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0.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charts/chart31.xml" ContentType="application/vnd.openxmlformats-officedocument.drawingml.chart+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drawings/drawing121.xml" ContentType="application/vnd.openxmlformats-officedocument.drawing+xml"/>
  <Override PartName="/xl/drawings/drawing122.xml" ContentType="application/vnd.openxmlformats-officedocument.drawing+xml"/>
  <Override PartName="/xl/drawings/drawing123.xml" ContentType="application/vnd.openxmlformats-officedocument.drawing+xml"/>
  <Override PartName="/xl/drawings/drawing124.xml" ContentType="application/vnd.openxmlformats-officedocument.drawing+xml"/>
  <Override PartName="/xl/drawings/drawing125.xml" ContentType="application/vnd.openxmlformats-officedocument.drawing+xml"/>
  <Override PartName="/xl/drawings/drawing126.xml" ContentType="application/vnd.openxmlformats-officedocument.drawing+xml"/>
  <Override PartName="/xl/drawings/drawing127.xml" ContentType="application/vnd.openxmlformats-officedocument.drawing+xml"/>
  <Override PartName="/xl/drawings/drawing128.xml" ContentType="application/vnd.openxmlformats-officedocument.drawing+xml"/>
  <Override PartName="/xl/drawings/drawing129.xml" ContentType="application/vnd.openxmlformats-officedocument.drawing+xml"/>
  <Override PartName="/xl/drawings/drawing130.xml" ContentType="application/vnd.openxmlformats-officedocument.drawing+xml"/>
  <Override PartName="/xl/drawings/drawing131.xml" ContentType="application/vnd.openxmlformats-officedocument.drawing+xml"/>
  <Override PartName="/xl/drawings/drawing132.xml" ContentType="application/vnd.openxmlformats-officedocument.drawing+xml"/>
  <Override PartName="/xl/drawings/drawing133.xml" ContentType="application/vnd.openxmlformats-officedocument.drawing+xml"/>
  <Override PartName="/xl/drawings/drawing134.xml" ContentType="application/vnd.openxmlformats-officedocument.drawing+xml"/>
  <Override PartName="/xl/drawings/drawing135.xml" ContentType="application/vnd.openxmlformats-officedocument.drawing+xml"/>
  <Override PartName="/xl/drawings/drawing136.xml" ContentType="application/vnd.openxmlformats-officedocument.drawing+xml"/>
  <Override PartName="/xl/drawings/drawing137.xml" ContentType="application/vnd.openxmlformats-officedocument.drawing+xml"/>
  <Override PartName="/xl/drawings/drawing138.xml" ContentType="application/vnd.openxmlformats-officedocument.drawing+xml"/>
  <Override PartName="/xl/drawings/drawing139.xml" ContentType="application/vnd.openxmlformats-officedocument.drawing+xml"/>
  <Override PartName="/xl/drawings/drawing140.xml" ContentType="application/vnd.openxmlformats-officedocument.drawing+xml"/>
  <Override PartName="/xl/drawings/drawing141.xml" ContentType="application/vnd.openxmlformats-officedocument.drawing+xml"/>
  <Override PartName="/xl/drawings/drawing142.xml" ContentType="application/vnd.openxmlformats-officedocument.drawing+xml"/>
  <Override PartName="/xl/drawings/drawing143.xml" ContentType="application/vnd.openxmlformats-officedocument.drawing+xml"/>
  <Override PartName="/xl/drawings/drawing14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U:\Boletín\BE_anual_2015-2018_actualizado EEFF\"/>
    </mc:Choice>
  </mc:AlternateContent>
  <bookViews>
    <workbookView xWindow="0" yWindow="0" windowWidth="24000" windowHeight="9000" tabRatio="907"/>
  </bookViews>
  <sheets>
    <sheet name="Portada" sheetId="219" r:id="rId1"/>
    <sheet name="Introducción" sheetId="209" r:id="rId2"/>
    <sheet name="Indice Total" sheetId="210" r:id="rId3"/>
    <sheet name="Capítulo I" sheetId="134" r:id="rId4"/>
    <sheet name="1 2" sheetId="1" r:id="rId5"/>
    <sheet name="3 4" sheetId="2" r:id="rId6"/>
    <sheet name="5" sheetId="3" r:id="rId7"/>
    <sheet name="6" sheetId="4" r:id="rId8"/>
    <sheet name="7 8" sheetId="5" r:id="rId9"/>
    <sheet name="9 10" sheetId="6" r:id="rId10"/>
    <sheet name="11" sheetId="7" r:id="rId11"/>
    <sheet name="12" sheetId="8" r:id="rId12"/>
    <sheet name="13" sheetId="9" r:id="rId13"/>
    <sheet name="14" sheetId="10" r:id="rId14"/>
    <sheet name="15" sheetId="11" r:id="rId15"/>
    <sheet name="16" sheetId="12" r:id="rId16"/>
    <sheet name="17" sheetId="13" r:id="rId17"/>
    <sheet name="18" sheetId="14" r:id="rId18"/>
    <sheet name="19" sheetId="15" r:id="rId19"/>
    <sheet name="20" sheetId="16" r:id="rId20"/>
    <sheet name="21" sheetId="17" r:id="rId21"/>
    <sheet name="22" sheetId="18" r:id="rId22"/>
    <sheet name="23" sheetId="19" r:id="rId23"/>
    <sheet name="24" sheetId="20" r:id="rId24"/>
    <sheet name="25" sheetId="21" r:id="rId25"/>
    <sheet name="26" sheetId="22" r:id="rId26"/>
    <sheet name="27" sheetId="23" r:id="rId27"/>
    <sheet name="28" sheetId="24" r:id="rId28"/>
    <sheet name="29" sheetId="25" r:id="rId29"/>
    <sheet name="30" sheetId="26" r:id="rId30"/>
    <sheet name="31" sheetId="27" r:id="rId31"/>
    <sheet name="32" sheetId="28" r:id="rId32"/>
    <sheet name="33" sheetId="29" r:id="rId33"/>
    <sheet name="34" sheetId="30" r:id="rId34"/>
    <sheet name="35" sheetId="31" r:id="rId35"/>
    <sheet name="36" sheetId="32" r:id="rId36"/>
    <sheet name="37" sheetId="33" r:id="rId37"/>
    <sheet name="38" sheetId="34" r:id="rId38"/>
    <sheet name="39" sheetId="35" r:id="rId39"/>
    <sheet name="40" sheetId="36" r:id="rId40"/>
    <sheet name="41" sheetId="37" r:id="rId41"/>
    <sheet name="42" sheetId="38" r:id="rId42"/>
    <sheet name="43" sheetId="39" r:id="rId43"/>
    <sheet name="44 45 46" sheetId="40" r:id="rId44"/>
    <sheet name="47 48 49" sheetId="41" r:id="rId45"/>
    <sheet name="50" sheetId="42" r:id="rId46"/>
    <sheet name="51" sheetId="43" r:id="rId47"/>
    <sheet name="52" sheetId="44" r:id="rId48"/>
    <sheet name="53" sheetId="45" r:id="rId49"/>
    <sheet name="54" sheetId="46" r:id="rId50"/>
    <sheet name="55" sheetId="47" r:id="rId51"/>
    <sheet name="56" sheetId="48" r:id="rId52"/>
    <sheet name="57" sheetId="49" r:id="rId53"/>
    <sheet name="58" sheetId="50" r:id="rId54"/>
    <sheet name="59" sheetId="51" r:id="rId55"/>
    <sheet name="60" sheetId="52" r:id="rId56"/>
    <sheet name="61" sheetId="53" r:id="rId57"/>
    <sheet name="62" sheetId="54" r:id="rId58"/>
    <sheet name="63" sheetId="55" r:id="rId59"/>
    <sheet name="64" sheetId="56" r:id="rId60"/>
    <sheet name="65" sheetId="57" r:id="rId61"/>
    <sheet name="Capítulo II" sheetId="135" r:id="rId62"/>
    <sheet name="66" sheetId="136" r:id="rId63"/>
    <sheet name="67 68" sheetId="137" r:id="rId64"/>
    <sheet name="69" sheetId="138" r:id="rId65"/>
    <sheet name="70" sheetId="139" r:id="rId66"/>
    <sheet name="71" sheetId="140" r:id="rId67"/>
    <sheet name="72 73" sheetId="141" r:id="rId68"/>
    <sheet name="74" sheetId="142" r:id="rId69"/>
    <sheet name="75 76" sheetId="143" r:id="rId70"/>
    <sheet name="77" sheetId="144" r:id="rId71"/>
    <sheet name="78" sheetId="145" r:id="rId72"/>
    <sheet name="79 80 81 82" sheetId="146" r:id="rId73"/>
    <sheet name="83 84" sheetId="147" r:id="rId74"/>
    <sheet name="85" sheetId="148" r:id="rId75"/>
    <sheet name="86" sheetId="149" r:id="rId76"/>
    <sheet name="87" sheetId="150" r:id="rId77"/>
    <sheet name="88" sheetId="151" r:id="rId78"/>
    <sheet name="89 90" sheetId="152" r:id="rId79"/>
    <sheet name="91 92" sheetId="153" r:id="rId80"/>
    <sheet name="93 94" sheetId="154" r:id="rId81"/>
    <sheet name="Capítulo III" sheetId="155" r:id="rId82"/>
    <sheet name="95" sheetId="156" r:id="rId83"/>
    <sheet name="96 97" sheetId="157" r:id="rId84"/>
    <sheet name="98" sheetId="158" r:id="rId85"/>
    <sheet name="99" sheetId="159" r:id="rId86"/>
    <sheet name="100" sheetId="160" r:id="rId87"/>
    <sheet name="101" sheetId="161" r:id="rId88"/>
    <sheet name="102" sheetId="162" r:id="rId89"/>
    <sheet name="103-104" sheetId="163" r:id="rId90"/>
    <sheet name="105" sheetId="164" r:id="rId91"/>
    <sheet name="106" sheetId="165" r:id="rId92"/>
    <sheet name="107" sheetId="166" r:id="rId93"/>
    <sheet name="108" sheetId="167" r:id="rId94"/>
    <sheet name="109" sheetId="168" r:id="rId95"/>
    <sheet name="110" sheetId="169" r:id="rId96"/>
    <sheet name="111" sheetId="170" r:id="rId97"/>
    <sheet name="112" sheetId="171" r:id="rId98"/>
    <sheet name="Capitulo IV" sheetId="172" r:id="rId99"/>
    <sheet name="113" sheetId="173" r:id="rId100"/>
    <sheet name="114" sheetId="174" r:id="rId101"/>
    <sheet name="115" sheetId="175" r:id="rId102"/>
    <sheet name="116" sheetId="176" r:id="rId103"/>
    <sheet name="Capitulo V" sheetId="177" r:id="rId104"/>
    <sheet name="117-118" sheetId="178" r:id="rId105"/>
    <sheet name="119" sheetId="179" r:id="rId106"/>
    <sheet name="120" sheetId="180" r:id="rId107"/>
    <sheet name="121 -122" sheetId="181" r:id="rId108"/>
    <sheet name="123" sheetId="182" r:id="rId109"/>
    <sheet name="124" sheetId="183" r:id="rId110"/>
    <sheet name="125" sheetId="184" r:id="rId111"/>
    <sheet name="126" sheetId="185" r:id="rId112"/>
    <sheet name="Capítulo VI" sheetId="186" r:id="rId113"/>
    <sheet name="127-128" sheetId="187" r:id="rId114"/>
    <sheet name="129" sheetId="188" r:id="rId115"/>
    <sheet name="130-131" sheetId="189" r:id="rId116"/>
    <sheet name="132-133" sheetId="190" r:id="rId117"/>
    <sheet name="134" sheetId="191" r:id="rId118"/>
    <sheet name="135" sheetId="192" r:id="rId119"/>
    <sheet name="Capítulo VII" sheetId="211" r:id="rId120"/>
    <sheet name="136 - 137" sheetId="212" r:id="rId121"/>
    <sheet name="138 - 139" sheetId="213" r:id="rId122"/>
    <sheet name="140 - 141" sheetId="214" r:id="rId123"/>
    <sheet name="142" sheetId="215" r:id="rId124"/>
    <sheet name="143" sheetId="216" r:id="rId125"/>
    <sheet name="144" sheetId="217" r:id="rId126"/>
    <sheet name="Capítulo VIII" sheetId="193" r:id="rId127"/>
    <sheet name="145-146" sheetId="194" r:id="rId128"/>
    <sheet name="147" sheetId="195" r:id="rId129"/>
    <sheet name="148" sheetId="196" r:id="rId130"/>
    <sheet name="149" sheetId="197" r:id="rId131"/>
    <sheet name="150" sheetId="198" r:id="rId132"/>
    <sheet name="151-152" sheetId="199" r:id="rId133"/>
    <sheet name="153" sheetId="200" r:id="rId134"/>
    <sheet name="154" sheetId="201" r:id="rId135"/>
    <sheet name="155-156" sheetId="202" r:id="rId136"/>
    <sheet name="Capítulo IX" sheetId="203" r:id="rId137"/>
    <sheet name="157" sheetId="220" r:id="rId138"/>
    <sheet name="158" sheetId="221" r:id="rId139"/>
    <sheet name="159" sheetId="204" r:id="rId140"/>
    <sheet name="160" sheetId="205" r:id="rId141"/>
    <sheet name="Capítulo X" sheetId="206" r:id="rId142"/>
    <sheet name="161" sheetId="207" r:id="rId143"/>
    <sheet name="162" sheetId="208" r:id="rId144"/>
  </sheets>
  <definedNames>
    <definedName name="_xlnm.Print_Area" localSheetId="4">'1 2'!$B$2:$G$33</definedName>
    <definedName name="_xlnm.Print_Area" localSheetId="86">'100'!$B$2:$H$35</definedName>
    <definedName name="_xlnm.Print_Area" localSheetId="88">'102'!$B$3:$F$30</definedName>
    <definedName name="_xlnm.Print_Area" localSheetId="89">'103-104'!$B$2:$G$32</definedName>
    <definedName name="_xlnm.Print_Area" localSheetId="90">'105'!$B$2:$H$30</definedName>
    <definedName name="_xlnm.Print_Area" localSheetId="91">'106'!$B$1:$H$30</definedName>
    <definedName name="_xlnm.Print_Area" localSheetId="92">'107'!$B$2:$H$28</definedName>
    <definedName name="_xlnm.Print_Area" localSheetId="93">'108'!$B$2:$F$40</definedName>
    <definedName name="_xlnm.Print_Area" localSheetId="94">'109'!$B$2:$E$27</definedName>
    <definedName name="_xlnm.Print_Area" localSheetId="95">'110'!$B$2:$E$29</definedName>
    <definedName name="_xlnm.Print_Area" localSheetId="104">'117-118'!$B$2:$F$33</definedName>
    <definedName name="_xlnm.Print_Area" localSheetId="108">'123'!$B$3:$O$20</definedName>
    <definedName name="_xlnm.Print_Area" localSheetId="109">'124'!$B$5:$G$154</definedName>
    <definedName name="_xlnm.Print_Area" localSheetId="110">'125'!$B$64:$G$120</definedName>
    <definedName name="_xlnm.Print_Area" localSheetId="111">'126'!$B$2:$M$36</definedName>
    <definedName name="_xlnm.Print_Area" localSheetId="113">'127-128'!$B$2:$H$43</definedName>
    <definedName name="_xlnm.Print_Area" localSheetId="114">'129'!$B$2:$J$32</definedName>
    <definedName name="_xlnm.Print_Area" localSheetId="12">'13'!$B$2:$H$23</definedName>
    <definedName name="_xlnm.Print_Area" localSheetId="115">'130-131'!$B$2:$I$49</definedName>
    <definedName name="_xlnm.Print_Area" localSheetId="116">'132-133'!$B$1:$H$50</definedName>
    <definedName name="_xlnm.Print_Area" localSheetId="13">'14'!$B$2:$G$20</definedName>
    <definedName name="_xlnm.Print_Area" localSheetId="127">'145-146'!$B$2:$J$19</definedName>
    <definedName name="_xlnm.Print_Area" localSheetId="130">'149'!$B$2:$G$24</definedName>
    <definedName name="_xlnm.Print_Area" localSheetId="14">'15'!$B$2:$G$29</definedName>
    <definedName name="_xlnm.Print_Area" localSheetId="131">'150'!$B$3:$K$20</definedName>
    <definedName name="_xlnm.Print_Area" localSheetId="134">'154'!$B$1:$I$1</definedName>
    <definedName name="_xlnm.Print_Area" localSheetId="135">'155-156'!#REF!</definedName>
    <definedName name="_xlnm.Print_Area" localSheetId="137">'157'!$A$50:$F$104</definedName>
    <definedName name="_xlnm.Print_Area" localSheetId="138">'158'!$A$4:$F$61</definedName>
    <definedName name="_xlnm.Print_Area" localSheetId="139">'159'!$B$1:$G$48</definedName>
    <definedName name="_xlnm.Print_Area" localSheetId="140">'160'!$B$1:$G$33</definedName>
    <definedName name="_xlnm.Print_Area" localSheetId="17">'18'!$B$2:$T$25</definedName>
    <definedName name="_xlnm.Print_Area" localSheetId="22">'23'!$B$2:$G$29</definedName>
    <definedName name="_xlnm.Print_Area" localSheetId="25">'26'!$B$2:$E$87</definedName>
    <definedName name="_xlnm.Print_Area" localSheetId="27">'28'!$B$2:$E$46</definedName>
    <definedName name="_xlnm.Print_Area" localSheetId="28">'29'!$B$2:$F$15</definedName>
    <definedName name="_xlnm.Print_Area" localSheetId="5">'3 4'!$B$2:$F$55</definedName>
    <definedName name="_xlnm.Print_Area" localSheetId="43">'44 45 46'!#REF!</definedName>
    <definedName name="_xlnm.Print_Area" localSheetId="44">'47 48 49'!$B$2:$J$30</definedName>
    <definedName name="_xlnm.Print_Area" localSheetId="46">'51'!$B$2:$M$35</definedName>
    <definedName name="_xlnm.Print_Area" localSheetId="48">'53'!#REF!</definedName>
    <definedName name="_xlnm.Print_Area" localSheetId="49">'54'!$B$2:$G$37</definedName>
    <definedName name="_xlnm.Print_Area" localSheetId="50">'55'!$B$2:$D$37</definedName>
    <definedName name="_xlnm.Print_Area" localSheetId="52">'57'!$B$37:$J$63</definedName>
    <definedName name="_xlnm.Print_Area" localSheetId="53">'58'!#REF!</definedName>
    <definedName name="_xlnm.Print_Area" localSheetId="56">'61'!$B$2:$J$33</definedName>
    <definedName name="_xlnm.Print_Area" localSheetId="58">'63'!$B$110:$E$147</definedName>
    <definedName name="_xlnm.Print_Area" localSheetId="59">'64'!$B$45:$G$60</definedName>
    <definedName name="_xlnm.Print_Area" localSheetId="62">'66'!$B$2:$F$25</definedName>
    <definedName name="_xlnm.Print_Area" localSheetId="63">'67 68'!$B$2:$G$40</definedName>
    <definedName name="_xlnm.Print_Area" localSheetId="8">'7 8'!$B$2:$F$51</definedName>
    <definedName name="_xlnm.Print_Area" localSheetId="65">'70'!$B$2:$E$18</definedName>
    <definedName name="_xlnm.Print_Area" localSheetId="72">'79 80 81 82'!$B$31:$H$56</definedName>
    <definedName name="_xlnm.Print_Area" localSheetId="9">'9 10'!$B$2:$H$34</definedName>
    <definedName name="_xlnm.Print_Area" localSheetId="85">'99'!$B$2:$F$35</definedName>
    <definedName name="_xlnm.Print_Area" localSheetId="126">'Capítulo VIII'!$B$3:$L$17</definedName>
    <definedName name="Cuadro_59" localSheetId="140">#REF!</definedName>
    <definedName name="Cuadro_59" localSheetId="142">#REF!</definedName>
    <definedName name="Cuadro_59" localSheetId="143">#REF!</definedName>
    <definedName name="Cuadro_59" localSheetId="19">#REF!</definedName>
    <definedName name="Cuadro_59" localSheetId="21">#REF!</definedName>
    <definedName name="Cuadro_59" localSheetId="42">#REF!</definedName>
    <definedName name="Cuadro_59" localSheetId="9">#REF!</definedName>
    <definedName name="Cuadro_59" localSheetId="3">#REF!</definedName>
    <definedName name="Cuadro_59" localSheetId="2">#REF!</definedName>
    <definedName name="Cuadro_59" localSheetId="1">#REF!</definedName>
    <definedName name="Cuadro_59">#REF!</definedName>
    <definedName name="jj" localSheetId="142">#REF!</definedName>
    <definedName name="jj" localSheetId="143">#REF!</definedName>
    <definedName name="jj" localSheetId="1">#REF!</definedName>
    <definedName name="jj">#REF!</definedName>
    <definedName name="kk" localSheetId="1">#REF!</definedName>
    <definedName name="kk">#REF!</definedName>
    <definedName name="pp" localSheetId="1">#REF!</definedName>
    <definedName name="pp">#REF!</definedName>
    <definedName name="qq" localSheetId="1">#REF!</definedName>
    <definedName name="qq">#REF!</definedName>
    <definedName name="xx" localSheetId="142">#REF!</definedName>
    <definedName name="xx" localSheetId="143">#REF!</definedName>
    <definedName name="xx" localSheetId="1">#REF!</definedName>
    <definedName name="xx">#REF!</definedName>
    <definedName name="xy" localSheetId="142">#REF!</definedName>
    <definedName name="xy" localSheetId="143">#REF!</definedName>
    <definedName name="xy" localSheetId="1">#REF!</definedName>
    <definedName name="xy">#REF!</definedName>
    <definedName name="yy" localSheetId="142">#REF!</definedName>
    <definedName name="yy" localSheetId="143">#REF!</definedName>
    <definedName name="yy" localSheetId="1">#REF!</definedName>
    <definedName name="yy">#REF!</definedName>
  </definedNames>
  <calcPr calcId="162913"/>
</workbook>
</file>

<file path=xl/calcChain.xml><?xml version="1.0" encoding="utf-8"?>
<calcChain xmlns="http://schemas.openxmlformats.org/spreadsheetml/2006/main">
  <c r="I25" i="188" l="1"/>
  <c r="H25" i="188"/>
  <c r="G25" i="188"/>
  <c r="C72" i="160"/>
  <c r="C71" i="160"/>
  <c r="C70" i="160"/>
  <c r="C69" i="160"/>
  <c r="C68" i="160"/>
  <c r="H67" i="160"/>
  <c r="G67" i="160"/>
  <c r="F67" i="160"/>
  <c r="E67" i="160"/>
  <c r="D67" i="160"/>
  <c r="C66" i="160"/>
  <c r="C65" i="160"/>
  <c r="H64" i="160"/>
  <c r="G64" i="160"/>
  <c r="F64" i="160"/>
  <c r="E64" i="160"/>
  <c r="D64" i="160"/>
  <c r="C63" i="160"/>
  <c r="C62" i="160"/>
  <c r="H61" i="160"/>
  <c r="G61" i="160"/>
  <c r="F61" i="160"/>
  <c r="E61" i="160"/>
  <c r="D61" i="160"/>
  <c r="C60" i="160"/>
  <c r="C59" i="160"/>
  <c r="C58" i="160"/>
  <c r="C57" i="160"/>
  <c r="H56" i="160"/>
  <c r="G56" i="160"/>
  <c r="F56" i="160"/>
  <c r="E56" i="160"/>
  <c r="D56" i="160"/>
  <c r="H51" i="160"/>
  <c r="G51" i="160"/>
  <c r="F51" i="160"/>
  <c r="E51" i="160"/>
  <c r="D51" i="160"/>
  <c r="C49" i="160"/>
  <c r="C48" i="160"/>
  <c r="C47" i="160"/>
  <c r="C46" i="160"/>
  <c r="C45" i="160"/>
  <c r="C44" i="160"/>
  <c r="D74" i="160"/>
  <c r="E74" i="160"/>
  <c r="C67" i="160"/>
  <c r="C64" i="160"/>
  <c r="F74" i="160"/>
  <c r="H74" i="160"/>
  <c r="G74" i="160"/>
  <c r="C51" i="160"/>
  <c r="C56" i="160"/>
  <c r="C61" i="160"/>
  <c r="C74" i="160"/>
  <c r="C51" i="46"/>
  <c r="XFD15" i="44"/>
</calcChain>
</file>

<file path=xl/sharedStrings.xml><?xml version="1.0" encoding="utf-8"?>
<sst xmlns="http://schemas.openxmlformats.org/spreadsheetml/2006/main" count="6917" uniqueCount="2546">
  <si>
    <t>CUADRO N° 1</t>
  </si>
  <si>
    <t>NÚMERO PROMEDIO MENSUAL DE TRABAJADORES PROTEGIDOS POR EL SEGURO DE LA LEY N° 16.744</t>
  </si>
  <si>
    <t>ORGANISMOS ADMINISTRADORES</t>
  </si>
  <si>
    <t>MUTUALIDADES</t>
  </si>
  <si>
    <t>Asociación Chilena de Seguridad</t>
  </si>
  <si>
    <t>Mutual de Seguridad C.Ch.C.</t>
  </si>
  <si>
    <t>Instituto de Seguridad del Trabajo</t>
  </si>
  <si>
    <r>
      <t xml:space="preserve">TOTAL MUTUALIDADES </t>
    </r>
    <r>
      <rPr>
        <b/>
        <vertAlign val="superscript"/>
        <sz val="11"/>
        <color theme="1"/>
        <rFont val="Arial"/>
        <family val="2"/>
      </rPr>
      <t>(1)</t>
    </r>
  </si>
  <si>
    <r>
      <t xml:space="preserve">Instituto de Seguridad Laboral </t>
    </r>
    <r>
      <rPr>
        <vertAlign val="superscript"/>
        <sz val="11"/>
        <color theme="1"/>
        <rFont val="Arial"/>
        <family val="2"/>
      </rPr>
      <t>(2)</t>
    </r>
  </si>
  <si>
    <t>TOTAL</t>
  </si>
  <si>
    <t>(2) Corresponde al total de trabajadores por quienes se pagaron cotizaciones. Incluye información administradores delegados.</t>
  </si>
  <si>
    <t>CUADRO N° 2</t>
  </si>
  <si>
    <r>
      <t xml:space="preserve">NÚMERO PROMEDIO MENSUAL DE ENTIDADES EMPLEADORAS ADHERIDAS A </t>
    </r>
    <r>
      <rPr>
        <b/>
        <sz val="12"/>
        <color theme="1"/>
        <rFont val="Arial"/>
        <family val="2"/>
      </rPr>
      <t xml:space="preserve">ORGANISMOS ADMINISTRADORES </t>
    </r>
    <r>
      <rPr>
        <b/>
        <sz val="12"/>
        <rFont val="Arial"/>
        <family val="2"/>
      </rPr>
      <t>DE LA LEY N° 16.744</t>
    </r>
  </si>
  <si>
    <r>
      <t xml:space="preserve">Instituto de Seguridad Laboral </t>
    </r>
    <r>
      <rPr>
        <vertAlign val="superscript"/>
        <sz val="11"/>
        <rFont val="Arial"/>
        <family val="2"/>
      </rPr>
      <t>(2)</t>
    </r>
  </si>
  <si>
    <t>(1) Corresponde al total de entidades que declararon cotizaciones, independientemente que las hayan pagado o no.</t>
  </si>
  <si>
    <t>(2) Corresponde al total de entidades que pagaron cotizaciones. Incluye administradores delegados.</t>
  </si>
  <si>
    <t>CUADRO N° 3</t>
  </si>
  <si>
    <t>NÚMERO PROMEDIO MENSUAL DE TRABAJADORES PROTEGIDOS POR EL SEGURO DE LA LEY N° 16.744 SEGÚN ACTIVIDAD ECONÓMICA Y MUTUALIDAD</t>
  </si>
  <si>
    <t>ACTIVIDAD ECONÓMICA</t>
  </si>
  <si>
    <t>Mutualidades</t>
  </si>
  <si>
    <t>ACHS</t>
  </si>
  <si>
    <t>MUSEG</t>
  </si>
  <si>
    <t>IST</t>
  </si>
  <si>
    <t>Agricultura, ganadería, caza y silvicultura</t>
  </si>
  <si>
    <t>Pesca</t>
  </si>
  <si>
    <t>Explotación de minas y canteras</t>
  </si>
  <si>
    <t>Industrias Manufactureras</t>
  </si>
  <si>
    <t>Suministro de electricidad, gas y agua</t>
  </si>
  <si>
    <t>Construcción</t>
  </si>
  <si>
    <t>Comercio, reparación de vehículos y otros</t>
  </si>
  <si>
    <t>Hoteles y restaurantes</t>
  </si>
  <si>
    <t>Transporte, almacenamiento y comunicaciones</t>
  </si>
  <si>
    <t>Intermediación financiera</t>
  </si>
  <si>
    <t>Actividades inmobiliarias, empresariales y de alquiler</t>
  </si>
  <si>
    <t>Administración pública y defensa; planes de seguridad social</t>
  </si>
  <si>
    <t>Enseñanza</t>
  </si>
  <si>
    <t>Servicios sociales y de salud</t>
  </si>
  <si>
    <t>Otras actividades de servicios comunitarios, sociales y personales</t>
  </si>
  <si>
    <t>Hogares privados con servicio doméstico</t>
  </si>
  <si>
    <t>Organizaciones y órganos extraterritoriales</t>
  </si>
  <si>
    <t>CUADRO N° 4</t>
  </si>
  <si>
    <t>NÚMERO PROMEDIO MENSUAL DE ENTIDADES EMPLEADORAS ADHERIDAS A MUTUALIDADES SEGÚN ACTIVIDAD ECONÓMICA</t>
  </si>
  <si>
    <t>Nota: Corresponde al total de entidades empleadoras que declararon cotizaciones, independientemente que se hayan pagado o no.</t>
  </si>
  <si>
    <t>CUADRO N° 5</t>
  </si>
  <si>
    <t>Hombres</t>
  </si>
  <si>
    <t>Mujeres</t>
  </si>
  <si>
    <t>CUADRO N° 6</t>
  </si>
  <si>
    <t>NÚMERO PROMEDIO MENSUAL DE TRABAJADORES PROTEGIDOS POR EL SEGURO DE LA LEY Nº 16.744 SEGÚN ORGANISMO ADMINISTRADOR,  ACTIVIDAD ECONÓMICA Y SEXO</t>
  </si>
  <si>
    <r>
      <t xml:space="preserve">Mutualidades </t>
    </r>
    <r>
      <rPr>
        <b/>
        <vertAlign val="superscript"/>
        <sz val="12"/>
        <rFont val="Arial"/>
        <family val="2"/>
      </rPr>
      <t>(1)</t>
    </r>
  </si>
  <si>
    <r>
      <t>ISL</t>
    </r>
    <r>
      <rPr>
        <b/>
        <vertAlign val="superscript"/>
        <sz val="12"/>
        <rFont val="Arial"/>
        <family val="2"/>
      </rPr>
      <t>(2)</t>
    </r>
  </si>
  <si>
    <t>Total</t>
  </si>
  <si>
    <t>CUADRO Nº 7</t>
  </si>
  <si>
    <t>NÚMERO PROMEDIO MENSUAL DE TRABAJADORES PROTEGIDOS POR EL SEGURO DE LA LEY N° 16.744 SEGÚN REGIÓN Y MUTUALIDAD</t>
  </si>
  <si>
    <t>REGIONES</t>
  </si>
  <si>
    <t>De Arica y Parinacota</t>
  </si>
  <si>
    <t>De Tarapacá</t>
  </si>
  <si>
    <t>De Antofagasta</t>
  </si>
  <si>
    <t>De Atacama</t>
  </si>
  <si>
    <t>De Coquimbo</t>
  </si>
  <si>
    <t>De Valparaíso</t>
  </si>
  <si>
    <t>Del Libertador Gral. Bdo. O'Higgins</t>
  </si>
  <si>
    <t>Del Maule</t>
  </si>
  <si>
    <t>Del Biobío</t>
  </si>
  <si>
    <t>De La Araucanía</t>
  </si>
  <si>
    <t>De Los Ríos</t>
  </si>
  <si>
    <t>De Los Lagos</t>
  </si>
  <si>
    <t>Aisén del Gral. Carlos Ibáñez del Campo</t>
  </si>
  <si>
    <t>De Magallanes y la Antártica Chilena</t>
  </si>
  <si>
    <t>Metropolitana de Santiago</t>
  </si>
  <si>
    <t xml:space="preserve">Nota:  El registro corresponde a la región en la que se declararon o pagaron las cotizaciones. </t>
  </si>
  <si>
    <t>CUADRO Nº 8</t>
  </si>
  <si>
    <t>NÚMERO PROMEDIO MENSUAL DE ENTIDADES EMPLEADORAS  ADHERIDAS A MUTUALIDADES SEGÚN REGIÓN Y MUTUALIDAD</t>
  </si>
  <si>
    <t>REGION</t>
  </si>
  <si>
    <t>Nota: Corresponde al total de entidades empleadoras que declararon cotizaciones, independientemente que las hayan pagado o no.</t>
  </si>
  <si>
    <t>CUADRO N°9</t>
  </si>
  <si>
    <t>NÚMERO PROMEDIO MENSUAL DE TRABAJADORES PROTEGIDOS POR EL SEGURO DE LA LEY N° 16.744 SEGÚN TAMAÑO DE LA ENTIDAD EMPLEADORA Y ORGANISMO ADMINISTRADOR</t>
  </si>
  <si>
    <t>TAMAÑO DE LA ENTIDAD</t>
  </si>
  <si>
    <r>
      <t>ISL</t>
    </r>
    <r>
      <rPr>
        <b/>
        <vertAlign val="superscript"/>
        <sz val="12"/>
        <color theme="1"/>
        <rFont val="Arial"/>
        <family val="2"/>
      </rPr>
      <t>(1)</t>
    </r>
  </si>
  <si>
    <t xml:space="preserve"> 01 a 9</t>
  </si>
  <si>
    <t xml:space="preserve"> 10 - 25</t>
  </si>
  <si>
    <t xml:space="preserve"> 26 - 100</t>
  </si>
  <si>
    <t xml:space="preserve"> 101 - 499</t>
  </si>
  <si>
    <t xml:space="preserve"> 500 - 999</t>
  </si>
  <si>
    <t xml:space="preserve"> 1.000 y más</t>
  </si>
  <si>
    <t>Independientes</t>
  </si>
  <si>
    <t>(1) Incluye información administradores delegados.</t>
  </si>
  <si>
    <t>CUADRO N° 10</t>
  </si>
  <si>
    <t>CUADRO Nº 11</t>
  </si>
  <si>
    <t>NÚMERO PROMEDIO MENSUAL DE ENTIDADES EMPLEADORAS COTIZANTES DE LA LEY N° 16.744 SEGÚN ORGANISMO ADMINISTRADOR</t>
  </si>
  <si>
    <t xml:space="preserve">Asociación Chilena de Seguridad </t>
  </si>
  <si>
    <t>TOTAL MUTUALIDADES</t>
  </si>
  <si>
    <t xml:space="preserve">Instituto de Seguridad Laboral </t>
  </si>
  <si>
    <t>Administradores Delegados</t>
  </si>
  <si>
    <t>CUADRO Nº 12</t>
  </si>
  <si>
    <t>NÚMERO PROMEDIO MENSUAL DE ENTIDADES EMPLEADORAS COTIZANTES DE LA LEY Nº 16.744, POR ACTIVIDAD ECONÓMICA Y ORGANISMO ADMINISTRADOR</t>
  </si>
  <si>
    <t xml:space="preserve">ISL </t>
  </si>
  <si>
    <t>Administración Delegada</t>
  </si>
  <si>
    <t>CUADRO Nº 13</t>
  </si>
  <si>
    <t>NÚMERO PROMEDIO MENSUAL DE ENTIDADES EMPLEADORAS COTIZANTES DE LA LEY Nº 16.744, POR REGIÓN Y ORGANISMO ADMINISTRADOR</t>
  </si>
  <si>
    <t xml:space="preserve">REGIONES </t>
  </si>
  <si>
    <t>Aysén del Gral. Carlos Ibáñez del Campo</t>
  </si>
  <si>
    <t>CUADRO Nº 14</t>
  </si>
  <si>
    <t>NÚMERO PROMEDIO MENSUAL DE TRABAJADORES POR LOS QUE SE COTIZÓ PARA EL SEGURO DE LA LEY N° 16.744 SEGÚN ORGANISMO ADMINISTRADOR</t>
  </si>
  <si>
    <t xml:space="preserve">TOTAL MUTUALIDADES </t>
  </si>
  <si>
    <t xml:space="preserve">Codelco - Chuquicamata </t>
  </si>
  <si>
    <t>Codelco - Salvador</t>
  </si>
  <si>
    <t>Codelco - Andina</t>
  </si>
  <si>
    <t>Codelco - El Teniente</t>
  </si>
  <si>
    <t xml:space="preserve">Universidad Católica de Chile </t>
  </si>
  <si>
    <t>TOTAL ADMINISTRADORES DELEGADOS</t>
  </si>
  <si>
    <t xml:space="preserve">TOTAL </t>
  </si>
  <si>
    <t>CUADRO Nº 15</t>
  </si>
  <si>
    <t>NÚMERO PROMEDIO MENSUAL DE TRABAJADORES POR LOS QUE SE COTIZÓ PARA EL SEGURO DE LA LEY Nº 16.744, POR ACTIVIDAD ECONÓMICA Y ORGANISMO ADMINISTRADOR</t>
  </si>
  <si>
    <r>
      <t>ISL</t>
    </r>
    <r>
      <rPr>
        <b/>
        <vertAlign val="superscript"/>
        <sz val="11"/>
        <rFont val="Arial"/>
        <family val="2"/>
      </rPr>
      <t>(1)</t>
    </r>
  </si>
  <si>
    <t>CUADRO Nº 16</t>
  </si>
  <si>
    <t>NÚMERO PROMEDIO MENSUAL DE TRABAJADORES POR LOS QUE SE COTIZÓ PARA EL SEGURO DE LA LEY Nº 16.744, POR REGIÓN Y ORGANISMO ADMINISTRADOR</t>
  </si>
  <si>
    <t>CUADRO Nº 17</t>
  </si>
  <si>
    <t xml:space="preserve">NÚMERO PROMEDIO MENSUAL DE TRABAJADORES POR LOS QUE SE COTIZÓ EN EL INSTITUTO DE SEGURIDAD LABORAL PARA EL SEGURO DE LA LEY Nº 16.744, POR REGIÓN Y ACTIVIDAD ECONÓMICA </t>
  </si>
  <si>
    <t>Nota: Incluye información administradores delegados.</t>
  </si>
  <si>
    <t>CUADRO Nº 18</t>
  </si>
  <si>
    <t>NÚMERO PROMEDIO MENSUAL DE TRABAJADORES POR LOS QUE SE COTIZÓ EN LAS MUTUALIDADES DE EMPLEADORES PARA EL SEGURO DE LA LEY N° 16.744, POR REGIÓN Y ACTIVIDAD ECONÓMICA</t>
  </si>
  <si>
    <t>CUADRO Nº 19</t>
  </si>
  <si>
    <t>REMUNERACIÓN IMPONIBLE PROMEDIO MENSUAL DE LOS TRABAJADORES POR LOS QUE SE COTIZÓ PARA EL SEGURO DE LA LEY N° 16.744, POR ACTIVIDAD ECONÓMICA Y ORGANISMO ADMINISTRADOR</t>
  </si>
  <si>
    <t>(Monto en $)</t>
  </si>
  <si>
    <r>
      <t xml:space="preserve">ISL </t>
    </r>
    <r>
      <rPr>
        <b/>
        <vertAlign val="superscript"/>
        <sz val="12"/>
        <rFont val="Arial"/>
        <family val="2"/>
      </rPr>
      <t>(1)</t>
    </r>
    <r>
      <rPr>
        <b/>
        <sz val="12"/>
        <rFont val="Arial"/>
        <family val="2"/>
      </rPr>
      <t xml:space="preserve"> </t>
    </r>
  </si>
  <si>
    <t>CUADRO Nº 20</t>
  </si>
  <si>
    <t>REMUNERACIÓN IMPONIBLE DE LOS TRABAJADORES POR LOS QUE SE COTIZÓ PARA EL SEGURO DE LA LEY N° 16.744, POR ACTIVIDAD ECONÓMICA Y ORGANISMO ADMINISTRADOR</t>
  </si>
  <si>
    <t>(Monto en millones de $)</t>
  </si>
  <si>
    <t>CUADRO Nº 21</t>
  </si>
  <si>
    <t>REMUNERACIÓN IMPONIBLE PROMEDIO MENSUAL DE LOS TRABAJADORES POR LOS QUE SE COTIZÓ PARA EL SEGURO DE LA LEY N° 16.744, POR REGIÓN Y ORGANISMO ADMINISTRADOR</t>
  </si>
  <si>
    <r>
      <t xml:space="preserve">ISL </t>
    </r>
    <r>
      <rPr>
        <b/>
        <vertAlign val="superscript"/>
        <sz val="12"/>
        <rFont val="Arial"/>
        <family val="2"/>
      </rPr>
      <t xml:space="preserve">(1) </t>
    </r>
  </si>
  <si>
    <t>CUADRO Nº 22</t>
  </si>
  <si>
    <t>CUADRO N° 23</t>
  </si>
  <si>
    <t>NÚMERO DE ACCIDENTES DEL TRABAJO, DE TRAYECTO Y DE ENFERMEDADES PROFESIONALES SEGÚN MUTUALIDAD</t>
  </si>
  <si>
    <t xml:space="preserve"> MUTUALIDADES</t>
  </si>
  <si>
    <t>TOTAL ACCIDENTES DEL TRABAJO</t>
  </si>
  <si>
    <t>TOTAL ACCIDENTES DE TRAYECTO</t>
  </si>
  <si>
    <t>CUADRO N° 24</t>
  </si>
  <si>
    <t>NÚMERO DE ACCIDENTES DEL TRABAJO, DE TRAYECTO Y DE ENFERMEDADES PROFESIONALES SEGÚN MUTUALIDADES Y SEXO</t>
  </si>
  <si>
    <t>TOTAL ENFERMEDADES PROFESIONALES</t>
  </si>
  <si>
    <t>CUADRO N° 25</t>
  </si>
  <si>
    <t>NÚMERO DE ACCIDENTES DEL TRABAJO, DE TRAYECTO Y DE ENFERMEDADES PROFESIONALES SEGÚN REGIÓN Y MUTUALIDADES</t>
  </si>
  <si>
    <t>CUADRO N° 26</t>
  </si>
  <si>
    <t>NÚMERO DE ACCIDENTES DEL TRABAJO, DE TRAYECTO Y DE ENFERMEDADES PROFESIONALES SEGÚN ACTIVIDAD ECONÓMICA Y MUTUALIDADES</t>
  </si>
  <si>
    <t>CUADRO N° 27</t>
  </si>
  <si>
    <t>NÚMERO DE ACCIDENTES DEL TRABAJO, DE TRAYECTO Y DE ENFERMEDADES PROFESIONALES SEGÚN ACTIVIDAD ECONÓMICA Y SEXO</t>
  </si>
  <si>
    <t>NÚMERO DE ACCIDENTES DEL TRABAJO, DE TRAYECTO Y DE ENFERMEDADES PROFESIONALES SEGÚN TAMAÑO DE LA ENTIDAD EMPLEADORA Y MUTUALIDADES</t>
  </si>
  <si>
    <t xml:space="preserve"> 01 - 9</t>
  </si>
  <si>
    <t>CUADRO N° 29</t>
  </si>
  <si>
    <t>TASAS DE ACCIDENTABILIDAD POR ACCIDENTES DEL TRABAJO Y DE TRAYECTO SEGÚN MUTUALIDADES</t>
  </si>
  <si>
    <t>TIPO DE ACCIDENTE</t>
  </si>
  <si>
    <t>CUADRO N° 30</t>
  </si>
  <si>
    <t>TASAS DE ACCIDENTABILIDAD POR ACCIDENTES DEL TRABAJO Y DE TRAYECTO SEGÚN ACTIVIDAD ECONÓMICA Y MUTUALIDADES</t>
  </si>
  <si>
    <t>CUADRO N° 31</t>
  </si>
  <si>
    <t>ACCIDENTES DEL TRABAJO</t>
  </si>
  <si>
    <t>ACCIDENTES DE TRAYECTO</t>
  </si>
  <si>
    <t>CUADRO N° 32</t>
  </si>
  <si>
    <t>NÚMERO DE DÍAS PERDIDOS POR ACCIDENTES DEL TRABAJO, DE TRAYECTO Y ENFERMEDADES PROFESIONALES SEGÚN  MUTUALIDADES</t>
  </si>
  <si>
    <t>ENFERMEDADES PROFESIONALES</t>
  </si>
  <si>
    <t>CUADRO N° 33</t>
  </si>
  <si>
    <t>CUADRO N° 34</t>
  </si>
  <si>
    <t>NÚMERO DE DÍAS PERDIDOS POR ACCIDENTES DEL TRABAJO, DE TRAYECTO Y ENFERMEDADES PROFESIONALES SEGÚN ACTIVIDAD ECONÓMICA Y MUTUALIDADES</t>
  </si>
  <si>
    <t>CUADRO N° 35</t>
  </si>
  <si>
    <t xml:space="preserve"> 01 a 10</t>
  </si>
  <si>
    <t xml:space="preserve"> 11 - 25</t>
  </si>
  <si>
    <t>CUADRO N° 36</t>
  </si>
  <si>
    <t>NÚMERO DE DÍAS PERDIDOS POR ACCIDENTES DEL TRABAJO, DE TRAYECTO Y POR ENFERMEDADES PROFESIONALES SEGÚN TAMAÑO DE LA ENTIDAD EMPLEADORA Y MUTUALIDADES</t>
  </si>
  <si>
    <t xml:space="preserve">Nota: Se entiende por "número de días perdidos" aquellos en que el trabajador, conservando o no la calidad de tal, se encuentra temporalmente incapacitado debido a un accidente o enfermedad profesional, sujeto a pago de subsidio, sea que éste se pague o no. </t>
  </si>
  <si>
    <t>CUADRO N° 37</t>
  </si>
  <si>
    <t>NÚMERO DE FALLECIDOS POR ACCIDENTES DEL TRABAJO SEGÚN TIPO DE ACCIDENTE Y ORGANISMO ADMINISTRADOR</t>
  </si>
  <si>
    <t>Instituto de Seguridad Laboral</t>
  </si>
  <si>
    <t>CUADRO N° 38</t>
  </si>
  <si>
    <t>NÚMERO DE FALLECIDOS POR ACCIDENTES DEL TRABAJO SEGÚN TIPO DE ACCIDENTE,  REGIÓN Y ORGANISMO ADMINISTRADOR</t>
  </si>
  <si>
    <t>ISL</t>
  </si>
  <si>
    <t>CUADRO N° 39</t>
  </si>
  <si>
    <t>NÚMERO DE FALLECIDOS POR ACCIDENTES DEL TRABAJO EN MUTUALIDADES E ISL SEGÚN TIPO DE ACCIDENTE, REGIÓN Y SEXO</t>
  </si>
  <si>
    <t>CUADRO N° 40</t>
  </si>
  <si>
    <t>NÚMERO DE FALLECIDOS POR ACCIDENTES DEL TRABAJO SEGÚN TIPO DE ACCIDENTE,  ACTIVIDAD ECONÓMICA Y ORGANISMO ADMINISTRADOR</t>
  </si>
  <si>
    <t>CUADRO N° 41</t>
  </si>
  <si>
    <t>NÚMERO DE FALLECIDOS POR ACCIDENTES DEL TRABAJO EN MUTUALIDADES E ISL SEGÚN TIPO DE ACCIDENTE, ACTIVIDAD ECONÓMICA Y SEXO</t>
  </si>
  <si>
    <t>CUADRO N° 42</t>
  </si>
  <si>
    <t>(Por cada 100.000 trabajadores)</t>
  </si>
  <si>
    <t>CUADRO Nº 43</t>
  </si>
  <si>
    <t>TASA  DE MORTALIDAD POR ACCIDENTES DEL TRABAJO EN MUTUALIDADES E ISL SEGÚN ACTIVIDAD ECONÓMICA</t>
  </si>
  <si>
    <t>Agricultura y Pesca</t>
  </si>
  <si>
    <t>Electricidad, Gas y Agua</t>
  </si>
  <si>
    <t xml:space="preserve">Comercio </t>
  </si>
  <si>
    <t>Transportes y Comunicaciones</t>
  </si>
  <si>
    <t>Servicios</t>
  </si>
  <si>
    <t>CUADRO Nº 44</t>
  </si>
  <si>
    <t>NÚMERO DE SUBSIDIOS INICIADOS POR ACCIDENTES DEL TRABAJO Y ENFERMEDADES PROFESIONALES SEGÚN ORGANISMO ADMINISTRADOR</t>
  </si>
  <si>
    <t xml:space="preserve">Mutual de Seguridad C.Ch.C. </t>
  </si>
  <si>
    <t>I.S.L. ex-SSS</t>
  </si>
  <si>
    <t>I.S.L. ex-Otras Cajas</t>
  </si>
  <si>
    <t xml:space="preserve">Nota: El número de subsidios iniciados incluye accidentes de trayecto.   </t>
  </si>
  <si>
    <t>CUADRO Nº 45</t>
  </si>
  <si>
    <t>NÚMERO DE DÍAS DE SUBSIDIO PAGADOS POR ACCIDENTES DEL TRABAJO Y ENFERMEDADES PROFESIONALES SEGÚN ORGANISMO ADMINISTRADOR</t>
  </si>
  <si>
    <t>CUADRO Nº 46</t>
  </si>
  <si>
    <t>MONTO TOTAL PAGADO EN SUBSIDIOS POR ACCIDENTES DEL TRABAJO Y ENFERMEDADES PROFESIONALES SEGÚN ORGANISMO ADMINISTRADOR</t>
  </si>
  <si>
    <t>CUADRO Nº 47</t>
  </si>
  <si>
    <t>NÚMERO DE SUBSIDIOS INICIADOS POR ACCIDENTES DEL TRABAJO, DE TRAYECTO Y ENFERMEDADES PROFESIONALES SEGÚN MUTUALIDADES Y SEXO</t>
  </si>
  <si>
    <t>Accidentes del Trabajo</t>
  </si>
  <si>
    <t>Accidentes de Trayecto</t>
  </si>
  <si>
    <t>Enfermedades Profesionales</t>
  </si>
  <si>
    <t>CUADRO Nº 48</t>
  </si>
  <si>
    <t>NÚMERO DE DÍAS DE SUBSIDIO PAGADOS POR ACCIDENTES DEL TRABAJO, DE TRAYECTO Y ENFERMEDADES PROFESIONALES SEGÚN MUTUALIDADES Y SEXO</t>
  </si>
  <si>
    <t>CUADRO Nº 49</t>
  </si>
  <si>
    <t>MONTO TOTAL PAGADO EN SUBSIDIOS POR ACCIDENTES DEL TRABAJO, DE TRAYECTO Y ENFERMEDADES PROFESIONALES SEGÚN MUTUALIDADES</t>
  </si>
  <si>
    <t>(Monto en miles de pesos)</t>
  </si>
  <si>
    <t>CUADRO Nº 50</t>
  </si>
  <si>
    <t>NÚMERO Y MONTO DE INDEMNIZACIONES POR ACCIDENTES DEL TRABAJO Y ENFERMEDADES PROFESIONALES PAGADAS SEGÚN ORGANISMO ADMINISTRADOR</t>
  </si>
  <si>
    <t>(Monto en miles de $ de cada año)</t>
  </si>
  <si>
    <t>ADMINISTRADORES</t>
  </si>
  <si>
    <t>2 0 1 4</t>
  </si>
  <si>
    <t>2 0 1 5</t>
  </si>
  <si>
    <t>2 0 1 6</t>
  </si>
  <si>
    <t>2 0 1 7</t>
  </si>
  <si>
    <t>Número</t>
  </si>
  <si>
    <t xml:space="preserve">Monto  </t>
  </si>
  <si>
    <t>CUADRO Nº 51</t>
  </si>
  <si>
    <t xml:space="preserve">ORGANISMOS ADMINISTRADORES </t>
  </si>
  <si>
    <t>TIPO DE PENSIÓN</t>
  </si>
  <si>
    <t>Invalidez Parcial</t>
  </si>
  <si>
    <t>Invalidez Total</t>
  </si>
  <si>
    <t>Gran Invalidez</t>
  </si>
  <si>
    <t>Viudez</t>
  </si>
  <si>
    <t>Madre de hijo de filiación no matrimonial</t>
  </si>
  <si>
    <t>Orfandad</t>
  </si>
  <si>
    <t xml:space="preserve">Intituto de Seguridad Laboral </t>
  </si>
  <si>
    <r>
      <t xml:space="preserve">Invalidez Total </t>
    </r>
    <r>
      <rPr>
        <vertAlign val="superscript"/>
        <sz val="11"/>
        <rFont val="Arial"/>
        <family val="2"/>
      </rPr>
      <t>(1)</t>
    </r>
  </si>
  <si>
    <r>
      <t xml:space="preserve">Otras Pensiones </t>
    </r>
    <r>
      <rPr>
        <vertAlign val="superscript"/>
        <sz val="11"/>
        <rFont val="Arial"/>
        <family val="2"/>
      </rPr>
      <t>(2)</t>
    </r>
  </si>
  <si>
    <t>TOTAL GENERAL</t>
  </si>
  <si>
    <t>CUADRO Nº 52</t>
  </si>
  <si>
    <t>NÚMERO PROMEDIO MENSUAL Y MONTOS TOTALES DE LAS PENSIONES  DE LA LEY N° 16.744, EMITIDAS A PAGO SEGÚN ORGANISMO ADMINISTRADOR, TIPO DE PENSIÓN Y SEXO</t>
  </si>
  <si>
    <r>
      <t xml:space="preserve">Otras Pensiones </t>
    </r>
    <r>
      <rPr>
        <vertAlign val="superscript"/>
        <sz val="11"/>
        <rFont val="Arial"/>
        <family val="2"/>
      </rPr>
      <t>(1)</t>
    </r>
  </si>
  <si>
    <t>CUADRO Nº 53</t>
  </si>
  <si>
    <t>NÚMERO DE PENSIONES DE LA LEY N° 16.744  CONCEDIDAS POR LOS ORGANISMOS ADMINISTRADORES SEGÚN TIPO DE PENSIÓN</t>
  </si>
  <si>
    <t>TIPO  DE PENSIÓN</t>
  </si>
  <si>
    <t>TOTAL  MUTUALIDADES</t>
  </si>
  <si>
    <t>CUADRO Nº 54</t>
  </si>
  <si>
    <t>MONTO DEL INGRESO MÍNIMO, SEGÚN TIPO Y PERÍODOS</t>
  </si>
  <si>
    <t>PERIODO</t>
  </si>
  <si>
    <t xml:space="preserve">        PARA FINES </t>
  </si>
  <si>
    <t>PARA FINES REMUNERACIONALES</t>
  </si>
  <si>
    <t>NO</t>
  </si>
  <si>
    <t>MAYORES DE 18 AÑOS</t>
  </si>
  <si>
    <t>MENORES DE 18 AÑOS</t>
  </si>
  <si>
    <t>REMUNERACIONALES</t>
  </si>
  <si>
    <t xml:space="preserve">Y MENORES DE 65 AÑOS </t>
  </si>
  <si>
    <t xml:space="preserve">Y MAYORES DE 65 AÑOS </t>
  </si>
  <si>
    <t>-</t>
  </si>
  <si>
    <t>JUNIO</t>
  </si>
  <si>
    <t>FEBRERO</t>
  </si>
  <si>
    <t>DICIEMBRE</t>
  </si>
  <si>
    <t>JULIO</t>
  </si>
  <si>
    <t xml:space="preserve"> -</t>
  </si>
  <si>
    <t xml:space="preserve"> - </t>
  </si>
  <si>
    <t>AGOSTO</t>
  </si>
  <si>
    <t>CUADRO Nº 55</t>
  </si>
  <si>
    <t>REMUNERACIÓN  MÍNIMA  IMPONIBLE DE TRABAJADORES DE CASA PARTICULAR</t>
  </si>
  <si>
    <t>(En pesos)</t>
  </si>
  <si>
    <t>FECHA</t>
  </si>
  <si>
    <t>VALOR</t>
  </si>
  <si>
    <t xml:space="preserve"> 1-DIC-1993</t>
  </si>
  <si>
    <t>(a)</t>
  </si>
  <si>
    <t xml:space="preserve"> 1-JUN-1994</t>
  </si>
  <si>
    <t xml:space="preserve"> 1-JUN-1995</t>
  </si>
  <si>
    <t xml:space="preserve"> 1-JUN-1996</t>
  </si>
  <si>
    <t xml:space="preserve"> 1-JUN-1997</t>
  </si>
  <si>
    <t xml:space="preserve"> 1-JUN-1998</t>
  </si>
  <si>
    <t xml:space="preserve"> 1-JUN-1999</t>
  </si>
  <si>
    <t xml:space="preserve"> 1-JUN-2000</t>
  </si>
  <si>
    <t xml:space="preserve"> 1-JUN-2001</t>
  </si>
  <si>
    <t xml:space="preserve"> 1-JUN-2002</t>
  </si>
  <si>
    <t xml:space="preserve"> 1-JUL-2003</t>
  </si>
  <si>
    <t xml:space="preserve"> 1-JUL-2004</t>
  </si>
  <si>
    <t xml:space="preserve"> 1-JUL-2005</t>
  </si>
  <si>
    <t xml:space="preserve"> 1-JUL-2006</t>
  </si>
  <si>
    <t xml:space="preserve"> 1-JUL-2007</t>
  </si>
  <si>
    <t xml:space="preserve"> 1-JUL-2008</t>
  </si>
  <si>
    <t xml:space="preserve"> 1-MAR-2009</t>
  </si>
  <si>
    <t xml:space="preserve"> 1-JUL-2009</t>
  </si>
  <si>
    <t xml:space="preserve"> 1-MAR-2010</t>
  </si>
  <si>
    <t xml:space="preserve"> 1-JUL-2010</t>
  </si>
  <si>
    <t xml:space="preserve"> 1-MAR-2011</t>
  </si>
  <si>
    <t>(b)</t>
  </si>
  <si>
    <t xml:space="preserve"> 1-JUL-2011</t>
  </si>
  <si>
    <t xml:space="preserve"> 1-JUL-2012</t>
  </si>
  <si>
    <t xml:space="preserve"> 1-AGO-2013</t>
  </si>
  <si>
    <t xml:space="preserve"> 1-JUL-2014</t>
  </si>
  <si>
    <t xml:space="preserve"> 1-JUL-2015</t>
  </si>
  <si>
    <t xml:space="preserve"> 1-JUL-2016</t>
  </si>
  <si>
    <t>(c)</t>
  </si>
  <si>
    <t xml:space="preserve"> 1-JUL-2017</t>
  </si>
  <si>
    <t>CUADRO Nº 56</t>
  </si>
  <si>
    <t>TOPE  MÁXIMO  DE  IMPOSICIONES</t>
  </si>
  <si>
    <t>Monto en $ equivalentes a 60 U.F.</t>
  </si>
  <si>
    <t xml:space="preserve">   MESES</t>
  </si>
  <si>
    <t xml:space="preserve"> Enero</t>
  </si>
  <si>
    <t xml:space="preserve"> Febrero</t>
  </si>
  <si>
    <t xml:space="preserve"> Marzo</t>
  </si>
  <si>
    <t xml:space="preserve"> Abril</t>
  </si>
  <si>
    <t xml:space="preserve"> Mayo</t>
  </si>
  <si>
    <t xml:space="preserve"> Junio</t>
  </si>
  <si>
    <t xml:space="preserve"> Julio</t>
  </si>
  <si>
    <t xml:space="preserve"> Agosto</t>
  </si>
  <si>
    <t xml:space="preserve"> Septiembre</t>
  </si>
  <si>
    <t xml:space="preserve"> Octubre</t>
  </si>
  <si>
    <t xml:space="preserve"> Noviembre</t>
  </si>
  <si>
    <t xml:space="preserve"> Diciembre</t>
  </si>
  <si>
    <t>Nota: - Los montos de tope máximo imponible son aplicables a  cotizantes no afectos al D.L. Nº 3.500 de 1980.</t>
  </si>
  <si>
    <t>CUADRO Nº 57</t>
  </si>
  <si>
    <t>MONTO UNITARIO DE LAS PENSIONES MÍNIMAS SEGÚN TIPO</t>
  </si>
  <si>
    <t>( En  pesos de cada año )</t>
  </si>
  <si>
    <t>1998  -  2003</t>
  </si>
  <si>
    <t xml:space="preserve">TIPO DE PENSIONES </t>
  </si>
  <si>
    <t xml:space="preserve"> DIC 1998</t>
  </si>
  <si>
    <t xml:space="preserve"> ENE 1999</t>
  </si>
  <si>
    <t xml:space="preserve"> DIC 1999</t>
  </si>
  <si>
    <t xml:space="preserve"> DIC 2000</t>
  </si>
  <si>
    <t xml:space="preserve"> DIC 2001</t>
  </si>
  <si>
    <t xml:space="preserve"> DIC 2002</t>
  </si>
  <si>
    <t xml:space="preserve"> DIC 2003</t>
  </si>
  <si>
    <t>NOV.1999</t>
  </si>
  <si>
    <t>NOV 2000</t>
  </si>
  <si>
    <t>NOV 2001</t>
  </si>
  <si>
    <t xml:space="preserve"> NOV 2002</t>
  </si>
  <si>
    <t xml:space="preserve"> NOV 2003</t>
  </si>
  <si>
    <t xml:space="preserve"> PARA PENSIONADOS MENORES DE 70 AÑOS</t>
  </si>
  <si>
    <t>PENSIONES MIN. ART. 26 LEY Nº 15.386</t>
  </si>
  <si>
    <t>a)</t>
  </si>
  <si>
    <t xml:space="preserve"> De Vejez, invalidez, años servicio, retiro</t>
  </si>
  <si>
    <t>b)</t>
  </si>
  <si>
    <t xml:space="preserve"> De Viudez, sin hijos</t>
  </si>
  <si>
    <t>c)</t>
  </si>
  <si>
    <t xml:space="preserve"> De Viudez, con hijos</t>
  </si>
  <si>
    <t>d)</t>
  </si>
  <si>
    <t xml:space="preserve"> De Orfandad y otros sobrevivientes</t>
  </si>
  <si>
    <t>PENSIONES MIN. ART. 24 LEY Nº 15.386</t>
  </si>
  <si>
    <t>Madre de los hijos de filiación no matrimonial del causante sin hijo</t>
  </si>
  <si>
    <t>Madre de los hijos de filiación no matrimonial del causante con hijo</t>
  </si>
  <si>
    <t>PENSIONES ASIST. ART. 27 LEY Nº 15.386</t>
  </si>
  <si>
    <t xml:space="preserve"> De Vejez e Invalidez</t>
  </si>
  <si>
    <t xml:space="preserve"> De Orfandad</t>
  </si>
  <si>
    <t>PENSIONES ESPEC. ART.39 LEY Nº 10.662</t>
  </si>
  <si>
    <t xml:space="preserve"> De Viudez</t>
  </si>
  <si>
    <t>PARA PENSIONADOS DE 70 AÑOS Y MAS</t>
  </si>
  <si>
    <t>CUADRO Nº 58</t>
  </si>
  <si>
    <t xml:space="preserve"> DIC 2007</t>
  </si>
  <si>
    <t xml:space="preserve"> DIC 2008</t>
  </si>
  <si>
    <t xml:space="preserve"> DIC 2010</t>
  </si>
  <si>
    <t xml:space="preserve"> DIC 2011</t>
  </si>
  <si>
    <t xml:space="preserve"> DIC 2012</t>
  </si>
  <si>
    <t xml:space="preserve"> DIC 2013</t>
  </si>
  <si>
    <t xml:space="preserve"> DIC 2014</t>
  </si>
  <si>
    <t xml:space="preserve"> DIC 2015</t>
  </si>
  <si>
    <t xml:space="preserve"> DIC 2016</t>
  </si>
  <si>
    <t xml:space="preserve"> DIC 2017</t>
  </si>
  <si>
    <t xml:space="preserve"> NOV 2008</t>
  </si>
  <si>
    <t xml:space="preserve"> NOV 2010</t>
  </si>
  <si>
    <t xml:space="preserve"> NOV 2011</t>
  </si>
  <si>
    <t xml:space="preserve"> NOV 2012</t>
  </si>
  <si>
    <t xml:space="preserve"> NOV 2013</t>
  </si>
  <si>
    <t xml:space="preserve"> NOV 2014</t>
  </si>
  <si>
    <t xml:space="preserve"> PARA PENSIONADOS DE 70 AÑOS Y MÁS, PERO MENORES DE 75 AÑOS</t>
  </si>
  <si>
    <t>CUADRO Nº 59</t>
  </si>
  <si>
    <t>LÍMITE MAXIMO INICIAL DE PENSIONES</t>
  </si>
  <si>
    <t>DESDE</t>
  </si>
  <si>
    <t>HASTA</t>
  </si>
  <si>
    <t>MONTO (En $ de c/año)</t>
  </si>
  <si>
    <t>EQUIVALENCIA</t>
  </si>
  <si>
    <t xml:space="preserve">       HASTA</t>
  </si>
  <si>
    <t>Marzo</t>
  </si>
  <si>
    <t>Junio</t>
  </si>
  <si>
    <t xml:space="preserve">50 Sueldos Vitales </t>
  </si>
  <si>
    <t>Julio</t>
  </si>
  <si>
    <t>Noviembre</t>
  </si>
  <si>
    <t>Diciembre</t>
  </si>
  <si>
    <t>Abril</t>
  </si>
  <si>
    <t>Septiembre</t>
  </si>
  <si>
    <t>Octubre</t>
  </si>
  <si>
    <t>Agosto</t>
  </si>
  <si>
    <t>11,1378 Ingresos Mínimos</t>
  </si>
  <si>
    <t>Enero</t>
  </si>
  <si>
    <t>Mayo</t>
  </si>
  <si>
    <t>Febrero</t>
  </si>
  <si>
    <t>Enero 1º</t>
  </si>
  <si>
    <t>1993</t>
  </si>
  <si>
    <t>Enero 17</t>
  </si>
  <si>
    <t xml:space="preserve">     12 Ingresos Mínimos</t>
  </si>
  <si>
    <t>Enero 18</t>
  </si>
  <si>
    <t>(a) El artículo 9° de la Ley N°19.200, que fijó en $430.605 el límite inicial de pensiones, dispuso que éste se reajustará en el mismo porcentaje y oportunidad en que lo sean las pensiones por aplicación del art.14 del DL N°2.448 de 1979.</t>
  </si>
  <si>
    <t>CUADRO Nº 60</t>
  </si>
  <si>
    <t>MONTO UNITARIO DE LAS BONIFICACIONES LEY 19.403 A LAS PENSIONES MÍNIMAS DE VIUDEZ Y DE LA MADRE DE LOS HIJOS DE FILIACIÓN NO MATRIMONIAL DEL CAUSANTE</t>
  </si>
  <si>
    <t xml:space="preserve"> ( Monto en pesos de cada año )</t>
  </si>
  <si>
    <t>DIC. 2007</t>
  </si>
  <si>
    <t>DIC. 2008</t>
  </si>
  <si>
    <t xml:space="preserve"> DIC. 2010</t>
  </si>
  <si>
    <t>DIC.2015</t>
  </si>
  <si>
    <t>NOV. 2008</t>
  </si>
  <si>
    <t>NOV. 2010</t>
  </si>
  <si>
    <t>NOV. 2011</t>
  </si>
  <si>
    <t>PARA BENEFICIARIOS MENORES DE 70 AÑOS DE EDAD</t>
  </si>
  <si>
    <t>PENSIONES MÍNIMAS, ART. 26 LEY Nº 15.386</t>
  </si>
  <si>
    <t>Viuda sin hijos</t>
  </si>
  <si>
    <t>Viuda con hijos</t>
  </si>
  <si>
    <t>PENSIONES MÍNIMAS, ART. 24 LEY Nº 15.386</t>
  </si>
  <si>
    <t>PENSIONES MÍNIMAS, ART. 27 LEY Nº 15.386</t>
  </si>
  <si>
    <t xml:space="preserve"> Viuda sin hijos</t>
  </si>
  <si>
    <t xml:space="preserve"> Viuda con hijos</t>
  </si>
  <si>
    <t xml:space="preserve">PARA BENEFICIARIOS DE 70 AÑOS  DE EDAD O MÁS </t>
  </si>
  <si>
    <t xml:space="preserve">PENSIONES MÍNIMAS,  ART. 26 LEY Nº 15.386 </t>
  </si>
  <si>
    <t>PENSIONES MÍNIMAS,  ART. 27 LEY Nº 15.386</t>
  </si>
  <si>
    <t>CUADRO Nº 61</t>
  </si>
  <si>
    <t>MONTO UNITARIO DE LAS BONIFICACIONES LEY 19.539 A LAS PENSIONES MÍNIMAS DE VIUDEZ Y DE LA MADRE DE LOS HIJOS  DE FILIACION NO MATRIMONIAL DEL CAUSANTE</t>
  </si>
  <si>
    <t>DIC. 2006</t>
  </si>
  <si>
    <t>DIC. 2010</t>
  </si>
  <si>
    <t>DIC.2016</t>
  </si>
  <si>
    <t>DIC.2017</t>
  </si>
  <si>
    <t>NOV. 2007</t>
  </si>
  <si>
    <t>NOV.2010</t>
  </si>
  <si>
    <t>NOV.2011</t>
  </si>
  <si>
    <t>PENSIONES MÍNIMAS,  ART. 26 LEY Nº 15.386</t>
  </si>
  <si>
    <t>PARA BENEFICIARIOS DE 70 AÑOS DE EDAD O MÁS</t>
  </si>
  <si>
    <t xml:space="preserve">PENSIONES ASISTENCIALES,  ART. 26 LEY Nº 15.386 </t>
  </si>
  <si>
    <t>PENSIONES ASISTENCIALES,  ART. 27 LEY Nº 15.386</t>
  </si>
  <si>
    <t>CUADRO N° 62</t>
  </si>
  <si>
    <t>MONTO UNITARIO DE LAS BONIFICACIONES LEY N° 19.953 A LAS PENSIONES MÍNIMAS DE VIUDEZ Y DE LA MADRE DE LOS HIJOS DE FILIACIÓN NO MATRIMONIAL DEL CAUSANTE</t>
  </si>
  <si>
    <t xml:space="preserve"> </t>
  </si>
  <si>
    <t>DIC. 2011</t>
  </si>
  <si>
    <t>DIC. 2012</t>
  </si>
  <si>
    <t>DIC. 2013</t>
  </si>
  <si>
    <t>DIC. 2014</t>
  </si>
  <si>
    <t>DIC. 2016</t>
  </si>
  <si>
    <t>NOV. 2012</t>
  </si>
  <si>
    <t>NOV. 2013</t>
  </si>
  <si>
    <t>NOV. 2014</t>
  </si>
  <si>
    <t>PARA BENEFICIARIOS MAYORES DE 75 AÑOS</t>
  </si>
  <si>
    <t>CUADRO Nº 63</t>
  </si>
  <si>
    <t>REAJUSTES E INCREMENTOS APLICABLES A LAS PENSIONES DE LA LEY N°16.744</t>
  </si>
  <si>
    <t>LEGISLACIÓN</t>
  </si>
  <si>
    <t>FECHA DE APLICACIÓN</t>
  </si>
  <si>
    <t>REAJUSTE</t>
  </si>
  <si>
    <t xml:space="preserve"> OBSERVACIONES</t>
  </si>
  <si>
    <t>D.L. Nº  446</t>
  </si>
  <si>
    <t xml:space="preserve"> Mayo 1974</t>
  </si>
  <si>
    <t>D.L. Nº  550</t>
  </si>
  <si>
    <t xml:space="preserve"> Julio 1974</t>
  </si>
  <si>
    <t>No podrá significar un aumento inferior a: $7 para las pensiones de Invalidez, vejez,</t>
  </si>
  <si>
    <t>retiro y de jubilacion en gral. cuyo monto al 30/06/74 haya excedido de $21 mensuales;</t>
  </si>
  <si>
    <t>a $3,5 para las pensiones de viudez, cuyo monto haya excedido de $10,5 mensual, y</t>
  </si>
  <si>
    <t xml:space="preserve">a $1,05  para  las  pensiones de orfandad  y  demás  sobrevivientes de monto superior </t>
  </si>
  <si>
    <t>a  $ 3,15 por beneficiario.-</t>
  </si>
  <si>
    <t xml:space="preserve">A  las pensiones que al 30/06/74  tengan montos inferiores a los indicados para c/caso </t>
  </si>
  <si>
    <t>y no tengan el carácter de mínimas o asistenciales, les correspondió un reajuste de 33%</t>
  </si>
  <si>
    <t>D.L.Nº  670</t>
  </si>
  <si>
    <t xml:space="preserve"> Octubre 1974</t>
  </si>
  <si>
    <t>Previo a aplicar el reajuste , las pensiones iniciadas antes del 1/1/73, se reajustaron</t>
  </si>
  <si>
    <t>extraordinariamente en un 50%, no debiendo exceder el 70% de la última remuneración.</t>
  </si>
  <si>
    <t xml:space="preserve"> Diciembre 1974</t>
  </si>
  <si>
    <t xml:space="preserve"> Marzo 1975</t>
  </si>
  <si>
    <t>D.L. Nº  958</t>
  </si>
  <si>
    <t>Bonificación mensual  incorporada  al monto de la pensión de :</t>
  </si>
  <si>
    <t xml:space="preserve"> - $12,40 para pensionados por antigüedad  y  vejez de 65  y  más años e invalidez de </t>
  </si>
  <si>
    <t xml:space="preserve">   cualquier edad.-</t>
  </si>
  <si>
    <t xml:space="preserve"> - $7,50 para pensiones de viudez</t>
  </si>
  <si>
    <t>- $2,50 para pensiones de orfandad.</t>
  </si>
  <si>
    <t>- $3,80 para madre de hijos naturales.</t>
  </si>
  <si>
    <t xml:space="preserve"> Junio 1975</t>
  </si>
  <si>
    <t>D.L. Nºs 670 y 999</t>
  </si>
  <si>
    <t xml:space="preserve"> Septiembre 1975</t>
  </si>
  <si>
    <t>D.L. Nºs 670 , 999  y 1.275</t>
  </si>
  <si>
    <t xml:space="preserve"> Diciembre 1975</t>
  </si>
  <si>
    <t xml:space="preserve"> Marzo 1976</t>
  </si>
  <si>
    <t>D.L.Nº 1.401</t>
  </si>
  <si>
    <t xml:space="preserve"> Abril 1976</t>
  </si>
  <si>
    <t>Las pensiones que no son mínimas ni perseguidoras se incrementaron como sigue:</t>
  </si>
  <si>
    <t xml:space="preserve"> - $31,00 para pensionados por antigüedad  y  vejez de 65  y  más años e invalidez de </t>
  </si>
  <si>
    <t xml:space="preserve"> - $18,80 para pensiones de viudez</t>
  </si>
  <si>
    <t xml:space="preserve"> - $6,30 para pensiones de orfandad.</t>
  </si>
  <si>
    <t xml:space="preserve"> - $9,50  para madre de hijos naturales.</t>
  </si>
  <si>
    <t xml:space="preserve"> Junio 1976</t>
  </si>
  <si>
    <t xml:space="preserve"> Septiembre 1976</t>
  </si>
  <si>
    <t xml:space="preserve"> Diciembre 1976</t>
  </si>
  <si>
    <t>D.L. Nº  1.607</t>
  </si>
  <si>
    <t xml:space="preserve"> Enero 1977</t>
  </si>
  <si>
    <t>Incrementos según tipo de pensión :</t>
  </si>
  <si>
    <t>a) Pensiones de antigüedad , vejez e invalidez que no sean  mínimas, asistenciales,</t>
  </si>
  <si>
    <t xml:space="preserve">     o perseguidoras  los sgts. montos:</t>
  </si>
  <si>
    <t xml:space="preserve"> - $75,00 para pensiones  superiores al mínimo, hasta $1.000</t>
  </si>
  <si>
    <t xml:space="preserve"> - $60,00 para pensiones de monto superior a $ 1.000,  hasta $ 1.300,  min. $ 1.075</t>
  </si>
  <si>
    <t xml:space="preserve"> - $40,00 para pensiones de monto superior a $ 1.300, hasta $ 1.500 , min. $ 1.360</t>
  </si>
  <si>
    <t xml:space="preserve"> - $30,00 para pensiones de monto superior a $ 1.500,  hasta $ 2.000 , min. $ 1.540</t>
  </si>
  <si>
    <t xml:space="preserve"> - Las que exceden de $ 2.000 no podrán ser inferiores a $ 2.030</t>
  </si>
  <si>
    <t>b) Pensiones de viudez,incr.de $45,00. Pensión incrementada no inferior a $2.030</t>
  </si>
  <si>
    <t>c) Orfandad y demás beneficiarios, Incremento de $15,00.</t>
  </si>
  <si>
    <t>d)Madre hijos naturales, incremento de $22,50</t>
  </si>
  <si>
    <t>D.L. Nº  670</t>
  </si>
  <si>
    <t xml:space="preserve"> Marzo 1977</t>
  </si>
  <si>
    <t>D.L. Nº  1.770</t>
  </si>
  <si>
    <t xml:space="preserve"> Mayo 1977</t>
  </si>
  <si>
    <t xml:space="preserve"> Julio 1977</t>
  </si>
  <si>
    <t xml:space="preserve"> Diciembre 1977</t>
  </si>
  <si>
    <t xml:space="preserve"> Marzo 1978</t>
  </si>
  <si>
    <t xml:space="preserve"> Julio 1978</t>
  </si>
  <si>
    <t>D.L. Nº   2.444</t>
  </si>
  <si>
    <t xml:space="preserve"> Septiembre 1978</t>
  </si>
  <si>
    <t xml:space="preserve">Revalorización extraordinaria de pensiones para todas aquellas otorgadas antes del </t>
  </si>
  <si>
    <t xml:space="preserve">01/09/75 salvo las de sobrevivencia causadas con posterioridad por pensionados que </t>
  </si>
  <si>
    <t>hayan obtenido la pensión antes de la fecha señalada, siempre que no fueren persegui-</t>
  </si>
  <si>
    <t>doras ni hayan tenido el carácter de mínimas. Ver factores en el artículo 2º.-</t>
  </si>
  <si>
    <t>D.L.Nºs  670 y 2.555</t>
  </si>
  <si>
    <t xml:space="preserve"> Diciembre 1978</t>
  </si>
  <si>
    <t xml:space="preserve"> Marzo 1979</t>
  </si>
  <si>
    <t xml:space="preserve"> Julio 1979</t>
  </si>
  <si>
    <t xml:space="preserve"> Diciembre 1979</t>
  </si>
  <si>
    <t>D.L.Nºs  670 y 3.001</t>
  </si>
  <si>
    <t xml:space="preserve"> Abril 1980</t>
  </si>
  <si>
    <t xml:space="preserve"> Octubre 1980</t>
  </si>
  <si>
    <t>D.L.Nº s 2.448 y 3.529</t>
  </si>
  <si>
    <t xml:space="preserve"> Junio 1981</t>
  </si>
  <si>
    <t>D.L.Nº2.448 y L. Nº18.134</t>
  </si>
  <si>
    <t xml:space="preserve"> Octubre 1982</t>
  </si>
  <si>
    <t>D.L. Nº  2.448</t>
  </si>
  <si>
    <t xml:space="preserve"> Mayo 1983</t>
  </si>
  <si>
    <t xml:space="preserve"> Enero 1984</t>
  </si>
  <si>
    <t xml:space="preserve"> Noviembre 1984</t>
  </si>
  <si>
    <t>Ley  Nº 18.413</t>
  </si>
  <si>
    <t xml:space="preserve"> Mayo 1985</t>
  </si>
  <si>
    <t xml:space="preserve"> Enero 1986</t>
  </si>
  <si>
    <t>L ey Nº 18.549</t>
  </si>
  <si>
    <t xml:space="preserve"> Julio 1986</t>
  </si>
  <si>
    <t xml:space="preserve"> Mayo 1987</t>
  </si>
  <si>
    <t>Para  beneficiarios de 65 o más años, y pensión de monto inferior a $17.501</t>
  </si>
  <si>
    <t>Para  beneficiarios menores de 65 años, y pensión de monto inferior a $17.501</t>
  </si>
  <si>
    <t xml:space="preserve">Para pensiones superiores a $ 17.500,  hasta $ 43.500 </t>
  </si>
  <si>
    <t>Para pensiones sup. a $ 43.500,  hasta $ 100.000. Monto reajustado no menor a $ 50.638</t>
  </si>
  <si>
    <t>Para pensiones superiores a $ 100.000 .Monto reajustado no menor a $ 109.850</t>
  </si>
  <si>
    <t>Ley Nº 18.669</t>
  </si>
  <si>
    <t xml:space="preserve"> Abril 1988</t>
  </si>
  <si>
    <t>Para beneficiario de 65 años y más, y pensiones iguales o inferiores a $19.250</t>
  </si>
  <si>
    <t>Para  beneficiarios menores de 65 años, y pensión de monto inferior a $19.251</t>
  </si>
  <si>
    <t xml:space="preserve">Para pensiones superiores a $ 19.250,  hasta $ 47.850 </t>
  </si>
  <si>
    <t>Para  benef. de 65 o más años, y pensión de monto igual o sup. a $47.850, y hasta $109.850</t>
  </si>
  <si>
    <t>Para  beneficiarios menores de 65 años, y pensión de monto superior a $47.850, hasta</t>
  </si>
  <si>
    <t>$109.850. Monto reajustado no menor a $55.458.-</t>
  </si>
  <si>
    <t>Pára pensiones superiores a $ 109.850. Monto reajustado no menor a $ 120.725</t>
  </si>
  <si>
    <t>Ley Nº18.754</t>
  </si>
  <si>
    <t xml:space="preserve"> Diciembre 1988</t>
  </si>
  <si>
    <t xml:space="preserve">Amplificación montos brutos de pensión en porcentajes variables SEGÚN la Entidad </t>
  </si>
  <si>
    <t xml:space="preserve">Previsional de que se trata. </t>
  </si>
  <si>
    <t>Ley Nº18.766</t>
  </si>
  <si>
    <t xml:space="preserve"> Enero 1989</t>
  </si>
  <si>
    <t>Ley Nº18.806</t>
  </si>
  <si>
    <t xml:space="preserve"> Junio 1989</t>
  </si>
  <si>
    <t xml:space="preserve">Para  beneficiarios de 65 o más años, hombres, o 60 ó mas años, mujeres, y pensión de </t>
  </si>
  <si>
    <t>monto inferior a $21.001.Monto reajustado no menor a $22.050.-</t>
  </si>
  <si>
    <t xml:space="preserve"> Noviembre 1989</t>
  </si>
  <si>
    <t>D.L. Nº  2.448 y L.18.987</t>
  </si>
  <si>
    <t xml:space="preserve"> Julio 1990</t>
  </si>
  <si>
    <t>Para pensiones no mínimas.-</t>
  </si>
  <si>
    <t>Para pensiones mínimas.</t>
  </si>
  <si>
    <t xml:space="preserve"> Febrero 1991</t>
  </si>
  <si>
    <t>Ley Nº 19.073</t>
  </si>
  <si>
    <t xml:space="preserve"> Julio 1991</t>
  </si>
  <si>
    <t>Para pensiones no mínimas de hasta $ 80.000, al 30/06/91, iniciadas antes del 01/05/85,</t>
  </si>
  <si>
    <t>o de sobrevivencia originadas en pensiones  vigentes al 30/04/85</t>
  </si>
  <si>
    <t xml:space="preserve"> Noviembre 1991</t>
  </si>
  <si>
    <t xml:space="preserve"> Julio 1992</t>
  </si>
  <si>
    <t>Para  pensiones que a junio de 1991 tenían valor superior a $80.000, y hasta $120.000</t>
  </si>
  <si>
    <t>iniciadas antes del 01/05/85, o de sobrev. originadas en pensiones vigentes al 30/04/85</t>
  </si>
  <si>
    <t>D.L. Nº  2.448 y L.19.181</t>
  </si>
  <si>
    <t xml:space="preserve"> Diciembre 1992</t>
  </si>
  <si>
    <t>Por sobre el 15,05 % , para  pensiones que a junio de 1991 tenían valor superior  a $120.000</t>
  </si>
  <si>
    <t>D.L. Nº  2.448 y L.19.262</t>
  </si>
  <si>
    <t xml:space="preserve"> Diciembre 1993</t>
  </si>
  <si>
    <t xml:space="preserve"> Diciembre 1994</t>
  </si>
  <si>
    <t>Ley Nº 19.398</t>
  </si>
  <si>
    <t xml:space="preserve"> Septiembre 1995</t>
  </si>
  <si>
    <t xml:space="preserve">Para pensiones cuyos montos al 01/09/95, no superen los $ 100.000. Aumento a </t>
  </si>
  <si>
    <t>$110,000 de todas aquellas pensiones superiores a $100.000 e inferiores a $110.000</t>
  </si>
  <si>
    <t xml:space="preserve"> Diciembre 1995</t>
  </si>
  <si>
    <t>Ley  Nº 19.454.</t>
  </si>
  <si>
    <t xml:space="preserve"> Junio 1996</t>
  </si>
  <si>
    <t>Reajuste extraordinario para las pensiones mínimas de mayores de 70 años,a que se refiere</t>
  </si>
  <si>
    <t>el DL Nº 3.360, de 1980.</t>
  </si>
  <si>
    <t xml:space="preserve"> Diciembre 1996</t>
  </si>
  <si>
    <t xml:space="preserve"> Diciembre 1997</t>
  </si>
  <si>
    <t>Ley  Nº 19.539</t>
  </si>
  <si>
    <t>Reajuste extraordinario para las pensiones mínimas .</t>
  </si>
  <si>
    <t xml:space="preserve"> Diciembre 1998</t>
  </si>
  <si>
    <t>Ley Nº 19.578</t>
  </si>
  <si>
    <t xml:space="preserve"> Enero 1999</t>
  </si>
  <si>
    <t>$8.000 para las pensiones mínimas de vejez, invalidez, otras jubilaciones y de viudez sin hijos.</t>
  </si>
  <si>
    <t xml:space="preserve">$6.800 para las pensiones mínimas de viudez con hijos, con derecho a pensiones de orfandad </t>
  </si>
  <si>
    <t>y de madre viuda y de padre inválido.</t>
  </si>
  <si>
    <t>$4.800 para las pensiones mínimas de madre de hijos de filiación no matrimonial sin hijos.</t>
  </si>
  <si>
    <t>$4.080 para las pensiones mínimas de madre de hijos de filiación no matrimonial con hijos.</t>
  </si>
  <si>
    <t>$1.200 para las pensiones de orfandad.</t>
  </si>
  <si>
    <t xml:space="preserve">Valores diferentes para las de viudez y de madre de hijos de filiación no matrim. superiores al </t>
  </si>
  <si>
    <t>monto mínimo, más las bonific. L. N°s 19.403 y 19.539, pero inferiores al de éstas incrementadas.</t>
  </si>
  <si>
    <t xml:space="preserve"> Octubre 1999</t>
  </si>
  <si>
    <t>$8.000 para las pensiones No mínimas de vejez, invalidez, otras jubilaciones y de viudez sin hijos.</t>
  </si>
  <si>
    <t>$6.800 para las pensiones de viudez con hijos,con derecho a pensión de orfandad.</t>
  </si>
  <si>
    <t>$4.800 para las pensiones de madre de hijos de filiación no matrimonial sin hijos.</t>
  </si>
  <si>
    <t>$4.080 para las pensiones de madre de hijos de filiación no matrimonial con hijos.</t>
  </si>
  <si>
    <t>$1.200 para las pensiones de orfandad y otros sobrevivientes.</t>
  </si>
  <si>
    <t xml:space="preserve"> Diciembre 1999</t>
  </si>
  <si>
    <t xml:space="preserve"> Diciembre 2000</t>
  </si>
  <si>
    <t xml:space="preserve"> Diciembre 2001</t>
  </si>
  <si>
    <t xml:space="preserve"> Diciembre 2002</t>
  </si>
  <si>
    <t xml:space="preserve"> Diciembre 2003</t>
  </si>
  <si>
    <t>Ley N° 19.953</t>
  </si>
  <si>
    <t xml:space="preserve"> Septiembre 2004</t>
  </si>
  <si>
    <t>Fijó en $ 86.079 el monto de la pensión mínima de vejez, invalidez, años de Servicio y</t>
  </si>
  <si>
    <t>otras jubilaciones; y las de vejez e invalidez del artículo 27 de la ley N° 15.386,</t>
  </si>
  <si>
    <t>de pensionados que al 1° de septiembre de 2004 tuvieran 75 o más años de edad.</t>
  </si>
  <si>
    <t xml:space="preserve"> Diciembre 2004</t>
  </si>
  <si>
    <t xml:space="preserve"> Septiembre 2005</t>
  </si>
  <si>
    <t>Fijó en $ 89.921 el monto de la pensión mínima de vejez, invalidez, años de Servicio y</t>
  </si>
  <si>
    <t>de pensionados que al 1° de septiembre de 2005 tuvieran 75 o más años de edad.</t>
  </si>
  <si>
    <t xml:space="preserve"> Diciembre 2005</t>
  </si>
  <si>
    <t>Ley N°20.102</t>
  </si>
  <si>
    <t xml:space="preserve"> Mayo 2006</t>
  </si>
  <si>
    <t>Reajuste extraordinario para las pensiones mínimas de los artículos24,26 y 27 de la ley N°15.386 y del artículo 39 de la ley N°10.662 y para las pensiones no mínimas cuyos montos al1° de mayo de 2006 sean iguales o inferiores a $100.000. Incremento de monto variable para las pensiones superiores a $100.000 e inferiores a $110.000. La pensión incrementada no puede superar los $110.000.</t>
  </si>
  <si>
    <t xml:space="preserve"> Diciembre 2006</t>
  </si>
  <si>
    <t xml:space="preserve"> Diciembre 2007</t>
  </si>
  <si>
    <t xml:space="preserve"> Diciembre 2008</t>
  </si>
  <si>
    <t xml:space="preserve"> Diciembre 2009</t>
  </si>
  <si>
    <t xml:space="preserve"> Diciembre 2010</t>
  </si>
  <si>
    <t xml:space="preserve"> Diciembre 2011</t>
  </si>
  <si>
    <t xml:space="preserve"> Diciembre 2012</t>
  </si>
  <si>
    <t xml:space="preserve"> Diciembre 2013</t>
  </si>
  <si>
    <t xml:space="preserve"> Diciembre 2014</t>
  </si>
  <si>
    <t xml:space="preserve"> Diciembre 2015</t>
  </si>
  <si>
    <t xml:space="preserve"> Diciembre 2016</t>
  </si>
  <si>
    <t xml:space="preserve"> Diciembre 2017</t>
  </si>
  <si>
    <t>CUADRO N° 64</t>
  </si>
  <si>
    <t>MONTO UNITARIO DE LOS AGUINALDOS OTORGADOS A LOS PENSIONADOS</t>
  </si>
  <si>
    <t>LEGISLACION</t>
  </si>
  <si>
    <t>TIPO DE AGUINALDO</t>
  </si>
  <si>
    <t>MONTO (En $)</t>
  </si>
  <si>
    <t xml:space="preserve">OBSERVACIONES </t>
  </si>
  <si>
    <t>Ley N° 18.446</t>
  </si>
  <si>
    <t xml:space="preserve"> Fiestas Patrias</t>
  </si>
  <si>
    <t>Por c/persona por la que se perciba Asignación Familiar Mínimo $500 p/pensionado</t>
  </si>
  <si>
    <t xml:space="preserve"> Navidad</t>
  </si>
  <si>
    <t>Ley N° 18.656</t>
  </si>
  <si>
    <t>Por c/persona por la que se perciba Asignación Familiar Mínimo $600 p/pensionado</t>
  </si>
  <si>
    <t>Por c/persona por la que se perciba Asignación Familiar Mínimo $1.000 p/pensionado</t>
  </si>
  <si>
    <t>Ley N° 18.740</t>
  </si>
  <si>
    <t>Por c/persona por la que se perciba Asignación Familiar Mínimo $2.000 p/pensionado</t>
  </si>
  <si>
    <t>Ley N° 18.766</t>
  </si>
  <si>
    <t>Por c/persona por la que se perciba Asignación Familiar Mínimo $2.500 p/pensionado</t>
  </si>
  <si>
    <t>Ley N° 18.832</t>
  </si>
  <si>
    <t>Ley N° 18.896</t>
  </si>
  <si>
    <t>Ley N° 18.998</t>
  </si>
  <si>
    <t>Ley N° 19.007</t>
  </si>
  <si>
    <t>Por c/persona por la que se perciba Asignación Familiar Mínimo $1.500 p/pensionado</t>
  </si>
  <si>
    <t>Ley N° 19.082</t>
  </si>
  <si>
    <t>Por c/pensionado, más $1.500 por c/persona por la que se perciba Asignación Familiar</t>
  </si>
  <si>
    <t>Ley N° 19.104</t>
  </si>
  <si>
    <t>Ley N° 19.163</t>
  </si>
  <si>
    <t>Por c/pensionado, más $2.500 por cada causante de Asignación Fam. acreditado.</t>
  </si>
  <si>
    <t>Ley N° 19.181</t>
  </si>
  <si>
    <t>Por c/pensionado, más $1,600 por cada causante de Asignación Familiar acreditado.</t>
  </si>
  <si>
    <t>Ley N° 19.243</t>
  </si>
  <si>
    <t>Por c/pensionado, más $2.900 por cada causante de Asignación Familiar acreditado.</t>
  </si>
  <si>
    <t>Ley N° 19.267</t>
  </si>
  <si>
    <t>Por c/pensionado, más $3.000 por cada causante de Asignación familiar acreditado.</t>
  </si>
  <si>
    <t>Ley N° 19.502</t>
  </si>
  <si>
    <t>Por c/pensionado, más $3.745 por cada causante de Asignación Familiar acreditado.</t>
  </si>
  <si>
    <t>Por c/pensionado, más $4.710 por cada causante de Asignación Familiar acreditado.</t>
  </si>
  <si>
    <t>Ley N° 19.564</t>
  </si>
  <si>
    <t>Por c/pensionado, más $3.914 por cada causante de Asignación Familiar acreditado.</t>
  </si>
  <si>
    <t>Por c/pensionado, más $4.922 por cada causante de Asignación Familiar acreditado.</t>
  </si>
  <si>
    <t>Ley N° 19.595</t>
  </si>
  <si>
    <t>Por c/pensionado, más $4.082 por cada causante de Asignación Familiar acreditado.</t>
  </si>
  <si>
    <t>Por c/pensionado, más $5.134por cada causante de Asignación Familiar acreditado.</t>
  </si>
  <si>
    <t>Ley N° 19.649</t>
  </si>
  <si>
    <t>Por c/pensionado, más $5.386 por cada causante de Asignación Familiar acreditado.</t>
  </si>
  <si>
    <t>Ley N° 19.703</t>
  </si>
  <si>
    <t>Por c/pensionado, más $4.466por cada causante de Asignación Familiar acreditado.</t>
  </si>
  <si>
    <t>Por c/pensionado, más $5,618 por cada causante de Asignación Familiar acreditado.</t>
  </si>
  <si>
    <t>Ley N° 19.775</t>
  </si>
  <si>
    <t>Por c/pensionado, más $4.447 por cada causante de Asignación Familiar acreditado.</t>
  </si>
  <si>
    <t>Por c/pensionado, más $5.871 por cada causante de Asignación Familiar acreditado.</t>
  </si>
  <si>
    <t>Ley N° 19.843</t>
  </si>
  <si>
    <t>Por c/pensionado, más $4.807 por cada causante de Asignación Familiar acreditado.</t>
  </si>
  <si>
    <t>Por c/pensionado, más $6.047 por cada causante de Asignación Familiar acreditado.</t>
  </si>
  <si>
    <t>Ley N° 19.917</t>
  </si>
  <si>
    <t>Por c/pensionado, más $4.913 por cada causante de Asignación Familiar acreditado.</t>
  </si>
  <si>
    <t>Por c/pensionado, más $6.180 por cada causante de Asignación Familiar acreditado.</t>
  </si>
  <si>
    <t>Por c/pensionado, más $5.085 por cada causante de Asignación Familiar acreditado.</t>
  </si>
  <si>
    <t>Ley N° 20.056</t>
  </si>
  <si>
    <t>Bono complementario del aguinaldo de Fiestas Patrias</t>
  </si>
  <si>
    <t>Por c/pensionado, que perciba pensión igual o inferior a la minima de vejez, considerando su edad, más $1.311 por cada causante de Asignación Familiar acreditado.</t>
  </si>
  <si>
    <t>Por c/pensionado, que perciba pensión superior a la minima de vejez, considerando su edad, más $1.311 por cada causante de asignación Familiar acreditado.</t>
  </si>
  <si>
    <t>Por c/pensionado, más $6.396 por cada causante de Asignación Familiar acreditado.</t>
  </si>
  <si>
    <t>Bono complementario del aguinaldo de Navidad</t>
  </si>
  <si>
    <t>Por c/pensionado, que perciba pensión superior a la minima de vejez, considerando su edad, más $1.311 por cada causante de Asignación Familiar acreditado.</t>
  </si>
  <si>
    <t>Ley N° 20.079</t>
  </si>
  <si>
    <t>Por c/pensionado, más $5.339por cada causante de Asignación Familiar acreditado.</t>
  </si>
  <si>
    <t>Por c/pensionado, más $6.715por cada causante de Asignación Familiar acreditado.</t>
  </si>
  <si>
    <t>Ley N° 20.143</t>
  </si>
  <si>
    <t>Por c/pensionado, más $5.617 por cada causante de Asignación Familiar acreditado.</t>
  </si>
  <si>
    <t>Por c/pensionado, más $7.064 por cada causante de Asignación Familiar acreditado.</t>
  </si>
  <si>
    <t>Ley N° 20.233</t>
  </si>
  <si>
    <t>Por c/pensionado, más $6.005 por cada causante de Asignación Familiar acreditado.</t>
  </si>
  <si>
    <t>Por c/pensionado, más $7.551 por cada causante de Asignación Familiar acreditado.</t>
  </si>
  <si>
    <t>Ley N° 20.313</t>
  </si>
  <si>
    <t>Por c/pensionado, más $6.606 por cada causante de Asignación Familiar acreditado.</t>
  </si>
  <si>
    <t>Por c/pensionado, más $8.306 por cada causante de Asignación Familiar acreditado.</t>
  </si>
  <si>
    <t>Ley N° 20.403</t>
  </si>
  <si>
    <t>Por c/pensionado, más $6.903 por cada causante de Asignación Familiar acreditado.</t>
  </si>
  <si>
    <t>Por c/pensionado, más $8.680 por cada causante de Asignación Familiar acreditado.</t>
  </si>
  <si>
    <t>Ley N° 20.486</t>
  </si>
  <si>
    <t>Por c/pensionado, más $7.200 por cada causante de Asignación Familiar acreditado.</t>
  </si>
  <si>
    <t>Por c/pensionado, más $9.100 por cada causante de Asignación Familiar acreditado.</t>
  </si>
  <si>
    <t>Ley N° 20.559</t>
  </si>
  <si>
    <t>Por c/pensionado, más $7.560 por cada causante de Asignación Familiar acreditado.</t>
  </si>
  <si>
    <t>Por c/pensionado, más $9.555 por cada causante de Asignación Familiar acreditado.</t>
  </si>
  <si>
    <t>Ley N°20.642</t>
  </si>
  <si>
    <t>Por c/pensionado, más $7.900 por cada causante de Asignación Familiar acreditado.</t>
  </si>
  <si>
    <t>Por c/pensionado, más $10.000 por cada causante de Asignación Familiar acreditado.</t>
  </si>
  <si>
    <t>Por c/pensionado, más $8.295 por cada causante de Asignación Familiar acreditado.</t>
  </si>
  <si>
    <t>Por c/pensionado, más $10.500 por cada causante de Asignación Familiar acreditado.</t>
  </si>
  <si>
    <t>Ley N°20.883</t>
  </si>
  <si>
    <t>Por c/pensionado, más $9.154 por cada causante de Asignación Familiar acreditado.</t>
  </si>
  <si>
    <t>Por c/pensionado, más $11.586 por cada causante de Asignación Familiar acreditado.</t>
  </si>
  <si>
    <t>Ley N°20.971</t>
  </si>
  <si>
    <t>Por c/pensionado, más $9.447 por cada causante de Asignación Familiar acreditado.</t>
  </si>
  <si>
    <t>Por c/pensionado, más $11.957 por cada causante de Asignación Familiar acreditado.</t>
  </si>
  <si>
    <t>Ley N°21.050</t>
  </si>
  <si>
    <t>Por c/pensionado, más $9.683 por cada causante de Asignación Familiar acreditado.</t>
  </si>
  <si>
    <t>Por c/pensionado, más $12.256 por cada causante de Asignación Familiar acreditado.</t>
  </si>
  <si>
    <t>CUADRO N°65</t>
  </si>
  <si>
    <t>MONTO UNITARIO DE BONOS DE INVIERNO OTORGADOS A LOS PENSIONADOS</t>
  </si>
  <si>
    <t>FECHA DE PAGO</t>
  </si>
  <si>
    <t>Ley N° 19.985</t>
  </si>
  <si>
    <t>Ley N° 20.642</t>
  </si>
  <si>
    <t>Ley N° 20.799</t>
  </si>
  <si>
    <t>Ley N° 20.971</t>
  </si>
  <si>
    <t>N° Cuadro</t>
  </si>
  <si>
    <t>Volver</t>
  </si>
  <si>
    <t>CAPITULO</t>
  </si>
  <si>
    <t>I Régimen de Accidentes del Trabajo y Enfermedades Profesionales</t>
  </si>
  <si>
    <t>2014  -  2018</t>
  </si>
  <si>
    <t>2014 -  2018</t>
  </si>
  <si>
    <t xml:space="preserve"> 2014 - 2018</t>
  </si>
  <si>
    <r>
      <t xml:space="preserve">Asociación Chilena de Seguridad </t>
    </r>
    <r>
      <rPr>
        <vertAlign val="superscript"/>
        <sz val="11"/>
        <rFont val="Arial"/>
        <family val="2"/>
      </rPr>
      <t>(4)</t>
    </r>
  </si>
  <si>
    <r>
      <t xml:space="preserve">Instituto de Seguridad del Trabajo </t>
    </r>
    <r>
      <rPr>
        <vertAlign val="superscript"/>
        <sz val="11"/>
        <rFont val="Arial"/>
        <family val="2"/>
      </rPr>
      <t>(4)</t>
    </r>
  </si>
  <si>
    <t>(1) Se entiende por "tasa de accidentes del trabajo" al total de accidentes del trabajo ocurridos a los trabajadores protegidos dividido por el número de trabajadores protegidos por el seguro de la ley N°16.744.</t>
  </si>
  <si>
    <t>(2) Se entiende por "tasa de accidentes de trayecto" al total de accidentes de trayecto ocurridos a los trabajadores protegidos dividido por el número de trabajadores protegidos por el seguro de la ley N°16.744.</t>
  </si>
  <si>
    <t>2017  -  2018</t>
  </si>
  <si>
    <t>Nota: Se entiende por "número de días perdidos" aquellos en que el trabajador, conservando o no la calidad de tal, se encuentra temporalmente incapacitado debido a un accidente o enfermedad profesional, sujeto a pago de subsidio, sea que éste se pague o no.</t>
  </si>
  <si>
    <t xml:space="preserve"> 2017 - 2018</t>
  </si>
  <si>
    <t>(1) Tasa de mortalidad por accidentes del trabajo corresponde al número de fallecidos por accidentes del trabajo por cada 100.000 trabajadores protegidos.</t>
  </si>
  <si>
    <r>
      <t xml:space="preserve">Asociación Chilena de Seguridad </t>
    </r>
    <r>
      <rPr>
        <vertAlign val="superscript"/>
        <sz val="11"/>
        <rFont val="Arial"/>
        <family val="2"/>
      </rPr>
      <t>(1)</t>
    </r>
  </si>
  <si>
    <r>
      <t xml:space="preserve">Instituto de Seguridad del Trabajo </t>
    </r>
    <r>
      <rPr>
        <vertAlign val="superscript"/>
        <sz val="11"/>
        <rFont val="Arial"/>
        <family val="2"/>
      </rPr>
      <t>(1)</t>
    </r>
  </si>
  <si>
    <t>2015 - 2018</t>
  </si>
  <si>
    <r>
      <t>Total Mutualidades</t>
    </r>
    <r>
      <rPr>
        <b/>
        <vertAlign val="superscript"/>
        <sz val="12"/>
        <rFont val="Arial"/>
        <family val="2"/>
      </rPr>
      <t>(1)</t>
    </r>
  </si>
  <si>
    <r>
      <t>ISL</t>
    </r>
    <r>
      <rPr>
        <b/>
        <vertAlign val="superscript"/>
        <sz val="12"/>
        <color theme="1"/>
        <rFont val="Arial"/>
        <family val="2"/>
      </rPr>
      <t>(2)</t>
    </r>
  </si>
  <si>
    <t>(2) Incluye información administradores delegados.</t>
  </si>
  <si>
    <t>2 0 1 8</t>
  </si>
  <si>
    <t>2014 - 2018</t>
  </si>
  <si>
    <t>1988 - 2018</t>
  </si>
  <si>
    <t>(a) El artículo 1º Nº49  de la Ley Nº 19.250, dispuso que a  contar del 1° de diciembre de 1993, la remuneración mínima de los trabajadores de casa particular será el equivalente al 75% del Ingreso Mínimo Mensual.</t>
  </si>
  <si>
    <t xml:space="preserve"> 24-SEPT-2018</t>
  </si>
  <si>
    <t>1993 - 2018</t>
  </si>
  <si>
    <t>2007 - 2018</t>
  </si>
  <si>
    <t xml:space="preserve"> DIC 2018</t>
  </si>
  <si>
    <t xml:space="preserve"> 1979  -  2018</t>
  </si>
  <si>
    <t>2007  -  2018</t>
  </si>
  <si>
    <t xml:space="preserve"> 2007 - 2018</t>
  </si>
  <si>
    <t>DIC.2018</t>
  </si>
  <si>
    <t xml:space="preserve"> Diciembre 2018</t>
  </si>
  <si>
    <t>1974 - 2018</t>
  </si>
  <si>
    <t>Ley N°21.126</t>
  </si>
  <si>
    <t>Por c/pensionado, más $ 10.022 por cada causante de Asignación Familiar acreditado.</t>
  </si>
  <si>
    <t>Por c/pensionado, más $ 12.685 por cada causante de Asignación Familiar acreditado.</t>
  </si>
  <si>
    <t>1985 - 2018</t>
  </si>
  <si>
    <t>1997 - 2018</t>
  </si>
  <si>
    <r>
      <t>TOTAL ACCIDENTES DE TRAYECTO</t>
    </r>
    <r>
      <rPr>
        <b/>
        <vertAlign val="superscript"/>
        <sz val="11"/>
        <rFont val="Arial"/>
        <family val="2"/>
      </rPr>
      <t xml:space="preserve"> (2)</t>
    </r>
  </si>
  <si>
    <r>
      <t xml:space="preserve">Instituto de Seguridad Laboral </t>
    </r>
    <r>
      <rPr>
        <vertAlign val="superscript"/>
        <sz val="11"/>
        <color theme="1"/>
        <rFont val="Arial"/>
        <family val="2"/>
      </rPr>
      <t>(3)(4)</t>
    </r>
  </si>
  <si>
    <t>(3) Corresponde al total de trabajadores por quienes se pagaron cotizaciones. Incluye información administradores delegados.</t>
  </si>
  <si>
    <t>TASA  DE MORTALIDAD SEGÚN TIPO DE ACCIDENTE Y ORGANISMO ADMINISTRADOR</t>
  </si>
  <si>
    <t>(2) Tasa de mortalidad por accidentes de trayecto corresponde al número de fallecidos por accidentes de trayecto por cada 100.000 trabajadores protegidos.</t>
  </si>
  <si>
    <r>
      <t xml:space="preserve">I.S.L. ex-SSS </t>
    </r>
    <r>
      <rPr>
        <vertAlign val="superscript"/>
        <sz val="11"/>
        <rFont val="Arial"/>
        <family val="2"/>
      </rPr>
      <t>(1)</t>
    </r>
  </si>
  <si>
    <t>(2) A contar del año 2017 incluye el número de días de subsidios pagados del ex-Servicio de Seguro Social.</t>
  </si>
  <si>
    <r>
      <t xml:space="preserve">I.S.L. ex-Otras Cajas </t>
    </r>
    <r>
      <rPr>
        <vertAlign val="superscript"/>
        <sz val="11"/>
        <rFont val="Arial"/>
        <family val="2"/>
      </rPr>
      <t>(2)</t>
    </r>
  </si>
  <si>
    <t xml:space="preserve">Nota: El número de días de subsidios pagados incluye accidentes de trayecto.   </t>
  </si>
  <si>
    <t xml:space="preserve">Nota: El monto de subsidios pagados incluye accidentes de trayecto. Además incluye cotizaciones previsionales.  </t>
  </si>
  <si>
    <t>(1) A contar del año 2015 incluye indemnizaciones del ex-Servicio de Seguro Social.</t>
  </si>
  <si>
    <t xml:space="preserve">(1) A contar del año 2015, el ISL comenzó a informar de manera desagregada las pensiones por Invalidez Parcial y Gran Invalidez. </t>
  </si>
  <si>
    <t>(2) Corresponde a pensiones del Art. 1° transitorio de la Ley N° 16.744, que consideran las pensiones de trabajadores accidentados, diagnosticados por enfermedad profesional, o pensionados antes de la publicación de la Ley N° 16.744 (1968).</t>
  </si>
  <si>
    <t>(1) Corresponde a pensiones del Art. 1° transitorio de la Ley N° 16.744, que consideran las pensiones de trabajadores accidentados, diagnosticados por enfermedad profesional, o pensionados antes de la publicación de la Ley N° 16.744 (1968).</t>
  </si>
  <si>
    <t>(1) A contar del año 2013 incluye pensiones del ex-Servicio de Seguro Social.</t>
  </si>
  <si>
    <t>(a) Cifras fijadas en Ley N° 20.935, que reajusta el monto del ingreso mínimo mensual para los años 2016, 2017 y 2018.</t>
  </si>
  <si>
    <r>
      <t xml:space="preserve">JULIO </t>
    </r>
    <r>
      <rPr>
        <vertAlign val="superscript"/>
        <sz val="11"/>
        <rFont val="Arial"/>
        <family val="2"/>
      </rPr>
      <t>(a)</t>
    </r>
  </si>
  <si>
    <t>(b) El artículo transitorio de la Ley N°20.279, dispuso que a contar del 1° de marzo de 2011, la remuneración mínima de los trabajadores de casa particular será el equivalente al 100% del Ingreso Mínimo Mensual.</t>
  </si>
  <si>
    <t>(c) Cifras fijadas en Ley N° 20.935, que reajusta el monto del ingreso mínimo mensual para los años 2016, 2017 y 2018.</t>
  </si>
  <si>
    <r>
      <t xml:space="preserve">ACCIDENTES DEL TRABAJO </t>
    </r>
    <r>
      <rPr>
        <vertAlign val="superscript"/>
        <sz val="11"/>
        <rFont val="Arial"/>
        <family val="2"/>
      </rPr>
      <t>(1)</t>
    </r>
  </si>
  <si>
    <r>
      <t xml:space="preserve">ACCIDENTES DE TRAYECTO </t>
    </r>
    <r>
      <rPr>
        <vertAlign val="superscript"/>
        <sz val="11"/>
        <rFont val="Arial"/>
        <family val="2"/>
      </rPr>
      <t>(2)</t>
    </r>
  </si>
  <si>
    <t>TASA ACCIDENTES DEL TRABAJO</t>
  </si>
  <si>
    <t>TASA ACCIDENTES DE TRAYECTO</t>
  </si>
  <si>
    <r>
      <t xml:space="preserve">ENFERMEDADES PROFESIONALES </t>
    </r>
    <r>
      <rPr>
        <vertAlign val="superscript"/>
        <sz val="11"/>
        <rFont val="Arial"/>
        <family val="2"/>
      </rPr>
      <t>(3)</t>
    </r>
  </si>
  <si>
    <r>
      <t>ACCIDENTES DE TRAYECTO</t>
    </r>
    <r>
      <rPr>
        <vertAlign val="superscript"/>
        <sz val="11"/>
        <rFont val="Arial"/>
        <family val="2"/>
      </rPr>
      <t xml:space="preserve"> (2)</t>
    </r>
  </si>
  <si>
    <r>
      <t xml:space="preserve">ACCIDENTES DEL TRABAJO </t>
    </r>
    <r>
      <rPr>
        <vertAlign val="superscript"/>
        <sz val="11"/>
        <color theme="1"/>
        <rFont val="Arial"/>
        <family val="2"/>
      </rPr>
      <t>(1)</t>
    </r>
  </si>
  <si>
    <r>
      <t xml:space="preserve">ACCIDENTES DE TRAYECTO </t>
    </r>
    <r>
      <rPr>
        <vertAlign val="superscript"/>
        <sz val="11"/>
        <color theme="1"/>
        <rFont val="Arial"/>
        <family val="2"/>
      </rPr>
      <t>(2)</t>
    </r>
  </si>
  <si>
    <r>
      <t xml:space="preserve">ENFERMEDADES PROFESIONALES </t>
    </r>
    <r>
      <rPr>
        <vertAlign val="superscript"/>
        <sz val="11"/>
        <color theme="1"/>
        <rFont val="Arial"/>
        <family val="2"/>
      </rPr>
      <t>(3)</t>
    </r>
  </si>
  <si>
    <t>CUADRO N° 28</t>
  </si>
  <si>
    <r>
      <t xml:space="preserve">SEPTIEMBRE </t>
    </r>
    <r>
      <rPr>
        <vertAlign val="superscript"/>
        <sz val="11"/>
        <rFont val="Arial"/>
        <family val="2"/>
      </rPr>
      <t>(a)</t>
    </r>
  </si>
  <si>
    <r>
      <rPr>
        <sz val="11"/>
        <rFont val="Arial"/>
        <family val="2"/>
      </rPr>
      <t xml:space="preserve">Instituto de Seguridad Laboral </t>
    </r>
    <r>
      <rPr>
        <b/>
        <vertAlign val="superscript"/>
        <sz val="11"/>
        <rFont val="Arial"/>
        <family val="2"/>
      </rPr>
      <t>(1)</t>
    </r>
  </si>
  <si>
    <t>NÚMERO PROMEDIO MENSUAL Y MONTOS TOTALES DE LAS PENSIONES DE LA LEY N° 16.744, EMITIDAS A PAGO SEGÚN ORGANISMO ADMINISTRADOR Y TIPO DE PENSIÓN</t>
  </si>
  <si>
    <r>
      <t xml:space="preserve">Instituto de Seguridad Laboral </t>
    </r>
    <r>
      <rPr>
        <vertAlign val="superscript"/>
        <sz val="11"/>
        <rFont val="Arial"/>
        <family val="2"/>
      </rPr>
      <t>(1)</t>
    </r>
  </si>
  <si>
    <t>(1) A contar del año 2011 informa la Subsecretaría de Salud Pública.</t>
  </si>
  <si>
    <r>
      <t xml:space="preserve">Minería </t>
    </r>
    <r>
      <rPr>
        <vertAlign val="superscript"/>
        <sz val="11"/>
        <rFont val="Arial"/>
        <family val="2"/>
      </rPr>
      <t>(1)</t>
    </r>
  </si>
  <si>
    <t>(1) Las cifras presentadas del sector económico “Minería” no coincidirán necesariamente con las cifras de fatalidades obtenidas por el Servicios Nacional de Geología y Minería (SERNAGEOMÍN) puesto que en este cuadro se consideran las fatalidades ocurridas a trabajadores protegidos de empresas adheridas y afiliadas a las mutualidades de empleadores e ISL, es decir, trabajadores protegidos por la Ley N°16.744, donde las empresas se clasifican en su actividad económica, según el código actividad económica (CIIU) donde concentren el mayor número de trabajadores, en cambio en el caso de SERNAGEOMIN se registran todas las fatalidades ocurridas a trabajadores en “faenas” mineras sin que necesariamente la empresa a la que pertenece el trabajador pertenezca a una empresa cuyo CIIU corresponda a Minería.</t>
  </si>
  <si>
    <r>
      <t xml:space="preserve">TASA DE MORTALIDAD POR ACCIDENTES DEL TRABAJO </t>
    </r>
    <r>
      <rPr>
        <b/>
        <vertAlign val="superscript"/>
        <sz val="11"/>
        <rFont val="Arial"/>
        <family val="2"/>
      </rPr>
      <t>(1)</t>
    </r>
  </si>
  <si>
    <t xml:space="preserve">ACCIDENTES DE TRAYECTO </t>
  </si>
  <si>
    <r>
      <t xml:space="preserve">TASA DE MORTALIDAD POR ACCIDENTES DE TRAYECTO </t>
    </r>
    <r>
      <rPr>
        <b/>
        <vertAlign val="superscript"/>
        <sz val="11"/>
        <rFont val="Arial"/>
        <family val="2"/>
      </rPr>
      <t>(2)</t>
    </r>
  </si>
  <si>
    <t>ACCIDENTES DEL TRABAJO Y DE TRAYECTO</t>
  </si>
  <si>
    <t>TASA DE MORTALIDAD TRABAJO Y TRAYECTO</t>
  </si>
  <si>
    <t>ACCIDENTES TRABAJO Y TRAYECTO</t>
  </si>
  <si>
    <t>TOTAL ACCIDENTES TRABAJO Y TRAYECTO</t>
  </si>
  <si>
    <r>
      <t xml:space="preserve">Explotación de minas y canteras </t>
    </r>
    <r>
      <rPr>
        <vertAlign val="superscript"/>
        <sz val="11"/>
        <rFont val="Arial"/>
        <family val="2"/>
      </rPr>
      <t>(1)</t>
    </r>
  </si>
  <si>
    <t xml:space="preserve">Nota: El número promedio de días perdidos se obtiene dividiendo el número total de días perdidos por el número total de accidentes. Se entiende por "número de días perdidos" aquellos en que el trabajador, conservando o no la calidad de tal, se encuentra temporalmente incapacitado debido a un accidente o enfermedad profesional, sujeto a pago de subsidio, sea que éste se pague o no. </t>
  </si>
  <si>
    <t>NÚMERO PROMEDIO DE DÍAS PERDIDOS POR CADA ACCIDENTE DEL TRABAJO Y DE TRAYECTO SEGÚN ACTIVIDAD ECONÓMICA Y MUTUALIDADES</t>
  </si>
  <si>
    <t>NÚMERO PROMEDIO DE DÍAS PERDIDOS POR CADA ACCIDENTE DEL TRABAJO Y DE TRAYECTO SEGÚN TAMAÑO DE LA ENTIDAD EMPLEADORA Y MUTUALIDADES</t>
  </si>
  <si>
    <t>NÚMERO PROMEDIO DE DÍAS PERDIDOS POR CADA ACCIDENTE DEL TRABAJO Y DE TRAYECTO SEGÚN  MUTUALIDADES</t>
  </si>
  <si>
    <t>TOTAL ACCIDENTES TRABAJO TRAYECTO</t>
  </si>
  <si>
    <t>(2) La Asociación Chilena de Seguridad (ACHS) modificó el número de trabajadores protegidos para el año 2016.</t>
  </si>
  <si>
    <t>(1) Las cifras por "enfermedades profesionales" de la ACHS e IST de los años 2016 y 2017 fueron corregidas por los Organismos Administradores señalados.</t>
  </si>
  <si>
    <t>(4) Las cifras por "enfermedades profesionales" de la ACHS e IST de los años 2016 y 2017 fueron corregidas por los Organismos Administradores señalados.</t>
  </si>
  <si>
    <t>TASA TOTAL ACCIDENTES TRABAJO Y TRAYECTO</t>
  </si>
  <si>
    <t>TOTAL DE ACCIDENTES TRABAJO Y TRAYECTO</t>
  </si>
  <si>
    <t>(2) Se entiende por "accidentes de trayecto" al total de accidentes de trayecto ocurridos a los trabajadores protegidos.</t>
  </si>
  <si>
    <t>(1) Se entiende por "accidentes del trabajo" al total de accidentes del trabajo ocurridos a los trabajadores protegidos, es decir, los trabajadores dependientes por quienes se declararon cotizaciones, se hayan pagado éstas o no, más los trabajadores independientes adheridos a una Mutualidad de Empleadores, siempre y cuando se encuentren al día en el pago de las cotizaciones previsionales.</t>
  </si>
  <si>
    <t>(3) Se entiende por "enfermedades profesionales" al total de enfermedades profesionales diagnosticadas a los trabajadores protegidos.</t>
  </si>
  <si>
    <t>REMUNERACIÓN IMPONIBLE DE LOS TRABAJADORES POR LOS QUE SE COTIZÓ PARA EL SEGURO DE LA LEY N° 16.744, POR REGIÓN Y ORGANISMO ADMINISTRADOR</t>
  </si>
  <si>
    <t>(1) Corresponde al total de trabajadores por quienes se declararon cotizaciones, se hayan pagado éstas o no.</t>
  </si>
  <si>
    <t>NÚMERO PROMEDIO MENSUAL DE ENTIDADES EMPLEADORAS ADHERIDAS A MUTUALIDADES E ISL SEGÚN TAMAÑO Y ORGANISMO ADMINISTRADOR</t>
  </si>
  <si>
    <t>Nota: Incluye trabajadores independientes.</t>
  </si>
  <si>
    <t>(1) Corresponde al total de trabajadores por quienes se declararon cotizaciones, independientemente que se hayan pagado o no.</t>
  </si>
  <si>
    <t>NÚMERO PROMEDIO MENSUAL DE TRABAJADORES PROTEGIDOS POR EL SEGURO DE LA LEY N° 16.744 SEGÚN ORGANISMO ADMINISTRADOR Y SEXO</t>
  </si>
  <si>
    <t>Nota: Corresponde al total de trabajadores por quienes se declararon cotizaciones, independientemente que se hayan pagado o no. Incluye trabajadores independientes.</t>
  </si>
  <si>
    <r>
      <t xml:space="preserve">MUTUALIDADES </t>
    </r>
    <r>
      <rPr>
        <vertAlign val="superscript"/>
        <sz val="11"/>
        <color theme="1"/>
        <rFont val="Arial"/>
        <family val="2"/>
      </rPr>
      <t>(1)</t>
    </r>
  </si>
  <si>
    <r>
      <t xml:space="preserve">Asociación Chilena de Seguridad </t>
    </r>
    <r>
      <rPr>
        <vertAlign val="superscript"/>
        <sz val="11"/>
        <rFont val="Arial"/>
        <family val="2"/>
      </rPr>
      <t>(2)</t>
    </r>
  </si>
  <si>
    <t>(4) El aumento observado en el número de trabajadores del ISL en el año 2018 se debe a un proceso de mejora del procedimiento de generación de sus estadísticas de parte de este organismo administrador.</t>
  </si>
  <si>
    <t>Nota: La información se encuentra actualizada al 04-04-2019</t>
  </si>
  <si>
    <t>Nota: Tasa de mortalidad por accidentes del trabajo corresponde al número de fallecidos por accidentes del trabajo por cada 100.000 trabajadores protegidos. No incluye accidentes de trayecto.  La información se encuentra actualizada al 04-04-2019.</t>
  </si>
  <si>
    <t>CAPÍTULO</t>
  </si>
  <si>
    <t>II Régimen de Cajas de Compensación de Asignación Familiar (C.C.A.F.)</t>
  </si>
  <si>
    <t>NÚMERO PROMEDIO MENSUAL DE ENTIDADES EMPLEADORAS, TRABAJADORES Y PENSIONADOS AFILIADOS A LAS CAJAS DE COMPENSACIÓN DE ASIGNACIÓN FAMILIAR 2014  - 2018</t>
  </si>
  <si>
    <t>NÚMERO DE ENTIDADES EMPLEADORAS AFILIADAS A  LAS  C.C.A.F., POR ACTIVIDAD ECONÓMICA 2018</t>
  </si>
  <si>
    <t>NÚMERO DE ENTIDADES EMPLEADORAS AFILIADAS A  LAS  C.C.A.F., POR REGIONES 2018</t>
  </si>
  <si>
    <t>NÚMERO DE ENTIDADES EMPLEADORAS AFILIADAS A LAS C.C.A.F., SEGÚN REGIÓN Y ACTIVIDAD ECONÓMICA 2018</t>
  </si>
  <si>
    <t>NÚMERO PROMEDIO MENSUAL DE AFILIADOS A LAS C.C.A.F., SEGÚN SU CALIDAD Y SEXO 2018</t>
  </si>
  <si>
    <t>NÚMERO PROMEDIO MENSUAL DE TRABAJADORES AFILIADOS  A LAS C.C.A.F., POR ACTIVIDAD ECONÓMICA 2018</t>
  </si>
  <si>
    <t>NÚMERO PROMEDIO MENSUAL DE TRABAJADORES HOMBRES AFILIADOS A LAS C.C.A.F. POR ACTIVIDAD ECONÓMICA 2018</t>
  </si>
  <si>
    <t>NÚMERO PROMEDIO MENSUAL DE TRABAJADORAS MUJERES AFILIADAS A LAS C.C.A.F., POR ACTIVIDAD ECONÓMICA 2018</t>
  </si>
  <si>
    <t>NÚMERO PROMEDIO MENSUAL DE TRABAJADORES AFILIADOS  A LAS C.C.A.F., POR REGIÓN 2018</t>
  </si>
  <si>
    <t>NÚMERO PROMEDIO MENSUAL DE TRABAJADORES HOMBRES AFILIADOS A LAS C.C.A.F., POR REGIÓN 2018</t>
  </si>
  <si>
    <t>NÚMERO PROMEDIO MENSUAL DE TRABAJADORAS MUJERES AFILIADAS A LAS C.C.A.F., POR REGIÓN 2018</t>
  </si>
  <si>
    <t>NÚMERO PROMEDIO MENSUAL DE PENSIONADOS AFILIADOS A LAS C.C.A.F., SEGÚN REGIÓN Y SEXO 2017 - 2018</t>
  </si>
  <si>
    <t>NÚMERO PROMEDIO MENSUAL DE PENSIONADOS AFILIADOS A LAS C.C.A.F., SEGÚN REGIÓN Y C.C.A.F. 2018</t>
  </si>
  <si>
    <t>NÚMERO DE PRÉSTAMOS  OTORGADOS POR LAS C.C.A.F., SEGÚN TIPO DE CRÉDITO Y AFILIADO 2018</t>
  </si>
  <si>
    <t>MONTO DE PRÉSTAMOS OTORGADOS POR LAS C.C.A.F., SEGÚN TIPO DE CRÉDITO Y AFILIADO 2018</t>
  </si>
  <si>
    <t>NÚMERO DE PRÉSTAMOS  OTORGADOS POR LAS C.C.A.F., SEGÚN TRAMO Y MONTO 2018</t>
  </si>
  <si>
    <t>MONTO DE PRÉSTAMOS  OTORGADOS POR LAS C.C.A.F., SEGÚN TRAMO Y MONTO 2018</t>
  </si>
  <si>
    <t>NÚMERO DE PRÉSTAMOS OTORGADOS POR LAS C.C.A.F. 2015 - 2018</t>
  </si>
  <si>
    <t>MONTO DE LOS PRESTAMOS  OTORGADOS POR LAS C.C.A.F. 2015 - 2018</t>
  </si>
  <si>
    <t>MONTO DE STOCK DE COLOCACIONES POR CADA C.C.A.F. 2016 - 2018</t>
  </si>
  <si>
    <t>MONTO DE STOCK DE COLOCACIONES DE LAS C.C.A.F., SEGÚN TIPO DE CRÉDITO Y AFILIADO 2018</t>
  </si>
  <si>
    <t>TASA DE INTERÉS PROMEDIO OTORGADO POR CADA CCAF A SUS AFILIADOS 2018</t>
  </si>
  <si>
    <t>NUMERO Y MONTO DE LAS CUENTAS DE AHORRO PARA LA VIVIENDA EN EL SISTEMA C.C.A.F., SEGÚN CALIDAD DEL TITULAR Y TIPO DE AHORRO 2015 - 2018</t>
  </si>
  <si>
    <t>NUMERO DE CUENTAS DE AHORRO PARA LA VIVIENDA, SEGUN TIPO DE AHORRO Y CALIDAD DEL TITULAR EN EL SISTEMA C.C.A.F. 2018</t>
  </si>
  <si>
    <t>MONTO DE LAS CUENTAS DE AHORRO PARA LA VIVIENDA, SEGUN TIPO DE AHORRO Y CALIDAD DEL TITULAR EN EL SISTEMA C.C.A.F. 2018</t>
  </si>
  <si>
    <t>PAGOS EN EXCESO DE CRÉDITO SOCIAL POR REGIÓN 2018</t>
  </si>
  <si>
    <t>NÚMERO DE PAGOS EN EXCESO DE CRÉDITO SOCIAL POR REGIÓN 2018</t>
  </si>
  <si>
    <t>PAGOS EN EXCESO DE CRÉDITO SOCIAL SEGÚN TRAMO DE MONTO 2018</t>
  </si>
  <si>
    <t>NÚMERO DE PAGOS EN EXCESO DE CRÉDITO SOCIAL SEGÚN TRAMO DE MONTO 2018</t>
  </si>
  <si>
    <t>CUADRO Nº 66</t>
  </si>
  <si>
    <t>NÚMERO PROMEDIO MENSUAL DE ENTIDADES EMPLEADORAS, TRABAJADORES Y PENSIONADOS</t>
  </si>
  <si>
    <t>AFILIADOS A LAS CAJAS DE COMPENSACIÓN DE ASIGNACIÓN FAMILIAR</t>
  </si>
  <si>
    <t>2014  - 2018</t>
  </si>
  <si>
    <t>C. C. A. F.</t>
  </si>
  <si>
    <t>De Los Andes</t>
  </si>
  <si>
    <t>La Araucana</t>
  </si>
  <si>
    <t>Los Héroes</t>
  </si>
  <si>
    <t>18 de Septiembre</t>
  </si>
  <si>
    <t>Gabriela Mistral</t>
  </si>
  <si>
    <t xml:space="preserve">TOTAL ENTIDADES EMPLEADORAS </t>
  </si>
  <si>
    <t xml:space="preserve">18 de Septiembre </t>
  </si>
  <si>
    <t xml:space="preserve">Gabriela Mistral </t>
  </si>
  <si>
    <t>TOTAL TRABAJADORES</t>
  </si>
  <si>
    <t xml:space="preserve">Los Héroes </t>
  </si>
  <si>
    <t>TOTAL PENSIONADOS</t>
  </si>
  <si>
    <t>CUADRO Nº 67</t>
  </si>
  <si>
    <t>NÚMERO DE ENTIDADES EMPLEADORAS AFILIADAS A  LAS  C.C.A.F., POR ACTIVIDAD ECONÓMICA</t>
  </si>
  <si>
    <t>DICIEMBRE 2018*</t>
  </si>
  <si>
    <t>DE LOS 
ANDES</t>
  </si>
  <si>
    <t>LA 
ARAUCANA</t>
  </si>
  <si>
    <t>LOS HEROES</t>
  </si>
  <si>
    <t xml:space="preserve"> 18 DE 
SEPTIEMBRE</t>
  </si>
  <si>
    <t>TOTAL 
SISTEMA</t>
  </si>
  <si>
    <t>Minería</t>
  </si>
  <si>
    <t>Industria Manufacturera</t>
  </si>
  <si>
    <t>Comercio</t>
  </si>
  <si>
    <t>Actividades no Especificadas</t>
  </si>
  <si>
    <t>T O T A L</t>
  </si>
  <si>
    <t>*  El 19.11.2018  C.C.A.F. Gabriela Mistral fue declarada disuelta luego de ser absordida por C.C.A.F. Los Héroes</t>
  </si>
  <si>
    <t>CUADRO Nº 68</t>
  </si>
  <si>
    <t>NÚMERO DE ENTIDADES EMPLEADORAS AFILIADAS A  LAS  C.C.A.F., POR REGIONES</t>
  </si>
  <si>
    <t>De Valparaiso</t>
  </si>
  <si>
    <t>Del Libertador Gral. Bdo. O''Higgins</t>
  </si>
  <si>
    <t>De la Araucania</t>
  </si>
  <si>
    <t>De los Rios</t>
  </si>
  <si>
    <t>De los Lagos</t>
  </si>
  <si>
    <t>Aysén del Gral. Carlos Ibañez del Campo</t>
  </si>
  <si>
    <t>De Magallanes y de la Antártica Chilena</t>
  </si>
  <si>
    <t>CUADRO Nº 69</t>
  </si>
  <si>
    <t>NÚMERO DE ENTIDADES EMPLEADORAS AFILIADAS A LAS C.C.A.F., SEGÚN REGIÓN Y ACTIVIDAD ECONÓMICA</t>
  </si>
  <si>
    <t>Actividades no especificadas</t>
  </si>
  <si>
    <t xml:space="preserve">TOTAL  </t>
  </si>
  <si>
    <t>De Ñuble</t>
  </si>
  <si>
    <t>De la Araucanía</t>
  </si>
  <si>
    <t>De los Ríos</t>
  </si>
  <si>
    <t>TOTAL PAIS</t>
  </si>
  <si>
    <t>CUADRO N° 70</t>
  </si>
  <si>
    <t>NÚMERO PROMEDIO MENSUAL DE AFILIADOS A LAS C.C.A.F., SEGÚN SU CALIDAD Y SEXO</t>
  </si>
  <si>
    <t>C.C.A.F.</t>
  </si>
  <si>
    <t xml:space="preserve">18 de Septiembre  </t>
  </si>
  <si>
    <t xml:space="preserve">T O T A L </t>
  </si>
  <si>
    <t>TRABAJADORES</t>
  </si>
  <si>
    <t>PENSIONADOS</t>
  </si>
  <si>
    <t>CUADRO Nº 71</t>
  </si>
  <si>
    <t>NÚMERO PROMEDIO MENSUAL DE TRABAJADORES AFILIADOS  A LAS C.C.A.F., POR ACTIVIDAD ECONÓMICA</t>
  </si>
  <si>
    <t>ACTIVIDADES ECONÓMICAS</t>
  </si>
  <si>
    <t>DE LOS ANDES</t>
  </si>
  <si>
    <t>LA ARAUCANA</t>
  </si>
  <si>
    <t>LOS HÉROES</t>
  </si>
  <si>
    <t xml:space="preserve"> 18 DE SEPTIEMBRE</t>
  </si>
  <si>
    <t>G. MISTRAL</t>
  </si>
  <si>
    <t>TOTAL SISTEMA</t>
  </si>
  <si>
    <t>Servicios financieros</t>
  </si>
  <si>
    <t>CUADRO Nº 72</t>
  </si>
  <si>
    <t>NÚMERO PROMEDIO MENSUAL DE TRABAJADORES HOMBRES AFILIADOS A LAS C.C.A.F. POR ACTIVIDAD ECONÓMICA</t>
  </si>
  <si>
    <t>ACTIVIDADES ECONOMICAS</t>
  </si>
  <si>
    <t>CUADRO Nº 73</t>
  </si>
  <si>
    <t>NÚMERO PROMEDIO MENSUAL DE TRABAJADORAS MUJERES AFILIADAS A LAS C.C.A.F., POR ACTIVIDAD ECONÓMICA</t>
  </si>
  <si>
    <t>CUADRO Nº 74</t>
  </si>
  <si>
    <t>NÚMERO PROMEDIO MENSUAL DE TRABAJADORES AFILIADOS  A LAS C.C.A.F., POR REGIÓN</t>
  </si>
  <si>
    <t xml:space="preserve"> R E G I O N E S</t>
  </si>
  <si>
    <t>NA</t>
  </si>
  <si>
    <t>TOTAL PAÍS</t>
  </si>
  <si>
    <t>CUADRO Nº 75</t>
  </si>
  <si>
    <t>NÚMERO PROMEDIO MENSUAL DE TRABAJADORES HOMBRES AFILIADOS A LAS C.C.A.F., POR REGIÓN</t>
  </si>
  <si>
    <t>Ñuble</t>
  </si>
  <si>
    <t>CUADRO Nº 76</t>
  </si>
  <si>
    <t>NÚMERO PROMEDIO MENSUAL DE TRABAJADORAS MUJERES AFILIADAS A LAS C.C.A.F., POR REGIÓN</t>
  </si>
  <si>
    <t>CUADRO N° 77</t>
  </si>
  <si>
    <t>NÚMERO PROMEDIO MENSUAL DE PENSIONADOS AFILIADOS A LAS C.C.A.F., SEGÚN REGIÓN Y SEXO</t>
  </si>
  <si>
    <t>2017 - 2018</t>
  </si>
  <si>
    <t>AÑO 2017</t>
  </si>
  <si>
    <t>AÑO 2018</t>
  </si>
  <si>
    <t xml:space="preserve">De Arica y Parinacota </t>
  </si>
  <si>
    <t xml:space="preserve">De los Ríos </t>
  </si>
  <si>
    <t xml:space="preserve">De los Lagos </t>
  </si>
  <si>
    <t>CUADRO N° 78</t>
  </si>
  <si>
    <t>NÚMERO PROMEDIO MENSUAL DE PENSIONADOS AFILIADOS A LAS C.C.A.F., SEGÚN REGIÓN Y C.C.A.F.</t>
  </si>
  <si>
    <t>CUADRO N° 79</t>
  </si>
  <si>
    <t>NÚMERO DE PRÉSTAMOS  OTORGADOS POR LAS C.C.A.F., SEGÚN TIPO DE CRÉDITO Y AFILIADO</t>
  </si>
  <si>
    <t>CONSUMO</t>
  </si>
  <si>
    <t>HIPOTECARIO</t>
  </si>
  <si>
    <t>CUADRO N° 80</t>
  </si>
  <si>
    <t>MONTO DE PRÉSTAMOS OTORGADOS POR LAS C.C.A.F., SEGÚN TIPO DE CRÉDITO Y AFILIADO</t>
  </si>
  <si>
    <t xml:space="preserve"> (En millones de $)</t>
  </si>
  <si>
    <t>CUADRO N° 81</t>
  </si>
  <si>
    <t>NÚMERO DE PRÉSTAMOS  OTORGADOS POR LAS C.C.A.F., SEGÚN TRAMO Y MONTO</t>
  </si>
  <si>
    <t>TRAMO MONTO</t>
  </si>
  <si>
    <t>$0-$50.000</t>
  </si>
  <si>
    <t>$50.001-$100.000</t>
  </si>
  <si>
    <t>$100.001-$500.00</t>
  </si>
  <si>
    <t>$500.001-$1.000.000</t>
  </si>
  <si>
    <t>$1.000.001-$5.000.000</t>
  </si>
  <si>
    <t>$5.000.000 y más</t>
  </si>
  <si>
    <t>CUADRO N° 82</t>
  </si>
  <si>
    <t>MONTO DE PRÉSTAMOS  OTORGADOS POR LAS C.C.A.F., SEGÚN TRAMO Y MONTO</t>
  </si>
  <si>
    <t>CUADRO N° 83</t>
  </si>
  <si>
    <t>NÚMERO DE PRÉSTAMOS OTORGADOS POR LAS C.C.A.F.</t>
  </si>
  <si>
    <t xml:space="preserve"> 2015 - 2018</t>
  </si>
  <si>
    <t xml:space="preserve"> Nota: Incluye los préstamos otorgados con recursos provenientes de la CORFO y a través de intermediación financiera.</t>
  </si>
  <si>
    <t>CUADRO N° 84</t>
  </si>
  <si>
    <t>MONTO DE LOS PRÉSTAMOS  OTORGADOS POR LAS C.C.A.F.</t>
  </si>
  <si>
    <t xml:space="preserve"> (En millones de $ de cada año)</t>
  </si>
  <si>
    <r>
      <t xml:space="preserve">18 de Septiembre </t>
    </r>
    <r>
      <rPr>
        <vertAlign val="superscript"/>
        <sz val="11"/>
        <rFont val="Arial"/>
        <family val="2"/>
      </rPr>
      <t>(1)</t>
    </r>
  </si>
  <si>
    <t>CUADRO N° 85</t>
  </si>
  <si>
    <t xml:space="preserve">MONTO DE STOCK DE COLOCACIONES POR CADA C.C.A.F. </t>
  </si>
  <si>
    <t>2016 - 2018</t>
  </si>
  <si>
    <t>Nota: Se entiende por "stock de colocaciones" a la suma del saldo insoluto más intereses devengados del total de créditos vigentes o con mora menor a 12 meses que mantiene cada CCAF a la fecha de corte.</t>
  </si>
  <si>
    <t>(1) Stock de Colocaciones a Diciembre de Cada Año.</t>
  </si>
  <si>
    <t>CUADRO N° 86</t>
  </si>
  <si>
    <t>MONTO DE STOCK DE COLOCACIONES DE LAS C.C.A.F., SEGÚN TIPO DE CRÉDITO Y AFILIADO</t>
  </si>
  <si>
    <t>SISTEMA</t>
  </si>
  <si>
    <t>Nota: Se entiende por "stock de colocaciones" a la suma del saldo insoluto más intereses devengados del total de créditos vigentes o con mora menor a 12 meses que mantiene cada C.C.A.F. a la fecha de corte.</t>
  </si>
  <si>
    <t>CUADRO N° 87</t>
  </si>
  <si>
    <t>TASA DE INTERÉS PROMEDIO OTORGADO POR CADA C.C.A.F. A SUS AFILIADOS</t>
  </si>
  <si>
    <t>(en porcentajes)</t>
  </si>
  <si>
    <t>TRABAJADOR</t>
  </si>
  <si>
    <t>PENSIONADO</t>
  </si>
  <si>
    <t>Todas las C.C.A.F.</t>
  </si>
  <si>
    <t>Nota: Incluye créditos hipotecarios.</t>
  </si>
  <si>
    <t>GRÁFICO N°4</t>
  </si>
  <si>
    <t>EVOLUCIÓN DE TASAS DE INTERÉS PROMEDIO DE PRÉSTAMOS OTORGADOS POR CADA CCAF A SUS AFILIADOS</t>
  </si>
  <si>
    <t xml:space="preserve">Puede incluirse en formato web al hacer click en el cuadro anterior o utilzar </t>
  </si>
  <si>
    <t>código QR que al leerlos muestre más información sobre el cuadro.</t>
  </si>
  <si>
    <t>Incluye créditos hipotecarios. Sólo nuevos créditos y renegociaciones</t>
  </si>
  <si>
    <t>CUADRO N° 88</t>
  </si>
  <si>
    <t xml:space="preserve">NÚMERO Y MONTO DE LAS CUENTAS DE AHORRO PARA LA VIVIENDA EN EL SISTEMA C.C.A.F., SEGÚN CALIDAD DEL TITULAR Y TIPO DE AHORRO  </t>
  </si>
  <si>
    <t xml:space="preserve"> (Monto en miles de $ de cada año)</t>
  </si>
  <si>
    <t>CALIDAD DEL TITULAR</t>
  </si>
  <si>
    <t>NUMERO</t>
  </si>
  <si>
    <t>MONTO</t>
  </si>
  <si>
    <t>Afiliados a las C.C.A.F.</t>
  </si>
  <si>
    <t>No afiliados  a las  C.C.A.F.</t>
  </si>
  <si>
    <t>AHORRO METÓDICO TOTAL</t>
  </si>
  <si>
    <t>No afiliados  a las C.C.A.F.</t>
  </si>
  <si>
    <t>AHORRO VOLUNTARIO TOTAL</t>
  </si>
  <si>
    <t>CUADRO N° 89</t>
  </si>
  <si>
    <t>NÚMERO DE CUENTAS DE AHORRO PARA LA VIVIENDA, SEGÚN TIPO DE AHORRO Y CALIDAD DEL TITULAR EN EL SISTEMA C.C.A.F.</t>
  </si>
  <si>
    <t>2018*</t>
  </si>
  <si>
    <t>TIPO DE TENEDORES 
DE CUENTAS</t>
  </si>
  <si>
    <t>CUADRO N° 90</t>
  </si>
  <si>
    <t xml:space="preserve">MONTO DE LAS CUENTAS DE AHORRO PARA LA VIVIENDA, SEGÚN TIPO DE AHORRO Y CALIDAD DEL TITULAR EN EL SISTEMA C.C.A.F.  </t>
  </si>
  <si>
    <t xml:space="preserve"> (Monto en miles de $)</t>
  </si>
  <si>
    <t>CUADRO N° 91</t>
  </si>
  <si>
    <t>PAGOS EN EXCESO DE CRÉDITO SOCIAL POR REGIÓN</t>
  </si>
  <si>
    <t xml:space="preserve"> (En miles de $)</t>
  </si>
  <si>
    <t xml:space="preserve"> REGIONES</t>
  </si>
  <si>
    <t>CUADRO N° 92</t>
  </si>
  <si>
    <t>NÚMERO DE PAGOS EN EXCESO DE CRÉDITO SOCIAL POR REGIÓN</t>
  </si>
  <si>
    <t>CUADRO N° 93</t>
  </si>
  <si>
    <t>PAGOS EN EXCESO DE CRÉDITO SOCIAL SEGÚN TRAMO DE MONTO</t>
  </si>
  <si>
    <t>$0 - $10.000</t>
  </si>
  <si>
    <t>$10.000 - $30.000</t>
  </si>
  <si>
    <t>$30.000 - $50.000</t>
  </si>
  <si>
    <t>$50.000 - $100.000</t>
  </si>
  <si>
    <t>$100.000 - $500.000</t>
  </si>
  <si>
    <t>$500.000 - $1.000.000</t>
  </si>
  <si>
    <t>$1.000.000 y más</t>
  </si>
  <si>
    <t>CUADRO N° 94</t>
  </si>
  <si>
    <t>NÚMERO DE PAGOS EN EXCESO DE CRÉDITO SOCIAL SEGÚN TRAMO DE MONTO</t>
  </si>
  <si>
    <t>III Régimen de Subsidios por Incapacidad Laboral (SIL)</t>
  </si>
  <si>
    <t>NÚMERO PROMEDIO DE TRABAJADORES COTIZANTES AL RÉGIMEN SIL,POR CADA C.C.A.F.  2014-2018</t>
  </si>
  <si>
    <t>NÚMERO TOTAL DE LICENCIAS QUE ORIGINARON SUBSIDIOS CON CARGO A LA COTIZACIÓN DE SALUD, SEGÚN C.C.A.F.  2017 - 2018</t>
  </si>
  <si>
    <t>NÚMERO DE SUBSIDIOS INICIADOS, NÚMERO DE DÍAS Y MONTO TOTAL PAGADO EN SUBSIDIOS DE CARGO DEL RÉGIMEN DE SALUD, SEGÚN C.C.A.F. 2018</t>
  </si>
  <si>
    <t>NÚMERO DE SUBSIDIOS INICIADOS, NÚMERO DE DÍAS Y MONTO PAGADO POR LAS C.C.A.F., POR SUBSIDIOS DE CURATIVA Y POR MATERNAL SUPLEMENTARIO, SEGÚN REGIÓN 2018</t>
  </si>
  <si>
    <t>MOVIMIENTO FINANCIERO ANUAL DEL FONDO PARA SUBSIDIOS POR INCAPACIDAD LABORAL ADMINISTRADO POR LAS CAJAS DE COMPENSACIÓN DE ASIGNACIÓN FAMILIAR (C.C.A.F.) 2014 - 2018</t>
  </si>
  <si>
    <t>MOVIMIENTO FINANCIERO ANUAL DEL FONDO PARA SUBSIDIOS POR INCAPACIDAD LABORAL ADMINISTRADO POR LAS CAJAS DE COMPENSACIÓN DE ASIGNACIÓN FAMILIAR (C.C.A.F.) 2018</t>
  </si>
  <si>
    <t>CUADRO N° 95</t>
  </si>
  <si>
    <t>NÚMERO PROMEDIO DE TRABAJADORES COTIZANTES AL RÉGIMEN SIL, POR CADA C.C.A.F.</t>
  </si>
  <si>
    <t>2014-2018</t>
  </si>
  <si>
    <t>CUADRO N° 96</t>
  </si>
  <si>
    <t>NÚMERO TOTAL DE LICENCIAS QUE ORIGINARON SUBSIDIOS CON CARGO A LA COTIZACIÓN DE SALUD, SEGÚN C.C.A.F.</t>
  </si>
  <si>
    <t>2017-2018</t>
  </si>
  <si>
    <t>ENTIDAD PAGADORA</t>
  </si>
  <si>
    <r>
      <t>CURATIVA</t>
    </r>
    <r>
      <rPr>
        <b/>
        <vertAlign val="superscript"/>
        <sz val="11"/>
        <rFont val="Arial"/>
        <family val="2"/>
      </rPr>
      <t xml:space="preserve"> (1)</t>
    </r>
  </si>
  <si>
    <t>MATERNAL
 SUPLEMENTARIA</t>
  </si>
  <si>
    <r>
      <t xml:space="preserve">CURATIVA </t>
    </r>
    <r>
      <rPr>
        <b/>
        <vertAlign val="superscript"/>
        <sz val="11"/>
        <rFont val="Arial"/>
        <family val="2"/>
      </rPr>
      <t>(1)</t>
    </r>
  </si>
  <si>
    <t>(1) Incluye licencias por medicina preventiva</t>
  </si>
  <si>
    <t>CUADRO N° 97</t>
  </si>
  <si>
    <t>NÚMERO DE SUBSIDIOS INICIADOS, NÚMERO DE DÍAS Y MONTO TOTAL PAGADO EN SUBSIDIOS DE CARGO DEL RÉGIMEN DE SALUD, SEGÚN C.C.A.F.</t>
  </si>
  <si>
    <t>(Monto en miles de $)</t>
  </si>
  <si>
    <t>NÚMERO DE SUBSIDIOS INICIADOS</t>
  </si>
  <si>
    <t>NÚMERO DE DÍAS PAGADOS</t>
  </si>
  <si>
    <r>
      <t xml:space="preserve">MONTO TOTAL PAGADO </t>
    </r>
    <r>
      <rPr>
        <b/>
        <vertAlign val="superscript"/>
        <sz val="11"/>
        <rFont val="Arial"/>
        <family val="2"/>
      </rPr>
      <t>(1)</t>
    </r>
  </si>
  <si>
    <t>Nota: La Información incluye los subsidios de origen común (curativa y preventiva) y por maternal suplementario.</t>
  </si>
  <si>
    <t>(1) Los montos incluyen cotizaciones previsionales.</t>
  </si>
  <si>
    <t>CUADRO N° 98</t>
  </si>
  <si>
    <t>NÚMERO DE SUBSIDIOS INICIADOS, NÚMERO DE DÍAS Y MONTO PAGADO POR LAS C.C.A.F., POR SUBSIDIOS DE CURATIVA Y POR MATERNAL SUPLEMENTARIO, SEGÚN REGIÓN</t>
  </si>
  <si>
    <t xml:space="preserve"> REGIÓN Y SUBCOMISIONES</t>
  </si>
  <si>
    <t>Del Libertador Gral. Bdo. O"Higgins</t>
  </si>
  <si>
    <t>(1) Los montos incluyen las cotizaciones previsionales y no incluyen reintegros de subsidios, subsidios revalidados ni cheques caducados.</t>
  </si>
  <si>
    <t>CUADRO N° 99</t>
  </si>
  <si>
    <t>MOVIMIENTO FINANCIERO ANUAL DEL FONDO PARA SUBSIDIOS POR INCAPACIDAD LABORAL ADMINISTRADO POR LAS CAJAS DE COMPENSACIÓN DE ASIGNACIÓN FAMILIAR (C.C.A.F.)</t>
  </si>
  <si>
    <t>INGRESOS</t>
  </si>
  <si>
    <t>Cotizaciones SIL (0,6%)</t>
  </si>
  <si>
    <t>Cotizaciones de periodos anteriores</t>
  </si>
  <si>
    <t>Reajustes Ley N° 17.322</t>
  </si>
  <si>
    <t>Cotizaciones entidades pagadoras de subsidios</t>
  </si>
  <si>
    <t>Reintegro por cobro indebido de subsidios</t>
  </si>
  <si>
    <t>Aporte del Fondo Nacional de Salud</t>
  </si>
  <si>
    <t>TOTAL INGRESOS</t>
  </si>
  <si>
    <t>EGRESOS</t>
  </si>
  <si>
    <t>Subsidios por Incapacidad Laboral</t>
  </si>
  <si>
    <t>- Enfermedad de origen común</t>
  </si>
  <si>
    <t>-Subsidios maternal suplementario</t>
  </si>
  <si>
    <t>Descuentos por beneficios no cobrados</t>
  </si>
  <si>
    <t>Subsidios revalidados</t>
  </si>
  <si>
    <t>Cotizaciones a fondos de pensiones</t>
  </si>
  <si>
    <t>-Enfermedad de origen común</t>
  </si>
  <si>
    <t>Cotizaciones de salud</t>
  </si>
  <si>
    <t>Otras Cotizaciones</t>
  </si>
  <si>
    <t>Comisiones</t>
  </si>
  <si>
    <t>Otros egresos</t>
  </si>
  <si>
    <r>
      <t>Ajustes</t>
    </r>
    <r>
      <rPr>
        <vertAlign val="superscript"/>
        <sz val="11"/>
        <rFont val="Arial"/>
        <family val="2"/>
      </rPr>
      <t xml:space="preserve"> (1)</t>
    </r>
  </si>
  <si>
    <t>TOTAL EGRESOS</t>
  </si>
  <si>
    <t>(1) Incluye ajustes por reprocesos de información y por fiscalizaciones.</t>
  </si>
  <si>
    <t>CUADRO N° 100</t>
  </si>
  <si>
    <t>GABRIELA MISTRAL</t>
  </si>
  <si>
    <t>Ajustes</t>
  </si>
  <si>
    <t>Cotizaciones</t>
  </si>
  <si>
    <t>Cotizaciones entidades pag. subsidios</t>
  </si>
  <si>
    <t>Desc. por beneficios no cobrados</t>
  </si>
  <si>
    <t>Subs. revalidados</t>
  </si>
  <si>
    <t>CUADRO N° 101</t>
  </si>
  <si>
    <t>(Cifras en $)</t>
  </si>
  <si>
    <t>2004-2018</t>
  </si>
  <si>
    <t>Julio 2004</t>
  </si>
  <si>
    <t>Junio 2005</t>
  </si>
  <si>
    <t>Julio 2005</t>
  </si>
  <si>
    <t>Junio 2006</t>
  </si>
  <si>
    <t>Julio 2006</t>
  </si>
  <si>
    <t>Junio 2007</t>
  </si>
  <si>
    <t>Julio 2007</t>
  </si>
  <si>
    <t>Junio 2008</t>
  </si>
  <si>
    <t>Julio 2008</t>
  </si>
  <si>
    <t>Junio 2009</t>
  </si>
  <si>
    <t>Julio 2009</t>
  </si>
  <si>
    <t>Junio 2010</t>
  </si>
  <si>
    <t>Julio 2010</t>
  </si>
  <si>
    <t>Junio 2011</t>
  </si>
  <si>
    <t>Julio 2011</t>
  </si>
  <si>
    <t>Junio 2012</t>
  </si>
  <si>
    <t>Julio 2012</t>
  </si>
  <si>
    <t>Julio 2013</t>
  </si>
  <si>
    <t>Agosto 2013</t>
  </si>
  <si>
    <t>Junio 2014</t>
  </si>
  <si>
    <t>Julio 2014</t>
  </si>
  <si>
    <t>Junio 2015</t>
  </si>
  <si>
    <t>Julio 2015</t>
  </si>
  <si>
    <t>Dic. 2015</t>
  </si>
  <si>
    <t>Enero 2016</t>
  </si>
  <si>
    <t>Junio 2016</t>
  </si>
  <si>
    <t>Julio 2016</t>
  </si>
  <si>
    <t>Dic. 2016</t>
  </si>
  <si>
    <t>Enero 2017</t>
  </si>
  <si>
    <t>Junio 2017</t>
  </si>
  <si>
    <t>Julio 2017</t>
  </si>
  <si>
    <t>Dic. 2017</t>
  </si>
  <si>
    <t>Enero 2018</t>
  </si>
  <si>
    <t>Agosto 2018</t>
  </si>
  <si>
    <t>Sept. 2018</t>
  </si>
  <si>
    <t xml:space="preserve"> Dic. 2018</t>
  </si>
  <si>
    <t>(1) Corresponde a 1/30 del 50% del ingreso mínimo para fines no remuneracionales.</t>
  </si>
  <si>
    <t>CUADRO  N° 102</t>
  </si>
  <si>
    <t>NÚMERO DE LICENCIAS MEDICAS DE ORIGEN MATERNAL AUTORIZADAS, SEGÚN ENTIDAD PAGADORA DEL SUBSIDIO Y TIPO DE LICENCIA</t>
  </si>
  <si>
    <t>PRENATAL</t>
  </si>
  <si>
    <t>POSTNATAL</t>
  </si>
  <si>
    <t>ENFERMEDAD GRAVE DEL NIÑO MENOR DE UN AÑO</t>
  </si>
  <si>
    <t>Fund. Asist. y de Salud Trab. del Bco. Estado</t>
  </si>
  <si>
    <t>Isapre Banmedica S.A.</t>
  </si>
  <si>
    <t>Isapre Chuquicamata Ltda.</t>
  </si>
  <si>
    <t>Isapre Colmena Golden Cross S.A.</t>
  </si>
  <si>
    <t>Isapre Consalud S.A.</t>
  </si>
  <si>
    <t>Isapre Cruz Blanca S.A.</t>
  </si>
  <si>
    <t>Isapre Cruz del Norte Ltda.</t>
  </si>
  <si>
    <t>Isapre Fusat Ltda</t>
  </si>
  <si>
    <t>Isapre Rio Blanco Ltda.</t>
  </si>
  <si>
    <t>Isapre San Lorenzo Ltda.</t>
  </si>
  <si>
    <t>Isapre Vida Tres S.A.</t>
  </si>
  <si>
    <t>Subtotal ISAPRES</t>
  </si>
  <si>
    <t>CCAF De Los Andes</t>
  </si>
  <si>
    <t>CCAF La Araucana</t>
  </si>
  <si>
    <t xml:space="preserve">CCAF Los Héroes </t>
  </si>
  <si>
    <t>CCAF 18 de Septiembre</t>
  </si>
  <si>
    <t>CCAF Gabriela Mistral</t>
  </si>
  <si>
    <t>Subtotal CCAF</t>
  </si>
  <si>
    <t>Nota: Corresponde a las licencias médicas de origen maternal cuyos subsidios son de cargo del Fondo Único de Prestaciones Familiares y Subsidios de Cesantía.</t>
  </si>
  <si>
    <t>(1) La información corresponde a las afiliadas a FONASA no afiliadas a CCAF.</t>
  </si>
  <si>
    <t>(2) La cartera de clientes y afiliados de Isapre Mas Vida fue adquirida por Isapre Nueva Masvida</t>
  </si>
  <si>
    <t>CUADRO N° 103</t>
  </si>
  <si>
    <t>NÚMERO DE SUBSIDIOS  MATERNALES INICIADOS, SEGÚN TIPO DE SUBSIDIO Y AÑO</t>
  </si>
  <si>
    <t>TIPO DE SUBSIDIO</t>
  </si>
  <si>
    <t>Descanso Prenatal</t>
  </si>
  <si>
    <t>Descanso Postnatal</t>
  </si>
  <si>
    <t>Subtotal Descanso Prenatal y Postnatal</t>
  </si>
  <si>
    <t>Permiso Postnatal Parental</t>
  </si>
  <si>
    <t xml:space="preserve">Mujeres sin Contrato de Trabajo Vigente </t>
  </si>
  <si>
    <t>Nota:  Considera sólo la información de los subsidios maternales iniciados de cargo del Fondo Único de Prestaciones Familiares y Subsidios de Cesantía.</t>
  </si>
  <si>
    <t>(1) A partir del año 2017, se cuenta el número de Licencias médicas iniciadas.</t>
  </si>
  <si>
    <t>CUADRO N° 104</t>
  </si>
  <si>
    <t>NÚMERO DE DÍAS DE SUBSIDIO MATERNAL PAGADOS, SEGÚN TIPO DE SUBSIDIO Y AÑO</t>
  </si>
  <si>
    <t>Enfermedad Grave del Niño Menor de un Año</t>
  </si>
  <si>
    <t>Mujeres sin Contrato de Trabajo Vigente</t>
  </si>
  <si>
    <t>Nota: Considera sólo la información de los días de subsidio pagados de cargo del Fondo Único de Prestaciones Familiares y Subsidios de Cesantía</t>
  </si>
  <si>
    <t>(1) La separación del número de días de subsidio de los descansos prenatal y postnatal se encuentra distorsionada debido a que por razones administrativas las entidades pagadoras de subsidios, informan siempre 42 días de prenatal y descuentan del descanso postnatal los días que no fueron utilizados de prenatal cuando el parto ocurre antes de los 42 días.</t>
  </si>
  <si>
    <t>CUADRO Nº 105</t>
  </si>
  <si>
    <t>NÚMERO DE SUBSIDIOS MATERNALES INICIADOS SEGÚN ENTIDAD PAGADORA Y TIPO DE SUBSIDIO</t>
  </si>
  <si>
    <t xml:space="preserve">PRENATAL  </t>
  </si>
  <si>
    <t>POSTNATAL PARENTAL</t>
  </si>
  <si>
    <t>MUJERES SIN CONTRATO DE TRABAJO VIGENTE</t>
  </si>
  <si>
    <t>Fund. Asist. Y De Salud Trab. Del Bco. Estado</t>
  </si>
  <si>
    <t>Isapre Cruz Del Norte Ltda.</t>
  </si>
  <si>
    <t>Nota: Corresponde al número de licencias iniciadas, hasta el año 2016 se informaba el número de subsidios iniciados</t>
  </si>
  <si>
    <t>CUADRO Nº 106</t>
  </si>
  <si>
    <t>NÚMERO DE DÍAS DE SUBSIDIOS MATERNALES PAGADOS, SEGÚN ENTIDAD PAGADORA Y TIPO DE SUBSIDIO</t>
  </si>
  <si>
    <t>INICIADOS</t>
  </si>
  <si>
    <t>CCAF 18 De Septiembre</t>
  </si>
  <si>
    <t>CUADRO Nº 107</t>
  </si>
  <si>
    <t>MONTO DE SUBSIDIOS MATERNALES  PAGADOS CON CARGO AL FONDO ÚNICO DE PRESTACIONES FAMILIARES Y SUBSIDIO DE  CESANTIA, SEGÚN INSTITUCIÓN PAGADORA Y TIPO DE SUBSIDIO</t>
  </si>
  <si>
    <t>Subsecretaría de Salud Pública</t>
  </si>
  <si>
    <t>Nota: Corresponde al gasto emitido en subsidios y cotizaciones</t>
  </si>
  <si>
    <t>(1) La cartera de clientes y afiliados de Isapre Mas Vida fue adquirida por Isapre Nueva Masvida</t>
  </si>
  <si>
    <t>CUADRO Nº 108</t>
  </si>
  <si>
    <t>INGRESOS Y EGRESOS DEL SISTEMA DE SUBSIDIOS  MATERNALES</t>
  </si>
  <si>
    <t>Aporte Fiscal</t>
  </si>
  <si>
    <t>Reintegros subsidios maternales</t>
  </si>
  <si>
    <t>- Subsidios por descanso prenatal</t>
  </si>
  <si>
    <t>- Subsidios por descanso postnatal</t>
  </si>
  <si>
    <t>- Subsidios por permiso postnatal parental</t>
  </si>
  <si>
    <t>- Subsidios por permiso por enfermedad grave del niño menor de 1 año</t>
  </si>
  <si>
    <t>- Subsidios para madres sin contrato de trabajo vigente</t>
  </si>
  <si>
    <t>- Cotizaciones a los Fondos de Pensiones subsidio prenatal</t>
  </si>
  <si>
    <t>- Cotizaciones a los Fondos de Pensiones subsidio postnatal</t>
  </si>
  <si>
    <t>- Cotizaciones a los Fondos de Pensiones subsidio parental</t>
  </si>
  <si>
    <t>- Cotizaciones a los Fondos de Pensiones subsidio EGNM</t>
  </si>
  <si>
    <t>- Cotizaciones a los Fondos de Pensiones subsidio MSCTV</t>
  </si>
  <si>
    <t>- Cotizaciones para Salud prenatal</t>
  </si>
  <si>
    <t>- Cotizaciones para Salud postnatal</t>
  </si>
  <si>
    <t>- Cotizaciones para Salud parental</t>
  </si>
  <si>
    <t>- Cotizaciones para Salud EGNM</t>
  </si>
  <si>
    <t>- Cotizaciones para Salud MSCTV</t>
  </si>
  <si>
    <t>- Otras Cotizaciones</t>
  </si>
  <si>
    <t>Total subsidios emitidos</t>
  </si>
  <si>
    <t>- Documentos Reemitidos Subsidios Maternales</t>
  </si>
  <si>
    <t>- Subsidios revalidados</t>
  </si>
  <si>
    <t>- Gastos años anteriores</t>
  </si>
  <si>
    <t>- Documentos caducados</t>
  </si>
  <si>
    <t>- Documentos anulados</t>
  </si>
  <si>
    <t>TOTAL EGRESOS NETOS</t>
  </si>
  <si>
    <t>SUPERAVIT O (DEFICIT)</t>
  </si>
  <si>
    <t>CUADRO Nº 109</t>
  </si>
  <si>
    <t>NÚMERO SUBSIDIOS INICIADOS  POR PERMISO POSTNATAL PARENTAL SEGÚN ENTIDAD PAGADORA Y MODALIDAD DE EXTENSIÓN</t>
  </si>
  <si>
    <t>JORNADA PARCIAL</t>
  </si>
  <si>
    <t>JORNADA COMPLETA</t>
  </si>
  <si>
    <t>CUADRO Nº 110</t>
  </si>
  <si>
    <t>NÚMERO DE PERMISOS POSTNATAL PARENTAL TRASPASADOS AL PADRE SEGÚN ENTIDAD PAGADORA Y MODALIDAD DE EXTENSIÓN</t>
  </si>
  <si>
    <t xml:space="preserve">CCAF La Araucana </t>
  </si>
  <si>
    <t>Nota: Corresponden a permisos traspasados de la madre al padre y no a un nuevo subsidio iniciado. El permiso puede ser traspasado al padre a partir de la séptima semana del mismo, por el número de semanas que la madre indique. Las semanas utilizadas por el padre deben ubicarse en el período final del permiso.</t>
  </si>
  <si>
    <t>CUADRO Nº 111</t>
  </si>
  <si>
    <t>NÚMERO DE LICENCIAS POR ENFERMEDAD GRAVE DEL NIÑO MENOR DE UN AÑO, SEGUN TIPO DE DIAGNOSTICOS</t>
  </si>
  <si>
    <t>CCAF</t>
  </si>
  <si>
    <t>ISAPRE</t>
  </si>
  <si>
    <t>SUBSECRETARIA</t>
  </si>
  <si>
    <t xml:space="preserve">I </t>
  </si>
  <si>
    <t>Ciertas enfermedades infecciosas y parasitarias</t>
  </si>
  <si>
    <t xml:space="preserve">II </t>
  </si>
  <si>
    <t>Tumores (Neoplasias)</t>
  </si>
  <si>
    <t xml:space="preserve">III </t>
  </si>
  <si>
    <t>Enfermedades de la sangre y de los órganos hematopoyéticos y ciertos trastornos que afectan el mecanismo de la inmunidad</t>
  </si>
  <si>
    <t xml:space="preserve">IV </t>
  </si>
  <si>
    <t>Enfermedades endocrinas, nutricionales y metabólicas</t>
  </si>
  <si>
    <t xml:space="preserve">V </t>
  </si>
  <si>
    <t>Trastornos mentales y del comportamiento</t>
  </si>
  <si>
    <t xml:space="preserve">VI </t>
  </si>
  <si>
    <t>Enfermedades del sistema nervioso</t>
  </si>
  <si>
    <t xml:space="preserve">VII </t>
  </si>
  <si>
    <t>Enfermedades del ojo y sus anexos</t>
  </si>
  <si>
    <t xml:space="preserve">VIII </t>
  </si>
  <si>
    <t>Enfermedades del oído y de la apófisis mastoides</t>
  </si>
  <si>
    <t xml:space="preserve">IX </t>
  </si>
  <si>
    <t>Enfermedades del sistema circulatorio</t>
  </si>
  <si>
    <t xml:space="preserve">X </t>
  </si>
  <si>
    <t>Enfermedades del sistema respiratorio</t>
  </si>
  <si>
    <t xml:space="preserve">XI </t>
  </si>
  <si>
    <t>Enfermedades del sistema digestivo</t>
  </si>
  <si>
    <t xml:space="preserve">XII </t>
  </si>
  <si>
    <t>Enfermedades de la piel y el tejido subcutáneo</t>
  </si>
  <si>
    <t xml:space="preserve">XIII </t>
  </si>
  <si>
    <t xml:space="preserve">XIV </t>
  </si>
  <si>
    <t>Enfermedades del sistema genitourinario</t>
  </si>
  <si>
    <t xml:space="preserve">XV </t>
  </si>
  <si>
    <t>Embarazo, parto y puerperio</t>
  </si>
  <si>
    <t xml:space="preserve">XVI </t>
  </si>
  <si>
    <t>Ciertas afecciones originadas en el periodo neonatal</t>
  </si>
  <si>
    <t xml:space="preserve">XVII </t>
  </si>
  <si>
    <t>Malformaciones congénitas</t>
  </si>
  <si>
    <t xml:space="preserve">XVIII </t>
  </si>
  <si>
    <t>Síntomas, signos y hallazgos anormales clínicos y de laboratorio no clasificados en otra parte</t>
  </si>
  <si>
    <t xml:space="preserve">XIX </t>
  </si>
  <si>
    <t>Traumatismos, envenenamientos y algunas otras consecuencias de causa externa</t>
  </si>
  <si>
    <t xml:space="preserve">XX </t>
  </si>
  <si>
    <t>Causas extremas de morbilidad y de mortalidad</t>
  </si>
  <si>
    <t xml:space="preserve">XXI </t>
  </si>
  <si>
    <t>Factores que influyen en el estado de salud y contacto con los servicios de salud</t>
  </si>
  <si>
    <t xml:space="preserve">XXII </t>
  </si>
  <si>
    <t>Códigos para situaciones especiales</t>
  </si>
  <si>
    <t>CUADRO Nº 112</t>
  </si>
  <si>
    <t>NÚMERO DE DÍAS DE LICENCIAS POR ENFERMEDAD GRAVE DEL NIÑO MENOR DE UN AÑO, SEGÚN TIPO DE DIAGNÓSTICOS</t>
  </si>
  <si>
    <t>IV Régimen Sanna</t>
  </si>
  <si>
    <t>CUADRO Nº 113</t>
  </si>
  <si>
    <t>NÚMERO DE LICENCIAS MÉDICAS SANNA AUTORIZADAS POR COMPIN, DESAGREGADAS SEGÚN MES DE AUTORIZACIÓN, ENTIDAD PAGADORA DEL SUBSIDIO Y SEXO DEL BENEFICIARIO</t>
  </si>
  <si>
    <t>Entidad Pagadora</t>
  </si>
  <si>
    <t>Sexo</t>
  </si>
  <si>
    <t xml:space="preserve">Marzo </t>
  </si>
  <si>
    <t>Mujer</t>
  </si>
  <si>
    <t>Hombre</t>
  </si>
  <si>
    <t>Nota: Corresponde al número de licencias autorizadas con derecho a pago de subsidio</t>
  </si>
  <si>
    <t>CUADRO Nº 114</t>
  </si>
  <si>
    <t>NÚMERO DE LICENCIAS MÉDICAS SANNA AUTORIZADAS POR COMPIN, DESAGREGADAS SEGÚN MES DE AUTORIZACIÓN, CONTINGENCIA CUBIERTA Y SEXO DEL BENEFICIARIO</t>
  </si>
  <si>
    <t>Tipo de Contingencia</t>
  </si>
  <si>
    <t>CÁNCER</t>
  </si>
  <si>
    <t>TRASPLANTE DE ÓRGANO SÓLIDO Y DE PROGENITORES HEMATOPOYÉTICOS</t>
  </si>
  <si>
    <t>FASE O ESTADO TERMINAL DE LA VIDA</t>
  </si>
  <si>
    <t>CUADRO Nº 115</t>
  </si>
  <si>
    <t>Región</t>
  </si>
  <si>
    <t>Arica y Parinacota</t>
  </si>
  <si>
    <t>Tarapacá</t>
  </si>
  <si>
    <t>Antofagasta</t>
  </si>
  <si>
    <t>Atacama</t>
  </si>
  <si>
    <t>Coquimbo</t>
  </si>
  <si>
    <t>Valparaíso</t>
  </si>
  <si>
    <t>Libertador General Bernardo O'Higgins</t>
  </si>
  <si>
    <t>Maule</t>
  </si>
  <si>
    <t>Biobío</t>
  </si>
  <si>
    <t>Araucanía</t>
  </si>
  <si>
    <t>Los Ríos</t>
  </si>
  <si>
    <t>Los Lagos</t>
  </si>
  <si>
    <t>Magallanes y Antártica Chilena</t>
  </si>
  <si>
    <t>(1) La información fue obtenida mediante la imputación de datos disponibles en el sistema GRIS que administra la Superintendencia de Seguridad Social y en la información reportada por las entidades pagadoras de subsidios.</t>
  </si>
  <si>
    <t>CUADRO Nº 116</t>
  </si>
  <si>
    <t>NÚMERO DE TRABAJADORES QUE ACCEDIERON AL PERMISO SEGÚN MES DE INICIO, CONTINGENCIA CUBIERTA Y SEXO DEL BENEFICIARIO</t>
  </si>
  <si>
    <t>CUADRO Nº 117</t>
  </si>
  <si>
    <t>ENTIDADES PAGADORAS</t>
  </si>
  <si>
    <t>Instituto de Previsión Social (IPS)</t>
  </si>
  <si>
    <t>Cajas de Compensación de Asignación Familiar (CCAF)</t>
  </si>
  <si>
    <t>Administradora de Fondos Cesantía (AFC)</t>
  </si>
  <si>
    <t>Servicio de Tesorerías (Servicios Públicos Centralizados y Pensionados)</t>
  </si>
  <si>
    <t>Servicios Públicos Descentralizados</t>
  </si>
  <si>
    <t>Cajas de Previsión</t>
  </si>
  <si>
    <t>Administradores de la Ley N° 16.744</t>
  </si>
  <si>
    <t>Admistradoras de Fondos de Pensiones (AFP)</t>
  </si>
  <si>
    <t>Compañias de Seguros</t>
  </si>
  <si>
    <t>CUADRO Nº 118</t>
  </si>
  <si>
    <t>MONTO TOTAL  DE ASIGNACIONES FAMILIARES, SEGÚN GRUPO DE ENTIDADES PAGADORAS</t>
  </si>
  <si>
    <t>CUADRO Nº 119</t>
  </si>
  <si>
    <t>NÚMERO PROMEDIO MENSUAL DE ASIGNACIONES FAMILIARES EMITIDAS A PAGO SEGÚN ENTIDAD PAGADORA Y CALIDAD DEL TRABAJADOR</t>
  </si>
  <si>
    <t xml:space="preserve"> TRABAJADORES</t>
  </si>
  <si>
    <t>CESANTES</t>
  </si>
  <si>
    <t>RETROACTIVAS</t>
  </si>
  <si>
    <t xml:space="preserve">Instituto de Previsión Social (IPS) </t>
  </si>
  <si>
    <t xml:space="preserve">CCAF 18 de Septiembre </t>
  </si>
  <si>
    <t>Central de Abastecimiento</t>
  </si>
  <si>
    <t>Centro de Referencia de Salud Cordillera Oriente</t>
  </si>
  <si>
    <t>Centro de Referencia de Salud Maipú</t>
  </si>
  <si>
    <t>Comisión Chilena de Energía Nuclear</t>
  </si>
  <si>
    <t>Comisión Chilena del Cobre</t>
  </si>
  <si>
    <t>Comisión Nacional de Energía</t>
  </si>
  <si>
    <t>Comisión Nacional de Investigación Científica y Tecnológica</t>
  </si>
  <si>
    <t>Consejo de Defensa del Estado</t>
  </si>
  <si>
    <t>Contraloría General de la Republica</t>
  </si>
  <si>
    <t>Corporación Asistencia Judicial Región Metropolitana</t>
  </si>
  <si>
    <t>Corporación de Fomento de la Producción</t>
  </si>
  <si>
    <t>Corporación Nacional de Desarrollo Indigena (CONADI)</t>
  </si>
  <si>
    <t>Defensoria Penal Pública</t>
  </si>
  <si>
    <t>Dirección General de Aeronáutica Civil</t>
  </si>
  <si>
    <t>Dirección General del Crédito Prendario</t>
  </si>
  <si>
    <t>Fondo de Solidaridad e Inversión Social</t>
  </si>
  <si>
    <t>Fondo Nacional de Salud</t>
  </si>
  <si>
    <t>Gobierno Regional Metropolitano de Stgo.</t>
  </si>
  <si>
    <t>Gobierno Regional de Arica y Parinacota</t>
  </si>
  <si>
    <t>Gobierno Regional de Atacama</t>
  </si>
  <si>
    <t>Gobierno Regional de Coquimbo</t>
  </si>
  <si>
    <t>Gobierno Regional de La Araucanía</t>
  </si>
  <si>
    <t>Gobierno Regional de O'Higgins</t>
  </si>
  <si>
    <t>Gobierno Regional de Los Lagos</t>
  </si>
  <si>
    <t>Gobierno Regional del Maule</t>
  </si>
  <si>
    <t>Hospital Padre Alberto Hurtado</t>
  </si>
  <si>
    <t>Instituto Antártico Chileno</t>
  </si>
  <si>
    <t>Instituto de Desarrollo Agropecuario</t>
  </si>
  <si>
    <t>Instituto de Investigaciones y Control</t>
  </si>
  <si>
    <t>Instituto de Salud Publica</t>
  </si>
  <si>
    <t>Instituto Geográfico Militar</t>
  </si>
  <si>
    <t>Instituto Nacional de Deportes</t>
  </si>
  <si>
    <t>Instituto Nacional de Estadísticas</t>
  </si>
  <si>
    <t>Instituto Nacional de Hidráulica</t>
  </si>
  <si>
    <t>Junta Nacional de Auxilio Escolar y Becas</t>
  </si>
  <si>
    <t>Junta Nacional de Jardines Infantiles</t>
  </si>
  <si>
    <t>Parque Metropolitano de Santiago</t>
  </si>
  <si>
    <t>Servicio Aerofotogrametrico de la FACH</t>
  </si>
  <si>
    <t>Servicio Agrícola y Ganadero</t>
  </si>
  <si>
    <t>Servicio de Registro Civil e Identificación</t>
  </si>
  <si>
    <t>Servicio de Salud Antofagasta</t>
  </si>
  <si>
    <t>Servicio de Salud Araucanía Norte</t>
  </si>
  <si>
    <t>Servicio de Salud Araucanía Sur</t>
  </si>
  <si>
    <t>Servicio de Salud Arauco</t>
  </si>
  <si>
    <t>Servicio de Salud Arica</t>
  </si>
  <si>
    <t>Servicio de Salud Atacama</t>
  </si>
  <si>
    <t>Servicio de Salud Biobío</t>
  </si>
  <si>
    <t>Servicio de Salud Chiloé</t>
  </si>
  <si>
    <t>Servicio de Salud Concepción</t>
  </si>
  <si>
    <t>Servicio de Salud Coquimbo</t>
  </si>
  <si>
    <t>Servicio de Salud de Aysén</t>
  </si>
  <si>
    <t>Servicio de Salud de O'Higgins</t>
  </si>
  <si>
    <t>Servicio de Salud del Maule</t>
  </si>
  <si>
    <t>Servicio de Salud del Reloncaví</t>
  </si>
  <si>
    <t>Servicio de Salud Iquique</t>
  </si>
  <si>
    <t>Servicio de Salud Magallanes</t>
  </si>
  <si>
    <t>Servicio de Salud Metropolitano Central</t>
  </si>
  <si>
    <t>Servicio de Salud Metropolitano Norte</t>
  </si>
  <si>
    <t>Servicio de Salud Metropolitano Occidente</t>
  </si>
  <si>
    <t>Servicio de Salud Metropolitano Oriente</t>
  </si>
  <si>
    <t>Servicio de Salud Metropolitano Sur</t>
  </si>
  <si>
    <t xml:space="preserve">Servicio de Salud Metropolitano Sur Oriente </t>
  </si>
  <si>
    <t>Servicio de Salud Ñuble</t>
  </si>
  <si>
    <t>Servicio de Salud Osorno</t>
  </si>
  <si>
    <t>Servicio de Salud Aconcagua</t>
  </si>
  <si>
    <t>Servicio de Salud Talcahuano</t>
  </si>
  <si>
    <t>Servicio de Salud Valdivia</t>
  </si>
  <si>
    <t>Servicio de Salud Valparaíso-San Antonio</t>
  </si>
  <si>
    <t>Servicio de Salud Viña Del Mar-Quillota</t>
  </si>
  <si>
    <t>Servicio Electoral</t>
  </si>
  <si>
    <t>Servicio de Impuestos Internos</t>
  </si>
  <si>
    <t xml:space="preserve">Servicio Hidrográfico y Oceanográfico de la Armada </t>
  </si>
  <si>
    <t>Servicio Nacional de Aduanas</t>
  </si>
  <si>
    <t>Servicio Nacional de Capacitación y Empleo</t>
  </si>
  <si>
    <t>Servicio Nacional de la Mujer</t>
  </si>
  <si>
    <t>Servicio Nacional de Menores</t>
  </si>
  <si>
    <t>Servicio Nacional de Turismo</t>
  </si>
  <si>
    <t>SERVIU Región de Coquimbo</t>
  </si>
  <si>
    <t>SERVIU Región del Biobío</t>
  </si>
  <si>
    <t>SERVIU Región Los Lagos</t>
  </si>
  <si>
    <t>Superintendencia de Electricidad y Combustibles</t>
  </si>
  <si>
    <t xml:space="preserve">Superintendencia de Salud </t>
  </si>
  <si>
    <t>Superintendencia de Pensiones</t>
  </si>
  <si>
    <t>Superintendencia de Seguridad Social</t>
  </si>
  <si>
    <t>Superintendencia de Servicios Sanitarios</t>
  </si>
  <si>
    <t>Superintendencia de Valores y Seguros</t>
  </si>
  <si>
    <t>Universidad Arturo Prat</t>
  </si>
  <si>
    <t>Universidad de Antofagasta</t>
  </si>
  <si>
    <t>Universidad de Atacama</t>
  </si>
  <si>
    <t>Universidad de Biobío</t>
  </si>
  <si>
    <t>Universidad de Chile</t>
  </si>
  <si>
    <t>Universidad de La Frontera</t>
  </si>
  <si>
    <t>Universidad de La Serena</t>
  </si>
  <si>
    <t>Universidad de Los Lagos</t>
  </si>
  <si>
    <t>Universidad de Magallanes</t>
  </si>
  <si>
    <t>Universidad de Santiago de Chile</t>
  </si>
  <si>
    <t>Universidad de Talca</t>
  </si>
  <si>
    <t>Universidad de Tarapacá</t>
  </si>
  <si>
    <t>Universidad de Valparaíso</t>
  </si>
  <si>
    <t>Universidad Metropolitana de Ciencias de la Educación</t>
  </si>
  <si>
    <t>Universidad Playa Ancha de Ciencias de la Educación</t>
  </si>
  <si>
    <t>Universidad Tecnológica Metropolitana</t>
  </si>
  <si>
    <t>Subtotal Servicios Públicos Descentralizados</t>
  </si>
  <si>
    <t>Dirección de Previsión de Carabineros de Chile</t>
  </si>
  <si>
    <t xml:space="preserve">Caja de Previsión de la Defensa Nacional </t>
  </si>
  <si>
    <t>Subtotal Cajas de Previsión</t>
  </si>
  <si>
    <t>Mutual de Seguridad de la C.Ch.C</t>
  </si>
  <si>
    <t>Instituto de Seguridad Laboral (ISL)</t>
  </si>
  <si>
    <t>Subtotal Administradores de la Ley N° 16.744</t>
  </si>
  <si>
    <t>A.F.P. Cuprum S.A.</t>
  </si>
  <si>
    <t>A.F.P. Habitat S.A</t>
  </si>
  <si>
    <t>A.F.P. Planvital S.A.</t>
  </si>
  <si>
    <t>A.F.P. Provida S.A.</t>
  </si>
  <si>
    <t>A.F.P. Capital S.A.</t>
  </si>
  <si>
    <t>A.F.P. Modelo S.A.</t>
  </si>
  <si>
    <t>Subtotal Admistradoras de Fondos de Pensiones (AFP)</t>
  </si>
  <si>
    <t>Scotia Seguros( Ex BBVA Seguros de Vida S.A).</t>
  </si>
  <si>
    <t>BCI Seguros de Vida S.A (Ex-Axa )</t>
  </si>
  <si>
    <t>BTG Pactual Seguros de Vida S.A.</t>
  </si>
  <si>
    <t>Bice Vida Cía. De Seguros de Vida S.A</t>
  </si>
  <si>
    <t>Chilena Consolidada Seguros de Vida S.A</t>
  </si>
  <si>
    <t>CN Life Cía. de Seguros S.A</t>
  </si>
  <si>
    <t>Consorcio Nacional de Seguros</t>
  </si>
  <si>
    <t>Compañía Confuturo S.A.</t>
  </si>
  <si>
    <t>Corpseguros S.A Ex ING Seguros de Vida</t>
  </si>
  <si>
    <t>Euroamerica Seguros de Vida S.A.</t>
  </si>
  <si>
    <t>Mapfre Cía. De Seguros de Vida de Chile S.A</t>
  </si>
  <si>
    <t>Metlife Chile Seguros de Vida S.A.</t>
  </si>
  <si>
    <t>Ohio National Seguros de Vida S.A.</t>
  </si>
  <si>
    <t>Penta Vida Cía de Seguros de Vida S.A</t>
  </si>
  <si>
    <t>Principal Cía. de Seguros de Vida de Chile S.A.</t>
  </si>
  <si>
    <t>Renta Nacional Cía. de Seguros de Vida S.A.</t>
  </si>
  <si>
    <t>Seguros de Vida Sura S.A</t>
  </si>
  <si>
    <t>Seguros Vida Security Prevision S.A</t>
  </si>
  <si>
    <t>Subtotal Compañias de Seguros</t>
  </si>
  <si>
    <t>CUADRO Nº 120</t>
  </si>
  <si>
    <t>NÚMERO PROMEDIO MENSUAL DE ASIGNACIONES FAMILIARES EMITIDAS A PAGO SEGÚN ENTIDAD PAGADORA, SEXO Y  TIPO DE BENEFICIARIO</t>
  </si>
  <si>
    <t xml:space="preserve"> Trabajador Dependiente</t>
  </si>
  <si>
    <t>Trabajador Independiente</t>
  </si>
  <si>
    <t>Pensionado</t>
  </si>
  <si>
    <t>Cesante</t>
  </si>
  <si>
    <t>S/I</t>
  </si>
  <si>
    <t>CUADRO N°121</t>
  </si>
  <si>
    <t>NÚMERO PROMEDIO MENSUAL DE ASIGNACIONES FAMILIARES EMITIDAS A PAGO SEGÚN ENTIDAD PAGADORA, Y TIPO DE CAUSANTE</t>
  </si>
  <si>
    <t>Hijos</t>
  </si>
  <si>
    <t>Nietos</t>
  </si>
  <si>
    <t>Ascendientes</t>
  </si>
  <si>
    <t>Otros</t>
  </si>
  <si>
    <t>(1) Sin información por tipo de causantes</t>
  </si>
  <si>
    <t>CUADRO N°122</t>
  </si>
  <si>
    <t xml:space="preserve">NUMERO PROMEDIO DE BENEFICIARIOS DE ASIGNACIÓN FAMILIARES, POR ENTIDADES PAGADORAS, SEGÚN SU CALIDAD </t>
  </si>
  <si>
    <t>s/i</t>
  </si>
  <si>
    <t>(1) información no disponible</t>
  </si>
  <si>
    <t>CUADRO N°123</t>
  </si>
  <si>
    <t>TRAMO 1</t>
  </si>
  <si>
    <t>TRAMO 2</t>
  </si>
  <si>
    <t>TRAMO 3</t>
  </si>
  <si>
    <t>TRAMO 4</t>
  </si>
  <si>
    <t>Instituto de Previsión Social (Municipalidades)</t>
  </si>
  <si>
    <r>
      <t xml:space="preserve">(1) </t>
    </r>
    <r>
      <rPr>
        <i/>
        <sz val="9"/>
        <rFont val="Arial"/>
        <family val="2"/>
      </rPr>
      <t xml:space="preserve">Sistema de Información de Apoyo a la Gestión y Fiscalización de los Regímenes de Prestaciones Familiares y Subsidio Familiar </t>
    </r>
  </si>
  <si>
    <t>CUADRO Nº 124</t>
  </si>
  <si>
    <t>MONTO TOTAL DE ASIGNACIONES FAMILIARES, SEGÚN ENTIDAD PAGADORA</t>
  </si>
  <si>
    <t>Superintendencia de AFP</t>
  </si>
  <si>
    <t>CUADRO Nº 125</t>
  </si>
  <si>
    <t>VALOR  DE LA ASIGNACION FAMILIAR SEGÚN TRAMOS DE RENTA</t>
  </si>
  <si>
    <t xml:space="preserve"> (Montos en $ de cada año)</t>
  </si>
  <si>
    <t>1990 - 2018</t>
  </si>
  <si>
    <t>TRAMOS DE RENTA ($)</t>
  </si>
  <si>
    <t>VALOR DE LA ASIGNACIÓN FAMILIAR ($)</t>
  </si>
  <si>
    <t>JULIO 1990</t>
  </si>
  <si>
    <t>JUNIO 1991</t>
  </si>
  <si>
    <t>Ley N°18.957</t>
  </si>
  <si>
    <t>&lt; ó =  50.000</t>
  </si>
  <si>
    <t>&gt; 50.000  y  &lt; ó = 70.000</t>
  </si>
  <si>
    <t>&gt; 70.000</t>
  </si>
  <si>
    <t>JULIO 1991</t>
  </si>
  <si>
    <t>JUNIO 1992</t>
  </si>
  <si>
    <t>Ley N°19.073</t>
  </si>
  <si>
    <t>&lt; ó =  63.000</t>
  </si>
  <si>
    <t>&gt; 63.000  y  &lt; ó = 88.000</t>
  </si>
  <si>
    <t>&gt; 88.000</t>
  </si>
  <si>
    <t>JULIO 1992</t>
  </si>
  <si>
    <t>JUNIO 1993</t>
  </si>
  <si>
    <t>Ley N°19.152</t>
  </si>
  <si>
    <t>&lt; ó =  100.000</t>
  </si>
  <si>
    <t>&gt; 100.000 y &lt; ó = 250.000</t>
  </si>
  <si>
    <t>&gt; 250.000</t>
  </si>
  <si>
    <t>JULIO 1993</t>
  </si>
  <si>
    <t>JUNIO 1994</t>
  </si>
  <si>
    <t>Ley N°19.228</t>
  </si>
  <si>
    <t>&lt; ó =  120.000</t>
  </si>
  <si>
    <t>&gt; 120.000 y &lt; ó = 250.000</t>
  </si>
  <si>
    <t>JULIO 1994</t>
  </si>
  <si>
    <t>JUNIO 1995</t>
  </si>
  <si>
    <t>Ley N°19.307</t>
  </si>
  <si>
    <t>&lt; ó =  133.000</t>
  </si>
  <si>
    <t>&gt; 133.000 y &lt; ó = 277.000</t>
  </si>
  <si>
    <t>&gt; 277.000</t>
  </si>
  <si>
    <t>JULIO 1995</t>
  </si>
  <si>
    <t>JUNIO 1996</t>
  </si>
  <si>
    <t>Ley N°19.392</t>
  </si>
  <si>
    <t>&lt; ó =  150.000</t>
  </si>
  <si>
    <t>&gt; 150.000 y &lt; ó = 313.000</t>
  </si>
  <si>
    <t>&gt; 313.000</t>
  </si>
  <si>
    <t>JULIO 1996</t>
  </si>
  <si>
    <t>JUNIO 1997</t>
  </si>
  <si>
    <t>Ley N°19.457</t>
  </si>
  <si>
    <t>&lt; ó =  167.000</t>
  </si>
  <si>
    <t>&gt; 167.000 y &lt; ó = 348.000</t>
  </si>
  <si>
    <t>&gt; 348.000</t>
  </si>
  <si>
    <t>JULIO 1997</t>
  </si>
  <si>
    <t>JUNIO 1998</t>
  </si>
  <si>
    <t>Ley N°19.502</t>
  </si>
  <si>
    <t>&lt; ó =  85.999</t>
  </si>
  <si>
    <t>&gt; 85.999 y &lt; ó =175.349</t>
  </si>
  <si>
    <t>&gt; 175.349 y &lt; ó = 365.399</t>
  </si>
  <si>
    <t>&gt; 365.399</t>
  </si>
  <si>
    <t>JULIO 1998</t>
  </si>
  <si>
    <t>JUNIO 1999</t>
  </si>
  <si>
    <t>Ley N°19.564</t>
  </si>
  <si>
    <t>&lt; ó =  91.800</t>
  </si>
  <si>
    <t>&gt; 91.800 y &lt; ó =186.747</t>
  </si>
  <si>
    <t>&gt; 186.747 y &lt; ó = 365.399</t>
  </si>
  <si>
    <t>JULIO 1999</t>
  </si>
  <si>
    <t>JUNIO 2000</t>
  </si>
  <si>
    <t>Ley N°19.595</t>
  </si>
  <si>
    <t>&lt; ó =  96.390</t>
  </si>
  <si>
    <t>&gt; 96.390 y &lt; ó =194.777</t>
  </si>
  <si>
    <t>&gt; 194.777 y &lt; ó = 312.900</t>
  </si>
  <si>
    <t>&gt; 312.900</t>
  </si>
  <si>
    <t>JULIO 2000</t>
  </si>
  <si>
    <t xml:space="preserve"> JUNIO 2001</t>
  </si>
  <si>
    <t>Ley N°19.649</t>
  </si>
  <si>
    <t>&lt; ó =  101.113</t>
  </si>
  <si>
    <t>&gt;101.113 y &lt; ó =204.321</t>
  </si>
  <si>
    <t>&gt; 204.321 y &lt; ó = 328.232</t>
  </si>
  <si>
    <t>&gt; 328.232</t>
  </si>
  <si>
    <t xml:space="preserve"> JULIO 2001</t>
  </si>
  <si>
    <t xml:space="preserve"> JUNIO 2002</t>
  </si>
  <si>
    <t>Ley N°19.703</t>
  </si>
  <si>
    <t>&lt; ó =  104.146</t>
  </si>
  <si>
    <t>&gt;104.146 y &lt; ó =210.451</t>
  </si>
  <si>
    <t>&gt; 210.451 y &lt; ó = 328.232</t>
  </si>
  <si>
    <t xml:space="preserve"> JULIO 2002</t>
  </si>
  <si>
    <t xml:space="preserve"> JUNIO 2003</t>
  </si>
  <si>
    <t>Ley N°19.775</t>
  </si>
  <si>
    <t>&lt; ó =  111.200</t>
  </si>
  <si>
    <t>&gt;111.200 y &lt; ó =219.921</t>
  </si>
  <si>
    <t>&gt; 219.921 y &lt; ó = 343.002</t>
  </si>
  <si>
    <t>&gt; 343.002</t>
  </si>
  <si>
    <t xml:space="preserve"> JULIO 2003</t>
  </si>
  <si>
    <t xml:space="preserve"> JUNIO 2004</t>
  </si>
  <si>
    <t>Ley N°19.843</t>
  </si>
  <si>
    <t>&lt; ó =  112.098</t>
  </si>
  <si>
    <t>&gt;112.098 y &lt; ó =226.519</t>
  </si>
  <si>
    <t>&gt; 226.519 y &lt; ó = 353.292</t>
  </si>
  <si>
    <t>&gt; 353.292</t>
  </si>
  <si>
    <t xml:space="preserve"> JULIO 2004</t>
  </si>
  <si>
    <t xml:space="preserve"> JUNIO 2005</t>
  </si>
  <si>
    <t>Ley N°19.917</t>
  </si>
  <si>
    <t>&lt; ó =  118.192</t>
  </si>
  <si>
    <t>&gt;118.192 y &lt; ó =231.502</t>
  </si>
  <si>
    <t>&gt; 231.502 y &lt; ó = 361.064</t>
  </si>
  <si>
    <t>&gt; 361.064</t>
  </si>
  <si>
    <t xml:space="preserve"> JULIO 2005</t>
  </si>
  <si>
    <t xml:space="preserve"> JUNIO 2006</t>
  </si>
  <si>
    <t>Ley N°19.985</t>
  </si>
  <si>
    <t>&lt; ó =  122.329</t>
  </si>
  <si>
    <t>&gt;122.329 y &lt; ó =239.605</t>
  </si>
  <si>
    <t>&gt; 239.605 y &lt; ó = 373.702</t>
  </si>
  <si>
    <t>&gt; 373.702</t>
  </si>
  <si>
    <t xml:space="preserve"> JULIO 2006</t>
  </si>
  <si>
    <t xml:space="preserve"> JUNIO 2007</t>
  </si>
  <si>
    <t>Ley N°20.079</t>
  </si>
  <si>
    <t>&lt; ó =  128.445</t>
  </si>
  <si>
    <t>&gt;128.445 y &lt; ó =251.585</t>
  </si>
  <si>
    <t>&gt; 251.585 y &lt; ó = 392.387</t>
  </si>
  <si>
    <t>&gt; 392.387</t>
  </si>
  <si>
    <t xml:space="preserve"> JULIO 2007</t>
  </si>
  <si>
    <t xml:space="preserve"> JUNIO 2008</t>
  </si>
  <si>
    <t>Ley N°20.143</t>
  </si>
  <si>
    <t>&lt; ó =  135.124</t>
  </si>
  <si>
    <t>&gt;135.124 y &lt; ó =264.667</t>
  </si>
  <si>
    <t>&gt; 264.667 y &lt; ó = 412.791</t>
  </si>
  <si>
    <t>&gt; 412.791</t>
  </si>
  <si>
    <t xml:space="preserve"> JULIO 2008</t>
  </si>
  <si>
    <t xml:space="preserve"> JUNIO 2009</t>
  </si>
  <si>
    <t>Ley N°20.233</t>
  </si>
  <si>
    <t>&lt; ó =  144.448</t>
  </si>
  <si>
    <t>&gt;144.448 y &lt; ó =282.929</t>
  </si>
  <si>
    <t>&gt; 282.929 y &lt; ó = 441.274</t>
  </si>
  <si>
    <t>&gt; 441.274</t>
  </si>
  <si>
    <t xml:space="preserve"> JULIO 2009</t>
  </si>
  <si>
    <t xml:space="preserve"> JULIO 2010</t>
  </si>
  <si>
    <t>Ley N°20.359</t>
  </si>
  <si>
    <t>&lt; ó =  170.000</t>
  </si>
  <si>
    <t>&gt;170.000 y &lt; ó =293.624</t>
  </si>
  <si>
    <t>&gt; 293.624 y &lt; ó = 457.954</t>
  </si>
  <si>
    <t>&gt; 457.954</t>
  </si>
  <si>
    <t xml:space="preserve"> AGOSTO 2010</t>
  </si>
  <si>
    <t xml:space="preserve"> JUNIO 2011</t>
  </si>
  <si>
    <t>Ley N°20.449</t>
  </si>
  <si>
    <t>&lt; ó =  177.212</t>
  </si>
  <si>
    <t>&gt;177.212 y &lt; ó =298.028</t>
  </si>
  <si>
    <t>&gt; 298.028 y &lt; ó = 464.823</t>
  </si>
  <si>
    <t>&gt; 464.823</t>
  </si>
  <si>
    <t xml:space="preserve"> JULIO 2011</t>
  </si>
  <si>
    <t xml:space="preserve"> JUNIO 2012</t>
  </si>
  <si>
    <t>Ley N°20.524</t>
  </si>
  <si>
    <t>&lt; ó =  187.515</t>
  </si>
  <si>
    <t>&gt;187.515 y &lt; ó =307.863</t>
  </si>
  <si>
    <t>&gt; 307.863 y &lt; ó = 480.162</t>
  </si>
  <si>
    <t>&gt; 480.162</t>
  </si>
  <si>
    <t xml:space="preserve"> JULIO 2012</t>
  </si>
  <si>
    <t xml:space="preserve"> JUNIO 2013</t>
  </si>
  <si>
    <t>Ley N°20.614</t>
  </si>
  <si>
    <t>&lt; ó =  202.516</t>
  </si>
  <si>
    <t>&gt;202.516 y &lt; ó =317.407</t>
  </si>
  <si>
    <t>&gt; 317.407 y &lt; ó = 495.047</t>
  </si>
  <si>
    <t>&gt; 495.047</t>
  </si>
  <si>
    <t xml:space="preserve"> JULIO 2013</t>
  </si>
  <si>
    <t xml:space="preserve"> JUNIO 2014</t>
  </si>
  <si>
    <t>Ley N°20.689</t>
  </si>
  <si>
    <t>&lt; ó =  220.354</t>
  </si>
  <si>
    <t>&gt;220.354 y &lt; ó =321.851</t>
  </si>
  <si>
    <t>&gt; 321.851 y &lt; ó = 501.978</t>
  </si>
  <si>
    <t>&gt; 501.978</t>
  </si>
  <si>
    <t xml:space="preserve"> JULIO 2014</t>
  </si>
  <si>
    <t xml:space="preserve"> JUNIO 2015</t>
  </si>
  <si>
    <t>Ley N°20.763</t>
  </si>
  <si>
    <t>&lt; ó =  236.094</t>
  </si>
  <si>
    <t>&gt;236,394 y &lt; ó =344.840</t>
  </si>
  <si>
    <t>&gt; 344.840 y &lt; ó = 537.834</t>
  </si>
  <si>
    <t>&gt; 537.834</t>
  </si>
  <si>
    <t xml:space="preserve"> JULIO 2015</t>
  </si>
  <si>
    <t xml:space="preserve"> DICIEMBRE 2015</t>
  </si>
  <si>
    <t>&lt; ó =  252.882</t>
  </si>
  <si>
    <t>&gt;252.882 y &lt; ó =369.362</t>
  </si>
  <si>
    <t>&gt; 369.362 y &lt; ó = 576.080</t>
  </si>
  <si>
    <t>&gt; 576.080</t>
  </si>
  <si>
    <t xml:space="preserve"> ENERO 2016</t>
  </si>
  <si>
    <t xml:space="preserve"> JUNIO 2016</t>
  </si>
  <si>
    <t>&lt; ó =  262.326</t>
  </si>
  <si>
    <t>&gt;262.326 y &lt; ó =383.156</t>
  </si>
  <si>
    <t>&gt; 383.156 y &lt; ó = 597.593</t>
  </si>
  <si>
    <t>&gt; 597.593</t>
  </si>
  <si>
    <t xml:space="preserve"> JULIO 2016</t>
  </si>
  <si>
    <t xml:space="preserve"> DICIEMBRE 2016</t>
  </si>
  <si>
    <t>Ley N°20.935</t>
  </si>
  <si>
    <t>&lt; ó =  270.196</t>
  </si>
  <si>
    <t>&gt;270.196 y &lt; ó =394.651</t>
  </si>
  <si>
    <t>&gt; 394.651 y &lt; ó = 615.521</t>
  </si>
  <si>
    <t>&gt; 615.521</t>
  </si>
  <si>
    <t xml:space="preserve"> ENERO 2017</t>
  </si>
  <si>
    <t xml:space="preserve"> JUNIO 2017</t>
  </si>
  <si>
    <t>&lt; ó =  277.016</t>
  </si>
  <si>
    <t>&gt;277.016 y &lt; ó =404.613</t>
  </si>
  <si>
    <t>&gt; 404.613 y &lt; ó = 631.058</t>
  </si>
  <si>
    <t>&gt; 631.058</t>
  </si>
  <si>
    <t xml:space="preserve"> JULIO 2017</t>
  </si>
  <si>
    <t xml:space="preserve"> DICIEMBRE 2017</t>
  </si>
  <si>
    <t>&lt; ó =  283.312</t>
  </si>
  <si>
    <t>&gt;283.312 y &lt; ó =413.808</t>
  </si>
  <si>
    <t>&gt; 413.808 y &lt; ó = 645.400</t>
  </si>
  <si>
    <t>&gt; 645.400</t>
  </si>
  <si>
    <t xml:space="preserve"> ENERO 2018</t>
  </si>
  <si>
    <t xml:space="preserve"> JULIO 2018</t>
  </si>
  <si>
    <t>&lt; ó =  289.608</t>
  </si>
  <si>
    <t>&gt;289.608 y &lt; ó =423.004</t>
  </si>
  <si>
    <t>&gt; 423.004 y &lt; ó = 659.743</t>
  </si>
  <si>
    <t>&gt; 659.743</t>
  </si>
  <si>
    <t xml:space="preserve"> AGOSTO 2018</t>
  </si>
  <si>
    <t xml:space="preserve"> FEBRERO 2019</t>
  </si>
  <si>
    <t>Ley N°21.112</t>
  </si>
  <si>
    <t>&lt; ó =  302.200</t>
  </si>
  <si>
    <t>&gt;302.200 y &lt; ó =441.395</t>
  </si>
  <si>
    <t>&gt; 441.395 y &lt; ó = 688.427</t>
  </si>
  <si>
    <t>&gt; 688.427</t>
  </si>
  <si>
    <t>CUADRO Nº 126</t>
  </si>
  <si>
    <t xml:space="preserve">INGRESOS Y EGRESOS DEL SISTEMA DE PRESTACIONES FAMILIARES </t>
  </si>
  <si>
    <t>(Montos en miles de $ de cada año)</t>
  </si>
  <si>
    <t>Reintegro asignación familiar</t>
  </si>
  <si>
    <t>Reintegros bonos extraordinarios</t>
  </si>
  <si>
    <t>Asignación Familiar:</t>
  </si>
  <si>
    <t>Gasto en asignación familiar</t>
  </si>
  <si>
    <t>Documentos revalidados</t>
  </si>
  <si>
    <t>Documentos caducados</t>
  </si>
  <si>
    <t>Gasto años anteriores</t>
  </si>
  <si>
    <t xml:space="preserve"> (a) </t>
  </si>
  <si>
    <t xml:space="preserve">Devoluciones - pagos anulados Asignación Familiar </t>
  </si>
  <si>
    <t>Gasto efectivo asignación familiar</t>
  </si>
  <si>
    <t>Bonos Extraordinarios:</t>
  </si>
  <si>
    <t xml:space="preserve">Emisión bonos extraordinarios </t>
  </si>
  <si>
    <t xml:space="preserve"> (c) </t>
  </si>
  <si>
    <t xml:space="preserve">   </t>
  </si>
  <si>
    <t>Gasto efectivo bonos extraordinarios</t>
  </si>
  <si>
    <t>Gastos de Administración</t>
  </si>
  <si>
    <t>SUPERAVIT O (DEFICIT) DEL EJERCICIO</t>
  </si>
  <si>
    <t>(a) Durante el año 2014 comenzaron las validaciones del gasto en asignaciones familiares informado por las entidades administradoras a través del Sistema de Verificación del Gasto Mensual (SIVEGAM) que administra esta Superintendencia contra la base de reconocimientos del Sistema de Información de Apoyo a la Gestión y Fiscalización de los Regímenes de Prestaciones Familiares y Subsidio Familiar (SIAGF). Dichas validaciones fueron aplicadas al gasto informado desde el año 2012 en adelante. Esto significó el rechazo del gasto por asignaciones familiares por falta de sustentación por la suma indicada, por lo que las entidades involucradas deberán sustentar el gasto observado. En el caso que dicho gasto no pueda ser sustentado por las entidades, éstas deberán reintegrar al Fondo las sumas comprometidas.</t>
  </si>
  <si>
    <t>(b) Incluye bonos establecidos en las Leyes N°s. 20.326, 20.360, 20.428 y 20.743.</t>
  </si>
  <si>
    <t>(c) A contar del año 2014 incluye el Aporte Familiar Permanente de la Ley N°s. 20.743. Durante el año 2016 la entidades públicas comenzaron a rendir el pago del aporte a través del Sistema del Aporte Familiar Permanente (SIAFP) que administra esta Superintendencia. La primera rendición incluyó el aporte de marzo de 2015 y de marzo de 2016.</t>
  </si>
  <si>
    <t>VI Régimen de Beneficios Asistenciales</t>
  </si>
  <si>
    <t>CUADRO N° 127</t>
  </si>
  <si>
    <t>NÚMERO PROMEDIO MENSUAL DE BENEFICIARIAS (OS) Y CAUSANTES DE SUBSIDIO FAMILIAR</t>
  </si>
  <si>
    <t>2002 - 2018</t>
  </si>
  <si>
    <t>AÑO</t>
  </si>
  <si>
    <t>BENEFICIARIAS(OS)</t>
  </si>
  <si>
    <t>CAUSANTES</t>
  </si>
  <si>
    <t>CUADRO N° 128</t>
  </si>
  <si>
    <t>NÚMERO PROMEDIO MENSUAL DE SUBSIDIOS FAMILIARES EMITIDOS A PAGO, SEGÚN TIPO DE CAUSANTE</t>
  </si>
  <si>
    <t>MENORES</t>
  </si>
  <si>
    <t>MADRES</t>
  </si>
  <si>
    <t>EMBARAZADAS</t>
  </si>
  <si>
    <t>INVÁLIDOS</t>
  </si>
  <si>
    <t>(1) A contar de septiembre del año 2006, se presenta el número de discapacitados mentales. Antes estaban incluídos en Invalidez</t>
  </si>
  <si>
    <t>CUADRO Nº 129</t>
  </si>
  <si>
    <t>INGRESOS Y EGRESOS DEL FONDO NACIONAL DE SUBSIDIO FAMILIAR</t>
  </si>
  <si>
    <t>( Montos en miles de $ de cada año)</t>
  </si>
  <si>
    <t>Reintegros de Subsidios Familiares</t>
  </si>
  <si>
    <t>Reintegros de Bonos</t>
  </si>
  <si>
    <t>Emision de Subsidios Familiares</t>
  </si>
  <si>
    <t>Documentos Caducados Subsidios Familiares</t>
  </si>
  <si>
    <t>Documentos Retirados y bloqueados Subsidios Familiares</t>
  </si>
  <si>
    <t>Gasto Efectivo Subsidios Familiares</t>
  </si>
  <si>
    <t>Emision de Bonos extraordinarios</t>
  </si>
  <si>
    <t>Bonos extraordinarios caducados</t>
  </si>
  <si>
    <t>Gasto Efectivo  Bonos Extraordinarios</t>
  </si>
  <si>
    <t>SUPERAVIT 0 (DEFICIT) DEL EJERCICIO</t>
  </si>
  <si>
    <t>(a)  Incluye básicamente bonos establecidos en la Leyes N°s 20.326 y 20.428.</t>
  </si>
  <si>
    <t>CUADRO N° 130</t>
  </si>
  <si>
    <t>NÚMERO PROMEDIO MENSUAL DE  SUBSIDIOS FAMILIARES EMITIDOS A PAGO, SEGÚN REGIÓN</t>
  </si>
  <si>
    <t xml:space="preserve"> 2012 - 2018</t>
  </si>
  <si>
    <t xml:space="preserve">Tarapacá </t>
  </si>
  <si>
    <t>Aysén del General Carlos Ibáñez del Campo</t>
  </si>
  <si>
    <t>CUADRO N° 131</t>
  </si>
  <si>
    <t>NÚMERO PROMEDIO MENSUAL DE  SUBSIDIOS FAMILIARES EMITIDOS A PAGO, SEGÚN REGIÓN Y TIPO DE CAUSANTE</t>
  </si>
  <si>
    <t>DISCAPACITADOS MENTALES</t>
  </si>
  <si>
    <t>CUADRO N° 132</t>
  </si>
  <si>
    <t>NÚMERO PROMEDIO MENSUAL Y MONTO EMITIDO EN SUBSIDIOS PARA DISCAPACITADOS MENTALES MENORES DE 18 AÑOS, SEGÚN REGIONES</t>
  </si>
  <si>
    <t>NÚMERO</t>
  </si>
  <si>
    <t>CUADRO N° 133</t>
  </si>
  <si>
    <t>NÚMERO PROMEDIO MENSUAL DE SUBSIDIOS PARA DISCAPACITADOS MENTALES MENORES DE 18 AÑOS, SEGÚN REGIONES Y SEXO</t>
  </si>
  <si>
    <t>2016(*)</t>
  </si>
  <si>
    <t>(*) Se corrige la información presentada en el boletín anual correspondiente al año 2016</t>
  </si>
  <si>
    <t>CUADRO N° 134</t>
  </si>
  <si>
    <t>APORTE FAMILIAR PERMANENTE DE MARZO 2018 
NÚMERO DE APORTES EMITIDOS Y GASTO</t>
  </si>
  <si>
    <t>TIPO DE BENEFICIARIO</t>
  </si>
  <si>
    <t>NÚMERO DE APORTES</t>
  </si>
  <si>
    <t>GASTO EN M$</t>
  </si>
  <si>
    <t>Subsidio Familiar</t>
  </si>
  <si>
    <t>Asignación Familiar</t>
  </si>
  <si>
    <t>Asignación Maternal</t>
  </si>
  <si>
    <t>Seguridades y Oportunidades Chile Solidario</t>
  </si>
  <si>
    <t>CUADRO N° 135</t>
  </si>
  <si>
    <t>APORTE FAMILIAR PERMANENTE A MARZO DE CADA AÑO 
NÚMERO DE APORTES EMITIDOS Y GASTO</t>
  </si>
  <si>
    <t>Nota: estas cifras están actualizadas al dia 01 de abril de 2019, y son cifras que pueden variar mientras existan pagos de años anteriores.</t>
  </si>
  <si>
    <t>NÚMERO PROMEDIO MENSUAL Y MONTO ANUAL DE SUBSIDIOS DE CESANTÍA EMITIDOS A PAGO, SEGÚN ENTIDAD PAGADORA</t>
  </si>
  <si>
    <t>2015- 2018</t>
  </si>
  <si>
    <t xml:space="preserve">Número </t>
  </si>
  <si>
    <t>Monto M$</t>
  </si>
  <si>
    <t>IPS</t>
  </si>
  <si>
    <t>CCAF Los Héroes</t>
  </si>
  <si>
    <t>(1) La información corresponde a subsidios pagados a funcionarios públicos y municipales. No se dispone de información de número de Subsidios pagados.</t>
  </si>
  <si>
    <t>NÚMERO DE SUBSIDIOS DE CESANTIA OTORGADOS POR PRIMERA VEZ, SEGÚN ENTIDAD PAGADORA</t>
  </si>
  <si>
    <t>2012 - 2018</t>
  </si>
  <si>
    <t>Nota: La información no incluye los subsidios de los funcionarios públicos ni municipales pagados por la Tesorería General de la República.</t>
  </si>
  <si>
    <t>INGRESOS Y EGRESOS DEL SISTEMA DE SUBSIDIOS DE CESANTÍA</t>
  </si>
  <si>
    <t>Reintegros</t>
  </si>
  <si>
    <t>Subsidios de Cesantía</t>
  </si>
  <si>
    <t>Indemnizaciones</t>
  </si>
  <si>
    <t>Total beneficios emitidos</t>
  </si>
  <si>
    <t>MONTO UNITARIO MENSUAL  DEL  SUBSIDIO DE CESANTIA PARA LOS TRABAJADORES DE LOS SECTORES  PRIVADO Y PÚBLICO</t>
  </si>
  <si>
    <t xml:space="preserve">       (Montos en $ de cada año)</t>
  </si>
  <si>
    <t>Primeros 90 dias</t>
  </si>
  <si>
    <t>Entre  91  y 180 días</t>
  </si>
  <si>
    <t>Entre  181  y 360 días</t>
  </si>
  <si>
    <t>09-May.-1985</t>
  </si>
  <si>
    <t>20-Nov.-1990</t>
  </si>
  <si>
    <t>21-Nov.-1990</t>
  </si>
  <si>
    <t>30-Nov.-1991</t>
  </si>
  <si>
    <t>4.500</t>
  </si>
  <si>
    <t>01-Dic.-1991</t>
  </si>
  <si>
    <t>31-Dic.-1992</t>
  </si>
  <si>
    <t>7.080</t>
  </si>
  <si>
    <t>5.310</t>
  </si>
  <si>
    <t>01-Ene.-1993</t>
  </si>
  <si>
    <t>31-Dic.-1993</t>
  </si>
  <si>
    <t>01-Ene.-1994</t>
  </si>
  <si>
    <t>31-Dic.-1994</t>
  </si>
  <si>
    <t>01-Ene.-1995</t>
  </si>
  <si>
    <t>31-Dic.-1995</t>
  </si>
  <si>
    <t>01-Ene.-1996</t>
  </si>
  <si>
    <t>a la fecha</t>
  </si>
  <si>
    <t>NÚMERO DE BONOS BODAS DE ORO EMITIDOS A PAGO, SEGÚN AÑOS DE MATRIMONIO Y TIPO DE BENEFICIARIO</t>
  </si>
  <si>
    <t>BONOS EMITIDOS SEGÚN AÑOS DE MATRIMONIO Y TIPO DE BENEFICIARIO</t>
  </si>
  <si>
    <t>CASADOS (AMBOS CÓNYUGES VIVOS)</t>
  </si>
  <si>
    <t>CON 50 AÑOS</t>
  </si>
  <si>
    <t>CON 60 AÑOS O MÁS</t>
  </si>
  <si>
    <t>TOTAL CASADOS</t>
  </si>
  <si>
    <t>VIUDO(A)S (SÓLO UN CÓNYUGE VIVO)</t>
  </si>
  <si>
    <t>TOTAL VIUDO(A)S</t>
  </si>
  <si>
    <t>TOTAL DE BENEFICIARIOS</t>
  </si>
  <si>
    <t>TOTAL BONOS EMITIDOS</t>
  </si>
  <si>
    <t>MONTO TOTAL EMITIDO EN BONOS M$</t>
  </si>
  <si>
    <t>Nota: La información corresponde al número de cónyuges a los que se les emitió el pago del bono</t>
  </si>
  <si>
    <t>(1) Por eliminación del artículo transitorio de la Ley N°20.506.</t>
  </si>
  <si>
    <t>NÚMERO  DE SUBSIDIOS AL EMPLEO JOVEN CONCEDIDOS, SEGÚN TIPO DE BENEFICIARIO</t>
  </si>
  <si>
    <t xml:space="preserve"> 2009 - 2018</t>
  </si>
  <si>
    <t>AÑOS</t>
  </si>
  <si>
    <t>TRABAJADOR DEPENDIENTE</t>
  </si>
  <si>
    <t>TRABAJADOR INDEPENDIENTE</t>
  </si>
  <si>
    <t>EMPLEADORES</t>
  </si>
  <si>
    <t>Nota: Este beneficio fue creado por la Ley N°20.338 de 01/04/2009, cuya vigencia rige a contar del 01/07/2009.
Nota 2: El subsidio al empleo joven se devenga mientras el trabajador cumpla con los requisitos habilitantes y hasta el último día del mes en que éste tenga 24 años de edad o hasta el último día del mes en que cumpla 21 años de edad, si a esa fecha no hubiere obtenido la licencia de educación media.</t>
  </si>
  <si>
    <t>CUADRO N° 142</t>
  </si>
  <si>
    <t>NÚMERO  DE SUBSIDIOS AL EMPLEO JOVEN EMITIDOS A PAGO, SEGÚN TIPO DE PAGO Y DE BENEFICIARIO</t>
  </si>
  <si>
    <t>2010 - 2018</t>
  </si>
  <si>
    <t>NÚMERO PROMEDIO  DE SUBSIDIOS CON PAGO MENSUAL</t>
  </si>
  <si>
    <t>NÚMERO  DE SUBSIDIOS CON PAGO ANUAL</t>
  </si>
  <si>
    <t>TRABAJADOR (A) DEPENDIENTE</t>
  </si>
  <si>
    <t>TRABAJADOR (A) INDEPENDIENTE</t>
  </si>
  <si>
    <t>Nota: El subsidio al empleo joven se devenga mientras el trabajador cumpla con los requisitos habilitantes y hasta el último día del mes en que éste tenga 24 años de edad o hasta el último día del mes en que cumpla 21 años de edad, si a esa fecha no hubiere obtenido la licencia de educación media.</t>
  </si>
  <si>
    <t>GASTO TOTAL EMITIDO EN SUBSIDIOS AL EMPLEO JOVEN, SEGÚN TIPO DE PAGO Y DE BENEFICIARIO</t>
  </si>
  <si>
    <t>( Monto en miles de $ de cada año)</t>
  </si>
  <si>
    <t>PAGOS  MENSUALES</t>
  </si>
  <si>
    <t>PAGOS ANUALES</t>
  </si>
  <si>
    <t>RELIQUIDACIONES TRABAJADOR (A) DEPENDIENTE</t>
  </si>
  <si>
    <t>CUADRO N° 144</t>
  </si>
  <si>
    <t>NÚMERO  DE SUBSIDIOS AL EMPLEO JOVEN EMITIDOS A PAGO A TRABAJADORES (AS), SEGÚN TIPO DE PAGO Y SEXO</t>
  </si>
  <si>
    <t>2009 - 2018</t>
  </si>
  <si>
    <t>SEXO</t>
  </si>
  <si>
    <t>(1) Los Subsidios del año se pagan al año siguiente, por tanto los correspondientes al año 2009 se pagaron en el año 2010 y así sucesivamente.</t>
  </si>
  <si>
    <t>NÚMERO  DE SUBSIDIOS AL EMPLEO DE LA MUJER CONCEDIDOS, SEGÚN TIPO DE BENEFICIARIA</t>
  </si>
  <si>
    <t xml:space="preserve"> 2013 - 2018</t>
  </si>
  <si>
    <t>TRABAJADORA DEPENDIENTE</t>
  </si>
  <si>
    <t>TRABAJADORA INDEPENDIENTE</t>
  </si>
  <si>
    <t>Nota: El subsidio al empleo de la mujer al ser concedido puede ser percibido por cada trabajadora por 4 años continuos y causar hasta un máximo de 24 meses de subsidio para el o los empleadores que tenga durante los 4 años señalados.</t>
  </si>
  <si>
    <t>NÚMERO  DE SUBSIDIOS AL EMPLEO DE LA MUJER EMITIDOS A PAGO, SEGÚN TIPO DE PAGO Y DE BENEFICIARIA</t>
  </si>
  <si>
    <t>2013 - 2018</t>
  </si>
  <si>
    <t>2014 (*)</t>
  </si>
  <si>
    <t>(1) Los Subsidios del año se pagan al año siguiente, por tanto los correspondientes al año 2013 se pagaron en el año 2014 y así sucesivamente.</t>
  </si>
  <si>
    <t>(*) El número de beneficiarios con pago anual durante el año 2014 y 2016  fue corregido y actualizado.</t>
  </si>
  <si>
    <t>GASTO TOTAL EMITIDO EN SUBSIDIOS AL EMPLEO DE LA MUJER, SEGÚN TIPO DE PAGO Y DE BENEFICIARIA</t>
  </si>
  <si>
    <t>RELIQUIDACIONES TRABAJADORA DEPENDIENTE</t>
  </si>
  <si>
    <t>(*) El gasto emitido por subsidios para beneficiarios con pago anual durante el año 2014 y 2016  fue corregido y actualizado.</t>
  </si>
  <si>
    <t>NÚMERO DE LICENCIAS MEDICAS DE ORIGEN MATERNAL AUTORIZADAS, SEGÚN ENTIDAD PAGADORA DEL SUBSIDIO Y TIPO DE LICENCIA  2018</t>
  </si>
  <si>
    <t>NÚMERO DE SUBSIDIOS  MATERNALES INICIADOS, SEGÚN TIPO DE SUBSIDIO Y AÑO  2014 - 2018</t>
  </si>
  <si>
    <t>NÚMERO DE DÍAS DE SUBSIDIO MATERNAL PAGADOS, SEGÚN TIPO DE SUBSIDIO Y AÑO  2014 - 2018</t>
  </si>
  <si>
    <t>NÚMERO DE SUBSIDIOS MATERNALES INICIADOS SEGÚN ENTIDAD PAGADORA Y TIPO DE SUBSIDIO  2018</t>
  </si>
  <si>
    <t>NÚMERO DE DÍAS DE SUBSIDIOS MATERNALES PAGADOS, SEGÚN ENTIDAD PAGADORA Y TIPO DE SUBSIDIO  2018</t>
  </si>
  <si>
    <t>MONTO DE SUBSIDIOS MATERNALES  PAGADOS CON CARGO AL FONDO ÚNICO DE PRESTACIONES FAMILIARES Y SUBSIDIO DE  CESANTIA, SEGÚN INSTITUCIÓN PAGADORA Y TIPO DE SUBSIDIO  2018</t>
  </si>
  <si>
    <t>INGRESOS Y EGRESOS DEL SISTEMA DE SUBSIDIOS  MATERNALES  2015 - 2018</t>
  </si>
  <si>
    <t>NÚMERO SUBSIDIOS INICIADOS  POR PERMISO POSTNATAL PARENTAL SEGÚN ENTIDAD PAGADORA Y MODALIDAD DE EXTENSIÓN  2018</t>
  </si>
  <si>
    <t>NÚMERO DE PERMISOS POSTNATAL PARENTAL TRASPASADOS AL PADRE SEGÚN ENTIDAD PAGADORA Y MODALIDAD DE EXTENSIÓN  2018</t>
  </si>
  <si>
    <t>NÚMERO DE LICENCIAS POR ENFERMEDAD GRAVE DEL NIÑO MENOR DE UN AÑO, SEGUN TIPO DE DIAGNOSTICOS  2017 - 2018</t>
  </si>
  <si>
    <t>NÚMERO DE DÍAS DE LICENCIAS POR ENFERMEDAD GRAVE DEL NIÑO MENOR DE UN AÑO, SEGÚN TIPO DE DIAGNÓSTICOS  2017-2018</t>
  </si>
  <si>
    <t>CAJAS DE COMPENSACIÓN DE ASIGNACIÓN FAMILIAR BALANCES GENERALES AL 31 DE DICIEMBRE DE 2018</t>
  </si>
  <si>
    <t>CAJAS DE COMPENSACIÓN DE ASIGNACIÓN FAMILIAR ESTADOS DE RESULTADOS AL 31 DE DICIEMBRE DE 2018</t>
  </si>
  <si>
    <t>CAJAS DE COMPENSACIÓN DE ASIGNACIÓN FAMILIAR</t>
  </si>
  <si>
    <t>BALANCES GENERALES AL 31 DE DICIEMBRE DE 2018*</t>
  </si>
  <si>
    <t xml:space="preserve"> (Montos en miles de $)</t>
  </si>
  <si>
    <t>18 DE SEPT.</t>
  </si>
  <si>
    <t>ACTIVOS</t>
  </si>
  <si>
    <t>Efectivo y equivalentes al efectivo</t>
  </si>
  <si>
    <t>Colocaciones de crédito social, corriente (neto)</t>
  </si>
  <si>
    <t>Activos por mutuos hipotecarios endosables, corrientes</t>
  </si>
  <si>
    <t>Deudores previsionales (neto)</t>
  </si>
  <si>
    <t>Deudores cormerciales y otras cuentas por cobrar corrientes</t>
  </si>
  <si>
    <t>Otros activos corrientes</t>
  </si>
  <si>
    <t>ACTIVOS CORRIENTES</t>
  </si>
  <si>
    <t>Colocaciones de crédito social, no corrientes (neto)</t>
  </si>
  <si>
    <t>Activos por mutuos hipotecarios endosables, no corrientes</t>
  </si>
  <si>
    <t>Derechos por cobrar no corrientes</t>
  </si>
  <si>
    <t>Cuentas por cobrar a entidades relacionadas, no corrientes</t>
  </si>
  <si>
    <t>Inversiones contabilizadas utilizando el método de la participación</t>
  </si>
  <si>
    <t>Activos intangibles distintos de la plusvalía</t>
  </si>
  <si>
    <t>Propiedades, plantas y equipos</t>
  </si>
  <si>
    <t>Otros activos no corrientes</t>
  </si>
  <si>
    <t>ACTIVOS NO CORRIENTES</t>
  </si>
  <si>
    <t>TOTAL ACTIVOS</t>
  </si>
  <si>
    <t>PASIVOS</t>
  </si>
  <si>
    <t>Otros pasivos financieros, Corrientes</t>
  </si>
  <si>
    <t>Cuentas por pagar comerciales y otras cuentas por pagar</t>
  </si>
  <si>
    <t>Cuentas por pagar a entidades relacionadas, corrientes</t>
  </si>
  <si>
    <t>Provisiones corrientes por beneficios a empleados</t>
  </si>
  <si>
    <t>Otros pasivos corrientes</t>
  </si>
  <si>
    <t>PASIVOS CORRIENTES</t>
  </si>
  <si>
    <t>Otros pasivos financieros, no corrientes</t>
  </si>
  <si>
    <t>Otros pasivos no corrientes</t>
  </si>
  <si>
    <t>PASIVOS NO CORRIENTES</t>
  </si>
  <si>
    <t>Fondo Social</t>
  </si>
  <si>
    <t>Ganancia (pérdida)</t>
  </si>
  <si>
    <t>PATRIMONIO</t>
  </si>
  <si>
    <t xml:space="preserve">TOTAL PASIVOS </t>
  </si>
  <si>
    <t>Fuente: Estados Financieros Individuales de las Cajas de Compensación de Asignación Familiar bajo normas IFRS</t>
  </si>
  <si>
    <t>ESTADOS DE RESULTADO AL 31 DE DICIEMBRE DE 2018*</t>
  </si>
  <si>
    <t>CUENTAS</t>
  </si>
  <si>
    <t>SERVICIOS NO FINANCIEROS</t>
  </si>
  <si>
    <t>Ingresos por intereses y reajustes</t>
  </si>
  <si>
    <t>Gastos por intereses y reajustes</t>
  </si>
  <si>
    <t>Provisión por riesgo de crédito</t>
  </si>
  <si>
    <t>Remuneraciones y gastos del personal</t>
  </si>
  <si>
    <t>Gastos de administración</t>
  </si>
  <si>
    <t>Depreciaciones y amortizaciones</t>
  </si>
  <si>
    <t>Ingresos por comisiones</t>
  </si>
  <si>
    <t>Gastos por comisiones</t>
  </si>
  <si>
    <t>Ingresos por mutuos hipotecarios endosables</t>
  </si>
  <si>
    <t>Egresos por mutuos hipotecarios endosables</t>
  </si>
  <si>
    <t>Otros ingresos/gastos operacionales</t>
  </si>
  <si>
    <t>SERVICIOS FINANCIEROS</t>
  </si>
  <si>
    <t>Ingresos por prestaciones adicionales</t>
  </si>
  <si>
    <t>Gastos por prestaciones adicionales</t>
  </si>
  <si>
    <t>Ingresos por prestaciones complementarias</t>
  </si>
  <si>
    <t>Gastos por prestaciones complementarias</t>
  </si>
  <si>
    <t>Otros ingresos/egresos</t>
  </si>
  <si>
    <t>BENEFICIOS SOCIALES</t>
  </si>
  <si>
    <t>Resultado antes de impuesto a la renta</t>
  </si>
  <si>
    <t>Impuesto a la renta (-)</t>
  </si>
  <si>
    <t>EXCEDENTE (DÉFICIT) DEL EJERCICIO</t>
  </si>
  <si>
    <t xml:space="preserve">Fuente: Estados Financieros individuales de las Cajas de Compensación de Asignación Familiar. </t>
  </si>
  <si>
    <t>NÚMERO DE AFILIADOS A LOS SERVICIOS DE BIENESTAR FISCALIZADOS POR LA SUPERINTENDENCIA DE SEGURIDAD SOCIAL, SEGÚN INSTITUCIÓN Y TIPO DE AFILIADO   DICIEMBRE DE 2018</t>
  </si>
  <si>
    <t>ESTADO DE INGRESOS Y GASTOS DE LOS SERVICIOS DE BIENESTAR FISCALIZADOS POR LA SUPERINTENDENCIA DE SEGURIDAD SOCIAL, POR INSTITUCIÓN  2018</t>
  </si>
  <si>
    <t>NÚMERO DE AFILIADOS A LOS SERVICIOS DE BIENESTAR FISCALIZADOS POR LA SUPERINTENDENCIA DE SEGURIDAD SOCIAL, SEGÚN INSTITUCIÓN Y TIPO DE AFILIADO Y NÚMERO DE CARGAS FAMILIARES</t>
  </si>
  <si>
    <t xml:space="preserve"> DICIEMBRE DE 2018</t>
  </si>
  <si>
    <t>SERVICIOS DE BIENESTAR</t>
  </si>
  <si>
    <t>JUBILADOS</t>
  </si>
  <si>
    <t xml:space="preserve">  TOTAL</t>
  </si>
  <si>
    <t>CARGAS FAMILIARES</t>
  </si>
  <si>
    <t>Agencia de Calidad de la Educación</t>
  </si>
  <si>
    <t xml:space="preserve">Agencia de Cooperación Internacional </t>
  </si>
  <si>
    <t>Agencia Nacional de Inteligencia</t>
  </si>
  <si>
    <t>Astilleros y Maestranzas de la Armada</t>
  </si>
  <si>
    <t>Central de Abastecimiento del Sistema Nac. de Serv. de Salud</t>
  </si>
  <si>
    <t>Centro de Referencia de Salud de Maipú</t>
  </si>
  <si>
    <t>Centro de Referencia de Salud de Peñalolén Cordillera Oriente</t>
  </si>
  <si>
    <t>Comisión Nacional de Riego</t>
  </si>
  <si>
    <t>Consejo Nacional de Educación</t>
  </si>
  <si>
    <t>Subsecretaría de las Culturas y las Artes</t>
  </si>
  <si>
    <t>Consejo Nacional de Televisión</t>
  </si>
  <si>
    <t>Corporación de Asistencia Judicial Región de Valparaíso</t>
  </si>
  <si>
    <t>Corporación de Asistencia Judicial Región del Biobío</t>
  </si>
  <si>
    <t>Corporación de Asistencia Judicial Región Metropolitana</t>
  </si>
  <si>
    <t>Corporación de Asistencia Judicial de las Regiones de Tarapacá y Antofagasta</t>
  </si>
  <si>
    <t>Corporación Nacional de Desarrollo Indígena</t>
  </si>
  <si>
    <t>Defensoría Penal Pública</t>
  </si>
  <si>
    <t>Servicio Nacional del Patrimonio Cultural</t>
  </si>
  <si>
    <t>Dirección del Trabajo</t>
  </si>
  <si>
    <t>Dirección General de Movilización Nacional</t>
  </si>
  <si>
    <t>Dirección General de Relaciones Económicas Internacionales</t>
  </si>
  <si>
    <t>Dirección Nacional del Servicio Civil</t>
  </si>
  <si>
    <t>Empresa de Correos de Chile</t>
  </si>
  <si>
    <t>Empresa de los Ferrocarriles del Estado</t>
  </si>
  <si>
    <t>Empresa Nacional de Aeronáutica</t>
  </si>
  <si>
    <t>Gendarmería de Chile</t>
  </si>
  <si>
    <t>Gobierno Regional de Antofagasta</t>
  </si>
  <si>
    <t>Gobierno Regional de la Región Metropolitana de Santiago</t>
  </si>
  <si>
    <t>Gobierno Regional de Los Ríos</t>
  </si>
  <si>
    <t xml:space="preserve">Gobierno Regional del Maule </t>
  </si>
  <si>
    <t>Gobierno Regional de Valparaíso</t>
  </si>
  <si>
    <t>Gobierno Regional de Magallanes y la Antártica Chilena</t>
  </si>
  <si>
    <t>Gobierno Regional - Región de Coquimbo</t>
  </si>
  <si>
    <t>Gobierno Regional - Región del Biobío</t>
  </si>
  <si>
    <t>Instituto de Previsión Social</t>
  </si>
  <si>
    <t>Instituto de Salud Pública de Chile</t>
  </si>
  <si>
    <t xml:space="preserve">Instituto Nacional de Deportes de Chile </t>
  </si>
  <si>
    <t>Instituto Nacional de la Juventud</t>
  </si>
  <si>
    <t>Ministerio de Bienes Nacionales</t>
  </si>
  <si>
    <t>Ministerio de Economía, Fomento y Turismo</t>
  </si>
  <si>
    <t>Ministerio de Educación</t>
  </si>
  <si>
    <t>Ministerio de Energía</t>
  </si>
  <si>
    <t>Ministerio de Minería</t>
  </si>
  <si>
    <t>Ministerio de Obras Públicas</t>
  </si>
  <si>
    <t xml:space="preserve">Ministerio de Desarrollo Social </t>
  </si>
  <si>
    <t>Ministerio de Relaciones Exteriores</t>
  </si>
  <si>
    <t>Ministerio de Salud</t>
  </si>
  <si>
    <t>Ministerio de Transportes y Telecom. y Jta. de Aeronáutica Civil</t>
  </si>
  <si>
    <t xml:space="preserve">Ministerio de Viv. y Urbanismo y SERVIU Reg. y Metropolitano </t>
  </si>
  <si>
    <t>Ministerio del Interior y Seguridad Pública</t>
  </si>
  <si>
    <t>Ministerio del Medio Ambiente</t>
  </si>
  <si>
    <t>Ministerio Secretaría General de Gobierno</t>
  </si>
  <si>
    <t xml:space="preserve">Poder Judicial </t>
  </si>
  <si>
    <t>Presidencia de la República</t>
  </si>
  <si>
    <t>Secretaría y Administración General del Ministerio de Justicia y Derechos Humanos</t>
  </si>
  <si>
    <t>Servicio Administrativo del Gobierno Regional de Atacama</t>
  </si>
  <si>
    <t>Servicio Administrativo del Gob. Regional de Aysén</t>
  </si>
  <si>
    <t>Servicio Administrativo del Gobierno Regional de Tarapacá</t>
  </si>
  <si>
    <t xml:space="preserve">Servicio Agrícola y Ganadero </t>
  </si>
  <si>
    <t>Servicio de Evaluación Ambiental</t>
  </si>
  <si>
    <t>Servicio Administrativo de Gobierno Regional Región del Libertador Gral. Bdo. O'Higgins</t>
  </si>
  <si>
    <t xml:space="preserve">Servicio de Salud Aysén  </t>
  </si>
  <si>
    <t>Servicio de Salud Libertador General  Bernardo O'Higgins</t>
  </si>
  <si>
    <t>Servicio de Salud Maule</t>
  </si>
  <si>
    <t>Servicio de Salud Metropolitano Sur Oriente</t>
  </si>
  <si>
    <t xml:space="preserve">Servicio de Salud Valparaíso-San Antonio </t>
  </si>
  <si>
    <t>Servicio de Salud Viña del Mar-Quillota</t>
  </si>
  <si>
    <t>Servicio de Tesorerías</t>
  </si>
  <si>
    <t>Servicio Médico Legal</t>
  </si>
  <si>
    <t>Servicio Nacional de Geología y Minería</t>
  </si>
  <si>
    <t>Servicio Nacional de la Discapacidad</t>
  </si>
  <si>
    <t>Servicio Nacional de la Mujer y la Equidad de Género</t>
  </si>
  <si>
    <t>Servicio Nacional de Pesca y Acuicultura</t>
  </si>
  <si>
    <t>Servicio Nacional del Adulto Mayor</t>
  </si>
  <si>
    <t xml:space="preserve">Servicio Nacional del Consumidor </t>
  </si>
  <si>
    <t>Servicio Nacional para la Prevención y Rehabilitación del Consumo de Drogas y Alcohol</t>
  </si>
  <si>
    <t>Subsecretaría para las Fuerzas Armadas del Ministerio de Defensa Nacional</t>
  </si>
  <si>
    <t>Superintendencia de Bancos e Instituciones Financieras</t>
  </si>
  <si>
    <t>Superintendencia de Casinos de Juego</t>
  </si>
  <si>
    <t>Superintendencia de Educación</t>
  </si>
  <si>
    <t>Superintendencia de Insolvencia y Reemprendimiento</t>
  </si>
  <si>
    <t>Superintendencia de Salud</t>
  </si>
  <si>
    <t>Comisión para el Mercado Financiero</t>
  </si>
  <si>
    <t>Superintendencia del Medio Ambiente</t>
  </si>
  <si>
    <t>Tribunales Tributarios y Aduaneros</t>
  </si>
  <si>
    <t>Unidad de Análisis Financiero</t>
  </si>
  <si>
    <t xml:space="preserve">Universidad de Atacama </t>
  </si>
  <si>
    <t>Universidad de Playa Ancha de Ccias. de la Educ. de Valpo.</t>
  </si>
  <si>
    <t xml:space="preserve">Universidad de Valparaíso </t>
  </si>
  <si>
    <t>Universidad del Biobío</t>
  </si>
  <si>
    <t xml:space="preserve">Universidad Tecnológica Metropolitana </t>
  </si>
  <si>
    <t>Fuente: Estados Financieros de los Servicios de Bienestar año 2018.</t>
  </si>
  <si>
    <t>(2) No se dispone de información a la fecha de cierre del presente boletín.</t>
  </si>
  <si>
    <t>ESTADO DE INGRESOS Y GASTOS DE LOS SERVICIOS DE BIENESTAR FISCALIZADOS POR LA SUPERINTENDENCIA DE SEGURIDAD SOCIAL, POR INSTITUCIÓN</t>
  </si>
  <si>
    <t>(En millones de $)</t>
  </si>
  <si>
    <t>SERVICIOS  DE BIENESTAR</t>
  </si>
  <si>
    <t>APORTES AFILIADOS</t>
  </si>
  <si>
    <t>APORTE INSTITUC.</t>
  </si>
  <si>
    <t>RENTA INVERS.</t>
  </si>
  <si>
    <t>OTROS INGRESOS</t>
  </si>
  <si>
    <t>BENEF. MÉDICOS</t>
  </si>
  <si>
    <t>SEGUROS</t>
  </si>
  <si>
    <t>SUBSIDIOS</t>
  </si>
  <si>
    <t>BENEF. FACULTAT.</t>
  </si>
  <si>
    <t>OTROS GASTOS</t>
  </si>
  <si>
    <t>TOTAL GASTOS</t>
  </si>
  <si>
    <t>EXCEDENTE (DÉFICIT)</t>
  </si>
  <si>
    <t xml:space="preserve">Agencia de Calidad de la Educación </t>
  </si>
  <si>
    <t>Agencia de Cooperación Internacional</t>
  </si>
  <si>
    <t xml:space="preserve">Central de Abast. del Sistema Nac. de Serv. de Salud  </t>
  </si>
  <si>
    <t xml:space="preserve">Centro de Referencia de Salud de Maipú </t>
  </si>
  <si>
    <t xml:space="preserve">Centro de Ref. de Salud de Peñalolén Cordillera Oriente </t>
  </si>
  <si>
    <t xml:space="preserve">Comisión Chilena de Energía Nuclear </t>
  </si>
  <si>
    <t>Comisión Nac. de Invest. Científica y Tecnológica</t>
  </si>
  <si>
    <t xml:space="preserve">Consejo Nacional de Televisión </t>
  </si>
  <si>
    <t>Consejo para la Transparencia</t>
  </si>
  <si>
    <t>Corpor. de Asistencia Judicial Región de Valparaíso</t>
  </si>
  <si>
    <t>Corpor. de Asistencia Judicial Región del Biobío</t>
  </si>
  <si>
    <t>Corpor. de Asistencia Judicial Región Metropolitana</t>
  </si>
  <si>
    <t xml:space="preserve">Defensoría Penal Pública </t>
  </si>
  <si>
    <t>Dirección de Compras y Contratación Pública</t>
  </si>
  <si>
    <t xml:space="preserve">Dirección de Previsión de Carabineros de Chile </t>
  </si>
  <si>
    <t xml:space="preserve">Dirección del Trabajo </t>
  </si>
  <si>
    <t xml:space="preserve">Dirección Gral. de Relac. Económ. Internacionales </t>
  </si>
  <si>
    <t xml:space="preserve">Dirección Nacional del Servicio Civil </t>
  </si>
  <si>
    <t xml:space="preserve">Empresa de Correos de Chile </t>
  </si>
  <si>
    <t xml:space="preserve">Fondo de Solidaridad e Inversión Social </t>
  </si>
  <si>
    <t xml:space="preserve">Gendarmería de Chile </t>
  </si>
  <si>
    <t xml:space="preserve">Gobierno Regional de Antofagasta </t>
  </si>
  <si>
    <t>Gobierno Regional de la Región Metrop. de Santiago</t>
  </si>
  <si>
    <t xml:space="preserve">Gobierno Regional de Los Lagos </t>
  </si>
  <si>
    <t xml:space="preserve">Gobierno Regional del Maule   </t>
  </si>
  <si>
    <t xml:space="preserve">Gobierno Regional - Región de Coquimbo  </t>
  </si>
  <si>
    <t xml:space="preserve">Gobierno Regional - Región del Biobío </t>
  </si>
  <si>
    <t xml:space="preserve">Hospital Padre Alberto Hurtado </t>
  </si>
  <si>
    <t xml:space="preserve">Instituto de Desarrollo Agropecuario </t>
  </si>
  <si>
    <t xml:space="preserve">Instituto de Previsión Social </t>
  </si>
  <si>
    <t>Instituto Nacional de Deportes de Chile</t>
  </si>
  <si>
    <t xml:space="preserve">Ministerio de Economía, Fomento y Turismo </t>
  </si>
  <si>
    <t xml:space="preserve">Ministerio de Minería </t>
  </si>
  <si>
    <t>Min. de Transp. y Telec. y Junta de Aeronáutica Civil</t>
  </si>
  <si>
    <t>Min. de Vivien. y Urb. y SERVIU Reg. y Metropolitano</t>
  </si>
  <si>
    <t xml:space="preserve">Ministerio del Interior y Seguridad Pública </t>
  </si>
  <si>
    <t xml:space="preserve">Ministerio Secretaría General de Gobierno </t>
  </si>
  <si>
    <t>Servicio Administ. Gobierno Reg. de Arica y Parinacota</t>
  </si>
  <si>
    <t>Servicio Administrativo del Gobierno Reg. de Atacama</t>
  </si>
  <si>
    <t>Servicio Administrativo del Gobierno Reg. de Tarapacá</t>
  </si>
  <si>
    <t xml:space="preserve">Servicio de Salud Antofagasta </t>
  </si>
  <si>
    <t xml:space="preserve">Servicio de Salud Aysén </t>
  </si>
  <si>
    <t xml:space="preserve">Servicio de Salud Chiloé </t>
  </si>
  <si>
    <t xml:space="preserve">Servicio de Salud L. Gral.  Bernardo O'Higgins </t>
  </si>
  <si>
    <t xml:space="preserve">Servicio de Salud Metropolitano Central        </t>
  </si>
  <si>
    <t xml:space="preserve">Servicio de Salud Metropolitano Norte           </t>
  </si>
  <si>
    <t xml:space="preserve">Servicio de Salud Metropolitano Oriente       </t>
  </si>
  <si>
    <t xml:space="preserve">Servicio de Salud Metropolitano Sur       </t>
  </si>
  <si>
    <t xml:space="preserve">Servicio de Salud Metropolitano Sur Oriente       </t>
  </si>
  <si>
    <t xml:space="preserve">Servicio de Salud Osorno </t>
  </si>
  <si>
    <t xml:space="preserve">Servicio de Salud Viña del Mar-Quillota </t>
  </si>
  <si>
    <t>Servicio Médico  Legal</t>
  </si>
  <si>
    <t xml:space="preserve">Servicio Nacional de Geología y Minería </t>
  </si>
  <si>
    <t xml:space="preserve">Servicio Nacional de la Discapacidad </t>
  </si>
  <si>
    <t>Servicio Nacional del Consumidor</t>
  </si>
  <si>
    <t xml:space="preserve">Servicio Nacional para la Prevención y Rehabilitación del Consumo de Drogas y Alcohol </t>
  </si>
  <si>
    <t>Superint. de Bancos e Instituciones Financieras</t>
  </si>
  <si>
    <t xml:space="preserve">Superintendencia de Servicios Sanitarios </t>
  </si>
  <si>
    <t xml:space="preserve">Tribunales Tributarios y Aduaneros </t>
  </si>
  <si>
    <t xml:space="preserve">Universidad Arturo Prat </t>
  </si>
  <si>
    <t xml:space="preserve">Universidad de Antofagasta </t>
  </si>
  <si>
    <t xml:space="preserve">Universidad de Magallanes </t>
  </si>
  <si>
    <t>Univ. de Playa Ancha de Ccias. de la Educac. de Valpo.</t>
  </si>
  <si>
    <t xml:space="preserve">Universidad de Tarapacá </t>
  </si>
  <si>
    <t>Univ. Metropol. de Ciencias de la Educación</t>
  </si>
  <si>
    <t xml:space="preserve">Universidad  Tecnológica Metropolitana </t>
  </si>
  <si>
    <t>(1) Se detectó error(es) en el Estado de Resultados remitido, por lo que no se publica la información.</t>
  </si>
  <si>
    <t>CUADRO N°149</t>
  </si>
  <si>
    <t>Introducción</t>
  </si>
  <si>
    <t>I.-Régimen de Accidentes del Trabajo y Enfermedades Profesionales (Cuadros N°s 1 al 65):</t>
  </si>
  <si>
    <t>II.- Régimen de Cajas de Compensación de Asignación Familiar: (Cuadros N°s 66 al 94):</t>
  </si>
  <si>
    <t>Indice</t>
  </si>
  <si>
    <t>II Régimen de Cajas de Compensación de Asignación Familiar (CCAF)</t>
  </si>
  <si>
    <t>V Régimen de Asignación Familiar</t>
  </si>
  <si>
    <t xml:space="preserve">VII Estadísticas de Licencia Médica Electrónica </t>
  </si>
  <si>
    <t>VIII Estadísticas de Otros Beneficios</t>
  </si>
  <si>
    <t>X Servicios de Bienestar</t>
  </si>
  <si>
    <t>NÚMERO PROMEDIO MENSUAL DE TRABAJADORES PROTEGIDOS POR EL SEGURO DE LA LEY N° 16.744  2014  -  2018</t>
  </si>
  <si>
    <t>NÚMERO PROMEDIO MENSUAL DE ENTIDADES EMPLEADORAS ADHERIDAS A ORGANISMOS ADMINISTRADORES DE LA LEY N° 16.744  2014 -  2018</t>
  </si>
  <si>
    <t>NÚMERO PROMEDIO MENSUAL DE TRABAJADORES PROTEGIDOS POR EL SEGURO DE LA LEY N° 16.744 SEGÚN ACTIVIDAD ECONÓMICA Y MUTUALIDAD  2018</t>
  </si>
  <si>
    <t>NÚMERO PROMEDIO MENSUAL DE ENTIDADES EMPLEADORAS ADHERIDAS A MUTUALIDADES SEGÚN ACTIVIDAD ECONÓMICA  2018</t>
  </si>
  <si>
    <t>NÚMERO PROMEDIO MENSUAL DE TRABAJADORES PROTEGIDOS POR EL SEGURO DE LA LEY N° 16.744 SEGÚN ORGANISMO ADMINISTRADOR Y SEXO  2018</t>
  </si>
  <si>
    <t>NÚMERO PROMEDIO MENSUAL DE TRABAJADORES PROTEGIDOS POR EL SEGURO DE LA LEY Nº 16.744 SEGÚN ORGANISMO ADMINISTRADOR,  ACTIVIDAD ECONÓMICA Y SEXO  2018</t>
  </si>
  <si>
    <t>NÚMERO PROMEDIO MENSUAL DE TRABAJADORES PROTEGIDOS POR EL SEGURO DE LA LEY N° 16.744 SEGÚN REGIÓN Y MUTUALIDAD  2018</t>
  </si>
  <si>
    <t>NÚMERO PROMEDIO MENSUAL DE ENTIDADES EMPLEADORAS  ADHERIDAS A MUTUALIDADES SEGÚN REGIÓN Y MUTUALIDAD  2018</t>
  </si>
  <si>
    <t>NÚMERO PROMEDIO MENSUAL DE TRABAJADORES PROTEGIDOS POR EL SEGURO DE LA LEY N° 16.744 SEGÚN TAMAÑO DE LA ENTIDAD EMPLEADORA Y ORGANISMO ADMINISTRADOR  2018</t>
  </si>
  <si>
    <t>NÚMERO PROMEDIO MENSUAL DE ENTIDADES EMPLEADORAS ADHERIDAS A MUTUALIDADES E ISL SEGÚN TAMAÑO Y ORGANISMO ADMINISTRADOR  2018</t>
  </si>
  <si>
    <t>NÚMERO PROMEDIO MENSUAL DE ENTIDADES EMPLEADORAS COTIZANTES DE LA LEY N° 16.744 SEGÚN ORGANISMO ADMINISTRADOR  2014  -  2018</t>
  </si>
  <si>
    <t>NÚMERO PROMEDIO MENSUAL DE ENTIDADES EMPLEADORAS COTIZANTES DE LA LEY Nº 16.744, POR ACTIVIDAD ECONÓMICA Y ORGANISMO ADMINISTRADOR  2018</t>
  </si>
  <si>
    <t>NÚMERO PROMEDIO MENSUAL DE ENTIDADES EMPLEADORAS COTIZANTES DE LA LEY Nº 16.744, POR REGIÓN Y ORGANISMO ADMINISTRADOR  2018</t>
  </si>
  <si>
    <t>NÚMERO PROMEDIO MENSUAL DE TRABAJADORES POR LOS QUE SE COTIZÓ PARA EL SEGURO DE LA LEY N° 16.744 SEGÚN ORGANISMO ADMINISTRADOR  2014  -  2018</t>
  </si>
  <si>
    <t>NÚMERO PROMEDIO MENSUAL DE TRABAJADORES POR LOS QUE SE COTIZÓ PARA EL SEGURO DE LA LEY Nº 16.744, POR ACTIVIDAD ECONÓMICA Y ORGANISMO ADMINISTRADOR  2018</t>
  </si>
  <si>
    <t>NÚMERO PROMEDIO MENSUAL DE TRABAJADORES POR LOS QUE SE COTIZÓ PARA EL SEGURO DE LA LEY Nº 16.744, POR REGIÓN Y ORGANISMO ADMINISTRADOR  2018</t>
  </si>
  <si>
    <t>NÚMERO PROMEDIO MENSUAL DE TRABAJADORES POR LOS QUE SE COTIZÓ EN EL INSTITUTO DE SEGURIDAD LABORAL PARA EL SEGURO DE LA LEY Nº 16.744, POR REGIÓN Y ACTIVIDAD ECONÓMICA   2018</t>
  </si>
  <si>
    <t>NÚMERO PROMEDIO MENSUAL DE TRABAJADORES POR LOS QUE SE COTIZÓ EN LAS MUTUALIDADES DE EMPLEADORES PARA EL SEGURO DE LA LEY N° 16.744, POR REGIÓN Y ACTIVIDAD ECONÓMICA  2018</t>
  </si>
  <si>
    <t>REMUNERACIÓN IMPONIBLE PROMEDIO MENSUAL DE LOS TRABAJADORES POR LOS QUE SE COTIZÓ PARA EL SEGURO DE LA LEY N° 16.744, POR ACTIVIDAD ECONÓMICA Y ORGANISMO ADMINISTRADOR  (Monto en $)  2018</t>
  </si>
  <si>
    <t>REMUNERACIÓN IMPONIBLE DE LOS TRABAJADORES POR LOS QUE SE COTIZÓ PARA EL SEGURO DE LA LEY N° 16.744, POR ACTIVIDAD ECONÓMICA Y ORGANISMO ADMINISTRADOR  (Monto en millones de $)  2018</t>
  </si>
  <si>
    <t>REMUNERACIÓN IMPONIBLE PROMEDIO MENSUAL DE LOS TRABAJADORES POR LOS QUE SE COTIZÓ PARA EL SEGURO DE LA LEY N° 16.744, POR REGIÓN Y ORGANISMO ADMINISTRADOR  (Monto en $)  2018</t>
  </si>
  <si>
    <t>REMUNERACIÓN IMPONIBLE DE LOS TRABAJADORES POR LOS QUE SE COTIZÓ PARA EL SEGURO DE LA LEY N° 16.744, POR REGIÓN Y ORGANISMO ADMINISTRADOR  (Monto en millones de $)  2018</t>
  </si>
  <si>
    <t>NÚMERO DE ACCIDENTES DEL TRABAJO, DE TRAYECTO Y DE ENFERMEDADES PROFESIONALES SEGÚN MUTUALIDAD   2014 - 2018</t>
  </si>
  <si>
    <t>NÚMERO DE ACCIDENTES DEL TRABAJO, DE TRAYECTO Y DE ENFERMEDADES PROFESIONALES SEGÚN MUTUALIDADES Y SEXO  2018</t>
  </si>
  <si>
    <t>NÚMERO DE ACCIDENTES DEL TRABAJO, DE TRAYECTO Y DE ENFERMEDADES PROFESIONALES SEGÚN REGIÓN Y MUTUALIDADES  2018</t>
  </si>
  <si>
    <t>NÚMERO DE ACCIDENTES DEL TRABAJO, DE TRAYECTO Y DE ENFERMEDADES PROFESIONALES SEGÚN ACTIVIDAD ECONÓMICA Y MUTUALIDADES  2018</t>
  </si>
  <si>
    <t>NÚMERO DE ACCIDENTES DEL TRABAJO, DE TRAYECTO Y DE ENFERMEDADES PROFESIONALES SEGÚN ACTIVIDAD ECONÓMICA Y SEXO  2018</t>
  </si>
  <si>
    <t>NÚMERO DE ACCIDENTES DEL TRABAJO, DE TRAYECTO Y DE ENFERMEDADES PROFESIONALES SEGÚN TAMAÑO DE LA ENTIDAD EMPLEADORA Y MUTUALIDADES  2018</t>
  </si>
  <si>
    <t>TASAS DE ACCIDENTABILIDAD POR ACCIDENTES DEL TRABAJO Y DE TRAYECTO SEGÚN MUTUALIDADES   2014 - 2018</t>
  </si>
  <si>
    <t>TASAS DE ACCIDENTABILIDAD POR ACCIDENTES DEL TRABAJO Y DE TRAYECTO SEGÚN ACTIVIDAD ECONÓMICA Y MUTUALIDADES  2017  -  2018</t>
  </si>
  <si>
    <t>NÚMERO PROMEDIO DE DÍAS PERDIDOS POR CADA ACCIDENTE DEL TRABAJO Y DE TRAYECTO SEGÚN  MUTUALIDADES   2014 - 2018</t>
  </si>
  <si>
    <t>NÚMERO DE DÍAS PERDIDOS POR ACCIDENTES DEL TRABAJO, DE TRAYECTO Y ENFERMEDADES PROFESIONALES SEGÚN  MUTUALIDADES   2014 - 2018</t>
  </si>
  <si>
    <t>NÚMERO PROMEDIO DE DÍAS PERDIDOS POR CADA ACCIDENTE DEL TRABAJO Y DE TRAYECTO SEGÚN ACTIVIDAD ECONÓMICA Y MUTUALIDADES   2017 - 2018</t>
  </si>
  <si>
    <t>NÚMERO DE DÍAS PERDIDOS POR ACCIDENTES DEL TRABAJO, DE TRAYECTO Y ENFERMEDADES PROFESIONALES SEGÚN ACTIVIDAD ECONÓMICA Y MUTUALIDADES   2017 - 2018</t>
  </si>
  <si>
    <t>NÚMERO PROMEDIO DE DÍAS PERDIDOS POR CADA ACCIDENTE DEL TRABAJO Y DE TRAYECTO SEGÚN TAMAÑO DE LA ENTIDAD EMPLEADORA Y MUTUALIDADES  2018</t>
  </si>
  <si>
    <t>NÚMERO DE DÍAS PERDIDOS POR ACCIDENTES DEL TRABAJO, DE TRAYECTO Y POR ENFERMEDADES PROFESIONALES SEGÚN TAMAÑO DE LA ENTIDAD EMPLEADORA Y MUTUALIDADES  2018</t>
  </si>
  <si>
    <t>NÚMERO DE FALLECIDOS POR ACCIDENTES DEL TRABAJO SEGÚN TIPO DE ACCIDENTE Y ORGANISMO ADMINISTRADOR   2014 - 2018</t>
  </si>
  <si>
    <t>NÚMERO DE FALLECIDOS POR ACCIDENTES DEL TRABAJO SEGÚN TIPO DE ACCIDENTE,  REGIÓN Y ORGANISMO ADMINISTRADOR  2018</t>
  </si>
  <si>
    <t>NÚMERO DE FALLECIDOS POR ACCIDENTES DEL TRABAJO EN MUTUALIDADES E ISL SEGÚN TIPO DE ACCIDENTE, REGIÓN Y SEXO  2018</t>
  </si>
  <si>
    <t>NÚMERO DE FALLECIDOS POR ACCIDENTES DEL TRABAJO SEGÚN TIPO DE ACCIDENTE,  ACTIVIDAD ECONÓMICA Y ORGANISMO ADMINISTRADOR  2018</t>
  </si>
  <si>
    <t>NÚMERO DE FALLECIDOS POR ACCIDENTES DEL TRABAJO EN MUTUALIDADES E ISL SEGÚN TIPO DE ACCIDENTE, ACTIVIDAD ECONÓMICA Y SEXO  2018</t>
  </si>
  <si>
    <t>TASA  DE MORTALIDAD SEGÚN TIPO DE ACCIDENTE Y ORGANISMO ADMINISTRADOR   2014 - 2018</t>
  </si>
  <si>
    <t>TASA  DE MORTALIDAD POR ACCIDENTES DEL TRABAJO EN MUTUALIDADES E ISL SEGÚN ACTIVIDAD ECONÓMICA  (Por cada 100.000 trabajadores)  2015 - 2018</t>
  </si>
  <si>
    <t xml:space="preserve">NÚMERO DE SUBSIDIOS INICIADOS POR ACCIDENTES DEL TRABAJO Y ENFERMEDADES PROFESIONALES SEGÚN ORGANISMO ADMINISTRADOR   2014 - 2018 </t>
  </si>
  <si>
    <t>NÚMERO DE DÍAS DE SUBSIDIO PAGADOS POR ACCIDENTES DEL TRABAJO Y ENFERMEDADES PROFESIONALES SEGÚN ORGANISMO ADMINISTRADOR   2014 - 2018</t>
  </si>
  <si>
    <t>MONTO TOTAL PAGADO EN SUBSIDIOS POR ACCIDENTES DEL TRABAJO Y ENFERMEDADES PROFESIONALES SEGÚN ORGANISMO ADMINISTRADOR  (Monto en miles de $ de cada año)  2014 - 2018</t>
  </si>
  <si>
    <t xml:space="preserve">NÚMERO DE SUBSIDIOS INICIADOS POR ACCIDENTES DEL TRABAJO, DE TRAYECTO Y ENFERMEDADES PROFESIONALES SEGÚN MUTUALIDADES Y SEXO  2018 </t>
  </si>
  <si>
    <t>NÚMERO DE DÍAS DE SUBSIDIO PAGADOS POR ACCIDENTES DEL TRABAJO, DE TRAYECTO Y ENFERMEDADES PROFESIONALES SEGÚN MUTUALIDADES Y SEXO  2018</t>
  </si>
  <si>
    <t>MONTO TOTAL PAGADO EN SUBSIDIOS POR ACCIDENTES DEL TRABAJO, DE TRAYECTO Y ENFERMEDADES PROFESIONALES SEGÚN MUTUALIDADES  (Monto en miles de pesos) 2018</t>
  </si>
  <si>
    <t>NÚMERO Y MONTO DE INDEMNIZACIONES POR ACCIDENTES DEL TRABAJO Y ENFERMEDADES PROFESIONALES PAGADAS SEGÚN ORGANISMO ADMINISTRADOR  (Monto en miles de $ de cada año) 2014 - 2018</t>
  </si>
  <si>
    <t>NÚMERO PROMEDIO MENSUAL Y MONTOS TOTALES DE LAS PENSIONES DE LA LEY N° 16.744, EMITIDAS A PAGO SEGÚN ORGANISMO ADMINISTRADOR Y TIPO DE PENSIÓN  (Monto en miles de $ de cada año) 2014 - 2018</t>
  </si>
  <si>
    <t>NÚMERO PROMEDIO MENSUAL Y MONTOS TOTALES DE LAS PENSIONES  DE LA LEY N° 16.744, EMITIDAS A PAGO SEGÚN ORGANISMO ADMINISTRADOR, TIPO DE PENSIÓN Y SEXO  (Monto en miles de $ de cada año) 2018</t>
  </si>
  <si>
    <t xml:space="preserve">NÚMERO DE PENSIONES DE LA LEY N° 16.744  CONCEDIDAS POR LOS ORGANISMOS ADMINISTRADORES SEGÚN TIPO DE PENSIÓN  2014 - 2018 </t>
  </si>
  <si>
    <t>MONTO DEL INGRESO MÍNIMO, SEGÚN TIPO Y PERÍODOS  ( En  pesos de cada año ) 1988 - 2018</t>
  </si>
  <si>
    <t>REMUNERACIÓN  MÍNIMA  IMPONIBLE DE TRABAJADORES DE CASA PARTICULAR  (En pesos) 1993 - 2018</t>
  </si>
  <si>
    <t>TOPE  MÁXIMO  DE  IMPOSICIONES  Monto en $ equivalentes a 60 U.F. 2014 - 2018</t>
  </si>
  <si>
    <t>MONTO UNITARIO DE LAS PENSIONES MÍNIMAS SEGÚN TIPO  ( En  pesos de cada año ) 1998  -  2003</t>
  </si>
  <si>
    <t>MONTO UNITARIO DE LAS PENSIONES MÍNIMAS SEGÚN TIPO  ( En  pesos de cada año ) 2007 - 2018</t>
  </si>
  <si>
    <t>LÍMITE MAXIMO INICIAL DE PENSIONES   1979  -  2018</t>
  </si>
  <si>
    <t>MONTO UNITARIO DE LAS BONIFICACIONES LEY 19.403 A LAS PENSIONES MÍNIMAS DE VIUDEZ Y DE LA MADRE DE LOS HIJOS DE FILIACIÓN NO MATRIMONIAL DEL CAUSANTE   ( Monto en pesos de cada año ) 2007  -  2018</t>
  </si>
  <si>
    <t>MONTO UNITARIO DE LAS BONIFICACIONES LEY 19.539 A LAS PENSIONES MÍNIMAS DE VIUDEZ Y DE LA MADRE DE LOS HIJOS  DE FILIACION NO MATRIMONIAL DEL CAUSANTE   ( Monto en pesos de cada año )  2007 - 2018</t>
  </si>
  <si>
    <t>MONTO UNITARIO DE LAS BONIFICACIONES LEY N° 19.953 A LAS PENSIONES MÍNIMAS DE VIUDEZ Y DE LA MADRE DE LOS HIJOS DE FILIACIÓN NO MATRIMONIAL DEL CAUSANTE   ( Monto en pesos de cada año ) 2007 - 2018</t>
  </si>
  <si>
    <t>REAJUSTES E INCREMENTOS APLICABLES A LAS PENSIONES DE LA LEY N°16.744  1974 - 2018</t>
  </si>
  <si>
    <t>MONTO UNITARIO DE LOS AGUINALDOS OTORGADOS A LOS PENSIONADOS  1985 - 2018</t>
  </si>
  <si>
    <t>MONTO UNITARIO DE BONOS DE INVIERNO OTORGADOS A LOS PENSIONADOS  1997 - 2018</t>
  </si>
  <si>
    <t>MONTO TOTAL  DE ASIGNACIONES FAMILIARES, SEGÚN GRUPO DE ENTIDADES PAGADORAS   2015 - 2018</t>
  </si>
  <si>
    <t>NÚMERO PROMEDIO MENSUAL DE ASIGNACIONES FAMILIARES EMITIDAS A PAGO SEGÚN ENTIDAD PAGADORA Y CALIDAD DEL TRABAJADOR  2018</t>
  </si>
  <si>
    <t>MONTO TOTAL DE ASIGNACIONES FAMILIARES, SEGÚN ENTIDAD PAGADORA AÑO 2018</t>
  </si>
  <si>
    <t>VALOR  DE LA ASIGNACION FAMILIAR SEGÚN TRAMOS DE RENTA 1990 - 2018</t>
  </si>
  <si>
    <t>INGRESOS Y EGRESOS DEL SISTEMA DE PRESTACIONES FAMILIARES   2014 - 2018</t>
  </si>
  <si>
    <t>NÚMERO PROMEDIO MENSUAL DE BENEFICIARIAS (OS) Y CAUSANTES DE SUBSIDIO FAMILIAR  2002 - 2018</t>
  </si>
  <si>
    <t>NÚMERO PROMEDIO MENSUAL DE SUBSIDIOS FAMILIARES EMITIDOS A PAGO, SEGÚN TIPO DE CAUSANTE  2002 - 2018</t>
  </si>
  <si>
    <t>INGRESOS Y EGRESOS DEL FONDO NACIONAL DE SUBSIDIO FAMILIAR  2014 - 2018</t>
  </si>
  <si>
    <t>NÚMERO PROMEDIO MENSUAL DE  SUBSIDIOS FAMILIARES EMITIDOS A PAGO, SEGÚN REGIÓN   2012 - 2018</t>
  </si>
  <si>
    <t>NÚMERO PROMEDIO MENSUAL DE  SUBSIDIOS FAMILIARES EMITIDOS A PAGO, SEGÚN REGIÓN Y TIPO DE CAUSANTE  2018</t>
  </si>
  <si>
    <t>NÚMERO PROMEDIO MENSUAL Y MONTO EMITIDO EN SUBSIDIOS PARA DISCAPACITADOS MENTALES MENORES DE 18 AÑOS, SEGÚN REGIONES  2016 - 2018</t>
  </si>
  <si>
    <t>NÚMERO PROMEDIO MENSUAL DE SUBSIDIOS PARA DISCAPACITADOS MENTALES MENORES DE 18 AÑOS, SEGÚN REGIONES Y SEXO  2016 - 2018</t>
  </si>
  <si>
    <t>EVOLUCIÓN ANUAL EN LA EMISIÓN DE LICENCIAS MÉDICAS ELECTRÓNICAS, SEGÚN TIPO DE COTIZANTE Y SEXO 2007 - 2018</t>
  </si>
  <si>
    <t>EVOLUCIÓN MENSUAL EN LA EMISIÓN DE LICENCIAS MÉDICAS ELECTRÓNICAS, SEGÚN TIPO DE COTIZANTE Y SEXO 2018</t>
  </si>
  <si>
    <t>DISTRIBUCIÓN DE LA EMISIÓN DE LICENCIA MÉDICA ELECTRÓNICA, SEGÚN DÍA DE LA SEMANA, TIPO DE COTIZANTE Y SEXO 2018</t>
  </si>
  <si>
    <t>DISTRIBUCIÓN DE LICENCIAS MÉDICAS ELECTRÓNICAS EMITIDAS, SEGÚN TIPO DE COTIZANTE, RANGO ETARIO Y SEXO DEL TRABAJADOR 2018</t>
  </si>
  <si>
    <t>DISTRIBUCIÓN DE LICENCIAS MÉDICAS ELECTRÓNICAS EMITIDAS SEGÚN TIPO DE COTIZANTE, RANGO DE DÍAS DE REPOSO OTORGADOS AL TRABAJADOR Y SEXO 2018</t>
  </si>
  <si>
    <t>DISTRIBUCIÓN DE LICENCIAS MÉDICAS ELECTRÓNICAS RESUELTAS SEGÚN SEXO DEL TRABAJADOR Y TIPO DE PRONUNCIAMIENTO  2018</t>
  </si>
  <si>
    <t>DISTRIBUCIÓN DE LICENCIAS MÉDICAS ELECTRÓNICAS RESUELTAS SEGÚN FAMILIA DE DIAGNÓSTICO, TIPO DE PRONUNCIAMIENTO Y SEXO DEL TRABAJADOR 2018</t>
  </si>
  <si>
    <t>DISTRIBUCIÓN DE LICENCIAS MÉDICAS ELECTRÓNICAS RESUELTAS SEGÚN TIPO DE LICENCIA Y SEXO DEL TRABAJADOR 2018</t>
  </si>
  <si>
    <t>DISTRIBUCIÓN DE LICENCIAS MÉDICAS ELECTRÓNICAS RESUELTAS SEGÚN TIPO DE LICENCIA Y SEXO DEL TRABAJADOR</t>
  </si>
  <si>
    <t>Tipo de Licencia</t>
  </si>
  <si>
    <t>FONASA</t>
  </si>
  <si>
    <t>Enfermedad o accidente común</t>
  </si>
  <si>
    <t>Prórroga medicina preventiva</t>
  </si>
  <si>
    <t>Licencia Maternal Pre y Post Natal</t>
  </si>
  <si>
    <t>Enfermedad Grave Hijo Menor de 1 año</t>
  </si>
  <si>
    <t>Accidente del Trabajo o del Trayecto</t>
  </si>
  <si>
    <t>Enfermedad Profesional</t>
  </si>
  <si>
    <t>DISTRIBUCIÓN DE LICENCIAS MÉDICAS ELECTRÓNICAS RESUELTAS SEGÚN FAMILIA DE DIAGNÓSTICO, TIPO DE PRONUNCIAMIENTO Y SEXO DEL TRABAJADOR</t>
  </si>
  <si>
    <t>Familia de diagnóstico (CIE-10)</t>
  </si>
  <si>
    <t>Amplíase</t>
  </si>
  <si>
    <t xml:space="preserve">DISTRIBUCIÓN DE LICENCIAS MÉDICAS ELECTRÓNICAS RESUELTAS SEGÚN SEXO DEL TRABAJADOR Y TIPO DE PRONUNCIAMIENTO </t>
  </si>
  <si>
    <t>Tipo de Pronunciamiento</t>
  </si>
  <si>
    <t>Autorízase</t>
  </si>
  <si>
    <t>Recházase</t>
  </si>
  <si>
    <t>Redúcese</t>
  </si>
  <si>
    <t>Pendiente de resolución</t>
  </si>
  <si>
    <t>DISTRIBUCIÓN DE LICENCIAS MÉDICAS ELECTRÓNICAS EMITIDAS, SEGÚN TIPO DE COTIZANTE, RANGO ETARIO Y SEXO DEL TRABAJADOR</t>
  </si>
  <si>
    <t>Rango de edad</t>
  </si>
  <si>
    <t>19 años y menos</t>
  </si>
  <si>
    <t>20 a 24 años</t>
  </si>
  <si>
    <t>25 a 34 años</t>
  </si>
  <si>
    <t>35 a 44 años</t>
  </si>
  <si>
    <t>45 a 54 años</t>
  </si>
  <si>
    <t>55 a 64 años</t>
  </si>
  <si>
    <t>DISTRIBUCIÓN DE LA EMISIÓN DE LICENCIA MÉDICA ELECTRÓNICA, SEGÚN DÍA DE LA SEMANA, TIPO DE COTIZANTE Y SEXO</t>
  </si>
  <si>
    <t>Día de la semana</t>
  </si>
  <si>
    <t>Lunes</t>
  </si>
  <si>
    <t>Martes</t>
  </si>
  <si>
    <t>Miércoles</t>
  </si>
  <si>
    <t>Jueves</t>
  </si>
  <si>
    <t>Viernes</t>
  </si>
  <si>
    <t>Sábado</t>
  </si>
  <si>
    <t>EVOLUCIÓN ANUAL EN LA EMISIÓN DE LICENCIAS MÉDICAS ELECTRÓNICAS, SEGÚN TIPO DE COTIZANTE Y SEXO</t>
  </si>
  <si>
    <t>Tipo de Cotizante</t>
  </si>
  <si>
    <r>
      <t xml:space="preserve">LME emitidas respecto
 de cotizantes FONASA </t>
    </r>
    <r>
      <rPr>
        <b/>
        <vertAlign val="superscript"/>
        <sz val="11"/>
        <rFont val="Arial"/>
        <family val="2"/>
      </rPr>
      <t>(1)</t>
    </r>
  </si>
  <si>
    <r>
      <t xml:space="preserve">LME emitidas respecto
de Cotizantes ISAPRE </t>
    </r>
    <r>
      <rPr>
        <b/>
        <vertAlign val="superscript"/>
        <sz val="11"/>
        <rFont val="Arial"/>
        <family val="2"/>
      </rPr>
      <t>(2)</t>
    </r>
  </si>
  <si>
    <t>CUADRO N°157</t>
  </si>
  <si>
    <t>CUADRO N°158</t>
  </si>
  <si>
    <t>CUADRO N° 155</t>
  </si>
  <si>
    <t>CUADRO N°156</t>
  </si>
  <si>
    <t>CUADRO N°154</t>
  </si>
  <si>
    <t>CUADRO N° 153</t>
  </si>
  <si>
    <t>CUADRO N°152</t>
  </si>
  <si>
    <t>CUADRO N° 151</t>
  </si>
  <si>
    <t>CUADRO N°150</t>
  </si>
  <si>
    <t>CUADRO Nº 148</t>
  </si>
  <si>
    <t>CUADRO Nº 147</t>
  </si>
  <si>
    <t>CUADRO Nº 146</t>
  </si>
  <si>
    <t>CUADRO Nº 145</t>
  </si>
  <si>
    <t>CUADRO N° 136</t>
  </si>
  <si>
    <t>(1) Cotizantes FONASA inician su emisión el 7 de noviembre de 2011.</t>
  </si>
  <si>
    <t>(2) Cotizantes Isapre inician su emisión  el 23 de agosto de 2007.</t>
  </si>
  <si>
    <t>CUADRO N° 137</t>
  </si>
  <si>
    <t>EVOLUCIÓN MENSUAL EN LA EMISIÓN DE LICENCIAS MÉDICAS ELECTRÓNICAS , SEGÚN TIPO DE COTIZANTE Y SEXO</t>
  </si>
  <si>
    <t>Mes</t>
  </si>
  <si>
    <t>Tipo de Cotizantes</t>
  </si>
  <si>
    <t>CUADRO N° 138</t>
  </si>
  <si>
    <t>Domingo</t>
  </si>
  <si>
    <t>CUADRO N° 139</t>
  </si>
  <si>
    <t>Rango de LME otorgadas</t>
  </si>
  <si>
    <t>N° de trabajadores</t>
  </si>
  <si>
    <t>1 a 3</t>
  </si>
  <si>
    <t>4 a 5</t>
  </si>
  <si>
    <t>6 a 10</t>
  </si>
  <si>
    <t>11 a 15</t>
  </si>
  <si>
    <t>Más de 15</t>
  </si>
  <si>
    <t xml:space="preserve">Total </t>
  </si>
  <si>
    <t>CUADRO N° 140</t>
  </si>
  <si>
    <t>65 años y más</t>
  </si>
  <si>
    <t>CUADRO N° 141</t>
  </si>
  <si>
    <t>DISTRIBUCIÓN DE LICENCIAS MÉDICAS ELECTRÓNICAS EMITIDAS SEGÚN TIPO DE COTIZANTE, RANGO DE DÍAS DE REPOSO OTORGADOS AL TRABAJADOR Y SEXO</t>
  </si>
  <si>
    <t>Rango de días</t>
  </si>
  <si>
    <t>1 a 3 días</t>
  </si>
  <si>
    <t>4 a 7 días</t>
  </si>
  <si>
    <t>8 a 13 días</t>
  </si>
  <si>
    <t>14 a 15 días</t>
  </si>
  <si>
    <t>16 a 29 días</t>
  </si>
  <si>
    <t>30 días</t>
  </si>
  <si>
    <t>31 a 41 días</t>
  </si>
  <si>
    <t>42 días</t>
  </si>
  <si>
    <t>43 a 83 días</t>
  </si>
  <si>
    <t>84 días</t>
  </si>
  <si>
    <t>Más de 85 días</t>
  </si>
  <si>
    <t>CUADRO N° 143</t>
  </si>
  <si>
    <t>Enfermedades del sistema osteomuscular y del tejido conectivo</t>
  </si>
  <si>
    <t>Otras familias de diagnósticos</t>
  </si>
  <si>
    <t>Nota: Las familias de diagnóstico se presentan según la clasificación internacional de enfermedades en su versión 10.</t>
  </si>
  <si>
    <t>Patología del embarazo</t>
  </si>
  <si>
    <t>Nota: Las cifras se refieren al tipo de licencia que la respectiva contraloría médica consigna en su pronunciamiento</t>
  </si>
  <si>
    <t>NÚMERO PROMEDIO MENSUAL Y MONTO ANUAL DE SUBSIDIOS DE CESANTÍA EMITIDOS A PAGO, SEGÚN ENTIDAD PAGADORA  2015- 2018</t>
  </si>
  <si>
    <t>NÚMERO DE SUBSIDIOS DE CESANTIA OTORGADOS POR PRIMERA VEZ, SEGÚN ENTIDAD PAGADORA  2012 - 2018</t>
  </si>
  <si>
    <t>INGRESOS Y EGRESOS DEL SISTEMA DE SUBSIDIOS DE CESANTÍA  2014 - 2018</t>
  </si>
  <si>
    <t>MONTO UNITARIO MENSUAL  DEL  SUBSIDIO DE CESANTIA PARA LOS TRABAJADORES DE LOS SECTORES  PRIVADO Y PÚBLICO  1985 - 2018</t>
  </si>
  <si>
    <t>NÚMERO DE BONOS BODAS DE ORO EMITIDOS A PAGO, SEGÚN AÑOS DE MATRIMONIO Y TIPO DE BENEFICIARIO   2014 - 2018</t>
  </si>
  <si>
    <t>NÚMERO  DE SUBSIDIOS AL EMPLEO JOVEN CONCEDIDOS, SEGÚN TIPO DE BENEFICIARIO   2009 - 2018</t>
  </si>
  <si>
    <t>NÚMERO  DE SUBSIDIOS AL EMPLEO JOVEN EMITIDOS A PAGO, SEGÚN TIPO DE PAGO Y DE BENEFICIARIO  2010 - 2018</t>
  </si>
  <si>
    <t>GASTO TOTAL EMITIDO EN SUBSIDIOS AL EMPLEO JOVEN, SEGÚN TIPO DE PAGO Y DE BENEFICIARIO  2010 - 2018</t>
  </si>
  <si>
    <t>NÚMERO  DE SUBSIDIOS AL EMPLEO JOVEN EMITIDOS A PAGO A TRABAJADORES (AS), SEGÚN TIPO DE PAGO Y SEXO  2009 - 2018</t>
  </si>
  <si>
    <t>NÚMERO  DE SUBSIDIOS AL EMPLEO DE LA MUJER CONCEDIDOS, SEGÚN TIPO DE BENEFICIARIA   2013 - 2018</t>
  </si>
  <si>
    <t>NÚMERO  DE SUBSIDIOS AL EMPLEO DE LA MUJER EMITIDOS A PAGO, SEGÚN TIPO DE PAGO Y DE BENEFICIARIA  2013 - 2018</t>
  </si>
  <si>
    <t>GASTO TOTAL EMITIDO EN SUBSIDIOS AL EMPLEO DE LA MUJER, SEGÚN TIPO DE PAGO Y DE BENEFICIARIA  2013 - 2018</t>
  </si>
  <si>
    <t>NÚMERO DE LICENCIAS MÉDICAS SANNA AUTORIZADAS POR COMPIN, DESAGREGADAS SEGÚN MES DE AUTORIZACIÓN, ENTIDAD PAGADORA DEL SUBSIDIO Y SEXO DEL BENEFICIARIO  2018 (Nuevo)</t>
  </si>
  <si>
    <t>NÚMERO DE LICENCIAS MÉDICAS SANNA AUTORIZADAS POR COMPIN, DESAGREGADAS SEGÚN MES DE AUTORIZACIÓN, CONTINGENCIA CUBIERTA Y SEXO DEL BENEFICIARIO  2018 (Nuevo)</t>
  </si>
  <si>
    <t>NÚMERO DE TRABAJADORES QUE ACCEDIERON AL PERMISO SEGÚN MES DE INICIO, CONTINGENCIA CUBIERTA Y SEXO DEL BENEFICIARIO  2018 (Nuevo)</t>
  </si>
  <si>
    <t>APORTE FAMILIAR PERMANENTE A MARZO DE CADA AÑO NÚMERO DE APORTES EMITIDOS Y GASTO  2014 - 2018 (Nuevo)</t>
  </si>
  <si>
    <t>NÚMERO PROMEDIO MENSUAL DE ASIGNACIONES FAMILIARES EMITIDAS A PAGO SEGÚN ENTIDAD PAGADORA, SEXO Y  TIPO DE BENEFICIARIO  2018 (Nuevo)</t>
  </si>
  <si>
    <t>NÚMERO PROMEDIO MENSUAL DE ASIGNACIONES FAMILIARES EMITIDAS A PAGO SEGÚN ENTIDAD PAGADORA, Y TIPO DE CAUSANTE 2018 (Nuevo)</t>
  </si>
  <si>
    <t>NUMERO PROMEDIO DE BENEFICIARIOS DE ASIGNACIÓN FAMILIARES, POR ENTIDADES PAGADORAS, SEGÚN SU CALIDAD  2018 (Nuevo)</t>
  </si>
  <si>
    <t>NÚMERO DE DÍAS DE LICENCIAS POR ENFERMEDAD GRAVE DEL NIÑO MENOR DE UN AÑO, SEGÚN TIPO DE DIAGNÓSTICOS  2017-2018 (Nuevo)</t>
  </si>
  <si>
    <t>NÚMERO DE LICENCIAS POR ENFERMEDAD GRAVE DEL NIÑO MENOR DE UN AÑO, SEGUN TIPO DE DIAGNOSTICO  2017 - 2018 (Nuevo)</t>
  </si>
  <si>
    <t>V.- Régimen de Asignación Familiar (Cuadros N°s 117 al 126):</t>
  </si>
  <si>
    <t xml:space="preserve">VI.- Régimen de Beneficios Asistenciales (Cuadros N°s 127 al 135): </t>
  </si>
  <si>
    <t xml:space="preserve">VII.- Estadísticas de Licencia Médica Electrónica (Cuadros N°s 136 al 144): </t>
  </si>
  <si>
    <t>VIII.- Estadísticas de Otros Beneficios (Cuadros N°s 145 al 156):</t>
  </si>
  <si>
    <t>Esta sección entrega información de los Servicios de Bienestar, fiscalizados por la Superintendencia de Seguridad Social, incluyéndose antecedentes relacionados con el número de afiliados y montos de ingresos y gastos del año 2018.</t>
  </si>
  <si>
    <t>Nota: Beneficios emitidos a pago entre marzo de 2018 y marzo de 2019.</t>
  </si>
  <si>
    <t>NÚMERO DE LICENCIAS MÉDICAS SANNA AUTORIZADAS POR COMPIN, DESAGREGADAS SEGÚN MES DE AUTORIZACIÓN Y REGIÓN  2018 (Nuevo)</t>
  </si>
  <si>
    <t>VALOR DEL SUBSIDIO POR INCAPACIDAD LABORAL DIARIO MÍNIMO  2004-2018</t>
  </si>
  <si>
    <t>Se ha incorporado un nuevo capítulo que contiene cuatro cuadros sobre la Ley SANNA (Ley N°21.063), que creó el Seguro para el Acompañamiento de Niños y Niñas afectados por una condición grave de salud. Se entrega información sobre el número de licencias médicas autorizadas por la Comisión de Medicina Preventiva e Invalidez (COMPIN) y sobre los trabajadores que accedieron a este permiso durante el año 2018.</t>
  </si>
  <si>
    <t>(1) No se dispone de información de cargas familiares a la fecha de cierre del presente boletín.</t>
  </si>
  <si>
    <t>(2) Número de cargas familares se encuentra en revisión con la entidad a la fecha de cierre del presente boletín.</t>
  </si>
  <si>
    <t>(3) No se dispone de información a la fecha de cierre del presente boletín.</t>
  </si>
  <si>
    <t>En este capítulo se incluye información referida a otros temas de Seguridad Social como: el sistema de subsidios de cesantía, su movimiento estadístico y financiero; como también información sobre bonos por Bodas de Oro e información sobre el Subsidio al Empleo Joven y de la Mujer.</t>
  </si>
  <si>
    <t>RANGO DE LICENCIAS MÉDICAS ELECTRÓNICAS OTORGADAS POR TRABAJADOR SEGÚN SEXO</t>
  </si>
  <si>
    <t>RANGO DE LICENCIAS MÉDICAS ELECTRÓNICAS OTORGADAS POR TRABAJADOR SEGÚN SEXO 2018</t>
  </si>
  <si>
    <t>En esta sección se incluyen los cuadros referidos al Subsidio Familiar (número promedio de beneficiarios y causantes, y los ingresos y egresos del Fondo Nacional de Subsidio Familiar) y la información sobre el subsidio por discapacidad mental de menores de 18 años de edad, beneficios que corresponden al ámbito de fiscalización de esta Superintendencia.
Se entrega además un cuadro con información sobre el aporte familiar permanente de marzo, número de aportes y gasto emitido.
En esta oportunidad, se incorporó un nuevo cuadro (135) sobre aporte familiar permanente a marzo de cada año, que contiene información sobre número de aportes emitidos y el gasto del período 2014 a 2018.</t>
  </si>
  <si>
    <t>Este capítulo contiene información estadística relacionada con la Licencia Médica Electrónica (LME). Las cifras entregan información desde distintas dimensiones de agrupación, destacándose el número de LME emitidas entre los años 2007 a 2018, distribuidas según sexo, sistema de salud al cual pertenece el trabajador (Isapre o Fonasa) y por rango etario.
Considera dos cuadros estadísticos con el número de LME resueltas según diagnóstico médico (familia de diagnóstico, CIE-10) y según tipo de licencia (enfermedad o accidente común, prórroga de medicina preventiva, licencia maternal, enfermedad grave del hijo menor de un año, patología del embarazo, etc.).</t>
  </si>
  <si>
    <t>En este capítulo se entrega información respecto de los valores unitarios de las asignaciones familiares, del número de asignaciones familiares y maternales emitidas a pago con cargo al Fondo Único de Prestaciones Familiares y Subsidios de Cesantía, como también el movimiento financiero del Sistema Único de Prestaciones Familiares. En esta edición se han incorporado cuatro cuadros nuevos (120 al 123) que contienen información sobre el número promedio mensual de asignaciones familiares emitidas a pago, número promedio mensual de beneficiarios de asignación familiar y número de cargas autorizadas para el año 2018.</t>
  </si>
  <si>
    <t>Cónyuge</t>
  </si>
  <si>
    <t>IV.- Régimen Ley SANNA (Cuadros N°s 113 al 116): (Nuevo)</t>
  </si>
  <si>
    <t>NÚMERO DE LICENCIAS MÉDICAS SANNA AUTORIZADAS POR COMPIN, DESAGREGADAS SEGÚN MES DE AUTORIZACIÓN, ENTIDAD PAGADORA DEL SUBSIDIO Y SEXO DEL BENEFICIARIO  2018</t>
  </si>
  <si>
    <t>NÚMERO DE LICENCIAS MÉDICAS SANNA AUTORIZADAS POR COMPIN, DESAGREGADAS SEGÚN MES DE AUTORIZACIÓN, CONTINGENCIA CUBIERTA Y SEXO DEL BENEFICIARIO  2018</t>
  </si>
  <si>
    <t>NÚMERO DE TRABAJADORES QUE ACCEDIERON AL PERMISO SEGÚN MES DE INICIO, CONTINGENCIA CUBIERTA Y SEXO DEL BENEFICIARIO  2018</t>
  </si>
  <si>
    <t>NÚMERO DE LICENCIAS MÉDICAS SANNA AUTORIZADAS POR COMPIN, DESAGREGADAS SEGÚN MES DE AUTORIZACIÓN Y REGIÓN  2018</t>
  </si>
  <si>
    <t>DIAGNÓSTICOS</t>
  </si>
  <si>
    <r>
      <t>III.- Régimen de Subsidios por Incapacidad Laboral (Cuadros N°s 95 al 112</t>
    </r>
    <r>
      <rPr>
        <b/>
        <sz val="12"/>
        <color rgb="FF558ED5"/>
        <rFont val="Calibri"/>
        <family val="2"/>
        <scheme val="minor"/>
      </rPr>
      <t>):</t>
    </r>
  </si>
  <si>
    <t>El Boletín Estadístico de Seguridad Social contiene información anual referente al comportamiento de las variables de mayor relevancia de los regímenes previsionales y asistenciales que fiscaliza la Superintendencia de Seguridad Social. 
El “Boletín de Estadísticas de Seguridad Social 2018” consta de diez capítulos, los que se detallan a continuación:</t>
  </si>
  <si>
    <t>La información estadística que forma parte de este capítulo aporta múltiples antecedentes relevantes respecto del régimen, entregando datos de interés, entre ellos, el número de trabajadores protegidos de empresas adheridas a las Mutualidades de la Ley N°16.744, y de entidades empleadoras afiliadas al Instituto de Seguridad Laboral, número de cotizantes y remuneración imponible informado por cada uno de los Organismos Administradores del Seguro Social de la Ley N° 16.744, como asimismo de las empresas con administración delegada. Esta información se presenta desagregada en función de diversas variables de interés, como por ejemplo, el desglose por sexo, actividades económicas, regiones y por tamaño de la empresa.
Contiene datos de accidentes del trabajo, de trayecto y de enfermedades profesionales, días perdidos por estos conceptos y tasas de accidentabilidad, referidos a las Mutualidades de Empleadores, incluyendo cuadros con información desagregada por sexo, actividades económicas, regiones y tamaño de la entidad empleadora.
Este capítulo entrega además información de mortalidad por accidentes laborales, que incluye el número de trabajadores fallecidos por accidentes del trabajo desagregados por actividad económica, región y tipo de accidente (del trabajo y de trayecto), así como también la desagregación por sexo. Se presentan además las tasas de mortalidad por cada cien mil trabajadores por organismo administrador y actividades económicas de los últimos años.
Por otro lado, proporciona información de las pensiones de accidentes del trabajo y enfermedades profesionales concedidas y pagadas, y sobre subsidios e indemnizaciones de la Ley N°16.744.
Al igual que en las versiones anteriores, en este capítulo se informa respecto de los indicadores que afectan al Régimen de Accidentes del Trabajo y Enfermedades Profesionales, como son: ingresos mínimos; topes máximos de imponibilidad de las remuneraciones y la remuneración mínima imponible de las trabajadoras de casa particular. Además indica los montos unitarios de las Pensiones Mínimas y de las Bonificaciones diversas que afectan los montos de éstas, en las viudas y madre de los hijos de filiación no matrimonial. Asimismo, informa sobre montos unitarios de los aguinaldos desde septiembre de 1985 a diciembre de 2018 y bonos de invierno desde junio de 1997 a mayo de 2018,  pagados a los pensionados de la Ley N°16.744,  y de los reajustes e incrementos aplicados a las pensiones hasta esa fecha.</t>
  </si>
  <si>
    <t>Este capítulo entrega información sobre trabajadores y entidades empleadoras afiliadas a las Cajas de Compensación de Asignación Familiar (CCAF), a nivel general y desglosado por regiones, por actividad económica y de trabajadores por sexo. Además, informa acerca de los pensionados afiliados a estas entidades, cuentas de ahorro para la vivienda, según tipo de ahorro otorgados por las CCAF, tanto a sus trabajadores, como a sus pensionados.
Por otro lado, se muestran los datos de número y monto de préstamos otorgados por las CCAF, el monto de stock de colocaciones según tipo de crédito y afiliado, y la tasa de interés promedio otorgada por cada CCAF a sus afiliados.
Finalmente, se presenta información sobre pagos en exceso de crédito social, clasificado por región y tramo de monto.</t>
  </si>
  <si>
    <t>Este capítulo contiene datos relacionados con los cotizantes al régimen de Subsidios por Incapacidad Laboral (SIL), el número de licencias médicas, de días de licencia y el monto de los SIL de origen común, pagados por las CCAF.
Se consigna información sobre el número de licencias que originaron subsidios con cargo a la cotización de salud informadas por las CCAF.
Se presenta un cuadro que describe la evolución del valor para el subsidio diario mínimo desde el mes de julio 2004 hasta diciembre del 2018.
Adicionalmente, se entrega información respecto de los SIL de origen maternal (prenatal, postnatal, permiso postnatal parental y por enfermedad grave del niño menor de un año). Específicamente, se presenta el número de licencias médicas autorizadas, el número de subsidios iniciados y días de subsidio pagado, así como el monto de subsidio pagado según entidad pagadora.
También se presenta información del subsidio maternal para madres sin Contrato de Trabajo Vigente (Art. 3° Ley N°20.245). Asimismo, se informan los ingresos y egresos del Sistema de Subsidios Maternales con cargo al cual se pagan los subsidios de origen maternal que fueron financiados con recursos fiscales entre los años 2015 y 2018.
En esta versión 2018, se han incorporado dos cuadros nuevos (111 y 112), que entregan información sobre número y días de licencias por enfermedad grave del niño menor de un año, según tipo de diagnóstico.</t>
  </si>
  <si>
    <t>VALOR DEL SUBSIDIO POR INCAPACIDAD LABORAL DIARIO MÍNIMO 2004-2018</t>
  </si>
  <si>
    <r>
      <t>PAGOS ANUALES</t>
    </r>
    <r>
      <rPr>
        <b/>
        <vertAlign val="superscript"/>
        <sz val="12"/>
        <color theme="1"/>
        <rFont val="Arial"/>
        <family val="2"/>
      </rPr>
      <t xml:space="preserve"> 1</t>
    </r>
  </si>
  <si>
    <t xml:space="preserve"> El número de personas se contabiliza sólo en el mes en que inició su permiso por primera vez</t>
  </si>
  <si>
    <t>Notas: -Una persona puede activar más de un permiso cuando accede al permiso por distintas contingencias o por distintos causantes.</t>
  </si>
  <si>
    <t>NUMERO DE CARGAS AUTORIZADAS EN EL SIAGF AL 31 DE DICIEMBRE DE CADA AÑO, POR TRAMOS 2018 (Nuevo)</t>
  </si>
  <si>
    <t xml:space="preserve">          - La equivalencia corresponde al valor de la U.F. del último día del mes anterior.</t>
  </si>
  <si>
    <r>
      <t>2016</t>
    </r>
    <r>
      <rPr>
        <b/>
        <vertAlign val="superscript"/>
        <sz val="11"/>
        <rFont val="Arial"/>
        <family val="2"/>
      </rPr>
      <t>(1)</t>
    </r>
  </si>
  <si>
    <r>
      <t>2017</t>
    </r>
    <r>
      <rPr>
        <b/>
        <vertAlign val="superscript"/>
        <sz val="11"/>
        <rFont val="Arial"/>
        <family val="2"/>
      </rPr>
      <t>(1)</t>
    </r>
  </si>
  <si>
    <r>
      <t>2018</t>
    </r>
    <r>
      <rPr>
        <b/>
        <vertAlign val="superscript"/>
        <sz val="11"/>
        <rFont val="Arial"/>
        <family val="2"/>
      </rPr>
      <t>(1)</t>
    </r>
  </si>
  <si>
    <r>
      <t>MONTO TOTAL</t>
    </r>
    <r>
      <rPr>
        <b/>
        <vertAlign val="superscript"/>
        <sz val="11"/>
        <rFont val="Arial"/>
        <family val="2"/>
      </rPr>
      <t>(1)</t>
    </r>
  </si>
  <si>
    <r>
      <t>VALOR DEL SUBSIDIO POR INCAPACIDAD LABORAL DIARIO MÍNIMO</t>
    </r>
    <r>
      <rPr>
        <b/>
        <vertAlign val="superscript"/>
        <sz val="12"/>
        <rFont val="Arial"/>
        <family val="2"/>
      </rPr>
      <t>(1)</t>
    </r>
  </si>
  <si>
    <t>SUBSIDIO DIARIO MÍNIMO</t>
  </si>
  <si>
    <r>
      <t>Subsecretaría de Salud Pública</t>
    </r>
    <r>
      <rPr>
        <b/>
        <vertAlign val="superscript"/>
        <sz val="11"/>
        <rFont val="Arial"/>
        <family val="2"/>
      </rPr>
      <t>(1)</t>
    </r>
  </si>
  <si>
    <r>
      <t>Isapre Nueva Masvida</t>
    </r>
    <r>
      <rPr>
        <vertAlign val="superscript"/>
        <sz val="11"/>
        <rFont val="Arial"/>
        <family val="2"/>
      </rPr>
      <t>(2)</t>
    </r>
  </si>
  <si>
    <r>
      <t>Enfermedad Grave del Niño Menor de un Año</t>
    </r>
    <r>
      <rPr>
        <vertAlign val="superscript"/>
        <sz val="11"/>
        <rFont val="Arial"/>
        <family val="2"/>
      </rPr>
      <t>(1)</t>
    </r>
  </si>
  <si>
    <r>
      <t>Descanso Prenatal</t>
    </r>
    <r>
      <rPr>
        <vertAlign val="superscript"/>
        <sz val="11"/>
        <rFont val="Arial"/>
        <family val="2"/>
      </rPr>
      <t>(1)</t>
    </r>
  </si>
  <si>
    <r>
      <t>Descanso Postnatal</t>
    </r>
    <r>
      <rPr>
        <vertAlign val="superscript"/>
        <sz val="11"/>
        <rFont val="Arial"/>
        <family val="2"/>
      </rPr>
      <t>(1)</t>
    </r>
  </si>
  <si>
    <r>
      <t>Isapre Nueva Mas Vida S.A.</t>
    </r>
    <r>
      <rPr>
        <vertAlign val="superscript"/>
        <sz val="11"/>
        <rFont val="Arial"/>
        <family val="2"/>
      </rPr>
      <t>(1)</t>
    </r>
  </si>
  <si>
    <r>
      <t>Servicio de Tesorerías (Servicios Públicos Centralizados y Pensionados)</t>
    </r>
    <r>
      <rPr>
        <vertAlign val="superscript"/>
        <sz val="11"/>
        <rFont val="Arial"/>
        <family val="2"/>
      </rPr>
      <t>(1)</t>
    </r>
  </si>
  <si>
    <r>
      <t>DISCAPACITADOS MENTALES</t>
    </r>
    <r>
      <rPr>
        <b/>
        <vertAlign val="superscript"/>
        <sz val="11"/>
        <color theme="1"/>
        <rFont val="Arial"/>
        <family val="2"/>
      </rPr>
      <t xml:space="preserve"> (1)</t>
    </r>
  </si>
  <si>
    <r>
      <t>Tesorería</t>
    </r>
    <r>
      <rPr>
        <vertAlign val="superscript"/>
        <sz val="11"/>
        <rFont val="Arial"/>
        <family val="2"/>
      </rPr>
      <t xml:space="preserve"> (1)</t>
    </r>
  </si>
  <si>
    <r>
      <t>ENTRE 53 Y 59 AÑOS</t>
    </r>
    <r>
      <rPr>
        <vertAlign val="superscript"/>
        <sz val="11"/>
        <rFont val="Arial"/>
        <family val="2"/>
      </rPr>
      <t>(1)</t>
    </r>
  </si>
  <si>
    <r>
      <t>NÚMERO  DE SUBSIDIOS CON PAGO ANUAL</t>
    </r>
    <r>
      <rPr>
        <b/>
        <vertAlign val="superscript"/>
        <sz val="12"/>
        <color theme="1"/>
        <rFont val="Arial"/>
        <family val="2"/>
      </rPr>
      <t>(1)</t>
    </r>
  </si>
  <si>
    <r>
      <t>Consejo para la Transparencia</t>
    </r>
    <r>
      <rPr>
        <vertAlign val="superscript"/>
        <sz val="11"/>
        <rFont val="Arial"/>
        <family val="2"/>
      </rPr>
      <t>(1)</t>
    </r>
  </si>
  <si>
    <r>
      <t>Dirección de Compras y Contratación Pública</t>
    </r>
    <r>
      <rPr>
        <vertAlign val="superscript"/>
        <sz val="11"/>
        <rFont val="Arial"/>
        <family val="2"/>
      </rPr>
      <t>(2)</t>
    </r>
  </si>
  <si>
    <r>
      <t>Empresa Nacional de Minería</t>
    </r>
    <r>
      <rPr>
        <vertAlign val="superscript"/>
        <sz val="11"/>
        <rFont val="Arial"/>
        <family val="2"/>
      </rPr>
      <t>(3)</t>
    </r>
  </si>
  <si>
    <r>
      <t>Servicio Administrativo del Gob. Regional de Arica y Parinacota</t>
    </r>
    <r>
      <rPr>
        <vertAlign val="superscript"/>
        <sz val="11"/>
        <rFont val="Arial"/>
        <family val="2"/>
      </rPr>
      <t>(1)</t>
    </r>
  </si>
  <si>
    <r>
      <t>Servicio de Salud Antofagasta</t>
    </r>
    <r>
      <rPr>
        <vertAlign val="superscript"/>
        <sz val="11"/>
        <rFont val="Arial"/>
        <family val="2"/>
      </rPr>
      <t>(2)</t>
    </r>
  </si>
  <si>
    <r>
      <t>Servicio de Salud Osorno</t>
    </r>
    <r>
      <rPr>
        <vertAlign val="superscript"/>
        <sz val="11"/>
        <rFont val="Arial"/>
        <family val="2"/>
      </rPr>
      <t>(1)</t>
    </r>
  </si>
  <si>
    <r>
      <t>Superintendencia de Electricidad y Combustibles</t>
    </r>
    <r>
      <rPr>
        <vertAlign val="superscript"/>
        <sz val="11"/>
        <rFont val="Arial"/>
        <family val="2"/>
      </rPr>
      <t>(3)</t>
    </r>
  </si>
  <si>
    <r>
      <t>Caja de Previsión de la Defensa Nacional</t>
    </r>
    <r>
      <rPr>
        <vertAlign val="superscript"/>
        <sz val="11"/>
        <rFont val="Arial"/>
        <family val="2"/>
      </rPr>
      <t>(1)</t>
    </r>
  </si>
  <si>
    <r>
      <t>Empresa Nacional de Minería</t>
    </r>
    <r>
      <rPr>
        <vertAlign val="superscript"/>
        <sz val="11"/>
        <rFont val="Arial"/>
        <family val="2"/>
      </rPr>
      <t>(2)</t>
    </r>
  </si>
  <si>
    <r>
      <t>Superintendencia de Electricidad y Combustibles</t>
    </r>
    <r>
      <rPr>
        <vertAlign val="superscript"/>
        <sz val="11"/>
        <rFont val="Arial"/>
        <family val="2"/>
      </rPr>
      <t>(2)</t>
    </r>
  </si>
  <si>
    <r>
      <t>NÚMERO DE LICENCIAS MÉDICAS SANNA AUTORIZADAS POR COMPIN, DESAGREGADAS SEGÚN MES DE AUTORIZACIÓN Y REGIÓN</t>
    </r>
    <r>
      <rPr>
        <b/>
        <vertAlign val="superscript"/>
        <sz val="12"/>
        <color theme="1"/>
        <rFont val="Arial"/>
        <family val="2"/>
      </rPr>
      <t>(1)</t>
    </r>
  </si>
  <si>
    <r>
      <t>NUMERO DE CARGAS AUTORIZADAS EN EL SIAGF</t>
    </r>
    <r>
      <rPr>
        <b/>
        <vertAlign val="superscript"/>
        <sz val="12"/>
        <rFont val="Arial"/>
        <family val="2"/>
      </rPr>
      <t>(1)</t>
    </r>
    <r>
      <rPr>
        <b/>
        <sz val="12"/>
        <rFont val="Arial"/>
        <family val="2"/>
      </rPr>
      <t xml:space="preserve"> AL 31 DE DICIEMBRE DE CADA AÑO, POR TRAMOS</t>
    </r>
  </si>
  <si>
    <t>NÚMERO PROMEDIO MENSUAL DE ASIGNACIONES FAMILIARES EMITIDAS A PAGO SEGÚN ENTIDAD PAGADORA, SEXO Y  TIPO DE BENEFICIARIO  2018</t>
  </si>
  <si>
    <t>NÚMERO PROMEDIO MENSUAL DE ASIGNACIONES FAMILIARES EMITIDAS A PAGO SEGÚN ENTIDAD PAGADORA, Y TIPO DE CAUSANTE 2018</t>
  </si>
  <si>
    <t>NUMERO PROMEDIO DE BENEFICIARIOS DE ASIGNACIÓN FAMILIARES, POR ENTIDADES PAGADORAS, SEGÚN SU CALIDAD  2018</t>
  </si>
  <si>
    <t>NUMERO DE CARGAS AUTORIZADAS EN EL SIAGF AL 31 DE DICIEMBRE DE CADA AÑO, POR TRAMOS 2018</t>
  </si>
  <si>
    <t>APORTE FAMILIAR PERMANENTE A MARZO DE CADA AÑO 
NÚMERO DE APORTES EMITIDOS Y GASTO  2014 - 2018</t>
  </si>
  <si>
    <t>NÚMERO PROMEDIO MENSUAL DE ASIGNACIONES FAMILIARES EMITIDAS A PAGO INFORMADAS, SEGÚN GRUPO DE ENTIDADES PAGADORAS</t>
  </si>
  <si>
    <t>Nota: Corresponde a las asignaciones familiares validadas en el Sistema de Rendición del Gasto mensual(SIVEGAM).</t>
  </si>
  <si>
    <t>(*) A contar del mes de septiembre del año 2018, se agregó la nueva Región de Ñuble creada mediante Ley N°21.073 y cuyos causantes  antes pertenecían a la Región del Bíobío.</t>
  </si>
  <si>
    <r>
      <t>Ñuble</t>
    </r>
    <r>
      <rPr>
        <vertAlign val="superscript"/>
        <sz val="11"/>
        <rFont val="Arial"/>
        <family val="2"/>
      </rPr>
      <t>(*)</t>
    </r>
  </si>
  <si>
    <t>(*) El promedio mensual de esta región se calculó dividiendo por los 12 meses.</t>
  </si>
  <si>
    <t>NÚMERO PROMEDIO MENSUAL DE ASIGNACIONES FAMILIARES EMITIDAS A PAGO INFORMADAS, SEGÚN GRUPO DE ENTIDADES PAGADORAS   2015 - 2018</t>
  </si>
  <si>
    <t>X.- Servicios de Bienestar (Cuadros N°s 161 y 162):</t>
  </si>
  <si>
    <t>IX.-Estados Financieros de Mutualidades de Empleadores y de las Cajas de Compensación de Asignación Familiar (Cuadros N°s 157 al 160):</t>
  </si>
  <si>
    <t>MUTUALIDADES DE EMPLEADORES DE LA LEY N°16.744 ESTADOS DE RESULTADOS INDIVIDUALES POR FUNCIÓN AL 31 DE DICIEMBRE DE 2018</t>
  </si>
  <si>
    <t>IX Estados Financieros de las Mutualidades de Empleadores y de las Cajas de Compensación de Asignación Familiar</t>
  </si>
  <si>
    <t>MUTUALIDADES DE EMPLEADORES DE LA LEY N°16.744</t>
  </si>
  <si>
    <t>A.CH.S</t>
  </si>
  <si>
    <t>C.CH.C</t>
  </si>
  <si>
    <t>Efectivo y efectivo equivalente</t>
  </si>
  <si>
    <t>Activos financieros a costo amortizado</t>
  </si>
  <si>
    <t>Activos financieros a valor razonable con cambios en resultado</t>
  </si>
  <si>
    <t>Otros activos financieros</t>
  </si>
  <si>
    <t>Deudores previsionales, neto</t>
  </si>
  <si>
    <t>Aportes legales por cobrar, neto</t>
  </si>
  <si>
    <t>Deudores por venta servicios a terceros, neto</t>
  </si>
  <si>
    <t>Cuentas por cobrar a entidades relacionadas</t>
  </si>
  <si>
    <t>Otras cuentas por cobrar, neto</t>
  </si>
  <si>
    <t>Inventarios</t>
  </si>
  <si>
    <t>Activos de cobertura</t>
  </si>
  <si>
    <t>Gastos pagados por anticipado</t>
  </si>
  <si>
    <t>Activos por impuestos corrientes</t>
  </si>
  <si>
    <t>SUBTOTAL ACTIVOS CORRIENTES</t>
  </si>
  <si>
    <t>Activos no corrientes y  grupos en desapropiación clasificadas como mantenidos para la venta</t>
  </si>
  <si>
    <t>Deudores por venta de servicios a terceros, neto</t>
  </si>
  <si>
    <t>Inversiones en asociadas y en negocios conjuntos contabilizadas por el método de la participación</t>
  </si>
  <si>
    <t>Otras inversiones contabilizadas por el método de la participación</t>
  </si>
  <si>
    <t>Intangibles, neto</t>
  </si>
  <si>
    <t>Propiedades, planta y equipo, neto</t>
  </si>
  <si>
    <t>Propiedades de inversión</t>
  </si>
  <si>
    <t>Activos por impuestos diferidos</t>
  </si>
  <si>
    <t>Pasivos financieros corrientes</t>
  </si>
  <si>
    <t xml:space="preserve">Prestaciones por pagar </t>
  </si>
  <si>
    <t>Acreedores comerciales  y otras cuentas por pagar</t>
  </si>
  <si>
    <t>Cuentas por pagar a entidades relacionadas</t>
  </si>
  <si>
    <t>Capitales representativos de pensiones vigentes</t>
  </si>
  <si>
    <t>Reserva por prestaciones médicas por otorgar</t>
  </si>
  <si>
    <t>Reserva por subsidios por pagar</t>
  </si>
  <si>
    <t>Reserva por indemnizaciones por pagar</t>
  </si>
  <si>
    <t>Reserva adicional por insuficiencia de pasivos</t>
  </si>
  <si>
    <t>Reserva de siniestros ocurridos y no reportados (IBNR)</t>
  </si>
  <si>
    <t>Provisiones</t>
  </si>
  <si>
    <t>Retenciones, obligaciones previsionales e impuestos</t>
  </si>
  <si>
    <t xml:space="preserve">Impuestos por pagar </t>
  </si>
  <si>
    <t>Obligación por beneficios post empleo y otros beneficios</t>
  </si>
  <si>
    <t>Pasivos de cobertura</t>
  </si>
  <si>
    <t>Ingresos diferidos</t>
  </si>
  <si>
    <t>Pasivos devengados</t>
  </si>
  <si>
    <t>SUBTOTAL PASIVOS CORRIENTES</t>
  </si>
  <si>
    <t>Pasivos incluidos en grupos de activos clasificados como mantenidos para la venta</t>
  </si>
  <si>
    <t>Pasivos financieros no corrientes</t>
  </si>
  <si>
    <t>Acreedores comerciales y otras cuentas por pagar</t>
  </si>
  <si>
    <t>Pasivos por Impuestos Diferidos</t>
  </si>
  <si>
    <t>Fondos acumulados</t>
  </si>
  <si>
    <t>Fondo de reserva eventualidades</t>
  </si>
  <si>
    <t>Fondo de contingencia</t>
  </si>
  <si>
    <t>Fondo de reserva de pensiones adicional</t>
  </si>
  <si>
    <t>Otras reservas</t>
  </si>
  <si>
    <t>Excedente (déficit) del ejercicio</t>
  </si>
  <si>
    <t>TOTAL PASIVOS  Y PATRIMONIO NETO</t>
  </si>
  <si>
    <t>Fuente: Estados Financieros de las Mutualidades de Empleadores de la Ley N° 16.744.</t>
  </si>
  <si>
    <t>Cifras no auditadas, sujetas a revisión.</t>
  </si>
  <si>
    <t>ESTADOS DE RESULTADOS INDIVIDUALES POR FUNCIÓN  AL 31 DE DICIEMBRE DE 2018</t>
  </si>
  <si>
    <t>TOTAL INGRESOS ORDINARIOS</t>
  </si>
  <si>
    <t>Ingresos por cotización  básica</t>
  </si>
  <si>
    <t>Ingresos por cotización adicional</t>
  </si>
  <si>
    <t>Ingresos por cotización extraordinaria</t>
  </si>
  <si>
    <t>Intereses, reajustes y multas por cotizaciones</t>
  </si>
  <si>
    <t>Rentas de inversiones financieras que respaldan reservas</t>
  </si>
  <si>
    <t>Ventas de servicios médicos a terceros</t>
  </si>
  <si>
    <t>Otros ingresos ordinarios</t>
  </si>
  <si>
    <t>TOTAL EGRESOS ORDINARIOS</t>
  </si>
  <si>
    <t xml:space="preserve">Subsidios </t>
  </si>
  <si>
    <t xml:space="preserve">Pensiones </t>
  </si>
  <si>
    <t>Prestaciones médicas</t>
  </si>
  <si>
    <t>Prestaciones preventivas de riesgos</t>
  </si>
  <si>
    <t>Funciones Técnicas</t>
  </si>
  <si>
    <t>Variación de los capitales representativos de pensiones vigentes</t>
  </si>
  <si>
    <t>Variación de la reserva por prestaciones médicas por otorgar</t>
  </si>
  <si>
    <t>Variación de la reserva por subsidios por pagar</t>
  </si>
  <si>
    <t>Variación de la reserva por indemnizaciones por pagar</t>
  </si>
  <si>
    <t>Variación de la reserva de siniestros ocurridos y no reportados</t>
  </si>
  <si>
    <t>Variación de la reserva adicional por insuficiencia de pasivos</t>
  </si>
  <si>
    <t>Costo de prestaciones médicas a terceros</t>
  </si>
  <si>
    <t>Pérdidas en inversiones financieras que respaldan reservas</t>
  </si>
  <si>
    <t>Pérdida por deterioro (reversiones), neta</t>
  </si>
  <si>
    <t>Otros egresos ordinarios</t>
  </si>
  <si>
    <t>MARGEN BRUTO</t>
  </si>
  <si>
    <t>Ingresos de inversiones inmobiliarias</t>
  </si>
  <si>
    <t xml:space="preserve">Rentas de otras inversiones </t>
  </si>
  <si>
    <t>Pérdidas en inversiones inmobiliarias</t>
  </si>
  <si>
    <t xml:space="preserve">Pérdidas en otras inversiones </t>
  </si>
  <si>
    <t>Participación en utilidad (pérdida) de asociadas y de negocios  conjuntos contabilizadas por el método de la participación</t>
  </si>
  <si>
    <t xml:space="preserve">Otros ingresos </t>
  </si>
  <si>
    <t xml:space="preserve">Otros egresos </t>
  </si>
  <si>
    <t>Diferencia de cambio</t>
  </si>
  <si>
    <t>Utilidad (pérdida) por unidades de reajuste</t>
  </si>
  <si>
    <t>RESULTADO ANTES DE IMPUESTO</t>
  </si>
  <si>
    <t>(Gasto) Ingreso por impuesto a la renta</t>
  </si>
  <si>
    <t>Cifras no auditadas sujetas a revisión.</t>
  </si>
  <si>
    <t>CUADRO Nº 162</t>
  </si>
  <si>
    <t>CUADRO N° 161</t>
  </si>
  <si>
    <t>CUADRO N°159</t>
  </si>
  <si>
    <t>CUADRO N°160</t>
  </si>
  <si>
    <t>* Versión a julio de 2019</t>
  </si>
  <si>
    <t>Este capítulo contiene los estados financieros individuales de las Mutualidades de la Ley N°16.744, no obstante, para conocer los estados financieros completos, se debe ingresar a nuestro sitio web, a la siguiente dirección http://www.suseso.cl/609/w3-propertyvalue-30972.html.</t>
  </si>
  <si>
    <t>Asimismo, en este capítulo se muestra la información sobre los balances generales y estados de resultados de las CCAF.</t>
  </si>
  <si>
    <t>MUTUALIDADES DE EMPLEADORES DE LA LEY N°16.744 ESTADO DE SITUACIÓN FINANCIERA CLASIFICADO INDIVIDUAL AL 31 DE DICIEMBRE DE 2018</t>
  </si>
  <si>
    <t>ESTADO DE SITUACIÓN FINANCIERA CLASIFICADO INDIVIDUAL AL 31 DE DICIEMBRE DE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</si>
</sst>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3">
    <numFmt numFmtId="5" formatCode="&quot;$&quot;#,##0;&quot;$&quot;\-#,##0"/>
    <numFmt numFmtId="7" formatCode="&quot;$&quot;#,##0.00;&quot;$&quot;\-#,##0.00"/>
    <numFmt numFmtId="41" formatCode="_ * #,##0_ ;_ * \-#,##0_ ;_ * &quot;-&quot;_ ;_ @_ "/>
    <numFmt numFmtId="164" formatCode="&quot;$&quot;\ #,##0;\-&quot;$&quot;\ #,##0"/>
    <numFmt numFmtId="165" formatCode="_-&quot;$&quot;\ * #,##0.00_-;\-&quot;$&quot;\ * #,##0.00_-;_-&quot;$&quot;\ * &quot;-&quot;??_-;_-@_-"/>
    <numFmt numFmtId="166" formatCode="_-* #,##0.00_-;\-* #,##0.00_-;_-* &quot;-&quot;??_-;_-@_-"/>
    <numFmt numFmtId="167" formatCode="_-* #,##0_-;\-* #,##0_-;_-* &quot;-&quot;??_-;_-@_-"/>
    <numFmt numFmtId="168" formatCode="0.0%"/>
    <numFmt numFmtId="169" formatCode="#,##0.000000000"/>
    <numFmt numFmtId="170" formatCode="_-* #,##0.0_-;\-* #,##0.0_-;_-* &quot;-&quot;??_-;_-@_-"/>
    <numFmt numFmtId="171" formatCode="#,##0.000000000000000000"/>
    <numFmt numFmtId="172" formatCode="0.0000000"/>
    <numFmt numFmtId="173" formatCode="#,##0_ ;\-#,##0\ "/>
    <numFmt numFmtId="174" formatCode="0.0"/>
    <numFmt numFmtId="175" formatCode="#,##0.0"/>
    <numFmt numFmtId="176" formatCode="_-* #,##0.0_-;\-* #,##0.0_-;_-* &quot;-&quot;?_-;_-@_-"/>
    <numFmt numFmtId="177" formatCode="0.0000"/>
    <numFmt numFmtId="178" formatCode="#,##0.000"/>
    <numFmt numFmtId="179" formatCode="&quot;$&quot;\ #,##0"/>
    <numFmt numFmtId="180" formatCode="#,##0;[Red]#,##0"/>
    <numFmt numFmtId="181" formatCode="_-* #,##0.00\ _P_t_s_-;\-* #,##0.00\ _P_t_s_-;_-* &quot;-&quot;??\ _P_t_s_-;_-@_-"/>
    <numFmt numFmtId="182" formatCode="&quot;$&quot;#,##0.00_);\(&quot;$&quot;#,##0.00\)"/>
    <numFmt numFmtId="183" formatCode="&quot;$&quot;#,##0_);\(&quot;$&quot;#,##0\)"/>
    <numFmt numFmtId="184" formatCode="0.000"/>
    <numFmt numFmtId="185" formatCode="&quot;*&quot;\ #,##0"/>
    <numFmt numFmtId="186" formatCode="0.0000%"/>
    <numFmt numFmtId="187" formatCode="#,##0_);\(#,##0\)"/>
    <numFmt numFmtId="188" formatCode="#,##0;\(#,##0\)"/>
    <numFmt numFmtId="189" formatCode="#,##0.00_ ;\-#,##0.00\ "/>
    <numFmt numFmtId="190" formatCode="#,##0.0000"/>
    <numFmt numFmtId="191" formatCode="##,##0.0;\(#,##0.0\)"/>
    <numFmt numFmtId="192" formatCode="#,##0.0;[Red]#,##0.0"/>
    <numFmt numFmtId="193" formatCode="#,##0.000000"/>
  </numFmts>
  <fonts count="124" x14ac:knownFonts="1">
    <font>
      <sz val="11"/>
      <color theme="1"/>
      <name val="Calibri"/>
      <family val="2"/>
      <scheme val="minor"/>
    </font>
    <font>
      <sz val="11"/>
      <color theme="1"/>
      <name val="Calibri"/>
      <family val="2"/>
      <scheme val="minor"/>
    </font>
    <font>
      <b/>
      <sz val="18"/>
      <color theme="3"/>
      <name val="Cambria"/>
      <family val="2"/>
      <scheme val="major"/>
    </font>
    <font>
      <sz val="11"/>
      <color rgb="FF9C6500"/>
      <name val="Calibri"/>
      <family val="2"/>
      <scheme val="minor"/>
    </font>
    <font>
      <sz val="11"/>
      <color rgb="FFFF0000"/>
      <name val="Calibri"/>
      <family val="2"/>
      <scheme val="minor"/>
    </font>
    <font>
      <sz val="11"/>
      <color theme="0"/>
      <name val="Calibri"/>
      <family val="2"/>
      <scheme val="minor"/>
    </font>
    <font>
      <sz val="10"/>
      <name val="Arial"/>
      <family val="2"/>
    </font>
    <font>
      <b/>
      <sz val="14"/>
      <color theme="3" tint="0.39997558519241921"/>
      <name val="Arial"/>
      <family val="2"/>
    </font>
    <font>
      <sz val="14"/>
      <color theme="3" tint="0.39997558519241921"/>
      <name val="Arial"/>
      <family val="2"/>
    </font>
    <font>
      <u/>
      <sz val="10"/>
      <color indexed="12"/>
      <name val="Arial"/>
      <family val="2"/>
    </font>
    <font>
      <b/>
      <sz val="12"/>
      <name val="Arial"/>
      <family val="2"/>
    </font>
    <font>
      <b/>
      <sz val="12"/>
      <color theme="1"/>
      <name val="Arial"/>
      <family val="2"/>
    </font>
    <font>
      <b/>
      <sz val="11"/>
      <color theme="1"/>
      <name val="Arial"/>
      <family val="2"/>
    </font>
    <font>
      <b/>
      <sz val="11"/>
      <name val="Arial"/>
      <family val="2"/>
    </font>
    <font>
      <sz val="11"/>
      <name val="Arial"/>
      <family val="2"/>
    </font>
    <font>
      <b/>
      <vertAlign val="superscript"/>
      <sz val="11"/>
      <color theme="1"/>
      <name val="Arial"/>
      <family val="2"/>
    </font>
    <font>
      <sz val="11"/>
      <color theme="1"/>
      <name val="Arial"/>
      <family val="2"/>
    </font>
    <font>
      <vertAlign val="superscript"/>
      <sz val="11"/>
      <color theme="1"/>
      <name val="Arial"/>
      <family val="2"/>
    </font>
    <font>
      <i/>
      <sz val="9"/>
      <name val="Arial"/>
      <family val="2"/>
    </font>
    <font>
      <b/>
      <sz val="10"/>
      <name val="Arial"/>
      <family val="2"/>
    </font>
    <font>
      <sz val="12"/>
      <name val="Arial"/>
      <family val="2"/>
    </font>
    <font>
      <b/>
      <vertAlign val="superscript"/>
      <sz val="12"/>
      <color theme="1"/>
      <name val="Arial"/>
      <family val="2"/>
    </font>
    <font>
      <vertAlign val="superscript"/>
      <sz val="11"/>
      <name val="Arial"/>
      <family val="2"/>
    </font>
    <font>
      <i/>
      <sz val="9"/>
      <color theme="1"/>
      <name val="Arial"/>
      <family val="2"/>
    </font>
    <font>
      <u/>
      <sz val="10"/>
      <name val="Arial"/>
      <family val="2"/>
    </font>
    <font>
      <b/>
      <sz val="8"/>
      <color rgb="FFFF0000"/>
      <name val="Arial"/>
      <family val="2"/>
    </font>
    <font>
      <sz val="8"/>
      <name val="Arial"/>
      <family val="2"/>
    </font>
    <font>
      <sz val="6"/>
      <name val="Arial"/>
      <family val="2"/>
    </font>
    <font>
      <sz val="9"/>
      <name val="Arial"/>
      <family val="2"/>
    </font>
    <font>
      <b/>
      <sz val="14"/>
      <name val="Arial"/>
      <family val="2"/>
    </font>
    <font>
      <sz val="14"/>
      <name val="Arial"/>
      <family val="2"/>
    </font>
    <font>
      <sz val="11"/>
      <name val="Calibri"/>
      <family val="2"/>
      <scheme val="minor"/>
    </font>
    <font>
      <b/>
      <vertAlign val="superscript"/>
      <sz val="12"/>
      <name val="Arial"/>
      <family val="2"/>
    </font>
    <font>
      <sz val="8"/>
      <name val="Calibri"/>
      <family val="2"/>
      <scheme val="minor"/>
    </font>
    <font>
      <i/>
      <sz val="8"/>
      <name val="Arial"/>
      <family val="2"/>
    </font>
    <font>
      <b/>
      <sz val="9"/>
      <color rgb="FFFF0000"/>
      <name val="Arial"/>
      <family val="2"/>
    </font>
    <font>
      <b/>
      <sz val="12"/>
      <color rgb="FFFF0000"/>
      <name val="Arial"/>
      <family val="2"/>
    </font>
    <font>
      <sz val="10"/>
      <name val="Helv"/>
    </font>
    <font>
      <sz val="10"/>
      <color theme="3" tint="0.39997558519241921"/>
      <name val="Arial"/>
      <family val="2"/>
    </font>
    <font>
      <b/>
      <sz val="10"/>
      <color rgb="FFFF0000"/>
      <name val="Arial"/>
      <family val="2"/>
    </font>
    <font>
      <sz val="11"/>
      <color rgb="FFFF0000"/>
      <name val="Arial"/>
      <family val="2"/>
    </font>
    <font>
      <sz val="10"/>
      <color rgb="FFFF0000"/>
      <name val="Arial"/>
      <family val="2"/>
    </font>
    <font>
      <u/>
      <sz val="12"/>
      <color indexed="12"/>
      <name val="Arial"/>
      <family val="2"/>
    </font>
    <font>
      <sz val="12"/>
      <color indexed="8"/>
      <name val="Arial"/>
      <family val="2"/>
    </font>
    <font>
      <sz val="11"/>
      <color indexed="8"/>
      <name val="Arial"/>
      <family val="2"/>
    </font>
    <font>
      <sz val="10"/>
      <color theme="1"/>
      <name val="Arial"/>
      <family val="2"/>
    </font>
    <font>
      <sz val="9"/>
      <name val="Calibri"/>
      <family val="2"/>
      <scheme val="minor"/>
    </font>
    <font>
      <b/>
      <vertAlign val="superscript"/>
      <sz val="11"/>
      <name val="Arial"/>
      <family val="2"/>
    </font>
    <font>
      <sz val="10"/>
      <color theme="1"/>
      <name val="Calibri"/>
      <family val="2"/>
      <scheme val="minor"/>
    </font>
    <font>
      <b/>
      <i/>
      <sz val="9"/>
      <color theme="1"/>
      <name val="Calibri"/>
      <family val="2"/>
      <scheme val="minor"/>
    </font>
    <font>
      <b/>
      <i/>
      <sz val="11"/>
      <color theme="1"/>
      <name val="Calibri"/>
      <family val="2"/>
      <scheme val="minor"/>
    </font>
    <font>
      <b/>
      <i/>
      <sz val="9"/>
      <name val="Arial"/>
      <family val="2"/>
    </font>
    <font>
      <i/>
      <sz val="8"/>
      <color theme="1"/>
      <name val="Arial"/>
      <family val="2"/>
    </font>
    <font>
      <sz val="8"/>
      <color theme="1"/>
      <name val="Arial"/>
      <family val="2"/>
    </font>
    <font>
      <i/>
      <sz val="10"/>
      <name val="Arial"/>
      <family val="2"/>
    </font>
    <font>
      <u/>
      <sz val="14"/>
      <name val="Arial"/>
      <family val="2"/>
    </font>
    <font>
      <i/>
      <sz val="14"/>
      <name val="Arial"/>
      <family val="2"/>
    </font>
    <font>
      <sz val="9"/>
      <color theme="1"/>
      <name val="Arial"/>
      <family val="2"/>
    </font>
    <font>
      <b/>
      <sz val="10"/>
      <color rgb="FF002060"/>
      <name val="Arial"/>
      <family val="2"/>
    </font>
    <font>
      <sz val="8"/>
      <color theme="1"/>
      <name val="Calibri"/>
      <family val="2"/>
      <scheme val="minor"/>
    </font>
    <font>
      <u/>
      <sz val="8"/>
      <color indexed="12"/>
      <name val="Arial"/>
      <family val="2"/>
    </font>
    <font>
      <i/>
      <sz val="11"/>
      <name val="Arial"/>
      <family val="2"/>
    </font>
    <font>
      <sz val="12"/>
      <color rgb="FFFF0000"/>
      <name val="Arial"/>
      <family val="2"/>
    </font>
    <font>
      <u/>
      <sz val="8"/>
      <name val="Arial"/>
      <family val="2"/>
    </font>
    <font>
      <sz val="8"/>
      <color rgb="FFFF0000"/>
      <name val="Arial"/>
      <family val="2"/>
    </font>
    <font>
      <sz val="16"/>
      <color rgb="FFFF0000"/>
      <name val="Arial"/>
      <family val="2"/>
    </font>
    <font>
      <b/>
      <sz val="8"/>
      <name val="Arial"/>
      <family val="2"/>
    </font>
    <font>
      <i/>
      <sz val="14"/>
      <color rgb="FF002060"/>
      <name val="Calibri"/>
      <family val="2"/>
      <scheme val="minor"/>
    </font>
    <font>
      <b/>
      <i/>
      <sz val="11"/>
      <color rgb="FFFF0000"/>
      <name val="Calibri"/>
      <family val="2"/>
      <scheme val="minor"/>
    </font>
    <font>
      <sz val="20"/>
      <name val="Arial"/>
      <family val="2"/>
    </font>
    <font>
      <sz val="12"/>
      <color theme="1"/>
      <name val="Arial"/>
      <family val="2"/>
    </font>
    <font>
      <i/>
      <sz val="8"/>
      <color rgb="FFFF0000"/>
      <name val="Arial"/>
      <family val="2"/>
    </font>
    <font>
      <i/>
      <sz val="10"/>
      <color theme="1"/>
      <name val="Arial"/>
      <family val="2"/>
    </font>
    <font>
      <sz val="8"/>
      <color rgb="FF0070C0"/>
      <name val="Arial"/>
      <family val="2"/>
    </font>
    <font>
      <b/>
      <sz val="8"/>
      <color rgb="FF0070C0"/>
      <name val="Arial"/>
      <family val="2"/>
    </font>
    <font>
      <i/>
      <sz val="10"/>
      <color rgb="FFFF0000"/>
      <name val="Arial"/>
      <family val="2"/>
    </font>
    <font>
      <i/>
      <vertAlign val="superscript"/>
      <sz val="11"/>
      <name val="Arial"/>
      <family val="2"/>
    </font>
    <font>
      <sz val="12"/>
      <color theme="0" tint="-0.249977111117893"/>
      <name val="Arial"/>
      <family val="2"/>
    </font>
    <font>
      <sz val="8"/>
      <color rgb="FF333333"/>
      <name val="Verdana"/>
      <family val="2"/>
    </font>
    <font>
      <b/>
      <sz val="14"/>
      <color rgb="FFFF0000"/>
      <name val="Arial"/>
      <family val="2"/>
    </font>
    <font>
      <sz val="12"/>
      <name val="Times New Roman"/>
      <family val="1"/>
    </font>
    <font>
      <sz val="10"/>
      <name val="Times New Roman"/>
      <family val="1"/>
    </font>
    <font>
      <sz val="11"/>
      <name val="Times New Roman"/>
      <family val="1"/>
    </font>
    <font>
      <b/>
      <sz val="11"/>
      <color rgb="FFFF0000"/>
      <name val="Arial"/>
      <family val="2"/>
    </font>
    <font>
      <b/>
      <sz val="18"/>
      <name val="Arial"/>
      <family val="2"/>
    </font>
    <font>
      <b/>
      <sz val="9"/>
      <color theme="1"/>
      <name val="Verdana"/>
      <family val="2"/>
    </font>
    <font>
      <sz val="10"/>
      <name val="MS Sans Serif"/>
      <family val="2"/>
    </font>
    <font>
      <sz val="10"/>
      <name val="Comic Sans MS"/>
      <family val="4"/>
    </font>
    <font>
      <sz val="11"/>
      <color indexed="8"/>
      <name val="Calibri"/>
      <family val="2"/>
    </font>
    <font>
      <sz val="11"/>
      <color rgb="FF000000"/>
      <name val="Calibri"/>
      <family val="2"/>
      <scheme val="minor"/>
    </font>
    <font>
      <b/>
      <sz val="16"/>
      <color theme="3" tint="0.39997558519241921"/>
      <name val="Calibri"/>
      <family val="2"/>
      <scheme val="minor"/>
    </font>
    <font>
      <u/>
      <sz val="11"/>
      <color theme="10"/>
      <name val="Calibri"/>
      <family val="2"/>
      <scheme val="minor"/>
    </font>
    <font>
      <sz val="10"/>
      <color theme="3"/>
      <name val="Calibri"/>
      <family val="2"/>
      <scheme val="minor"/>
    </font>
    <font>
      <b/>
      <sz val="11"/>
      <color theme="1"/>
      <name val="Calibri"/>
      <family val="2"/>
      <scheme val="minor"/>
    </font>
    <font>
      <b/>
      <sz val="14"/>
      <color rgb="FF538DD5"/>
      <name val="Arial"/>
      <family val="2"/>
    </font>
    <font>
      <b/>
      <sz val="14"/>
      <color theme="3"/>
      <name val="Arial"/>
      <family val="2"/>
    </font>
    <font>
      <b/>
      <sz val="10"/>
      <color theme="1"/>
      <name val="Arial Unicode MS"/>
      <family val="2"/>
    </font>
    <font>
      <b/>
      <u/>
      <sz val="12"/>
      <name val="Arial"/>
      <family val="2"/>
    </font>
    <font>
      <b/>
      <u val="singleAccounting"/>
      <sz val="12"/>
      <name val="Arial"/>
      <family val="2"/>
    </font>
    <font>
      <b/>
      <sz val="14"/>
      <color rgb="FF38CCE0"/>
      <name val="Arial"/>
      <family val="2"/>
    </font>
    <font>
      <i/>
      <sz val="9"/>
      <color rgb="FFFF0000"/>
      <name val="Arial"/>
      <family val="2"/>
    </font>
    <font>
      <i/>
      <sz val="10"/>
      <name val="Times New Roman"/>
      <family val="1"/>
    </font>
    <font>
      <sz val="12"/>
      <color theme="0"/>
      <name val="Arial"/>
      <family val="2"/>
    </font>
    <font>
      <sz val="13"/>
      <name val="Arial"/>
      <family val="2"/>
    </font>
    <font>
      <b/>
      <sz val="11"/>
      <color theme="3"/>
      <name val="Arial"/>
      <family val="2"/>
    </font>
    <font>
      <sz val="9"/>
      <color theme="1"/>
      <name val="Calibri"/>
      <family val="2"/>
      <scheme val="minor"/>
    </font>
    <font>
      <b/>
      <sz val="13"/>
      <name val="Arial"/>
      <family val="2"/>
    </font>
    <font>
      <i/>
      <sz val="11"/>
      <color theme="1"/>
      <name val="Arial"/>
      <family val="2"/>
    </font>
    <font>
      <sz val="12"/>
      <name val="Calibri"/>
      <family val="2"/>
    </font>
    <font>
      <i/>
      <sz val="12"/>
      <name val="Arial"/>
      <family val="2"/>
    </font>
    <font>
      <b/>
      <sz val="11"/>
      <color theme="3" tint="0.39997558519241921"/>
      <name val="Arial"/>
      <family val="2"/>
    </font>
    <font>
      <sz val="11"/>
      <color theme="3" tint="0.39997558519241921"/>
      <name val="Arial"/>
      <family val="2"/>
    </font>
    <font>
      <b/>
      <sz val="10"/>
      <color theme="1"/>
      <name val="Arial"/>
      <family val="2"/>
    </font>
    <font>
      <b/>
      <sz val="10"/>
      <color theme="3"/>
      <name val="Arial"/>
      <family val="2"/>
    </font>
    <font>
      <sz val="11"/>
      <color theme="3" tint="0.39997558519241921"/>
      <name val="Calibri"/>
      <family val="2"/>
      <scheme val="minor"/>
    </font>
    <font>
      <sz val="10"/>
      <color theme="0"/>
      <name val="Arial"/>
      <family val="2"/>
    </font>
    <font>
      <i/>
      <sz val="9"/>
      <color theme="1"/>
      <name val="Calibri"/>
      <family val="2"/>
      <scheme val="minor"/>
    </font>
    <font>
      <b/>
      <sz val="11"/>
      <color rgb="FFC00000"/>
      <name val="Calibri"/>
      <family val="2"/>
      <scheme val="minor"/>
    </font>
    <font>
      <sz val="12"/>
      <name val="Calibri"/>
      <family val="2"/>
      <scheme val="minor"/>
    </font>
    <font>
      <b/>
      <i/>
      <sz val="12"/>
      <name val="Arial"/>
      <family val="2"/>
    </font>
    <font>
      <b/>
      <sz val="20"/>
      <color theme="3" tint="0.39997558519241921"/>
      <name val="Calibri"/>
      <family val="2"/>
      <scheme val="minor"/>
    </font>
    <font>
      <b/>
      <sz val="12"/>
      <color rgb="FF558ED5"/>
      <name val="Calibri"/>
      <family val="2"/>
      <scheme val="minor"/>
    </font>
    <font>
      <b/>
      <sz val="11"/>
      <color theme="3" tint="0.39997558519241921"/>
      <name val="Calibri"/>
      <family val="2"/>
      <scheme val="minor"/>
    </font>
    <font>
      <sz val="12"/>
      <color theme="1"/>
      <name val="Calibri"/>
      <family val="2"/>
      <scheme val="minor"/>
    </font>
  </fonts>
  <fills count="41">
    <fill>
      <patternFill patternType="none"/>
    </fill>
    <fill>
      <patternFill patternType="gray125"/>
    </fill>
    <fill>
      <patternFill patternType="solid">
        <fgColor rgb="FFFFEB9C"/>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5C6FF"/>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indexed="9"/>
        <bgColor indexed="64"/>
      </patternFill>
    </fill>
    <fill>
      <patternFill patternType="solid">
        <fgColor indexed="9"/>
        <bgColor indexed="9"/>
      </patternFill>
    </fill>
    <fill>
      <patternFill patternType="solid">
        <fgColor rgb="FFC5D9F1"/>
        <bgColor indexed="64"/>
      </patternFill>
    </fill>
    <fill>
      <patternFill patternType="solid">
        <fgColor theme="4" tint="0.59999389629810485"/>
        <bgColor indexed="64"/>
      </patternFill>
    </fill>
    <fill>
      <patternFill patternType="solid">
        <fgColor theme="0" tint="-0.24994659260841701"/>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rgb="FFF8FDFE"/>
        <bgColor indexed="64"/>
      </patternFill>
    </fill>
    <fill>
      <patternFill patternType="solid">
        <fgColor rgb="FFFFFFFF"/>
        <bgColor rgb="FFFFFFFF"/>
      </patternFill>
    </fill>
    <fill>
      <patternFill patternType="solid">
        <fgColor rgb="FF38CCE0"/>
        <bgColor indexed="64"/>
      </patternFill>
    </fill>
    <fill>
      <patternFill patternType="solid">
        <fgColor theme="0" tint="-4.9989318521683403E-2"/>
        <bgColor indexed="64"/>
      </patternFill>
    </fill>
    <fill>
      <patternFill patternType="solid">
        <fgColor rgb="FFCDF2F7"/>
        <bgColor indexed="64"/>
      </patternFill>
    </fill>
    <fill>
      <patternFill patternType="solid">
        <fgColor theme="0" tint="-0.14999847407452621"/>
        <bgColor indexed="64"/>
      </patternFill>
    </fill>
    <fill>
      <patternFill patternType="solid">
        <fgColor rgb="FF25C6FF"/>
        <bgColor theme="4" tint="0.79998168889431442"/>
      </patternFill>
    </fill>
    <fill>
      <patternFill patternType="solid">
        <fgColor rgb="FFFFFF00"/>
        <bgColor indexed="64"/>
      </patternFill>
    </fill>
  </fills>
  <borders count="111">
    <border>
      <left/>
      <right/>
      <top/>
      <bottom/>
      <diagonal/>
    </border>
    <border>
      <left style="thin">
        <color rgb="FFB2B2B2"/>
      </left>
      <right style="thin">
        <color rgb="FFB2B2B2"/>
      </right>
      <top style="thin">
        <color rgb="FFB2B2B2"/>
      </top>
      <bottom style="thin">
        <color rgb="FFB2B2B2"/>
      </bottom>
      <diagonal/>
    </border>
    <border>
      <left/>
      <right/>
      <top/>
      <bottom style="medium">
        <color rgb="FF00B0F0"/>
      </bottom>
      <diagonal/>
    </border>
    <border>
      <left/>
      <right/>
      <top style="medium">
        <color rgb="FF00B0F0"/>
      </top>
      <bottom style="thin">
        <color rgb="FF00B0F0"/>
      </bottom>
      <diagonal/>
    </border>
    <border>
      <left/>
      <right/>
      <top style="thin">
        <color rgb="FF00B0F0"/>
      </top>
      <bottom style="thin">
        <color rgb="FF00B0F0"/>
      </bottom>
      <diagonal/>
    </border>
    <border>
      <left/>
      <right/>
      <top style="medium">
        <color rgb="FF25C6FF"/>
      </top>
      <bottom/>
      <diagonal/>
    </border>
    <border>
      <left/>
      <right/>
      <top/>
      <bottom style="thin">
        <color rgb="FF00B0F0"/>
      </bottom>
      <diagonal/>
    </border>
    <border>
      <left/>
      <right/>
      <top style="thin">
        <color rgb="FF00B0F0"/>
      </top>
      <bottom/>
      <diagonal/>
    </border>
    <border>
      <left/>
      <right/>
      <top/>
      <bottom style="medium">
        <color rgb="FF25C6FF"/>
      </bottom>
      <diagonal/>
    </border>
    <border>
      <left style="thin">
        <color theme="0"/>
      </left>
      <right/>
      <top/>
      <bottom style="thin">
        <color rgb="FF00B0F0"/>
      </bottom>
      <diagonal/>
    </border>
    <border>
      <left/>
      <right style="thin">
        <color theme="0"/>
      </right>
      <top/>
      <bottom style="thin">
        <color rgb="FF00B0F0"/>
      </bottom>
      <diagonal/>
    </border>
    <border>
      <left style="thin">
        <color theme="0"/>
      </left>
      <right/>
      <top style="thin">
        <color rgb="FF00B0F0"/>
      </top>
      <bottom style="thin">
        <color rgb="FF00B0F0"/>
      </bottom>
      <diagonal/>
    </border>
    <border>
      <left style="thin">
        <color theme="0"/>
      </left>
      <right style="thin">
        <color theme="0"/>
      </right>
      <top/>
      <bottom/>
      <diagonal/>
    </border>
    <border>
      <left/>
      <right/>
      <top style="medium">
        <color rgb="FF25C6FF"/>
      </top>
      <bottom style="thin">
        <color rgb="FF00B0F0"/>
      </bottom>
      <diagonal/>
    </border>
    <border>
      <left/>
      <right style="thin">
        <color theme="0"/>
      </right>
      <top/>
      <bottom/>
      <diagonal/>
    </border>
    <border>
      <left/>
      <right/>
      <top style="thin">
        <color rgb="FF00B0F0"/>
      </top>
      <bottom style="thin">
        <color theme="3" tint="0.39997558519241921"/>
      </bottom>
      <diagonal/>
    </border>
    <border>
      <left/>
      <right/>
      <top style="medium">
        <color rgb="FF25C6FF"/>
      </top>
      <bottom style="thin">
        <color rgb="FF25C6FF"/>
      </bottom>
      <diagonal/>
    </border>
    <border>
      <left/>
      <right/>
      <top style="thin">
        <color rgb="FF25C6FF"/>
      </top>
      <bottom style="thin">
        <color rgb="FF25C6FF"/>
      </bottom>
      <diagonal/>
    </border>
    <border>
      <left/>
      <right/>
      <top style="thin">
        <color rgb="FF25C6FF"/>
      </top>
      <bottom/>
      <diagonal/>
    </border>
    <border>
      <left/>
      <right/>
      <top/>
      <bottom style="thin">
        <color rgb="FF25C6FF"/>
      </bottom>
      <diagonal/>
    </border>
    <border>
      <left style="thin">
        <color theme="0"/>
      </left>
      <right/>
      <top style="thin">
        <color rgb="FF25C6FF"/>
      </top>
      <bottom style="thin">
        <color rgb="FF25C6FF"/>
      </bottom>
      <diagonal/>
    </border>
    <border>
      <left/>
      <right style="thin">
        <color theme="0"/>
      </right>
      <top style="thin">
        <color rgb="FF25C6FF"/>
      </top>
      <bottom style="thin">
        <color rgb="FF25C6FF"/>
      </bottom>
      <diagonal/>
    </border>
    <border>
      <left style="thin">
        <color theme="0"/>
      </left>
      <right/>
      <top style="thin">
        <color rgb="FF25C6FF"/>
      </top>
      <bottom/>
      <diagonal/>
    </border>
    <border>
      <left style="thin">
        <color theme="0"/>
      </left>
      <right/>
      <top/>
      <bottom style="thin">
        <color rgb="FF25C6FF"/>
      </bottom>
      <diagonal/>
    </border>
    <border>
      <left style="thin">
        <color theme="0"/>
      </left>
      <right style="thin">
        <color theme="0"/>
      </right>
      <top style="thin">
        <color rgb="FF25C6FF"/>
      </top>
      <bottom style="thin">
        <color rgb="FF25C6FF"/>
      </bottom>
      <diagonal/>
    </border>
    <border>
      <left style="thin">
        <color theme="0" tint="-4.9989318521683403E-2"/>
      </left>
      <right style="thin">
        <color theme="0" tint="-4.9989318521683403E-2"/>
      </right>
      <top style="thin">
        <color rgb="FF25C6FF"/>
      </top>
      <bottom style="thin">
        <color rgb="FF25C6FF"/>
      </bottom>
      <diagonal/>
    </border>
    <border>
      <left style="thin">
        <color theme="0" tint="-4.9989318521683403E-2"/>
      </left>
      <right style="thin">
        <color theme="0" tint="-4.9989318521683403E-2"/>
      </right>
      <top style="thin">
        <color rgb="FF25C6FF"/>
      </top>
      <bottom/>
      <diagonal/>
    </border>
    <border>
      <left style="thin">
        <color theme="0" tint="-4.9989318521683403E-2"/>
      </left>
      <right style="thin">
        <color theme="0" tint="-4.9989318521683403E-2"/>
      </right>
      <top/>
      <bottom style="thin">
        <color rgb="FF25C6FF"/>
      </bottom>
      <diagonal/>
    </border>
    <border>
      <left style="thin">
        <color theme="0" tint="-4.9989318521683403E-2"/>
      </left>
      <right/>
      <top style="thin">
        <color rgb="FF25C6FF"/>
      </top>
      <bottom style="thin">
        <color rgb="FF25C6FF"/>
      </bottom>
      <diagonal/>
    </border>
    <border>
      <left style="thin">
        <color indexed="0"/>
      </left>
      <right style="thin">
        <color indexed="0"/>
      </right>
      <top/>
      <bottom/>
      <diagonal/>
    </border>
    <border>
      <left style="thin">
        <color indexed="0"/>
      </left>
      <right style="thin">
        <color indexed="0"/>
      </right>
      <top style="thin">
        <color rgb="FF25C6FF"/>
      </top>
      <bottom/>
      <diagonal/>
    </border>
    <border>
      <left style="thin">
        <color indexed="0"/>
      </left>
      <right/>
      <top style="thin">
        <color rgb="FF25C6FF"/>
      </top>
      <bottom/>
      <diagonal/>
    </border>
    <border>
      <left style="thin">
        <color indexed="0"/>
      </left>
      <right/>
      <top/>
      <bottom/>
      <diagonal/>
    </border>
    <border>
      <left style="thin">
        <color indexed="0"/>
      </left>
      <right style="thin">
        <color indexed="0"/>
      </right>
      <top/>
      <bottom style="thin">
        <color rgb="FF25C6FF"/>
      </bottom>
      <diagonal/>
    </border>
    <border>
      <left style="thin">
        <color indexed="0"/>
      </left>
      <right/>
      <top/>
      <bottom style="thin">
        <color rgb="FF25C6FF"/>
      </bottom>
      <diagonal/>
    </border>
    <border>
      <left style="thin">
        <color indexed="0"/>
      </left>
      <right style="thin">
        <color indexed="0"/>
      </right>
      <top style="thin">
        <color rgb="FF25C6FF"/>
      </top>
      <bottom style="thin">
        <color rgb="FF25C6FF"/>
      </bottom>
      <diagonal/>
    </border>
    <border>
      <left style="thin">
        <color indexed="0"/>
      </left>
      <right/>
      <top style="thin">
        <color rgb="FF25C6FF"/>
      </top>
      <bottom style="thin">
        <color rgb="FF25C6FF"/>
      </bottom>
      <diagonal/>
    </border>
    <border>
      <left style="thin">
        <color indexed="64"/>
      </left>
      <right/>
      <top style="thin">
        <color rgb="FF25C6FF"/>
      </top>
      <bottom style="thin">
        <color rgb="FF25C6FF"/>
      </bottom>
      <diagonal/>
    </border>
    <border>
      <left style="thin">
        <color indexed="64"/>
      </left>
      <right style="thin">
        <color indexed="64"/>
      </right>
      <top style="thin">
        <color rgb="FF25C6FF"/>
      </top>
      <bottom style="thin">
        <color rgb="FF25C6FF"/>
      </bottom>
      <diagonal/>
    </border>
    <border>
      <left style="thin">
        <color indexed="64"/>
      </left>
      <right/>
      <top style="thin">
        <color rgb="FF25C6FF"/>
      </top>
      <bottom/>
      <diagonal/>
    </border>
    <border>
      <left style="thin">
        <color indexed="64"/>
      </left>
      <right style="thin">
        <color indexed="64"/>
      </right>
      <top/>
      <bottom/>
      <diagonal/>
    </border>
    <border>
      <left/>
      <right style="thin">
        <color indexed="0"/>
      </right>
      <top/>
      <bottom/>
      <diagonal/>
    </border>
    <border>
      <left/>
      <right style="thin">
        <color indexed="64"/>
      </right>
      <top/>
      <bottom/>
      <diagonal/>
    </border>
    <border>
      <left/>
      <right style="thin">
        <color indexed="64"/>
      </right>
      <top style="thin">
        <color rgb="FF25C6FF"/>
      </top>
      <bottom style="thin">
        <color rgb="FF25C6FF"/>
      </bottom>
      <diagonal/>
    </border>
    <border>
      <left/>
      <right style="thin">
        <color indexed="8"/>
      </right>
      <top/>
      <bottom/>
      <diagonal/>
    </border>
    <border>
      <left style="thin">
        <color indexed="8"/>
      </left>
      <right style="thin">
        <color indexed="8"/>
      </right>
      <top/>
      <bottom/>
      <diagonal/>
    </border>
    <border>
      <left style="thin">
        <color indexed="8"/>
      </left>
      <right/>
      <top/>
      <bottom/>
      <diagonal/>
    </border>
    <border>
      <left style="thick">
        <color rgb="FFFFFFFF"/>
      </left>
      <right style="thick">
        <color rgb="FFFFFFFF"/>
      </right>
      <top style="thick">
        <color rgb="FFFFFFFF"/>
      </top>
      <bottom style="thick">
        <color rgb="FFFFFFFF"/>
      </bottom>
      <diagonal/>
    </border>
    <border>
      <left/>
      <right/>
      <top style="double">
        <color indexed="0"/>
      </top>
      <bottom/>
      <diagonal/>
    </border>
    <border>
      <left/>
      <right style="thin">
        <color theme="0"/>
      </right>
      <top style="thin">
        <color rgb="FF00B0F0"/>
      </top>
      <bottom style="thin">
        <color rgb="FF00B0F0"/>
      </bottom>
      <diagonal/>
    </border>
    <border>
      <left style="thin">
        <color indexed="64"/>
      </left>
      <right/>
      <top/>
      <bottom/>
      <diagonal/>
    </border>
    <border>
      <left style="thin">
        <color indexed="0"/>
      </left>
      <right style="thin">
        <color indexed="64"/>
      </right>
      <top style="thin">
        <color rgb="FF25C6FF"/>
      </top>
      <bottom/>
      <diagonal/>
    </border>
    <border>
      <left/>
      <right/>
      <top/>
      <bottom style="medium">
        <color rgb="FF20B9CE"/>
      </bottom>
      <diagonal/>
    </border>
    <border>
      <left/>
      <right/>
      <top style="medium">
        <color rgb="FF20B9CE"/>
      </top>
      <bottom/>
      <diagonal/>
    </border>
    <border>
      <left style="thin">
        <color theme="0"/>
      </left>
      <right style="thin">
        <color rgb="FF25C6FF"/>
      </right>
      <top style="thin">
        <color rgb="FF25C6FF"/>
      </top>
      <bottom style="thin">
        <color rgb="FF25C6FF"/>
      </bottom>
      <diagonal/>
    </border>
    <border>
      <left style="thin">
        <color rgb="FF25C6FF"/>
      </left>
      <right style="thin">
        <color rgb="FF25C6FF"/>
      </right>
      <top style="thin">
        <color rgb="FF25C6FF"/>
      </top>
      <bottom style="thin">
        <color rgb="FF25C6FF"/>
      </bottom>
      <diagonal/>
    </border>
    <border>
      <left style="thin">
        <color rgb="FF25C6FF"/>
      </left>
      <right style="thin">
        <color theme="0"/>
      </right>
      <top style="thin">
        <color rgb="FF25C6FF"/>
      </top>
      <bottom style="thin">
        <color rgb="FF25C6FF"/>
      </bottom>
      <diagonal/>
    </border>
    <border>
      <left/>
      <right style="medium">
        <color theme="0"/>
      </right>
      <top/>
      <bottom/>
      <diagonal/>
    </border>
    <border>
      <left/>
      <right/>
      <top/>
      <bottom style="thin">
        <color theme="0"/>
      </bottom>
      <diagonal/>
    </border>
    <border>
      <left/>
      <right/>
      <top style="thin">
        <color theme="0"/>
      </top>
      <bottom style="thin">
        <color rgb="FF25C6FF"/>
      </bottom>
      <diagonal/>
    </border>
    <border>
      <left/>
      <right style="medium">
        <color theme="0"/>
      </right>
      <top/>
      <bottom style="thin">
        <color rgb="FF25C6FF"/>
      </bottom>
      <diagonal/>
    </border>
    <border>
      <left/>
      <right style="medium">
        <color theme="0"/>
      </right>
      <top style="thin">
        <color rgb="FF25C6FF"/>
      </top>
      <bottom style="thin">
        <color rgb="FF25C6FF"/>
      </bottom>
      <diagonal/>
    </border>
    <border>
      <left/>
      <right style="medium">
        <color theme="0"/>
      </right>
      <top style="thin">
        <color rgb="FF25C6FF"/>
      </top>
      <bottom/>
      <diagonal/>
    </border>
    <border>
      <left/>
      <right/>
      <top style="thin">
        <color theme="0"/>
      </top>
      <bottom style="thin">
        <color rgb="FF38CCE0"/>
      </bottom>
      <diagonal/>
    </border>
    <border>
      <left/>
      <right/>
      <top/>
      <bottom style="thin">
        <color rgb="FF38CCE0"/>
      </bottom>
      <diagonal/>
    </border>
    <border>
      <left/>
      <right style="medium">
        <color theme="0"/>
      </right>
      <top style="thin">
        <color theme="0"/>
      </top>
      <bottom style="thin">
        <color rgb="FF38CCE0"/>
      </bottom>
      <diagonal/>
    </border>
    <border>
      <left/>
      <right/>
      <top style="thin">
        <color theme="0"/>
      </top>
      <bottom/>
      <diagonal/>
    </border>
    <border>
      <left/>
      <right style="medium">
        <color theme="0"/>
      </right>
      <top style="thin">
        <color theme="0"/>
      </top>
      <bottom/>
      <diagonal/>
    </border>
    <border>
      <left/>
      <right/>
      <top style="thin">
        <color theme="0"/>
      </top>
      <bottom style="thin">
        <color theme="0"/>
      </bottom>
      <diagonal/>
    </border>
    <border>
      <left/>
      <right style="thin">
        <color theme="0"/>
      </right>
      <top style="thin">
        <color theme="0"/>
      </top>
      <bottom/>
      <diagonal/>
    </border>
    <border>
      <left/>
      <right/>
      <top style="thin">
        <color rgb="FF25C6FF"/>
      </top>
      <bottom style="thin">
        <color rgb="FF38CCE0"/>
      </bottom>
      <diagonal/>
    </border>
    <border>
      <left/>
      <right/>
      <top style="thin">
        <color rgb="FF25C6FF"/>
      </top>
      <bottom style="thin">
        <color theme="0"/>
      </bottom>
      <diagonal/>
    </border>
    <border>
      <left/>
      <right style="thin">
        <color theme="0"/>
      </right>
      <top style="thin">
        <color rgb="FF25C6FF"/>
      </top>
      <bottom/>
      <diagonal/>
    </border>
    <border>
      <left style="thin">
        <color theme="0"/>
      </left>
      <right/>
      <top/>
      <bottom style="thin">
        <color theme="0"/>
      </bottom>
      <diagonal/>
    </border>
    <border>
      <left/>
      <right style="thin">
        <color theme="0"/>
      </right>
      <top/>
      <bottom style="thin">
        <color theme="0"/>
      </bottom>
      <diagonal/>
    </border>
    <border>
      <left/>
      <right/>
      <top style="thin">
        <color rgb="FF38CCE0"/>
      </top>
      <bottom/>
      <diagonal/>
    </border>
    <border>
      <left/>
      <right style="medium">
        <color rgb="FFFFFFFF"/>
      </right>
      <top style="thin">
        <color rgb="FF00B0F0"/>
      </top>
      <bottom style="thin">
        <color rgb="FF00B0F0"/>
      </bottom>
      <diagonal/>
    </border>
    <border>
      <left style="medium">
        <color rgb="FFFFFFFF"/>
      </left>
      <right/>
      <top style="thin">
        <color rgb="FF00B0F0"/>
      </top>
      <bottom style="thin">
        <color rgb="FF00B0F0"/>
      </bottom>
      <diagonal/>
    </border>
    <border>
      <left/>
      <right style="thick">
        <color auto="1"/>
      </right>
      <top style="thick">
        <color auto="1"/>
      </top>
      <bottom/>
      <diagonal/>
    </border>
    <border>
      <left/>
      <right style="thick">
        <color auto="1"/>
      </right>
      <top/>
      <bottom/>
      <diagonal/>
    </border>
    <border>
      <left/>
      <right style="thick">
        <color auto="1"/>
      </right>
      <top/>
      <bottom style="thick">
        <color auto="1"/>
      </bottom>
      <diagonal/>
    </border>
    <border>
      <left/>
      <right style="thin">
        <color theme="0"/>
      </right>
      <top/>
      <bottom style="thin">
        <color rgb="FF25C6FF"/>
      </bottom>
      <diagonal/>
    </border>
    <border>
      <left style="thin">
        <color theme="0"/>
      </left>
      <right/>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top/>
      <bottom style="thin">
        <color rgb="FF38CCE0"/>
      </bottom>
      <diagonal/>
    </border>
    <border>
      <left/>
      <right style="thin">
        <color theme="0"/>
      </right>
      <top style="thin">
        <color theme="0"/>
      </top>
      <bottom style="thin">
        <color rgb="FF25C6FF"/>
      </bottom>
      <diagonal/>
    </border>
    <border>
      <left/>
      <right style="medium">
        <color theme="0"/>
      </right>
      <top style="thin">
        <color rgb="FF38CCE0"/>
      </top>
      <bottom/>
      <diagonal/>
    </border>
    <border>
      <left/>
      <right style="medium">
        <color theme="0"/>
      </right>
      <top/>
      <bottom style="thin">
        <color rgb="FF00B0F0"/>
      </bottom>
      <diagonal/>
    </border>
    <border>
      <left style="thin">
        <color theme="0"/>
      </left>
      <right/>
      <top style="thin">
        <color rgb="FF00B0F0"/>
      </top>
      <bottom style="thin">
        <color rgb="FF25C6FF"/>
      </bottom>
      <diagonal/>
    </border>
    <border>
      <left/>
      <right/>
      <top style="thin">
        <color rgb="FF00B0F0"/>
      </top>
      <bottom style="thin">
        <color rgb="FF25C6FF"/>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medium">
        <color rgb="FF38CCE0"/>
      </bottom>
      <diagonal/>
    </border>
    <border>
      <left/>
      <right/>
      <top style="thin">
        <color rgb="FF38CCE0"/>
      </top>
      <bottom style="thin">
        <color rgb="FF38CCE0"/>
      </bottom>
      <diagonal/>
    </border>
    <border>
      <left/>
      <right/>
      <top style="double">
        <color rgb="FF25C6FF"/>
      </top>
      <bottom/>
      <diagonal/>
    </border>
    <border>
      <left/>
      <right/>
      <top style="double">
        <color rgb="FF25C6FF"/>
      </top>
      <bottom style="thin">
        <color rgb="FF00B0F0"/>
      </bottom>
      <diagonal/>
    </border>
    <border>
      <left/>
      <right/>
      <top style="thin">
        <color theme="4"/>
      </top>
      <bottom style="thin">
        <color rgb="FF00B0F0"/>
      </bottom>
      <diagonal/>
    </border>
    <border>
      <left/>
      <right/>
      <top style="thin">
        <color rgb="FF00B0F0"/>
      </top>
      <bottom style="thin">
        <color theme="4"/>
      </bottom>
      <diagonal/>
    </border>
    <border>
      <left/>
      <right/>
      <top style="thin">
        <color indexed="0"/>
      </top>
      <bottom/>
      <diagonal/>
    </border>
    <border>
      <left/>
      <right/>
      <top style="medium">
        <color rgb="FF00B0F0"/>
      </top>
      <bottom/>
      <diagonal/>
    </border>
    <border>
      <left/>
      <right/>
      <top/>
      <bottom style="medium">
        <color rgb="FF38CCE0"/>
      </bottom>
      <diagonal/>
    </border>
    <border>
      <left style="thick">
        <color rgb="FFFFFFFF"/>
      </left>
      <right/>
      <top style="thin">
        <color rgb="FF00B0F0"/>
      </top>
      <bottom style="thin">
        <color rgb="FF00B0F0"/>
      </bottom>
      <diagonal/>
    </border>
    <border>
      <left/>
      <right style="thick">
        <color rgb="FFFFFFFF"/>
      </right>
      <top style="thin">
        <color rgb="FF00B0F0"/>
      </top>
      <bottom style="thin">
        <color rgb="FF00B0F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rgb="FF25C6FF"/>
      </top>
      <bottom style="thin">
        <color rgb="FF00B0F0"/>
      </bottom>
      <diagonal/>
    </border>
    <border>
      <left style="thin">
        <color theme="0"/>
      </left>
      <right style="thin">
        <color theme="0"/>
      </right>
      <top style="thin">
        <color theme="0"/>
      </top>
      <bottom/>
      <diagonal/>
    </border>
    <border>
      <left/>
      <right/>
      <top style="medium">
        <color rgb="FF38CCE0"/>
      </top>
      <bottom/>
      <diagonal/>
    </border>
    <border>
      <left/>
      <right style="thin">
        <color theme="0"/>
      </right>
      <top style="thin">
        <color theme="0"/>
      </top>
      <bottom style="thin">
        <color rgb="FF38CCE0"/>
      </bottom>
      <diagonal/>
    </border>
    <border>
      <left style="thin">
        <color theme="0"/>
      </left>
      <right style="thin">
        <color theme="0"/>
      </right>
      <top style="thin">
        <color theme="0"/>
      </top>
      <bottom style="thin">
        <color rgb="FF38CCE0"/>
      </bottom>
      <diagonal/>
    </border>
  </borders>
  <cellStyleXfs count="6754">
    <xf numFmtId="0" fontId="0" fillId="0" borderId="0"/>
    <xf numFmtId="166" fontId="1" fillId="0" borderId="0" applyFont="0" applyFill="0" applyBorder="0" applyAlignment="0" applyProtection="0"/>
    <xf numFmtId="9" fontId="1" fillId="0" borderId="0" applyFont="0" applyFill="0" applyBorder="0" applyAlignment="0" applyProtection="0"/>
    <xf numFmtId="0" fontId="6" fillId="0" borderId="0">
      <alignment vertical="top"/>
    </xf>
    <xf numFmtId="0" fontId="9" fillId="0" borderId="0" applyNumberFormat="0" applyFill="0" applyBorder="0" applyAlignment="0" applyProtection="0">
      <alignment vertical="top"/>
      <protection locked="0"/>
    </xf>
    <xf numFmtId="0" fontId="6" fillId="0" borderId="0">
      <alignment vertical="top"/>
    </xf>
    <xf numFmtId="9" fontId="6" fillId="0" borderId="0" applyFont="0" applyFill="0" applyBorder="0" applyAlignment="0" applyProtection="0"/>
    <xf numFmtId="166" fontId="6" fillId="0" borderId="0" applyFont="0" applyFill="0" applyBorder="0" applyAlignment="0" applyProtection="0"/>
    <xf numFmtId="0" fontId="37" fillId="0" borderId="0"/>
    <xf numFmtId="3" fontId="43" fillId="0" borderId="0"/>
    <xf numFmtId="0" fontId="20" fillId="0" borderId="0" applyFont="0" applyFill="0" applyBorder="0" applyAlignment="0" applyProtection="0"/>
    <xf numFmtId="0" fontId="20" fillId="0" borderId="0">
      <alignment vertical="top"/>
    </xf>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84" fillId="0" borderId="0" applyNumberFormat="0" applyFont="0" applyFill="0" applyAlignment="0" applyProtection="0"/>
    <xf numFmtId="0" fontId="10" fillId="0" borderId="0" applyNumberFormat="0" applyFont="0" applyFill="0" applyAlignment="0" applyProtection="0"/>
    <xf numFmtId="180" fontId="19" fillId="29" borderId="12"/>
    <xf numFmtId="3" fontId="85" fillId="32" borderId="47">
      <alignment horizontal="center" wrapText="1"/>
    </xf>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2" fontId="6" fillId="0" borderId="0" applyFont="0" applyFill="0" applyBorder="0" applyAlignment="0" applyProtection="0"/>
    <xf numFmtId="2" fontId="6" fillId="0" borderId="0" applyFont="0" applyFill="0" applyBorder="0" applyAlignment="0" applyProtection="0"/>
    <xf numFmtId="0" fontId="42" fillId="0" borderId="0" applyNumberFormat="0" applyFill="0" applyBorder="0" applyAlignment="0" applyProtection="0">
      <alignment vertical="top"/>
      <protection locked="0"/>
    </xf>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86"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6" fillId="0" borderId="0" applyFont="0" applyFill="0" applyBorder="0" applyAlignment="0" applyProtection="0"/>
    <xf numFmtId="166" fontId="20"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0"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81" fontId="6"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82" fontId="6" fillId="0" borderId="0" applyFont="0" applyFill="0" applyBorder="0" applyAlignment="0" applyProtection="0"/>
    <xf numFmtId="182"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0" fontId="6" fillId="0" borderId="0"/>
    <xf numFmtId="0" fontId="86" fillId="0" borderId="0"/>
    <xf numFmtId="0" fontId="8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6" fillId="0" borderId="0"/>
    <xf numFmtId="0" fontId="6" fillId="0" borderId="0"/>
    <xf numFmtId="0" fontId="87" fillId="0" borderId="0"/>
    <xf numFmtId="0" fontId="87" fillId="0" borderId="0"/>
    <xf numFmtId="0" fontId="6" fillId="0" borderId="0">
      <alignment vertical="top"/>
    </xf>
    <xf numFmtId="0" fontId="6" fillId="0" borderId="0">
      <alignment vertical="top"/>
    </xf>
    <xf numFmtId="0" fontId="6"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lignment vertical="top"/>
    </xf>
    <xf numFmtId="0" fontId="1" fillId="0" borderId="0"/>
    <xf numFmtId="0" fontId="6" fillId="0" borderId="0">
      <alignment vertical="top"/>
    </xf>
    <xf numFmtId="0" fontId="6"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lignment vertical="top"/>
    </xf>
    <xf numFmtId="0" fontId="1" fillId="0" borderId="0"/>
    <xf numFmtId="0" fontId="6"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88" fillId="0" borderId="0"/>
    <xf numFmtId="0" fontId="1" fillId="0" borderId="0"/>
    <xf numFmtId="0" fontId="20"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20" fillId="0" borderId="0">
      <alignment vertical="top"/>
    </xf>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86"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89" fillId="0" borderId="0"/>
    <xf numFmtId="0" fontId="20" fillId="0" borderId="0">
      <alignment vertical="top"/>
    </xf>
    <xf numFmtId="0" fontId="6" fillId="0" borderId="0"/>
    <xf numFmtId="0" fontId="8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3" fontId="6" fillId="0" borderId="0" applyFont="0" applyFill="0" applyBorder="0" applyAlignment="0" applyProtection="0"/>
    <xf numFmtId="3" fontId="6" fillId="0" borderId="0" applyFont="0" applyFill="0" applyBorder="0" applyAlignment="0" applyProtection="0"/>
    <xf numFmtId="0" fontId="6" fillId="0" borderId="48" applyNumberFormat="0" applyFont="0" applyBorder="0" applyAlignment="0" applyProtection="0"/>
    <xf numFmtId="0" fontId="6" fillId="0" borderId="0">
      <alignment vertical="top"/>
    </xf>
    <xf numFmtId="0" fontId="91" fillId="0" borderId="0" applyNumberFormat="0" applyFill="0" applyBorder="0" applyAlignment="0" applyProtection="0"/>
    <xf numFmtId="0" fontId="6" fillId="0" borderId="0">
      <alignment vertical="top"/>
    </xf>
    <xf numFmtId="0" fontId="6" fillId="0" borderId="0">
      <alignment vertical="top"/>
    </xf>
    <xf numFmtId="0" fontId="6" fillId="0" borderId="0">
      <alignment vertical="top"/>
    </xf>
    <xf numFmtId="0" fontId="5" fillId="6" borderId="0" applyNumberFormat="0" applyBorder="0" applyAlignment="0" applyProtection="0"/>
    <xf numFmtId="0" fontId="5" fillId="9"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21" borderId="0" applyNumberFormat="0" applyBorder="0" applyAlignment="0" applyProtection="0"/>
    <xf numFmtId="165" fontId="1" fillId="0" borderId="0" applyFont="0" applyFill="0" applyBorder="0" applyAlignment="0" applyProtection="0"/>
    <xf numFmtId="7" fontId="6" fillId="0" borderId="0" applyFont="0" applyFill="0" applyBorder="0" applyAlignment="0" applyProtection="0"/>
    <xf numFmtId="7" fontId="6" fillId="0" borderId="0" applyFont="0" applyFill="0" applyBorder="0" applyAlignment="0" applyProtection="0"/>
    <xf numFmtId="5" fontId="6" fillId="0" borderId="0" applyFont="0" applyFill="0" applyBorder="0" applyAlignment="0" applyProtection="0"/>
    <xf numFmtId="5" fontId="6" fillId="0" borderId="0" applyFont="0" applyFill="0" applyBorder="0" applyAlignment="0" applyProtection="0"/>
    <xf numFmtId="0" fontId="3" fillId="2" borderId="0" applyNumberFormat="0" applyBorder="0" applyAlignment="0" applyProtection="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20" fillId="0" borderId="0">
      <alignment vertical="top"/>
    </xf>
    <xf numFmtId="41" fontId="1" fillId="0" borderId="0" applyFont="0" applyFill="0" applyBorder="0" applyAlignment="0" applyProtection="0"/>
  </cellStyleXfs>
  <cellXfs count="2290">
    <xf numFmtId="0" fontId="0" fillId="0" borderId="0" xfId="0"/>
    <xf numFmtId="0" fontId="6" fillId="0" borderId="0" xfId="3" applyFont="1">
      <alignment vertical="top"/>
    </xf>
    <xf numFmtId="3" fontId="6" fillId="0" borderId="0" xfId="3" applyNumberFormat="1" applyFont="1">
      <alignment vertical="top"/>
    </xf>
    <xf numFmtId="0" fontId="9" fillId="0" borderId="0" xfId="4" applyProtection="1">
      <alignment vertical="top"/>
    </xf>
    <xf numFmtId="0" fontId="6" fillId="0" borderId="3" xfId="3" applyFont="1" applyBorder="1">
      <alignment vertical="top"/>
    </xf>
    <xf numFmtId="0" fontId="9" fillId="0" borderId="3" xfId="4" applyBorder="1" applyProtection="1">
      <alignment vertical="top"/>
    </xf>
    <xf numFmtId="0" fontId="11" fillId="22" borderId="4" xfId="3" applyFont="1" applyFill="1" applyBorder="1" applyAlignment="1">
      <alignment horizontal="left" vertical="center" wrapText="1"/>
    </xf>
    <xf numFmtId="1" fontId="10" fillId="22" borderId="4" xfId="3" applyNumberFormat="1" applyFont="1" applyFill="1" applyBorder="1" applyAlignment="1">
      <alignment horizontal="center" vertical="center" wrapText="1"/>
    </xf>
    <xf numFmtId="167" fontId="6" fillId="0" borderId="0" xfId="1" applyNumberFormat="1" applyFont="1" applyAlignment="1">
      <alignment vertical="top"/>
    </xf>
    <xf numFmtId="0" fontId="12" fillId="23" borderId="4" xfId="5" applyFont="1" applyFill="1" applyBorder="1" applyAlignment="1">
      <alignment horizontal="left" vertical="center" wrapText="1"/>
    </xf>
    <xf numFmtId="3" fontId="13" fillId="23" borderId="4" xfId="5" applyNumberFormat="1" applyFont="1" applyFill="1" applyBorder="1" applyAlignment="1"/>
    <xf numFmtId="0" fontId="14" fillId="0" borderId="4" xfId="3" applyFont="1" applyBorder="1" applyAlignment="1">
      <alignment wrapText="1"/>
    </xf>
    <xf numFmtId="3" fontId="14" fillId="0" borderId="4" xfId="3" applyNumberFormat="1" applyFont="1" applyBorder="1" applyAlignment="1">
      <alignment horizontal="center" vertical="center"/>
    </xf>
    <xf numFmtId="1" fontId="6" fillId="0" borderId="0" xfId="3" applyNumberFormat="1" applyFont="1">
      <alignment vertical="top"/>
    </xf>
    <xf numFmtId="0" fontId="12" fillId="23" borderId="4" xfId="3" applyFont="1" applyFill="1" applyBorder="1" applyAlignment="1">
      <alignment horizontal="left" vertical="center" wrapText="1"/>
    </xf>
    <xf numFmtId="3" fontId="10" fillId="23" borderId="4" xfId="3" applyNumberFormat="1" applyFont="1" applyFill="1" applyBorder="1" applyAlignment="1">
      <alignment horizontal="center" vertical="center"/>
    </xf>
    <xf numFmtId="0" fontId="16" fillId="0" borderId="4" xfId="3" applyFont="1" applyBorder="1" applyAlignment="1">
      <alignment wrapText="1"/>
    </xf>
    <xf numFmtId="168" fontId="0" fillId="0" borderId="0" xfId="6" applyNumberFormat="1" applyFont="1" applyAlignment="1"/>
    <xf numFmtId="166" fontId="0" fillId="0" borderId="0" xfId="1" applyFont="1" applyAlignment="1"/>
    <xf numFmtId="0" fontId="6" fillId="0" borderId="0" xfId="3" applyFont="1" applyFill="1" applyBorder="1">
      <alignment vertical="top"/>
    </xf>
    <xf numFmtId="3" fontId="6" fillId="0" borderId="0" xfId="3" applyNumberFormat="1" applyFont="1" applyFill="1" applyBorder="1">
      <alignment vertical="top"/>
    </xf>
    <xf numFmtId="0" fontId="19" fillId="0" borderId="0" xfId="5" applyFont="1" applyFill="1" applyBorder="1" applyAlignment="1"/>
    <xf numFmtId="3" fontId="6" fillId="0" borderId="0" xfId="5" applyNumberFormat="1" applyFont="1" applyFill="1" applyBorder="1" applyAlignment="1"/>
    <xf numFmtId="3" fontId="20" fillId="0" borderId="0" xfId="5" applyNumberFormat="1" applyFont="1" applyFill="1" applyBorder="1" applyAlignment="1">
      <alignment horizontal="center"/>
    </xf>
    <xf numFmtId="3" fontId="13" fillId="0" borderId="0" xfId="5" applyNumberFormat="1" applyFont="1" applyFill="1" applyBorder="1" applyAlignment="1">
      <alignment horizontal="right"/>
    </xf>
    <xf numFmtId="0" fontId="10" fillId="0" borderId="3" xfId="3" applyFont="1" applyBorder="1" applyAlignment="1">
      <alignment horizontal="centerContinuous"/>
    </xf>
    <xf numFmtId="0" fontId="19" fillId="0" borderId="3" xfId="3" applyFont="1" applyBorder="1" applyAlignment="1">
      <alignment horizontal="centerContinuous"/>
    </xf>
    <xf numFmtId="0" fontId="11" fillId="23" borderId="4" xfId="3" applyFont="1" applyFill="1" applyBorder="1" applyAlignment="1">
      <alignment horizontal="left" vertical="center" wrapText="1"/>
    </xf>
    <xf numFmtId="0" fontId="18" fillId="0" borderId="0" xfId="3" applyFont="1" applyAlignment="1">
      <alignment horizontal="left" vertical="center"/>
    </xf>
    <xf numFmtId="0" fontId="6" fillId="24" borderId="0" xfId="3" applyFont="1" applyFill="1" applyBorder="1">
      <alignment vertical="top"/>
    </xf>
    <xf numFmtId="0" fontId="0" fillId="24" borderId="0" xfId="0" applyFill="1" applyBorder="1"/>
    <xf numFmtId="0" fontId="6" fillId="0" borderId="5" xfId="5" applyFont="1" applyBorder="1">
      <alignment vertical="top"/>
    </xf>
    <xf numFmtId="0" fontId="24" fillId="0" borderId="5" xfId="4" applyFont="1" applyBorder="1" applyProtection="1">
      <alignment vertical="top"/>
    </xf>
    <xf numFmtId="0" fontId="13" fillId="24" borderId="0" xfId="3" applyFont="1" applyFill="1" applyBorder="1" applyAlignment="1">
      <alignment horizontal="right"/>
    </xf>
    <xf numFmtId="0" fontId="25" fillId="24" borderId="0" xfId="3" applyFont="1" applyFill="1" applyBorder="1" applyAlignment="1">
      <alignment horizontal="left"/>
    </xf>
    <xf numFmtId="0" fontId="13" fillId="24" borderId="0" xfId="3" applyFont="1" applyFill="1" applyBorder="1" applyAlignment="1">
      <alignment horizontal="center" vertical="center" wrapText="1"/>
    </xf>
    <xf numFmtId="0" fontId="11" fillId="22" borderId="4" xfId="3" applyFont="1" applyFill="1" applyBorder="1" applyAlignment="1">
      <alignment horizontal="center" vertical="center" wrapText="1"/>
    </xf>
    <xf numFmtId="0" fontId="26" fillId="24" borderId="0" xfId="3" applyFont="1" applyFill="1" applyBorder="1">
      <alignment vertical="top"/>
    </xf>
    <xf numFmtId="3" fontId="19" fillId="24" borderId="0" xfId="3" applyNumberFormat="1" applyFont="1" applyFill="1" applyBorder="1" applyAlignment="1">
      <alignment horizontal="right" vertical="top"/>
    </xf>
    <xf numFmtId="0" fontId="12" fillId="24" borderId="0" xfId="3" applyFont="1" applyFill="1" applyBorder="1" applyAlignment="1">
      <alignment horizontal="center" vertical="center" wrapText="1"/>
    </xf>
    <xf numFmtId="3" fontId="6" fillId="24" borderId="0" xfId="3" applyNumberFormat="1" applyFont="1" applyFill="1" applyBorder="1">
      <alignment vertical="top"/>
    </xf>
    <xf numFmtId="0" fontId="14" fillId="0" borderId="4" xfId="5" applyFont="1" applyBorder="1" applyAlignment="1"/>
    <xf numFmtId="3" fontId="14" fillId="0" borderId="4" xfId="5" applyNumberFormat="1" applyFont="1" applyBorder="1" applyAlignment="1">
      <alignment horizontal="center" vertical="center"/>
    </xf>
    <xf numFmtId="1" fontId="27" fillId="24" borderId="0" xfId="3" applyNumberFormat="1" applyFont="1" applyFill="1" applyBorder="1" applyAlignment="1">
      <alignment horizontal="center" vertical="top"/>
    </xf>
    <xf numFmtId="1" fontId="26" fillId="24" borderId="0" xfId="3" applyNumberFormat="1" applyFont="1" applyFill="1" applyBorder="1">
      <alignment vertical="top"/>
    </xf>
    <xf numFmtId="3" fontId="19" fillId="24" borderId="0" xfId="3" applyNumberFormat="1" applyFont="1" applyFill="1" applyBorder="1">
      <alignment vertical="top"/>
    </xf>
    <xf numFmtId="3" fontId="19" fillId="24" borderId="0" xfId="3" applyNumberFormat="1" applyFont="1" applyFill="1" applyBorder="1" applyAlignment="1"/>
    <xf numFmtId="3" fontId="14" fillId="24" borderId="4" xfId="5" applyNumberFormat="1" applyFont="1" applyFill="1" applyBorder="1" applyAlignment="1">
      <alignment horizontal="center" vertical="center"/>
    </xf>
    <xf numFmtId="167" fontId="6" fillId="24" borderId="0" xfId="7" applyNumberFormat="1" applyFont="1" applyFill="1" applyBorder="1" applyAlignment="1"/>
    <xf numFmtId="167" fontId="19" fillId="24" borderId="0" xfId="3" applyNumberFormat="1" applyFont="1" applyFill="1" applyBorder="1" applyAlignment="1"/>
    <xf numFmtId="1" fontId="26" fillId="24" borderId="0" xfId="7" applyNumberFormat="1" applyFont="1" applyFill="1" applyBorder="1" applyAlignment="1"/>
    <xf numFmtId="167" fontId="6" fillId="24" borderId="0" xfId="3" applyNumberFormat="1" applyFont="1" applyFill="1" applyBorder="1">
      <alignment vertical="top"/>
    </xf>
    <xf numFmtId="0" fontId="19" fillId="24" borderId="0" xfId="3" applyFont="1" applyFill="1" applyBorder="1" applyAlignment="1"/>
    <xf numFmtId="167" fontId="19" fillId="24" borderId="0" xfId="7" applyNumberFormat="1" applyFont="1" applyFill="1" applyBorder="1" applyAlignment="1"/>
    <xf numFmtId="169" fontId="6" fillId="24" borderId="0" xfId="3" applyNumberFormat="1" applyFont="1" applyFill="1" applyBorder="1">
      <alignment vertical="top"/>
    </xf>
    <xf numFmtId="0" fontId="6" fillId="24" borderId="0" xfId="3" applyFont="1" applyFill="1" applyBorder="1" applyAlignment="1">
      <alignment horizontal="center" vertical="center" wrapText="1"/>
    </xf>
    <xf numFmtId="1" fontId="6" fillId="24" borderId="0" xfId="3" applyNumberFormat="1" applyFont="1" applyFill="1" applyBorder="1" applyAlignment="1">
      <alignment horizontal="center" vertical="center" wrapText="1"/>
    </xf>
    <xf numFmtId="169" fontId="26" fillId="24" borderId="0" xfId="3" applyNumberFormat="1" applyFont="1" applyFill="1" applyBorder="1">
      <alignment vertical="top"/>
    </xf>
    <xf numFmtId="0" fontId="9" fillId="24" borderId="0" xfId="4" applyFill="1" applyBorder="1" applyProtection="1">
      <alignment vertical="top"/>
    </xf>
    <xf numFmtId="0" fontId="18" fillId="0" borderId="0" xfId="3" applyFont="1" applyFill="1" applyBorder="1" applyAlignment="1">
      <alignment horizontal="left" vertical="center"/>
    </xf>
    <xf numFmtId="3" fontId="28" fillId="0" borderId="0" xfId="3" applyNumberFormat="1" applyFont="1" applyBorder="1" applyAlignment="1">
      <alignment horizontal="right" vertical="center"/>
    </xf>
    <xf numFmtId="0" fontId="24" fillId="0" borderId="0" xfId="4" applyFont="1" applyProtection="1">
      <alignment vertical="top"/>
    </xf>
    <xf numFmtId="0" fontId="6" fillId="0" borderId="0" xfId="3" applyFont="1" applyAlignment="1">
      <alignment horizontal="justify" wrapText="1"/>
    </xf>
    <xf numFmtId="169" fontId="6" fillId="0" borderId="0" xfId="3" applyNumberFormat="1" applyFont="1">
      <alignment vertical="top"/>
    </xf>
    <xf numFmtId="0" fontId="29" fillId="0" borderId="5" xfId="3" applyFont="1" applyBorder="1" applyAlignment="1">
      <alignment horizontal="center" wrapText="1"/>
    </xf>
    <xf numFmtId="0" fontId="30" fillId="0" borderId="5" xfId="3" applyFont="1" applyBorder="1" applyAlignment="1">
      <alignment horizontal="center" wrapText="1"/>
    </xf>
    <xf numFmtId="170" fontId="26" fillId="0" borderId="0" xfId="1" applyNumberFormat="1" applyFont="1" applyAlignment="1">
      <alignment vertical="top"/>
    </xf>
    <xf numFmtId="170" fontId="6" fillId="0" borderId="0" xfId="1" applyNumberFormat="1" applyFont="1" applyAlignment="1">
      <alignment vertical="top"/>
    </xf>
    <xf numFmtId="166" fontId="6" fillId="0" borderId="0" xfId="1" applyFont="1" applyAlignment="1">
      <alignment vertical="top"/>
    </xf>
    <xf numFmtId="171" fontId="6" fillId="0" borderId="0" xfId="3" applyNumberFormat="1" applyFont="1">
      <alignment vertical="top"/>
    </xf>
    <xf numFmtId="171" fontId="6" fillId="24" borderId="0" xfId="3" applyNumberFormat="1" applyFont="1" applyFill="1" applyBorder="1">
      <alignment vertical="top"/>
    </xf>
    <xf numFmtId="3" fontId="28" fillId="0" borderId="0" xfId="3" quotePrefix="1" applyNumberFormat="1" applyFont="1" applyFill="1" applyBorder="1" applyAlignment="1"/>
    <xf numFmtId="3" fontId="28" fillId="0" borderId="0" xfId="3" applyNumberFormat="1" applyFont="1" applyAlignment="1"/>
    <xf numFmtId="3" fontId="18" fillId="0" borderId="0" xfId="3" quotePrefix="1" applyNumberFormat="1" applyFont="1" applyFill="1" applyBorder="1" applyAlignment="1">
      <alignment horizontal="justify" wrapText="1"/>
    </xf>
    <xf numFmtId="0" fontId="28" fillId="0" borderId="0" xfId="3" applyFont="1" applyAlignment="1">
      <alignment horizontal="justify" wrapText="1"/>
    </xf>
    <xf numFmtId="0" fontId="18" fillId="0" borderId="0" xfId="3" applyFont="1" applyBorder="1" applyAlignment="1">
      <alignment horizontal="center" vertical="center"/>
    </xf>
    <xf numFmtId="0" fontId="6" fillId="0" borderId="0" xfId="3" applyAlignment="1"/>
    <xf numFmtId="0" fontId="25" fillId="0" borderId="0" xfId="3" applyFont="1" applyAlignment="1"/>
    <xf numFmtId="0" fontId="6" fillId="0" borderId="5" xfId="3" applyBorder="1" applyAlignment="1"/>
    <xf numFmtId="0" fontId="26" fillId="0" borderId="0" xfId="3" applyFont="1" applyAlignment="1"/>
    <xf numFmtId="0" fontId="26" fillId="0" borderId="0" xfId="3" applyFont="1" applyAlignment="1">
      <alignment horizontal="right"/>
    </xf>
    <xf numFmtId="0" fontId="11" fillId="22" borderId="7" xfId="3" applyFont="1" applyFill="1" applyBorder="1" applyAlignment="1">
      <alignment horizontal="left" vertical="center" wrapText="1"/>
    </xf>
    <xf numFmtId="1" fontId="10" fillId="22" borderId="0" xfId="3" applyNumberFormat="1" applyFont="1" applyFill="1" applyBorder="1" applyAlignment="1">
      <alignment horizontal="center" vertical="center" wrapText="1"/>
    </xf>
    <xf numFmtId="0" fontId="11" fillId="22" borderId="7" xfId="3" applyFont="1" applyFill="1" applyBorder="1" applyAlignment="1">
      <alignment horizontal="center" vertical="center" wrapText="1"/>
    </xf>
    <xf numFmtId="1" fontId="26" fillId="0" borderId="0" xfId="3" applyNumberFormat="1" applyFont="1" applyAlignment="1"/>
    <xf numFmtId="0" fontId="16" fillId="0" borderId="6" xfId="3" applyFont="1" applyBorder="1" applyAlignment="1">
      <alignment wrapText="1"/>
    </xf>
    <xf numFmtId="3" fontId="14" fillId="0" borderId="6" xfId="3" applyNumberFormat="1" applyFont="1" applyBorder="1" applyAlignment="1">
      <alignment horizontal="center" vertical="center"/>
    </xf>
    <xf numFmtId="3" fontId="26" fillId="0" borderId="0" xfId="3" applyNumberFormat="1" applyFont="1" applyAlignment="1"/>
    <xf numFmtId="1" fontId="6" fillId="0" borderId="0" xfId="3" applyNumberFormat="1" applyAlignment="1"/>
    <xf numFmtId="3" fontId="13" fillId="23" borderId="4" xfId="3" applyNumberFormat="1" applyFont="1" applyFill="1" applyBorder="1" applyAlignment="1">
      <alignment horizontal="center" vertical="center"/>
    </xf>
    <xf numFmtId="167" fontId="6" fillId="0" borderId="0" xfId="1" applyNumberFormat="1" applyFont="1" applyAlignment="1"/>
    <xf numFmtId="0" fontId="31" fillId="24" borderId="0" xfId="0" applyFont="1" applyFill="1" applyBorder="1"/>
    <xf numFmtId="0" fontId="6" fillId="0" borderId="5" xfId="3" applyFont="1" applyBorder="1">
      <alignment vertical="top"/>
    </xf>
    <xf numFmtId="0" fontId="0" fillId="0" borderId="5" xfId="0" applyBorder="1"/>
    <xf numFmtId="167" fontId="31" fillId="24" borderId="0" xfId="1" applyNumberFormat="1" applyFont="1" applyFill="1" applyBorder="1"/>
    <xf numFmtId="1" fontId="10" fillId="22" borderId="6" xfId="3" applyNumberFormat="1" applyFont="1" applyFill="1" applyBorder="1" applyAlignment="1">
      <alignment horizontal="center" vertical="center" wrapText="1"/>
    </xf>
    <xf numFmtId="1" fontId="0" fillId="0" borderId="0" xfId="0" applyNumberFormat="1"/>
    <xf numFmtId="3" fontId="14" fillId="0" borderId="11" xfId="3" applyNumberFormat="1" applyFont="1" applyBorder="1" applyAlignment="1">
      <alignment horizontal="center" vertical="center"/>
    </xf>
    <xf numFmtId="3" fontId="33" fillId="24" borderId="0" xfId="0" applyNumberFormat="1" applyFont="1" applyFill="1" applyBorder="1"/>
    <xf numFmtId="9" fontId="18" fillId="24" borderId="0" xfId="2" quotePrefix="1" applyFont="1" applyFill="1" applyBorder="1" applyAlignment="1"/>
    <xf numFmtId="3" fontId="18" fillId="0" borderId="0" xfId="3" quotePrefix="1" applyNumberFormat="1" applyFont="1" applyFill="1" applyBorder="1" applyAlignment="1"/>
    <xf numFmtId="3" fontId="18" fillId="0" borderId="0" xfId="3" quotePrefix="1" applyNumberFormat="1" applyFont="1" applyFill="1" applyBorder="1" applyAlignment="1">
      <alignment wrapText="1"/>
    </xf>
    <xf numFmtId="9" fontId="31" fillId="24" borderId="0" xfId="2" applyFont="1" applyFill="1" applyBorder="1"/>
    <xf numFmtId="1" fontId="31" fillId="24" borderId="0" xfId="0" applyNumberFormat="1" applyFont="1" applyFill="1" applyBorder="1"/>
    <xf numFmtId="3" fontId="14" fillId="24" borderId="4" xfId="3" applyNumberFormat="1" applyFont="1" applyFill="1" applyBorder="1" applyAlignment="1">
      <alignment horizontal="center" vertical="center"/>
    </xf>
    <xf numFmtId="3" fontId="14" fillId="24" borderId="11" xfId="3" applyNumberFormat="1" applyFont="1" applyFill="1" applyBorder="1" applyAlignment="1">
      <alignment horizontal="center" vertical="center"/>
    </xf>
    <xf numFmtId="3" fontId="0" fillId="0" borderId="0" xfId="0" applyNumberFormat="1"/>
    <xf numFmtId="3" fontId="34" fillId="0" borderId="0" xfId="3" quotePrefix="1" applyNumberFormat="1" applyFont="1" applyFill="1" applyBorder="1" applyAlignment="1"/>
    <xf numFmtId="169" fontId="34" fillId="0" borderId="0" xfId="3" quotePrefix="1" applyNumberFormat="1" applyFont="1" applyFill="1" applyBorder="1" applyAlignment="1"/>
    <xf numFmtId="9" fontId="34" fillId="0" borderId="0" xfId="2" quotePrefix="1" applyFont="1" applyFill="1" applyBorder="1" applyAlignment="1"/>
    <xf numFmtId="3" fontId="35" fillId="0" borderId="0" xfId="3" quotePrefix="1" applyNumberFormat="1" applyFont="1" applyFill="1" applyBorder="1" applyAlignment="1"/>
    <xf numFmtId="169" fontId="18" fillId="0" borderId="0" xfId="3" quotePrefix="1" applyNumberFormat="1" applyFont="1" applyFill="1" applyBorder="1" applyAlignment="1">
      <alignment wrapText="1"/>
    </xf>
    <xf numFmtId="169" fontId="0" fillId="0" borderId="0" xfId="0" applyNumberFormat="1"/>
    <xf numFmtId="1" fontId="0" fillId="0" borderId="0" xfId="0" applyNumberFormat="1" applyAlignment="1">
      <alignment horizontal="center"/>
    </xf>
    <xf numFmtId="169" fontId="0" fillId="0" borderId="0" xfId="0" applyNumberFormat="1" applyAlignment="1">
      <alignment horizontal="center"/>
    </xf>
    <xf numFmtId="0" fontId="6" fillId="0" borderId="0" xfId="3" applyFont="1" applyAlignment="1"/>
    <xf numFmtId="0" fontId="36" fillId="0" borderId="0" xfId="3" applyFont="1" applyAlignment="1"/>
    <xf numFmtId="0" fontId="10" fillId="0" borderId="0" xfId="3" applyFont="1" applyBorder="1" applyAlignment="1">
      <alignment horizontal="center" wrapText="1"/>
    </xf>
    <xf numFmtId="0" fontId="10" fillId="0" borderId="0" xfId="3" applyFont="1" applyBorder="1" applyAlignment="1">
      <alignment horizontal="center"/>
    </xf>
    <xf numFmtId="0" fontId="10" fillId="0" borderId="5" xfId="3" applyFont="1" applyBorder="1" applyAlignment="1">
      <alignment horizontal="center"/>
    </xf>
    <xf numFmtId="1" fontId="6" fillId="0" borderId="0" xfId="3" applyNumberFormat="1" applyFont="1" applyAlignment="1"/>
    <xf numFmtId="0" fontId="14" fillId="0" borderId="4" xfId="3" applyFont="1" applyBorder="1" applyAlignment="1">
      <alignment horizontal="left"/>
    </xf>
    <xf numFmtId="172" fontId="6" fillId="0" borderId="0" xfId="3" applyNumberFormat="1" applyFont="1" applyAlignment="1"/>
    <xf numFmtId="0" fontId="14" fillId="0" borderId="4" xfId="8" applyFont="1" applyBorder="1" applyAlignment="1" applyProtection="1">
      <alignment horizontal="left"/>
    </xf>
    <xf numFmtId="3" fontId="6" fillId="0" borderId="0" xfId="3" applyNumberFormat="1" applyFont="1" applyAlignment="1"/>
    <xf numFmtId="0" fontId="18" fillId="0" borderId="0" xfId="3" applyFont="1" applyAlignment="1"/>
    <xf numFmtId="3" fontId="26" fillId="0" borderId="0" xfId="3" applyNumberFormat="1" applyFont="1" applyAlignment="1">
      <alignment horizontal="right"/>
    </xf>
    <xf numFmtId="3" fontId="6" fillId="0" borderId="0" xfId="3" applyNumberFormat="1" applyFont="1" applyAlignment="1">
      <alignment horizontal="right"/>
    </xf>
    <xf numFmtId="0" fontId="6" fillId="0" borderId="0" xfId="3" applyFont="1" applyAlignment="1">
      <alignment horizontal="right"/>
    </xf>
    <xf numFmtId="4" fontId="6" fillId="0" borderId="0" xfId="3" applyNumberFormat="1" applyFont="1" applyAlignment="1"/>
    <xf numFmtId="0" fontId="6" fillId="0" borderId="0" xfId="3" applyAlignment="1">
      <alignment vertical="top"/>
    </xf>
    <xf numFmtId="0" fontId="36" fillId="0" borderId="0" xfId="3" applyFont="1" applyAlignment="1">
      <alignment vertical="top"/>
    </xf>
    <xf numFmtId="0" fontId="6" fillId="0" borderId="0" xfId="3" applyAlignment="1">
      <alignment horizontal="centerContinuous" wrapText="1"/>
    </xf>
    <xf numFmtId="0" fontId="10" fillId="0" borderId="5" xfId="3" applyFont="1" applyBorder="1" applyAlignment="1">
      <alignment horizontal="center" wrapText="1"/>
    </xf>
    <xf numFmtId="0" fontId="20" fillId="0" borderId="5" xfId="3" applyFont="1" applyBorder="1" applyAlignment="1">
      <alignment horizontal="center" wrapText="1"/>
    </xf>
    <xf numFmtId="0" fontId="11" fillId="23" borderId="7" xfId="3" applyFont="1" applyFill="1" applyBorder="1" applyAlignment="1">
      <alignment horizontal="left" vertical="center" wrapText="1"/>
    </xf>
    <xf numFmtId="3" fontId="10" fillId="23" borderId="7" xfId="3" applyNumberFormat="1" applyFont="1" applyFill="1" applyBorder="1" applyAlignment="1">
      <alignment horizontal="center" vertical="center"/>
    </xf>
    <xf numFmtId="3" fontId="6" fillId="0" borderId="0" xfId="3" applyNumberFormat="1" applyAlignment="1">
      <alignment vertical="top"/>
    </xf>
    <xf numFmtId="0" fontId="18" fillId="0" borderId="0" xfId="3" applyFont="1" applyBorder="1" applyAlignment="1">
      <alignment horizontal="justify" vertical="top"/>
    </xf>
    <xf numFmtId="1" fontId="6" fillId="0" borderId="0" xfId="3" applyNumberFormat="1" applyAlignment="1">
      <alignment vertical="top"/>
    </xf>
    <xf numFmtId="0" fontId="18" fillId="0" borderId="0" xfId="3" applyFont="1" applyFill="1" applyBorder="1" applyAlignment="1">
      <alignment horizontal="justify" vertical="top" wrapText="1"/>
    </xf>
    <xf numFmtId="3" fontId="26" fillId="0" borderId="0" xfId="3" applyNumberFormat="1" applyFont="1" applyBorder="1" applyAlignment="1">
      <alignment horizontal="right" vertical="center" wrapText="1"/>
    </xf>
    <xf numFmtId="9" fontId="6" fillId="0" borderId="0" xfId="2" applyFont="1" applyAlignment="1">
      <alignment vertical="top"/>
    </xf>
    <xf numFmtId="1" fontId="0" fillId="0" borderId="0" xfId="6" applyNumberFormat="1" applyFont="1" applyAlignment="1">
      <alignment vertical="top"/>
    </xf>
    <xf numFmtId="3" fontId="26" fillId="0" borderId="0" xfId="3" applyNumberFormat="1" applyFont="1" applyAlignment="1">
      <alignment vertical="top"/>
    </xf>
    <xf numFmtId="0" fontId="26" fillId="24" borderId="0" xfId="3" applyFont="1" applyFill="1" applyAlignment="1">
      <alignment horizontal="left"/>
    </xf>
    <xf numFmtId="0" fontId="27" fillId="24" borderId="0" xfId="3" applyFont="1" applyFill="1" applyAlignment="1"/>
    <xf numFmtId="0" fontId="26" fillId="24" borderId="0" xfId="3" applyFont="1" applyFill="1" applyAlignment="1"/>
    <xf numFmtId="3" fontId="26" fillId="24" borderId="0" xfId="3" applyNumberFormat="1" applyFont="1" applyFill="1" applyAlignment="1">
      <alignment horizontal="center" vertical="center"/>
    </xf>
    <xf numFmtId="0" fontId="6" fillId="0" borderId="13" xfId="3" applyFont="1" applyBorder="1" applyAlignment="1"/>
    <xf numFmtId="0" fontId="9" fillId="0" borderId="13" xfId="4" applyBorder="1" applyProtection="1">
      <alignment vertical="top"/>
    </xf>
    <xf numFmtId="0" fontId="6" fillId="0" borderId="13" xfId="3" applyBorder="1" applyAlignment="1"/>
    <xf numFmtId="0" fontId="11" fillId="22" borderId="4" xfId="3" applyFont="1" applyFill="1" applyBorder="1" applyAlignment="1">
      <alignment horizontal="center" vertical="center"/>
    </xf>
    <xf numFmtId="167" fontId="12" fillId="23" borderId="4" xfId="7" applyNumberFormat="1" applyFont="1" applyFill="1" applyBorder="1" applyAlignment="1">
      <alignment horizontal="center" vertical="center" wrapText="1"/>
    </xf>
    <xf numFmtId="0" fontId="14" fillId="0" borderId="4" xfId="3" applyFont="1" applyBorder="1" applyAlignment="1"/>
    <xf numFmtId="9" fontId="6" fillId="0" borderId="0" xfId="2" applyFont="1" applyAlignment="1"/>
    <xf numFmtId="0" fontId="13" fillId="23" borderId="4" xfId="3" applyFont="1" applyFill="1" applyBorder="1" applyAlignment="1"/>
    <xf numFmtId="3" fontId="6" fillId="0" borderId="0" xfId="3" applyNumberFormat="1" applyAlignment="1"/>
    <xf numFmtId="1" fontId="39" fillId="24" borderId="0" xfId="3" applyNumberFormat="1" applyFont="1" applyFill="1" applyAlignment="1"/>
    <xf numFmtId="3" fontId="40" fillId="24" borderId="0" xfId="3" applyNumberFormat="1" applyFont="1" applyFill="1" applyAlignment="1"/>
    <xf numFmtId="0" fontId="41" fillId="24" borderId="0" xfId="3" applyFont="1" applyFill="1" applyAlignment="1"/>
    <xf numFmtId="0" fontId="6" fillId="24" borderId="0" xfId="3" applyFill="1" applyAlignment="1"/>
    <xf numFmtId="1" fontId="19" fillId="0" borderId="0" xfId="3" applyNumberFormat="1" applyFont="1" applyAlignment="1"/>
    <xf numFmtId="3" fontId="14" fillId="0" borderId="0" xfId="3" applyNumberFormat="1" applyFont="1" applyAlignment="1"/>
    <xf numFmtId="3" fontId="9" fillId="0" borderId="0" xfId="4" applyNumberFormat="1" applyProtection="1">
      <alignment vertical="top"/>
    </xf>
    <xf numFmtId="167" fontId="6" fillId="0" borderId="0" xfId="3" applyNumberFormat="1" applyAlignment="1"/>
    <xf numFmtId="0" fontId="42" fillId="22" borderId="0" xfId="4" applyFont="1" applyFill="1" applyBorder="1" applyProtection="1">
      <alignment vertical="top"/>
    </xf>
    <xf numFmtId="3" fontId="44" fillId="24" borderId="4" xfId="9" applyNumberFormat="1" applyFont="1" applyFill="1" applyBorder="1" applyAlignment="1">
      <alignment horizontal="center" vertical="center"/>
    </xf>
    <xf numFmtId="3" fontId="10" fillId="23" borderId="15" xfId="3" applyNumberFormat="1" applyFont="1" applyFill="1" applyBorder="1" applyAlignment="1">
      <alignment horizontal="center" vertical="center"/>
    </xf>
    <xf numFmtId="3" fontId="23" fillId="0" borderId="0" xfId="3" quotePrefix="1" applyNumberFormat="1" applyFont="1" applyFill="1" applyBorder="1" applyAlignment="1"/>
    <xf numFmtId="0" fontId="45" fillId="0" borderId="0" xfId="3" applyFont="1" applyBorder="1" applyAlignment="1"/>
    <xf numFmtId="3" fontId="23" fillId="0" borderId="0" xfId="3" quotePrefix="1" applyNumberFormat="1" applyFont="1" applyFill="1" applyBorder="1" applyAlignment="1">
      <alignment wrapText="1"/>
    </xf>
    <xf numFmtId="3" fontId="45" fillId="0" borderId="0" xfId="3" applyNumberFormat="1" applyFont="1" applyBorder="1" applyAlignment="1"/>
    <xf numFmtId="167" fontId="20" fillId="0" borderId="0" xfId="1" applyNumberFormat="1" applyFont="1" applyAlignment="1"/>
    <xf numFmtId="167" fontId="45" fillId="0" borderId="0" xfId="3" applyNumberFormat="1" applyFont="1" applyAlignment="1">
      <alignment wrapText="1"/>
    </xf>
    <xf numFmtId="0" fontId="20" fillId="0" borderId="0" xfId="3" applyFont="1" applyAlignment="1"/>
    <xf numFmtId="173" fontId="28" fillId="0" borderId="0" xfId="3" applyNumberFormat="1" applyFont="1" applyBorder="1" applyAlignment="1"/>
    <xf numFmtId="3" fontId="20" fillId="0" borderId="0" xfId="3" applyNumberFormat="1" applyFont="1" applyAlignment="1"/>
    <xf numFmtId="167" fontId="46" fillId="24" borderId="0" xfId="7" applyNumberFormat="1" applyFont="1" applyFill="1" applyBorder="1"/>
    <xf numFmtId="0" fontId="6" fillId="0" borderId="5" xfId="3" applyFont="1" applyBorder="1" applyAlignment="1"/>
    <xf numFmtId="3" fontId="14" fillId="24" borderId="4" xfId="9" applyNumberFormat="1" applyFont="1" applyFill="1" applyBorder="1" applyAlignment="1">
      <alignment horizontal="center" vertical="center"/>
    </xf>
    <xf numFmtId="3" fontId="16" fillId="24" borderId="4" xfId="9" applyNumberFormat="1" applyFont="1" applyFill="1" applyBorder="1" applyAlignment="1">
      <alignment horizontal="center" vertical="center"/>
    </xf>
    <xf numFmtId="167" fontId="6" fillId="0" borderId="0" xfId="3" applyNumberFormat="1" applyFont="1" applyAlignment="1"/>
    <xf numFmtId="0" fontId="6" fillId="0" borderId="3" xfId="3" applyFont="1" applyBorder="1" applyAlignment="1"/>
    <xf numFmtId="0" fontId="6" fillId="24" borderId="0" xfId="3" applyFont="1" applyFill="1" applyBorder="1" applyAlignment="1"/>
    <xf numFmtId="0" fontId="11" fillId="24" borderId="0" xfId="3" applyFont="1" applyFill="1" applyBorder="1" applyAlignment="1">
      <alignment horizontal="center" vertical="center" wrapText="1"/>
    </xf>
    <xf numFmtId="3" fontId="13" fillId="24" borderId="0" xfId="3" applyNumberFormat="1" applyFont="1" applyFill="1" applyBorder="1" applyAlignment="1"/>
    <xf numFmtId="3" fontId="14" fillId="26" borderId="4" xfId="3" applyNumberFormat="1" applyFont="1" applyFill="1" applyBorder="1" applyAlignment="1">
      <alignment horizontal="center" vertical="center"/>
    </xf>
    <xf numFmtId="3" fontId="14" fillId="24" borderId="0" xfId="3" applyNumberFormat="1" applyFont="1" applyFill="1" applyBorder="1" applyAlignment="1"/>
    <xf numFmtId="3" fontId="13" fillId="23" borderId="15" xfId="3" applyNumberFormat="1" applyFont="1" applyFill="1" applyBorder="1" applyAlignment="1">
      <alignment horizontal="center" vertical="center"/>
    </xf>
    <xf numFmtId="0" fontId="13" fillId="0" borderId="4" xfId="3" applyFont="1" applyBorder="1" applyAlignment="1"/>
    <xf numFmtId="3" fontId="13" fillId="26" borderId="4" xfId="3" applyNumberFormat="1" applyFont="1" applyFill="1" applyBorder="1" applyAlignment="1">
      <alignment horizontal="center" vertical="center"/>
    </xf>
    <xf numFmtId="3" fontId="13" fillId="26" borderId="0" xfId="3" applyNumberFormat="1" applyFont="1" applyFill="1" applyBorder="1" applyAlignment="1"/>
    <xf numFmtId="3" fontId="14" fillId="24" borderId="4" xfId="3" applyNumberFormat="1" applyFont="1" applyFill="1" applyBorder="1" applyAlignment="1"/>
    <xf numFmtId="3" fontId="14" fillId="26" borderId="0" xfId="3" applyNumberFormat="1" applyFont="1" applyFill="1" applyBorder="1" applyAlignment="1"/>
    <xf numFmtId="3" fontId="14" fillId="0" borderId="4" xfId="3" applyNumberFormat="1" applyFont="1" applyBorder="1" applyAlignment="1"/>
    <xf numFmtId="0" fontId="6" fillId="0" borderId="0" xfId="3" applyFont="1" applyBorder="1" applyAlignment="1"/>
    <xf numFmtId="3" fontId="48" fillId="0" borderId="0" xfId="7" applyNumberFormat="1" applyFont="1" applyAlignment="1"/>
    <xf numFmtId="167" fontId="0" fillId="0" borderId="0" xfId="7" applyNumberFormat="1" applyFont="1" applyAlignment="1"/>
    <xf numFmtId="3" fontId="49" fillId="0" borderId="0" xfId="7" applyNumberFormat="1" applyFont="1" applyAlignment="1"/>
    <xf numFmtId="3" fontId="50" fillId="0" borderId="0" xfId="7" applyNumberFormat="1" applyFont="1" applyAlignment="1"/>
    <xf numFmtId="0" fontId="51" fillId="0" borderId="0" xfId="3" applyFont="1" applyAlignment="1"/>
    <xf numFmtId="3" fontId="19" fillId="0" borderId="0" xfId="3" applyNumberFormat="1" applyFont="1" applyBorder="1" applyAlignment="1"/>
    <xf numFmtId="167" fontId="45" fillId="0" borderId="0" xfId="3" applyNumberFormat="1" applyFont="1" applyAlignment="1"/>
    <xf numFmtId="3" fontId="6" fillId="0" borderId="0" xfId="3" applyNumberFormat="1" applyBorder="1" applyAlignment="1"/>
    <xf numFmtId="0" fontId="6" fillId="0" borderId="0" xfId="3" applyAlignment="1">
      <alignment horizontal="justify" wrapText="1"/>
    </xf>
    <xf numFmtId="3" fontId="52" fillId="0" borderId="0" xfId="3" quotePrefix="1" applyNumberFormat="1" applyFont="1" applyFill="1" applyBorder="1" applyAlignment="1">
      <alignment horizontal="justify" wrapText="1"/>
    </xf>
    <xf numFmtId="3" fontId="53" fillId="0" borderId="0" xfId="3" applyNumberFormat="1" applyFont="1" applyAlignment="1">
      <alignment wrapText="1"/>
    </xf>
    <xf numFmtId="0" fontId="53" fillId="0" borderId="0" xfId="3" applyFont="1" applyAlignment="1">
      <alignment horizontal="justify" wrapText="1"/>
    </xf>
    <xf numFmtId="0" fontId="34" fillId="0" borderId="0" xfId="3" applyFont="1" applyFill="1" applyBorder="1" applyAlignment="1">
      <alignment horizontal="left" vertical="center"/>
    </xf>
    <xf numFmtId="3" fontId="26" fillId="24" borderId="0" xfId="3" applyNumberFormat="1" applyFont="1" applyFill="1" applyAlignment="1"/>
    <xf numFmtId="167" fontId="6" fillId="0" borderId="0" xfId="7" applyNumberFormat="1" applyFont="1" applyBorder="1" applyAlignment="1"/>
    <xf numFmtId="167" fontId="6" fillId="0" borderId="0" xfId="7" applyNumberFormat="1" applyFont="1" applyAlignment="1"/>
    <xf numFmtId="167" fontId="6" fillId="0" borderId="0" xfId="3" applyNumberFormat="1" applyFont="1" applyBorder="1" applyAlignment="1"/>
    <xf numFmtId="3" fontId="45" fillId="0" borderId="0" xfId="3" applyNumberFormat="1" applyFont="1" applyAlignment="1"/>
    <xf numFmtId="3" fontId="45" fillId="0" borderId="0" xfId="3" applyNumberFormat="1" applyFont="1" applyAlignment="1">
      <alignment wrapText="1"/>
    </xf>
    <xf numFmtId="0" fontId="24" fillId="0" borderId="16" xfId="4" applyFont="1" applyBorder="1" applyProtection="1">
      <alignment vertical="top"/>
    </xf>
    <xf numFmtId="0" fontId="20" fillId="0" borderId="16" xfId="3" applyFont="1" applyBorder="1" applyAlignment="1"/>
    <xf numFmtId="0" fontId="6" fillId="0" borderId="16" xfId="3" applyFont="1" applyBorder="1" applyAlignment="1"/>
    <xf numFmtId="0" fontId="11" fillId="22" borderId="17" xfId="3" applyFont="1" applyFill="1" applyBorder="1" applyAlignment="1">
      <alignment horizontal="left" vertical="center" wrapText="1"/>
    </xf>
    <xf numFmtId="0" fontId="11" fillId="22" borderId="17" xfId="3" applyFont="1" applyFill="1" applyBorder="1" applyAlignment="1">
      <alignment horizontal="center" vertical="center" wrapText="1"/>
    </xf>
    <xf numFmtId="0" fontId="14" fillId="0" borderId="17" xfId="3" applyFont="1" applyBorder="1" applyAlignment="1">
      <alignment horizontal="left"/>
    </xf>
    <xf numFmtId="3" fontId="14" fillId="0" borderId="17" xfId="3" applyNumberFormat="1" applyFont="1" applyBorder="1" applyAlignment="1">
      <alignment horizontal="center" vertical="center"/>
    </xf>
    <xf numFmtId="3" fontId="14" fillId="24" borderId="17" xfId="3" applyNumberFormat="1" applyFont="1" applyFill="1" applyBorder="1" applyAlignment="1">
      <alignment horizontal="center" vertical="center"/>
    </xf>
    <xf numFmtId="167" fontId="14" fillId="0" borderId="0" xfId="1" applyNumberFormat="1" applyFont="1" applyBorder="1" applyAlignment="1"/>
    <xf numFmtId="0" fontId="14" fillId="0" borderId="17" xfId="8" applyFont="1" applyBorder="1" applyAlignment="1" applyProtection="1">
      <alignment horizontal="left"/>
    </xf>
    <xf numFmtId="3" fontId="14" fillId="0" borderId="17" xfId="8" applyNumberFormat="1" applyFont="1" applyBorder="1" applyAlignment="1" applyProtection="1">
      <alignment horizontal="center" vertical="center"/>
    </xf>
    <xf numFmtId="0" fontId="10" fillId="23" borderId="17" xfId="3" applyFont="1" applyFill="1" applyBorder="1" applyAlignment="1">
      <alignment horizontal="left" vertical="center"/>
    </xf>
    <xf numFmtId="3" fontId="10" fillId="23" borderId="17" xfId="3" applyNumberFormat="1" applyFont="1" applyFill="1" applyBorder="1" applyAlignment="1">
      <alignment horizontal="center" vertical="center"/>
    </xf>
    <xf numFmtId="3" fontId="18" fillId="27" borderId="0" xfId="3" applyNumberFormat="1" applyFont="1" applyFill="1" applyBorder="1" applyAlignment="1"/>
    <xf numFmtId="3" fontId="54" fillId="27" borderId="0" xfId="3" applyNumberFormat="1" applyFont="1" applyFill="1" applyBorder="1" applyAlignment="1"/>
    <xf numFmtId="3" fontId="14" fillId="0" borderId="0" xfId="3" applyNumberFormat="1" applyFont="1" applyBorder="1" applyAlignment="1"/>
    <xf numFmtId="0" fontId="30" fillId="0" borderId="0" xfId="3" applyFont="1" applyAlignment="1"/>
    <xf numFmtId="0" fontId="55" fillId="0" borderId="16" xfId="4" applyFont="1" applyBorder="1" applyProtection="1">
      <alignment vertical="top"/>
    </xf>
    <xf numFmtId="0" fontId="30" fillId="0" borderId="16" xfId="3" applyFont="1" applyBorder="1" applyAlignment="1"/>
    <xf numFmtId="3" fontId="14" fillId="24" borderId="17" xfId="9" applyNumberFormat="1" applyFont="1" applyFill="1" applyBorder="1" applyAlignment="1">
      <alignment horizontal="center" vertical="center"/>
    </xf>
    <xf numFmtId="3" fontId="30" fillId="0" borderId="0" xfId="3" applyNumberFormat="1" applyFont="1" applyAlignment="1"/>
    <xf numFmtId="0" fontId="30" fillId="24" borderId="0" xfId="3" applyFont="1" applyFill="1" applyAlignment="1"/>
    <xf numFmtId="3" fontId="56" fillId="0" borderId="0" xfId="3" quotePrefix="1" applyNumberFormat="1" applyFont="1" applyFill="1" applyBorder="1" applyAlignment="1"/>
    <xf numFmtId="0" fontId="14" fillId="0" borderId="17" xfId="3" applyFont="1" applyBorder="1" applyAlignment="1"/>
    <xf numFmtId="3" fontId="13" fillId="24" borderId="17" xfId="3" applyNumberFormat="1" applyFont="1" applyFill="1" applyBorder="1" applyAlignment="1">
      <alignment horizontal="center" vertical="center"/>
    </xf>
    <xf numFmtId="0" fontId="45" fillId="0" borderId="0" xfId="3" applyFont="1" applyAlignment="1">
      <alignment horizontal="justify"/>
    </xf>
    <xf numFmtId="0" fontId="45" fillId="0" borderId="0" xfId="3" applyFont="1" applyAlignment="1">
      <alignment wrapText="1"/>
    </xf>
    <xf numFmtId="0" fontId="45" fillId="0" borderId="0" xfId="3" applyFont="1" applyAlignment="1">
      <alignment horizontal="justify" wrapText="1"/>
    </xf>
    <xf numFmtId="167" fontId="57" fillId="0" borderId="0" xfId="1" applyNumberFormat="1" applyFont="1" applyAlignment="1">
      <alignment wrapText="1"/>
    </xf>
    <xf numFmtId="3" fontId="58" fillId="0" borderId="0" xfId="3" applyNumberFormat="1" applyFont="1" applyAlignment="1"/>
    <xf numFmtId="0" fontId="19" fillId="0" borderId="5" xfId="3" applyFont="1" applyBorder="1" applyAlignment="1">
      <alignment horizontal="center"/>
    </xf>
    <xf numFmtId="0" fontId="14" fillId="0" borderId="17" xfId="3" applyFont="1" applyBorder="1" applyAlignment="1">
      <alignment horizontal="left" vertical="center"/>
    </xf>
    <xf numFmtId="3" fontId="19" fillId="0" borderId="0" xfId="3" applyNumberFormat="1" applyFont="1" applyAlignment="1"/>
    <xf numFmtId="1" fontId="6" fillId="24" borderId="0" xfId="3" applyNumberFormat="1" applyFont="1" applyFill="1" applyAlignment="1"/>
    <xf numFmtId="0" fontId="6" fillId="24" borderId="0" xfId="3" applyFont="1" applyFill="1" applyAlignment="1"/>
    <xf numFmtId="0" fontId="34" fillId="0" borderId="0" xfId="3" applyFont="1" applyAlignment="1">
      <alignment horizontal="right"/>
    </xf>
    <xf numFmtId="0" fontId="34" fillId="0" borderId="0" xfId="3" applyFont="1" applyAlignment="1">
      <alignment horizontal="left"/>
    </xf>
    <xf numFmtId="0" fontId="6" fillId="0" borderId="0" xfId="3">
      <alignment vertical="top"/>
    </xf>
    <xf numFmtId="167" fontId="0" fillId="0" borderId="0" xfId="7" applyNumberFormat="1" applyFont="1" applyAlignment="1">
      <alignment vertical="top"/>
    </xf>
    <xf numFmtId="0" fontId="6" fillId="0" borderId="16" xfId="3" applyBorder="1">
      <alignment vertical="top"/>
    </xf>
    <xf numFmtId="0" fontId="20" fillId="0" borderId="0" xfId="3" applyFont="1" applyAlignment="1">
      <alignment horizontal="right" vertical="top"/>
    </xf>
    <xf numFmtId="0" fontId="13" fillId="23" borderId="17" xfId="3" applyFont="1" applyFill="1" applyBorder="1" applyAlignment="1">
      <alignment horizontal="left"/>
    </xf>
    <xf numFmtId="0" fontId="13" fillId="23" borderId="17" xfId="3" applyFont="1" applyFill="1" applyBorder="1" applyAlignment="1">
      <alignment horizontal="right"/>
    </xf>
    <xf numFmtId="4" fontId="13" fillId="0" borderId="0" xfId="3" applyNumberFormat="1" applyFont="1" applyFill="1" applyBorder="1" applyAlignment="1"/>
    <xf numFmtId="3" fontId="14" fillId="0" borderId="17" xfId="7" applyNumberFormat="1" applyFont="1" applyBorder="1" applyAlignment="1">
      <alignment horizontal="center" vertical="center"/>
    </xf>
    <xf numFmtId="3" fontId="13" fillId="23" borderId="17" xfId="7" applyNumberFormat="1" applyFont="1" applyFill="1" applyBorder="1" applyAlignment="1">
      <alignment horizontal="center" vertical="center"/>
    </xf>
    <xf numFmtId="3" fontId="6" fillId="0" borderId="0" xfId="3" applyNumberFormat="1">
      <alignment vertical="top"/>
    </xf>
    <xf numFmtId="0" fontId="13" fillId="0" borderId="0" xfId="3" applyFont="1" applyBorder="1">
      <alignment vertical="top"/>
    </xf>
    <xf numFmtId="0" fontId="6" fillId="0" borderId="0" xfId="3" applyBorder="1">
      <alignment vertical="top"/>
    </xf>
    <xf numFmtId="167" fontId="6" fillId="0" borderId="0" xfId="3" applyNumberFormat="1">
      <alignment vertical="top"/>
    </xf>
    <xf numFmtId="0" fontId="13" fillId="23" borderId="17" xfId="3" applyFont="1" applyFill="1" applyBorder="1" applyAlignment="1">
      <alignment horizontal="left" vertical="center"/>
    </xf>
    <xf numFmtId="3" fontId="13" fillId="23" borderId="17" xfId="3" applyNumberFormat="1" applyFont="1" applyFill="1" applyBorder="1" applyAlignment="1"/>
    <xf numFmtId="3" fontId="13" fillId="23" borderId="17" xfId="3" applyNumberFormat="1" applyFont="1" applyFill="1" applyBorder="1" applyAlignment="1">
      <alignment horizontal="center" vertical="center"/>
    </xf>
    <xf numFmtId="0" fontId="13" fillId="0" borderId="5" xfId="3" applyFont="1" applyBorder="1" applyAlignment="1">
      <alignment horizontal="center" wrapText="1"/>
    </xf>
    <xf numFmtId="0" fontId="20" fillId="22" borderId="0" xfId="3" applyFont="1" applyFill="1">
      <alignment vertical="top"/>
    </xf>
    <xf numFmtId="0" fontId="12" fillId="24" borderId="0" xfId="3" applyFont="1" applyFill="1" applyBorder="1" applyAlignment="1">
      <alignment horizontal="left" vertical="center"/>
    </xf>
    <xf numFmtId="0" fontId="13" fillId="23" borderId="17" xfId="3" applyFont="1" applyFill="1" applyBorder="1" applyAlignment="1">
      <alignment horizontal="left" vertical="center" wrapText="1"/>
    </xf>
    <xf numFmtId="3" fontId="14" fillId="0" borderId="17" xfId="1" applyNumberFormat="1" applyFont="1" applyBorder="1" applyAlignment="1">
      <alignment horizontal="center" vertical="center"/>
    </xf>
    <xf numFmtId="166" fontId="0" fillId="0" borderId="0" xfId="1" applyNumberFormat="1" applyFont="1"/>
    <xf numFmtId="174" fontId="0" fillId="0" borderId="0" xfId="0" applyNumberFormat="1"/>
    <xf numFmtId="168" fontId="0" fillId="0" borderId="0" xfId="2" applyNumberFormat="1" applyFont="1"/>
    <xf numFmtId="3" fontId="59" fillId="0" borderId="0" xfId="0" applyNumberFormat="1" applyFont="1"/>
    <xf numFmtId="0" fontId="6" fillId="24" borderId="0" xfId="3" applyFont="1" applyFill="1" applyAlignment="1">
      <alignment horizontal="left" vertical="top"/>
    </xf>
    <xf numFmtId="3" fontId="26" fillId="0" borderId="0" xfId="3" applyNumberFormat="1" applyFont="1">
      <alignment vertical="top"/>
    </xf>
    <xf numFmtId="0" fontId="9" fillId="0" borderId="0" xfId="4" applyAlignment="1" applyProtection="1">
      <alignment horizontal="left" vertical="top"/>
    </xf>
    <xf numFmtId="0" fontId="13" fillId="24" borderId="0" xfId="3" applyFont="1" applyFill="1" applyAlignment="1">
      <alignment horizontal="left" wrapText="1"/>
    </xf>
    <xf numFmtId="0" fontId="10" fillId="24" borderId="0" xfId="3" applyFont="1" applyFill="1" applyBorder="1" applyAlignment="1"/>
    <xf numFmtId="0" fontId="6" fillId="24" borderId="0" xfId="3" applyFill="1" applyBorder="1" applyAlignment="1"/>
    <xf numFmtId="0" fontId="13" fillId="24" borderId="0" xfId="3" applyFont="1" applyFill="1" applyBorder="1" applyAlignment="1">
      <alignment horizontal="left" wrapText="1"/>
    </xf>
    <xf numFmtId="0" fontId="12" fillId="24" borderId="0" xfId="3" applyFont="1" applyFill="1" applyBorder="1" applyAlignment="1">
      <alignment horizontal="left" vertical="center" wrapText="1"/>
    </xf>
    <xf numFmtId="0" fontId="20" fillId="24" borderId="0" xfId="3" applyFont="1" applyFill="1" applyBorder="1" applyAlignment="1"/>
    <xf numFmtId="3" fontId="10" fillId="24" borderId="0" xfId="3" applyNumberFormat="1" applyFont="1" applyFill="1" applyBorder="1" applyAlignment="1">
      <alignment horizontal="center" vertical="top"/>
    </xf>
    <xf numFmtId="3" fontId="13" fillId="24" borderId="0" xfId="3" applyNumberFormat="1" applyFont="1" applyFill="1" applyBorder="1" applyAlignment="1">
      <alignment horizontal="left"/>
    </xf>
    <xf numFmtId="0" fontId="13" fillId="24" borderId="0" xfId="5" applyFont="1" applyFill="1" applyBorder="1" applyAlignment="1"/>
    <xf numFmtId="3" fontId="26" fillId="24" borderId="0" xfId="3" applyNumberFormat="1" applyFont="1" applyFill="1" applyBorder="1" applyAlignment="1"/>
    <xf numFmtId="3" fontId="26" fillId="24" borderId="0" xfId="3" applyNumberFormat="1" applyFont="1" applyFill="1" applyBorder="1" applyAlignment="1">
      <alignment horizontal="left"/>
    </xf>
    <xf numFmtId="0" fontId="18" fillId="24" borderId="0" xfId="3" applyFont="1" applyFill="1" applyBorder="1" applyAlignment="1">
      <alignment horizontal="left" wrapText="1"/>
    </xf>
    <xf numFmtId="0" fontId="26" fillId="24" borderId="0" xfId="3" applyFont="1" applyFill="1" applyBorder="1" applyAlignment="1">
      <alignment horizontal="left" vertical="top"/>
    </xf>
    <xf numFmtId="3" fontId="26" fillId="24" borderId="0" xfId="3" applyNumberFormat="1" applyFont="1" applyFill="1" applyBorder="1">
      <alignment vertical="top"/>
    </xf>
    <xf numFmtId="0" fontId="26" fillId="0" borderId="0" xfId="3" applyFont="1" applyFill="1" applyAlignment="1"/>
    <xf numFmtId="0" fontId="6" fillId="0" borderId="0" xfId="3" applyFill="1" applyAlignment="1"/>
    <xf numFmtId="0" fontId="60" fillId="24" borderId="0" xfId="4" applyFont="1" applyFill="1" applyProtection="1">
      <alignment vertical="top"/>
    </xf>
    <xf numFmtId="0" fontId="26" fillId="24" borderId="0" xfId="3" applyFont="1" applyFill="1" applyAlignment="1">
      <alignment horizontal="center" vertical="center" wrapText="1"/>
    </xf>
    <xf numFmtId="0" fontId="26" fillId="0" borderId="0" xfId="3" applyFont="1" applyFill="1" applyAlignment="1">
      <alignment horizontal="center" wrapText="1"/>
    </xf>
    <xf numFmtId="0" fontId="13" fillId="0" borderId="0" xfId="3" applyFont="1" applyFill="1" applyAlignment="1">
      <alignment horizontal="center" wrapText="1"/>
    </xf>
    <xf numFmtId="0" fontId="26" fillId="24" borderId="0" xfId="3" applyFont="1" applyFill="1" applyAlignment="1">
      <alignment horizontal="center" wrapText="1"/>
    </xf>
    <xf numFmtId="0" fontId="6" fillId="0" borderId="16" xfId="3" applyFont="1" applyBorder="1">
      <alignment vertical="top"/>
    </xf>
    <xf numFmtId="0" fontId="26" fillId="0" borderId="0" xfId="3" applyFont="1" applyFill="1">
      <alignment vertical="top"/>
    </xf>
    <xf numFmtId="0" fontId="6" fillId="0" borderId="0" xfId="3" applyFont="1" applyFill="1">
      <alignment vertical="top"/>
    </xf>
    <xf numFmtId="0" fontId="26" fillId="24" borderId="0" xfId="3" applyFont="1" applyFill="1">
      <alignment vertical="top"/>
    </xf>
    <xf numFmtId="0" fontId="53" fillId="24" borderId="0" xfId="3" applyFont="1" applyFill="1" applyBorder="1" applyAlignment="1">
      <alignment horizontal="left" vertical="center" wrapText="1"/>
    </xf>
    <xf numFmtId="0" fontId="53" fillId="0" borderId="0" xfId="3" applyFont="1" applyFill="1" applyBorder="1" applyAlignment="1">
      <alignment horizontal="left" vertical="center" wrapText="1"/>
    </xf>
    <xf numFmtId="0" fontId="12" fillId="0" borderId="0" xfId="3" applyFont="1" applyFill="1" applyBorder="1" applyAlignment="1">
      <alignment horizontal="left" vertical="center" wrapText="1"/>
    </xf>
    <xf numFmtId="3" fontId="26" fillId="0" borderId="0" xfId="3" applyNumberFormat="1" applyFont="1" applyFill="1" applyBorder="1" applyAlignment="1"/>
    <xf numFmtId="3" fontId="13" fillId="0" borderId="0" xfId="3" applyNumberFormat="1" applyFont="1" applyFill="1" applyBorder="1" applyAlignment="1"/>
    <xf numFmtId="173" fontId="14" fillId="0" borderId="17" xfId="7" applyNumberFormat="1" applyFont="1" applyBorder="1" applyAlignment="1">
      <alignment horizontal="center" vertical="center"/>
    </xf>
    <xf numFmtId="3" fontId="26" fillId="24" borderId="0" xfId="3" applyNumberFormat="1" applyFont="1" applyFill="1" applyBorder="1" applyAlignment="1">
      <alignment horizontal="right"/>
    </xf>
    <xf numFmtId="173" fontId="13" fillId="23" borderId="17" xfId="7" applyNumberFormat="1" applyFont="1" applyFill="1" applyBorder="1" applyAlignment="1">
      <alignment horizontal="center" vertical="center"/>
    </xf>
    <xf numFmtId="3" fontId="26" fillId="24" borderId="0" xfId="3" applyNumberFormat="1" applyFont="1" applyFill="1" applyBorder="1" applyAlignment="1">
      <alignment horizontal="center" vertical="center"/>
    </xf>
    <xf numFmtId="3" fontId="26" fillId="24" borderId="0" xfId="3" applyNumberFormat="1" applyFont="1" applyFill="1" applyBorder="1" applyAlignment="1">
      <alignment horizontal="right" vertical="center"/>
    </xf>
    <xf numFmtId="0" fontId="34" fillId="24" borderId="0" xfId="3" applyFont="1" applyFill="1" applyBorder="1" applyAlignment="1">
      <alignment horizontal="left" vertical="center" wrapText="1"/>
    </xf>
    <xf numFmtId="0" fontId="34" fillId="24" borderId="0" xfId="3" applyFont="1" applyFill="1" applyBorder="1" applyAlignment="1">
      <alignment horizontal="left" wrapText="1"/>
    </xf>
    <xf numFmtId="0" fontId="6" fillId="0" borderId="5" xfId="3" applyBorder="1">
      <alignment vertical="top"/>
    </xf>
    <xf numFmtId="0" fontId="12" fillId="23" borderId="17" xfId="3" applyFont="1" applyFill="1" applyBorder="1" applyAlignment="1">
      <alignment horizontal="left" vertical="center" wrapText="1"/>
    </xf>
    <xf numFmtId="3" fontId="13" fillId="0" borderId="17" xfId="3" applyNumberFormat="1" applyFont="1" applyBorder="1" applyAlignment="1">
      <alignment horizontal="center" vertical="center"/>
    </xf>
    <xf numFmtId="10" fontId="13" fillId="23" borderId="17" xfId="6" applyNumberFormat="1" applyFont="1" applyFill="1" applyBorder="1"/>
    <xf numFmtId="168" fontId="14" fillId="0" borderId="17" xfId="3" applyNumberFormat="1" applyFont="1" applyBorder="1" applyAlignment="1">
      <alignment horizontal="center" vertical="center"/>
    </xf>
    <xf numFmtId="168" fontId="14" fillId="0" borderId="17" xfId="6" applyNumberFormat="1" applyFont="1" applyBorder="1" applyAlignment="1">
      <alignment horizontal="center" vertical="center"/>
    </xf>
    <xf numFmtId="168" fontId="13" fillId="23" borderId="17" xfId="6" applyNumberFormat="1" applyFont="1" applyFill="1" applyBorder="1" applyAlignment="1">
      <alignment horizontal="center" vertical="center"/>
    </xf>
    <xf numFmtId="0" fontId="6" fillId="0" borderId="0" xfId="3" applyFont="1" applyBorder="1">
      <alignment vertical="top"/>
    </xf>
    <xf numFmtId="0" fontId="45" fillId="0" borderId="0" xfId="3" applyFont="1" applyBorder="1">
      <alignment vertical="top"/>
    </xf>
    <xf numFmtId="0" fontId="53" fillId="24" borderId="0" xfId="3" applyFont="1" applyFill="1" applyBorder="1">
      <alignment vertical="top"/>
    </xf>
    <xf numFmtId="0" fontId="62" fillId="0" borderId="0" xfId="3" applyFont="1" applyBorder="1">
      <alignment vertical="top"/>
    </xf>
    <xf numFmtId="0" fontId="6" fillId="0" borderId="0" xfId="3" applyFont="1" applyAlignment="1">
      <alignment horizontal="center" vertical="center"/>
    </xf>
    <xf numFmtId="0" fontId="6" fillId="0" borderId="0" xfId="3" applyFont="1" applyBorder="1" applyAlignment="1">
      <alignment horizontal="center" vertical="center"/>
    </xf>
    <xf numFmtId="0" fontId="26" fillId="24" borderId="0" xfId="3" applyFont="1" applyFill="1" applyBorder="1" applyAlignment="1">
      <alignment horizontal="center" vertical="center"/>
    </xf>
    <xf numFmtId="0" fontId="53" fillId="24" borderId="0" xfId="3" applyFont="1" applyFill="1" applyBorder="1" applyAlignment="1">
      <alignment vertical="center"/>
    </xf>
    <xf numFmtId="3" fontId="26" fillId="24" borderId="0" xfId="3" applyNumberFormat="1" applyFont="1" applyFill="1" applyBorder="1" applyAlignment="1">
      <alignment vertical="top"/>
    </xf>
    <xf numFmtId="0" fontId="11" fillId="22" borderId="0" xfId="3" applyFont="1" applyFill="1" applyBorder="1" applyAlignment="1">
      <alignment horizontal="center" vertical="center" wrapText="1"/>
    </xf>
    <xf numFmtId="0" fontId="53" fillId="24" borderId="0" xfId="3" applyFont="1" applyFill="1" applyBorder="1" applyAlignment="1">
      <alignment horizontal="center" vertical="center"/>
    </xf>
    <xf numFmtId="10" fontId="13" fillId="23" borderId="17" xfId="6" applyNumberFormat="1" applyFont="1" applyFill="1" applyBorder="1" applyAlignment="1">
      <alignment horizontal="center" vertical="center" wrapText="1"/>
    </xf>
    <xf numFmtId="168" fontId="6" fillId="0" borderId="0" xfId="6" applyNumberFormat="1" applyFont="1" applyBorder="1" applyAlignment="1">
      <alignment vertical="top"/>
    </xf>
    <xf numFmtId="168" fontId="14" fillId="24" borderId="17" xfId="6" applyNumberFormat="1" applyFont="1" applyFill="1" applyBorder="1" applyAlignment="1">
      <alignment horizontal="center" vertical="center" wrapText="1"/>
    </xf>
    <xf numFmtId="168" fontId="14" fillId="0" borderId="17" xfId="2" applyNumberFormat="1" applyFont="1" applyBorder="1" applyAlignment="1">
      <alignment horizontal="center" vertical="center" wrapText="1"/>
    </xf>
    <xf numFmtId="168" fontId="14" fillId="0" borderId="0" xfId="2" applyNumberFormat="1" applyFont="1" applyBorder="1" applyAlignment="1">
      <alignment horizontal="center" vertical="center" wrapText="1"/>
    </xf>
    <xf numFmtId="168" fontId="14" fillId="24" borderId="0" xfId="2" applyNumberFormat="1" applyFont="1" applyFill="1" applyBorder="1" applyAlignment="1">
      <alignment horizontal="center" vertical="center" wrapText="1"/>
    </xf>
    <xf numFmtId="168" fontId="26" fillId="24" borderId="0" xfId="2" applyNumberFormat="1" applyFont="1" applyFill="1" applyBorder="1" applyAlignment="1">
      <alignment horizontal="center" vertical="center" wrapText="1"/>
    </xf>
    <xf numFmtId="1" fontId="6" fillId="0" borderId="0" xfId="3" applyNumberFormat="1" applyFont="1" applyBorder="1">
      <alignment vertical="top"/>
    </xf>
    <xf numFmtId="168" fontId="6" fillId="0" borderId="0" xfId="3" applyNumberFormat="1" applyFont="1" applyBorder="1">
      <alignment vertical="top"/>
    </xf>
    <xf numFmtId="1" fontId="6" fillId="0" borderId="0" xfId="6" applyNumberFormat="1" applyFont="1" applyBorder="1" applyAlignment="1">
      <alignment vertical="top"/>
    </xf>
    <xf numFmtId="168" fontId="13" fillId="23" borderId="17" xfId="6" applyNumberFormat="1" applyFont="1" applyFill="1" applyBorder="1" applyAlignment="1">
      <alignment horizontal="center" wrapText="1"/>
    </xf>
    <xf numFmtId="173" fontId="26" fillId="0" borderId="0" xfId="1" applyNumberFormat="1" applyFont="1" applyAlignment="1">
      <alignment horizontal="center" vertical="center"/>
    </xf>
    <xf numFmtId="173" fontId="26" fillId="24" borderId="0" xfId="1" applyNumberFormat="1" applyFont="1" applyFill="1" applyBorder="1" applyAlignment="1">
      <alignment horizontal="center" vertical="center" wrapText="1"/>
    </xf>
    <xf numFmtId="173" fontId="26" fillId="0" borderId="0" xfId="1" applyNumberFormat="1" applyFont="1" applyBorder="1" applyAlignment="1">
      <alignment horizontal="center" vertical="center"/>
    </xf>
    <xf numFmtId="168" fontId="13" fillId="23" borderId="17" xfId="6" applyNumberFormat="1" applyFont="1" applyFill="1" applyBorder="1" applyAlignment="1">
      <alignment horizontal="center" vertical="center" wrapText="1"/>
    </xf>
    <xf numFmtId="173" fontId="6" fillId="0" borderId="0" xfId="1" applyNumberFormat="1" applyFont="1" applyAlignment="1">
      <alignment vertical="top"/>
    </xf>
    <xf numFmtId="173" fontId="6" fillId="24" borderId="0" xfId="1" applyNumberFormat="1" applyFont="1" applyFill="1" applyAlignment="1">
      <alignment vertical="top"/>
    </xf>
    <xf numFmtId="173" fontId="6" fillId="24" borderId="0" xfId="1" applyNumberFormat="1" applyFont="1" applyFill="1" applyBorder="1" applyAlignment="1">
      <alignment vertical="top"/>
    </xf>
    <xf numFmtId="173" fontId="6" fillId="0" borderId="0" xfId="1" applyNumberFormat="1" applyFont="1" applyBorder="1" applyAlignment="1">
      <alignment vertical="top"/>
    </xf>
    <xf numFmtId="1" fontId="41" fillId="0" borderId="0" xfId="3" applyNumberFormat="1" applyFont="1" applyBorder="1">
      <alignment vertical="top"/>
    </xf>
    <xf numFmtId="175" fontId="18" fillId="0" borderId="0" xfId="3" quotePrefix="1" applyNumberFormat="1" applyFont="1" applyFill="1" applyBorder="1" applyAlignment="1"/>
    <xf numFmtId="0" fontId="26" fillId="24" borderId="0" xfId="3" applyFont="1" applyFill="1" applyBorder="1" applyAlignment="1"/>
    <xf numFmtId="0" fontId="19" fillId="0" borderId="0" xfId="3" applyFont="1" applyBorder="1">
      <alignment vertical="top"/>
    </xf>
    <xf numFmtId="0" fontId="6" fillId="0" borderId="0" xfId="3" applyFont="1" applyAlignment="1">
      <alignment vertical="top"/>
    </xf>
    <xf numFmtId="0" fontId="6" fillId="0" borderId="16" xfId="3" applyFont="1" applyBorder="1" applyAlignment="1">
      <alignment vertical="top"/>
    </xf>
    <xf numFmtId="4" fontId="13" fillId="28" borderId="17" xfId="3" applyNumberFormat="1" applyFont="1" applyFill="1" applyBorder="1" applyAlignment="1">
      <alignment horizontal="center" vertical="center" wrapText="1"/>
    </xf>
    <xf numFmtId="175" fontId="14" fillId="0" borderId="17" xfId="3" applyNumberFormat="1" applyFont="1" applyBorder="1" applyAlignment="1">
      <alignment horizontal="center" vertical="center" wrapText="1"/>
    </xf>
    <xf numFmtId="175" fontId="14" fillId="24" borderId="17" xfId="3" applyNumberFormat="1" applyFont="1" applyFill="1" applyBorder="1" applyAlignment="1">
      <alignment horizontal="center" vertical="center" wrapText="1"/>
    </xf>
    <xf numFmtId="0" fontId="13" fillId="28" borderId="17" xfId="3" applyFont="1" applyFill="1" applyBorder="1" applyAlignment="1">
      <alignment horizontal="left" vertical="center" wrapText="1"/>
    </xf>
    <xf numFmtId="175" fontId="13" fillId="28" borderId="17" xfId="3" applyNumberFormat="1" applyFont="1" applyFill="1" applyBorder="1" applyAlignment="1">
      <alignment horizontal="center" vertical="center" wrapText="1"/>
    </xf>
    <xf numFmtId="175" fontId="14" fillId="28" borderId="17" xfId="3" applyNumberFormat="1" applyFont="1" applyFill="1" applyBorder="1" applyAlignment="1">
      <alignment horizontal="center" vertical="center" wrapText="1"/>
    </xf>
    <xf numFmtId="0" fontId="18" fillId="26" borderId="0" xfId="3" quotePrefix="1" applyFont="1" applyFill="1" applyBorder="1" applyAlignment="1"/>
    <xf numFmtId="0" fontId="34" fillId="26" borderId="0" xfId="3" quotePrefix="1" applyFont="1" applyFill="1" applyBorder="1" applyAlignment="1"/>
    <xf numFmtId="0" fontId="26" fillId="0" borderId="0" xfId="3" applyFont="1" applyBorder="1" applyAlignment="1">
      <alignment vertical="top"/>
    </xf>
    <xf numFmtId="0" fontId="63" fillId="0" borderId="0" xfId="4" applyFont="1" applyBorder="1" applyProtection="1">
      <alignment vertical="top"/>
    </xf>
    <xf numFmtId="1" fontId="26" fillId="0" borderId="0" xfId="3" applyNumberFormat="1" applyFont="1" applyBorder="1" applyAlignment="1">
      <alignment horizontal="center" vertical="center"/>
    </xf>
    <xf numFmtId="3" fontId="26" fillId="0" borderId="0" xfId="3" applyNumberFormat="1" applyFont="1" applyBorder="1" applyAlignment="1">
      <alignment horizontal="center" vertical="center"/>
    </xf>
    <xf numFmtId="0" fontId="6" fillId="0" borderId="0" xfId="3" applyFont="1" applyBorder="1" applyAlignment="1">
      <alignment vertical="top"/>
    </xf>
    <xf numFmtId="0" fontId="6" fillId="24" borderId="0" xfId="3" applyFont="1" applyFill="1" applyBorder="1" applyAlignment="1">
      <alignment vertical="top"/>
    </xf>
    <xf numFmtId="0" fontId="19" fillId="0" borderId="0" xfId="3" applyFont="1" applyAlignment="1">
      <alignment vertical="top"/>
    </xf>
    <xf numFmtId="0" fontId="10" fillId="24" borderId="0" xfId="3" applyFont="1" applyFill="1" applyAlignment="1">
      <alignment horizontal="center" wrapText="1"/>
    </xf>
    <xf numFmtId="0" fontId="6" fillId="24" borderId="0" xfId="3" applyFont="1" applyFill="1" applyAlignment="1">
      <alignment vertical="top"/>
    </xf>
    <xf numFmtId="0" fontId="26" fillId="24" borderId="0" xfId="3" applyFont="1" applyFill="1" applyBorder="1" applyAlignment="1">
      <alignment vertical="center"/>
    </xf>
    <xf numFmtId="4" fontId="13" fillId="24" borderId="0" xfId="3" applyNumberFormat="1" applyFont="1" applyFill="1" applyBorder="1" applyAlignment="1">
      <alignment horizontal="center" vertical="center" wrapText="1"/>
    </xf>
    <xf numFmtId="0" fontId="26" fillId="24" borderId="0" xfId="3" applyFont="1" applyFill="1" applyBorder="1" applyAlignment="1">
      <alignment horizontal="right" vertical="center"/>
    </xf>
    <xf numFmtId="3" fontId="14" fillId="0" borderId="17" xfId="3" applyNumberFormat="1" applyFont="1" applyBorder="1" applyAlignment="1">
      <alignment horizontal="center" vertical="center" wrapText="1"/>
    </xf>
    <xf numFmtId="3" fontId="26" fillId="24" borderId="0" xfId="3" applyNumberFormat="1" applyFont="1" applyFill="1" applyBorder="1" applyAlignment="1">
      <alignment horizontal="right" vertical="center" wrapText="1"/>
    </xf>
    <xf numFmtId="3" fontId="13" fillId="28" borderId="17" xfId="3" applyNumberFormat="1" applyFont="1" applyFill="1" applyBorder="1" applyAlignment="1">
      <alignment horizontal="center" vertical="center" wrapText="1"/>
    </xf>
    <xf numFmtId="0" fontId="26" fillId="24" borderId="0" xfId="3" applyFont="1" applyFill="1" applyAlignment="1">
      <alignment vertical="top"/>
    </xf>
    <xf numFmtId="0" fontId="18" fillId="24" borderId="0" xfId="3" quotePrefix="1" applyFont="1" applyFill="1" applyBorder="1" applyAlignment="1">
      <alignment horizontal="left" vertical="center" wrapText="1"/>
    </xf>
    <xf numFmtId="3" fontId="6" fillId="0" borderId="0" xfId="3" applyNumberFormat="1" applyFont="1" applyBorder="1" applyAlignment="1">
      <alignment vertical="top"/>
    </xf>
    <xf numFmtId="3" fontId="6" fillId="24" borderId="0" xfId="3" applyNumberFormat="1" applyFont="1" applyFill="1" applyBorder="1" applyAlignment="1">
      <alignment vertical="top"/>
    </xf>
    <xf numFmtId="0" fontId="19" fillId="0" borderId="0" xfId="3" applyFont="1" applyBorder="1" applyAlignment="1">
      <alignment vertical="top"/>
    </xf>
    <xf numFmtId="0" fontId="19" fillId="24" borderId="0" xfId="3" applyFont="1" applyFill="1" applyBorder="1" applyAlignment="1">
      <alignment vertical="top"/>
    </xf>
    <xf numFmtId="0" fontId="64" fillId="24" borderId="0" xfId="3" applyFont="1" applyFill="1" applyBorder="1" applyAlignment="1">
      <alignment vertical="center"/>
    </xf>
    <xf numFmtId="1" fontId="26" fillId="24" borderId="0" xfId="3" applyNumberFormat="1" applyFont="1" applyFill="1" applyBorder="1" applyAlignment="1">
      <alignment horizontal="right" vertical="center"/>
    </xf>
    <xf numFmtId="0" fontId="34" fillId="24" borderId="0" xfId="3" quotePrefix="1" applyFont="1" applyFill="1" applyBorder="1" applyAlignment="1">
      <alignment vertical="center"/>
    </xf>
    <xf numFmtId="0" fontId="34" fillId="26" borderId="0" xfId="3" quotePrefix="1" applyFont="1" applyFill="1" applyBorder="1" applyAlignment="1">
      <alignment vertical="center"/>
    </xf>
    <xf numFmtId="3" fontId="28" fillId="0" borderId="0" xfId="3" applyNumberFormat="1" applyFont="1" applyBorder="1" applyAlignment="1">
      <alignment vertical="top"/>
    </xf>
    <xf numFmtId="3" fontId="6" fillId="0" borderId="0" xfId="3" applyNumberFormat="1" applyFont="1" applyAlignment="1">
      <alignment vertical="top"/>
    </xf>
    <xf numFmtId="4" fontId="13" fillId="28" borderId="17" xfId="3" applyNumberFormat="1" applyFont="1" applyFill="1" applyBorder="1" applyAlignment="1"/>
    <xf numFmtId="175" fontId="14" fillId="0" borderId="17" xfId="3" applyNumberFormat="1" applyFont="1" applyBorder="1" applyAlignment="1">
      <alignment horizontal="center" vertical="center"/>
    </xf>
    <xf numFmtId="175" fontId="13" fillId="28" borderId="17" xfId="3" applyNumberFormat="1" applyFont="1" applyFill="1" applyBorder="1" applyAlignment="1">
      <alignment horizontal="center" vertical="center"/>
    </xf>
    <xf numFmtId="2" fontId="6" fillId="0" borderId="0" xfId="3" applyNumberFormat="1" applyAlignment="1"/>
    <xf numFmtId="0" fontId="65" fillId="0" borderId="0" xfId="3" applyFont="1" applyAlignment="1"/>
    <xf numFmtId="0" fontId="66" fillId="24" borderId="0" xfId="3" applyFont="1" applyFill="1" applyBorder="1" applyAlignment="1">
      <alignment horizontal="left"/>
    </xf>
    <xf numFmtId="166" fontId="6" fillId="0" borderId="0" xfId="1" applyFont="1" applyAlignment="1"/>
    <xf numFmtId="166" fontId="26" fillId="24" borderId="0" xfId="1" applyFont="1" applyFill="1" applyAlignment="1"/>
    <xf numFmtId="3" fontId="13" fillId="28" borderId="17" xfId="3" applyNumberFormat="1" applyFont="1" applyFill="1" applyBorder="1" applyAlignment="1">
      <alignment horizontal="center" vertical="center"/>
    </xf>
    <xf numFmtId="2" fontId="26" fillId="24" borderId="0" xfId="3" applyNumberFormat="1" applyFont="1" applyFill="1" applyAlignment="1"/>
    <xf numFmtId="0" fontId="67" fillId="0" borderId="0" xfId="0" applyFont="1" applyAlignment="1"/>
    <xf numFmtId="0" fontId="10" fillId="0" borderId="5" xfId="3" applyFont="1" applyBorder="1" applyAlignment="1">
      <alignment horizontal="centerContinuous"/>
    </xf>
    <xf numFmtId="0" fontId="20" fillId="0" borderId="5" xfId="3" applyFont="1" applyBorder="1" applyAlignment="1">
      <alignment horizontal="centerContinuous"/>
    </xf>
    <xf numFmtId="175" fontId="14" fillId="0" borderId="17" xfId="7" applyNumberFormat="1" applyFont="1" applyBorder="1" applyAlignment="1">
      <alignment horizontal="center" vertical="center" wrapText="1"/>
    </xf>
    <xf numFmtId="0" fontId="68" fillId="0" borderId="0" xfId="0" applyFont="1"/>
    <xf numFmtId="175" fontId="0" fillId="0" borderId="0" xfId="0" applyNumberFormat="1"/>
    <xf numFmtId="3" fontId="14" fillId="0" borderId="17" xfId="7" applyNumberFormat="1" applyFont="1" applyBorder="1" applyAlignment="1">
      <alignment horizontal="center" vertical="center" wrapText="1"/>
    </xf>
    <xf numFmtId="0" fontId="14" fillId="0" borderId="17" xfId="3" applyFont="1" applyFill="1" applyBorder="1" applyAlignment="1">
      <alignment horizontal="left"/>
    </xf>
    <xf numFmtId="0" fontId="19" fillId="0" borderId="0" xfId="3" applyFont="1" applyAlignment="1">
      <alignment horizontal="center" wrapText="1"/>
    </xf>
    <xf numFmtId="0" fontId="14" fillId="0" borderId="16" xfId="3" applyFont="1" applyBorder="1">
      <alignment vertical="top"/>
    </xf>
    <xf numFmtId="0" fontId="6" fillId="0" borderId="16" xfId="3" applyBorder="1" applyAlignment="1"/>
    <xf numFmtId="0" fontId="39" fillId="0" borderId="0" xfId="3" applyFont="1" applyAlignment="1">
      <alignment vertical="center"/>
    </xf>
    <xf numFmtId="0" fontId="26" fillId="24" borderId="0" xfId="3" applyFont="1" applyFill="1" applyBorder="1" applyAlignment="1">
      <alignment horizontal="left" vertical="center"/>
    </xf>
    <xf numFmtId="0" fontId="13" fillId="28" borderId="17" xfId="3" applyFont="1" applyFill="1" applyBorder="1" applyAlignment="1">
      <alignment horizontal="left" vertical="center"/>
    </xf>
    <xf numFmtId="3" fontId="13" fillId="28" borderId="17" xfId="3" applyNumberFormat="1" applyFont="1" applyFill="1" applyBorder="1" applyAlignment="1">
      <alignment vertical="center"/>
    </xf>
    <xf numFmtId="0" fontId="6" fillId="0" borderId="0" xfId="3" applyAlignment="1">
      <alignment vertical="center"/>
    </xf>
    <xf numFmtId="0" fontId="19" fillId="0" borderId="0" xfId="3" applyFont="1" applyAlignment="1"/>
    <xf numFmtId="0" fontId="6" fillId="24" borderId="0" xfId="3" applyFont="1" applyFill="1" applyAlignment="1">
      <alignment vertical="center"/>
    </xf>
    <xf numFmtId="0" fontId="33" fillId="24" borderId="0" xfId="0" applyNumberFormat="1" applyFont="1" applyFill="1" applyBorder="1"/>
    <xf numFmtId="0" fontId="13" fillId="0" borderId="0" xfId="3" applyFont="1" applyFill="1" applyBorder="1" applyAlignment="1">
      <alignment horizontal="left" vertical="center"/>
    </xf>
    <xf numFmtId="3" fontId="13" fillId="0" borderId="0" xfId="3" applyNumberFormat="1" applyFont="1" applyFill="1" applyBorder="1" applyAlignment="1">
      <alignment vertical="center"/>
    </xf>
    <xf numFmtId="0" fontId="19" fillId="24" borderId="0" xfId="3" applyFont="1" applyFill="1" applyAlignment="1"/>
    <xf numFmtId="0" fontId="19" fillId="0" borderId="0" xfId="3" applyFont="1" applyFill="1" applyAlignment="1"/>
    <xf numFmtId="0" fontId="30" fillId="24" borderId="0" xfId="3" applyFont="1" applyFill="1" applyAlignment="1">
      <alignment vertical="center"/>
    </xf>
    <xf numFmtId="0" fontId="6" fillId="24" borderId="0" xfId="3" applyFill="1" applyAlignment="1">
      <alignment horizontal="center"/>
    </xf>
    <xf numFmtId="0" fontId="11" fillId="22" borderId="0" xfId="3" applyFont="1" applyFill="1" applyBorder="1" applyAlignment="1">
      <alignment horizontal="left" vertical="center" wrapText="1"/>
    </xf>
    <xf numFmtId="0" fontId="10" fillId="22" borderId="0" xfId="3" applyFont="1" applyFill="1" applyBorder="1" applyAlignment="1">
      <alignment horizontal="center" vertical="center" wrapText="1"/>
    </xf>
    <xf numFmtId="4" fontId="13" fillId="28" borderId="17" xfId="3" applyNumberFormat="1" applyFont="1" applyFill="1" applyBorder="1" applyAlignment="1">
      <alignment horizontal="center" vertical="center"/>
    </xf>
    <xf numFmtId="3" fontId="26" fillId="26" borderId="0" xfId="3" quotePrefix="1" applyNumberFormat="1" applyFont="1" applyFill="1" applyBorder="1" applyAlignment="1"/>
    <xf numFmtId="0" fontId="6" fillId="24" borderId="0" xfId="3" applyFill="1" applyAlignment="1">
      <alignment horizontal="center" vertical="center"/>
    </xf>
    <xf numFmtId="0" fontId="26" fillId="24" borderId="0" xfId="3" applyFont="1" applyFill="1" applyBorder="1" applyAlignment="1">
      <alignment horizontal="right"/>
    </xf>
    <xf numFmtId="3" fontId="6" fillId="24" borderId="0" xfId="3" applyNumberFormat="1" applyFill="1" applyBorder="1" applyAlignment="1"/>
    <xf numFmtId="0" fontId="26" fillId="24" borderId="0" xfId="3" applyFont="1" applyFill="1" applyBorder="1" applyAlignment="1">
      <alignment horizontal="left" wrapText="1"/>
    </xf>
    <xf numFmtId="3" fontId="26" fillId="24" borderId="0" xfId="1" applyNumberFormat="1" applyFont="1" applyFill="1" applyBorder="1" applyAlignment="1">
      <alignment horizontal="right"/>
    </xf>
    <xf numFmtId="4" fontId="13" fillId="28" borderId="17" xfId="3" applyNumberFormat="1" applyFont="1" applyFill="1" applyBorder="1" applyAlignment="1">
      <alignment vertical="center"/>
    </xf>
    <xf numFmtId="2" fontId="26" fillId="24" borderId="0" xfId="3" applyNumberFormat="1" applyFont="1" applyFill="1" applyBorder="1" applyAlignment="1"/>
    <xf numFmtId="0" fontId="34" fillId="24" borderId="0" xfId="3" applyFont="1" applyFill="1" applyBorder="1" applyAlignment="1">
      <alignment horizontal="left" vertical="top" wrapText="1"/>
    </xf>
    <xf numFmtId="0" fontId="6" fillId="0" borderId="0" xfId="3" applyAlignment="1">
      <alignment horizontal="center" vertical="center"/>
    </xf>
    <xf numFmtId="0" fontId="69" fillId="24" borderId="0" xfId="3" applyFont="1" applyFill="1" applyAlignment="1">
      <alignment horizontal="center" vertical="center"/>
    </xf>
    <xf numFmtId="3" fontId="34" fillId="26" borderId="0" xfId="3" quotePrefix="1" applyNumberFormat="1" applyFont="1" applyFill="1" applyBorder="1" applyAlignment="1"/>
    <xf numFmtId="0" fontId="34" fillId="26" borderId="0" xfId="3" quotePrefix="1" applyFont="1" applyFill="1" applyBorder="1" applyAlignment="1">
      <alignment wrapText="1"/>
    </xf>
    <xf numFmtId="0" fontId="6" fillId="0" borderId="16" xfId="3" applyFont="1" applyBorder="1" applyAlignment="1">
      <alignment horizontal="center" vertical="top"/>
    </xf>
    <xf numFmtId="3" fontId="13" fillId="23" borderId="17" xfId="3" applyNumberFormat="1" applyFont="1" applyFill="1" applyBorder="1" applyAlignment="1">
      <alignment vertical="center"/>
    </xf>
    <xf numFmtId="3" fontId="13" fillId="23" borderId="17" xfId="3" applyNumberFormat="1" applyFont="1" applyFill="1" applyBorder="1" applyAlignment="1">
      <alignment horizontal="center"/>
    </xf>
    <xf numFmtId="0" fontId="6" fillId="0" borderId="0" xfId="3" applyAlignment="1">
      <alignment horizontal="center"/>
    </xf>
    <xf numFmtId="175" fontId="14" fillId="0" borderId="17" xfId="1" applyNumberFormat="1" applyFont="1" applyBorder="1" applyAlignment="1">
      <alignment horizontal="center" vertical="center"/>
    </xf>
    <xf numFmtId="175" fontId="13" fillId="28" borderId="17" xfId="1" applyNumberFormat="1" applyFont="1" applyFill="1" applyBorder="1" applyAlignment="1">
      <alignment horizontal="center" vertical="center"/>
    </xf>
    <xf numFmtId="170" fontId="26" fillId="24" borderId="0" xfId="1" applyNumberFormat="1" applyFont="1" applyFill="1" applyBorder="1" applyAlignment="1"/>
    <xf numFmtId="176" fontId="26" fillId="24" borderId="0" xfId="3" applyNumberFormat="1" applyFont="1" applyFill="1" applyBorder="1" applyAlignment="1"/>
    <xf numFmtId="0" fontId="26" fillId="24" borderId="0" xfId="5" applyFont="1" applyFill="1" applyBorder="1" applyAlignment="1">
      <alignment horizontal="right"/>
    </xf>
    <xf numFmtId="168" fontId="26" fillId="24" borderId="0" xfId="3" applyNumberFormat="1" applyFont="1" applyFill="1" applyBorder="1" applyAlignment="1"/>
    <xf numFmtId="0" fontId="26" fillId="24" borderId="0" xfId="5" applyFont="1" applyFill="1" applyBorder="1" applyAlignment="1"/>
    <xf numFmtId="1" fontId="26" fillId="24" borderId="0" xfId="3" applyNumberFormat="1" applyFont="1" applyFill="1" applyBorder="1" applyAlignment="1"/>
    <xf numFmtId="0" fontId="7" fillId="0" borderId="0" xfId="3" applyFont="1" applyBorder="1" applyAlignment="1">
      <alignment wrapText="1"/>
    </xf>
    <xf numFmtId="0" fontId="10" fillId="0" borderId="0" xfId="3" applyFont="1" applyBorder="1" applyAlignment="1">
      <alignment vertical="center" wrapText="1"/>
    </xf>
    <xf numFmtId="0" fontId="10" fillId="0" borderId="0" xfId="3" applyFont="1" applyBorder="1" applyAlignment="1">
      <alignment wrapText="1"/>
    </xf>
    <xf numFmtId="0" fontId="13" fillId="0" borderId="0" xfId="3" applyFont="1" applyBorder="1" applyAlignment="1">
      <alignment vertical="center" wrapText="1"/>
    </xf>
    <xf numFmtId="0" fontId="6" fillId="0" borderId="0" xfId="3" applyFont="1" applyAlignment="1">
      <alignment wrapText="1"/>
    </xf>
    <xf numFmtId="0" fontId="10" fillId="0" borderId="0" xfId="3" applyFont="1" applyBorder="1" applyAlignment="1"/>
    <xf numFmtId="0" fontId="19" fillId="0" borderId="16" xfId="3" applyFont="1" applyBorder="1" applyAlignment="1">
      <alignment horizontal="center" vertical="center"/>
    </xf>
    <xf numFmtId="0" fontId="6" fillId="0" borderId="16" xfId="3" applyFont="1" applyBorder="1" applyAlignment="1">
      <alignment horizontal="center" vertical="center"/>
    </xf>
    <xf numFmtId="0" fontId="10" fillId="22" borderId="17" xfId="3" applyFont="1" applyFill="1" applyBorder="1" applyAlignment="1">
      <alignment horizontal="left" vertical="center"/>
    </xf>
    <xf numFmtId="0" fontId="10" fillId="22" borderId="17" xfId="3" applyNumberFormat="1" applyFont="1" applyFill="1" applyBorder="1" applyAlignment="1">
      <alignment horizontal="center" vertical="center" wrapText="1"/>
    </xf>
    <xf numFmtId="3" fontId="66" fillId="24" borderId="0" xfId="3" applyNumberFormat="1" applyFont="1" applyFill="1" applyBorder="1" applyAlignment="1">
      <alignment horizontal="center" vertical="center" wrapText="1"/>
    </xf>
    <xf numFmtId="174" fontId="14" fillId="0" borderId="17" xfId="1" applyNumberFormat="1" applyFont="1" applyBorder="1" applyAlignment="1">
      <alignment horizontal="center" vertical="center"/>
    </xf>
    <xf numFmtId="170" fontId="6" fillId="24" borderId="0" xfId="1" applyNumberFormat="1" applyFont="1" applyFill="1" applyBorder="1" applyAlignment="1"/>
    <xf numFmtId="174" fontId="26" fillId="24" borderId="0" xfId="3" applyNumberFormat="1" applyFont="1" applyFill="1" applyBorder="1" applyAlignment="1"/>
    <xf numFmtId="174" fontId="66" fillId="24" borderId="0" xfId="3" applyNumberFormat="1" applyFont="1" applyFill="1" applyBorder="1" applyAlignment="1"/>
    <xf numFmtId="0" fontId="18" fillId="26" borderId="0" xfId="3" quotePrefix="1" applyFont="1" applyFill="1" applyBorder="1" applyAlignment="1">
      <alignment vertical="center" wrapText="1"/>
    </xf>
    <xf numFmtId="0" fontId="28" fillId="0" borderId="0" xfId="3" applyFont="1" applyBorder="1" applyAlignment="1">
      <alignment horizontal="left" vertical="justify" wrapText="1"/>
    </xf>
    <xf numFmtId="0" fontId="20" fillId="0" borderId="5" xfId="3" applyFont="1" applyBorder="1" applyAlignment="1"/>
    <xf numFmtId="0" fontId="9" fillId="0" borderId="5" xfId="4" applyBorder="1" applyProtection="1">
      <alignment vertical="top"/>
    </xf>
    <xf numFmtId="0" fontId="10" fillId="22" borderId="17" xfId="3" applyFont="1" applyFill="1" applyBorder="1" applyAlignment="1">
      <alignment horizontal="center" vertical="center"/>
    </xf>
    <xf numFmtId="0" fontId="14" fillId="24" borderId="17" xfId="3" applyFont="1" applyFill="1" applyBorder="1" applyAlignment="1"/>
    <xf numFmtId="167" fontId="6" fillId="24" borderId="0" xfId="1" applyNumberFormat="1" applyFont="1" applyFill="1" applyBorder="1" applyAlignment="1"/>
    <xf numFmtId="10" fontId="6" fillId="0" borderId="0" xfId="2" applyNumberFormat="1" applyFont="1" applyAlignment="1"/>
    <xf numFmtId="0" fontId="23" fillId="0" borderId="0" xfId="3" applyFont="1" applyBorder="1" applyAlignment="1"/>
    <xf numFmtId="0" fontId="52" fillId="0" borderId="0" xfId="3" applyFont="1" applyBorder="1" applyAlignment="1"/>
    <xf numFmtId="0" fontId="14" fillId="0" borderId="0" xfId="3" applyFont="1" applyAlignment="1">
      <alignment horizontal="center" vertical="center"/>
    </xf>
    <xf numFmtId="3" fontId="41" fillId="0" borderId="0" xfId="3" applyNumberFormat="1" applyFont="1" applyAlignment="1"/>
    <xf numFmtId="0" fontId="20" fillId="0" borderId="0" xfId="3" applyFont="1" applyBorder="1" applyAlignment="1"/>
    <xf numFmtId="0" fontId="20" fillId="0" borderId="13" xfId="3" applyFont="1" applyBorder="1" applyAlignment="1"/>
    <xf numFmtId="167" fontId="0" fillId="0" borderId="0" xfId="1" applyNumberFormat="1" applyFont="1" applyAlignment="1"/>
    <xf numFmtId="0" fontId="6" fillId="0" borderId="0" xfId="3" applyBorder="1" applyAlignment="1"/>
    <xf numFmtId="0" fontId="18" fillId="0" borderId="0" xfId="3" applyFont="1" applyBorder="1" applyAlignment="1"/>
    <xf numFmtId="0" fontId="9" fillId="0" borderId="16" xfId="4" applyBorder="1" applyProtection="1">
      <alignment vertical="top"/>
    </xf>
    <xf numFmtId="0" fontId="19" fillId="0" borderId="16" xfId="3" applyFont="1" applyBorder="1" applyAlignment="1"/>
    <xf numFmtId="0" fontId="6" fillId="0" borderId="0" xfId="3" applyFont="1" applyAlignment="1">
      <alignment vertical="center"/>
    </xf>
    <xf numFmtId="0" fontId="11" fillId="30" borderId="17" xfId="3" applyFont="1" applyFill="1" applyBorder="1" applyAlignment="1">
      <alignment vertical="center" wrapText="1"/>
    </xf>
    <xf numFmtId="0" fontId="10" fillId="30" borderId="17" xfId="3" applyFont="1" applyFill="1" applyBorder="1" applyAlignment="1">
      <alignment horizontal="center" vertical="center" wrapText="1"/>
    </xf>
    <xf numFmtId="3" fontId="14" fillId="0" borderId="17" xfId="3" applyNumberFormat="1" applyFont="1" applyBorder="1" applyAlignment="1"/>
    <xf numFmtId="3" fontId="52" fillId="0" borderId="0" xfId="3" applyNumberFormat="1" applyFont="1" applyBorder="1" applyAlignment="1"/>
    <xf numFmtId="0" fontId="71" fillId="0" borderId="0" xfId="3" applyFont="1" applyBorder="1" applyAlignment="1"/>
    <xf numFmtId="3" fontId="72" fillId="0" borderId="0" xfId="3" applyNumberFormat="1" applyFont="1" applyBorder="1" applyAlignment="1"/>
    <xf numFmtId="3" fontId="6" fillId="0" borderId="0" xfId="3" applyNumberFormat="1" applyFont="1" applyBorder="1" applyAlignment="1"/>
    <xf numFmtId="3" fontId="54" fillId="0" borderId="0" xfId="3" applyNumberFormat="1" applyFont="1" applyBorder="1" applyAlignment="1"/>
    <xf numFmtId="0" fontId="26" fillId="0" borderId="0" xfId="3" applyFont="1" applyAlignment="1">
      <alignment vertical="center"/>
    </xf>
    <xf numFmtId="4" fontId="6" fillId="0" borderId="0" xfId="3" applyNumberFormat="1" applyAlignment="1">
      <alignment horizontal="center"/>
    </xf>
    <xf numFmtId="0" fontId="73" fillId="0" borderId="0" xfId="3" applyFont="1" applyAlignment="1"/>
    <xf numFmtId="4" fontId="73" fillId="0" borderId="0" xfId="3" applyNumberFormat="1" applyFont="1" applyAlignment="1">
      <alignment horizontal="center"/>
    </xf>
    <xf numFmtId="0" fontId="74" fillId="0" borderId="0" xfId="3" applyFont="1" applyAlignment="1"/>
    <xf numFmtId="0" fontId="64" fillId="0" borderId="0" xfId="3" applyFont="1" applyAlignment="1"/>
    <xf numFmtId="3" fontId="73" fillId="0" borderId="0" xfId="3" applyNumberFormat="1" applyFont="1" applyAlignment="1"/>
    <xf numFmtId="3" fontId="74" fillId="0" borderId="0" xfId="3" applyNumberFormat="1" applyFont="1" applyAlignment="1"/>
    <xf numFmtId="3" fontId="64" fillId="0" borderId="0" xfId="3" applyNumberFormat="1" applyFont="1" applyAlignment="1"/>
    <xf numFmtId="0" fontId="10" fillId="25" borderId="17" xfId="3" applyFont="1" applyFill="1" applyBorder="1" applyAlignment="1">
      <alignment horizontal="center" vertical="center"/>
    </xf>
    <xf numFmtId="3" fontId="26" fillId="0" borderId="0" xfId="3" applyNumberFormat="1" applyFont="1" applyAlignment="1">
      <alignment horizontal="left"/>
    </xf>
    <xf numFmtId="3" fontId="40" fillId="0" borderId="17" xfId="3" applyNumberFormat="1" applyFont="1" applyBorder="1" applyAlignment="1">
      <alignment horizontal="center" vertical="center"/>
    </xf>
    <xf numFmtId="3" fontId="41" fillId="0" borderId="0" xfId="3" applyNumberFormat="1" applyFont="1" applyAlignment="1">
      <alignment vertical="center" wrapText="1"/>
    </xf>
    <xf numFmtId="0" fontId="41" fillId="0" borderId="0" xfId="3" applyFont="1" applyAlignment="1"/>
    <xf numFmtId="0" fontId="6" fillId="0" borderId="0" xfId="3" applyAlignment="1">
      <alignment horizontal="right" vertical="center"/>
    </xf>
    <xf numFmtId="3" fontId="66" fillId="0" borderId="0" xfId="3" applyNumberFormat="1" applyFont="1" applyAlignment="1"/>
    <xf numFmtId="0" fontId="75" fillId="0" borderId="0" xfId="3" applyFont="1" applyBorder="1" applyAlignment="1">
      <alignment horizontal="left" vertical="center" wrapText="1"/>
    </xf>
    <xf numFmtId="0" fontId="14" fillId="0" borderId="17" xfId="3" applyFont="1" applyFill="1" applyBorder="1" applyAlignment="1">
      <alignment horizontal="left" vertical="center"/>
    </xf>
    <xf numFmtId="3" fontId="14" fillId="26" borderId="17" xfId="3" applyNumberFormat="1" applyFont="1" applyFill="1" applyBorder="1" applyAlignment="1">
      <alignment horizontal="center" vertical="center"/>
    </xf>
    <xf numFmtId="0" fontId="14" fillId="0" borderId="17" xfId="3" applyFont="1" applyFill="1" applyBorder="1" applyAlignment="1"/>
    <xf numFmtId="0" fontId="14" fillId="28" borderId="17" xfId="3" applyFont="1" applyFill="1" applyBorder="1" applyAlignment="1"/>
    <xf numFmtId="177" fontId="14" fillId="26" borderId="0" xfId="3" applyNumberFormat="1" applyFont="1" applyFill="1" applyBorder="1" applyAlignment="1"/>
    <xf numFmtId="177" fontId="6" fillId="0" borderId="0" xfId="3" applyNumberFormat="1" applyFont="1" applyAlignment="1"/>
    <xf numFmtId="178" fontId="14" fillId="26" borderId="0" xfId="3" applyNumberFormat="1" applyFont="1" applyFill="1" applyBorder="1" applyAlignment="1"/>
    <xf numFmtId="0" fontId="13" fillId="0" borderId="17" xfId="3" applyFont="1" applyFill="1" applyBorder="1" applyAlignment="1">
      <alignment horizontal="left" vertical="center"/>
    </xf>
    <xf numFmtId="3" fontId="13" fillId="26" borderId="17" xfId="3" applyNumberFormat="1" applyFont="1" applyFill="1" applyBorder="1" applyAlignment="1">
      <alignment horizontal="center" vertical="center"/>
    </xf>
    <xf numFmtId="178" fontId="14" fillId="0" borderId="0" xfId="3" applyNumberFormat="1" applyFont="1" applyBorder="1" applyAlignment="1"/>
    <xf numFmtId="0" fontId="14" fillId="24" borderId="17" xfId="3" applyFont="1" applyFill="1" applyBorder="1" applyAlignment="1">
      <alignment horizontal="left" vertical="center"/>
    </xf>
    <xf numFmtId="0" fontId="28" fillId="0" borderId="0" xfId="3" applyFont="1" applyAlignment="1"/>
    <xf numFmtId="3" fontId="20" fillId="0" borderId="16" xfId="3" applyNumberFormat="1" applyFont="1" applyBorder="1" applyAlignment="1"/>
    <xf numFmtId="3" fontId="10" fillId="25" borderId="17" xfId="3" applyNumberFormat="1" applyFont="1" applyFill="1" applyBorder="1" applyAlignment="1">
      <alignment horizontal="center" vertical="center"/>
    </xf>
    <xf numFmtId="0" fontId="10" fillId="22" borderId="17" xfId="3" applyFont="1" applyFill="1" applyBorder="1" applyAlignment="1">
      <alignment vertical="center" wrapText="1"/>
    </xf>
    <xf numFmtId="0" fontId="14" fillId="0" borderId="17" xfId="3" applyFont="1" applyBorder="1" applyAlignment="1">
      <alignment horizontal="center" vertical="center"/>
    </xf>
    <xf numFmtId="0" fontId="13" fillId="28" borderId="17" xfId="3" applyFont="1" applyFill="1" applyBorder="1" applyAlignment="1">
      <alignment horizontal="left"/>
    </xf>
    <xf numFmtId="0" fontId="13" fillId="0" borderId="17" xfId="3" applyFont="1" applyBorder="1" applyAlignment="1">
      <alignment horizontal="left"/>
    </xf>
    <xf numFmtId="0" fontId="4" fillId="0" borderId="0" xfId="0" applyFont="1" applyAlignment="1">
      <alignment vertical="center" wrapText="1"/>
    </xf>
    <xf numFmtId="0" fontId="10" fillId="22" borderId="17" xfId="3" applyFont="1" applyFill="1" applyBorder="1" applyAlignment="1"/>
    <xf numFmtId="0" fontId="10" fillId="22" borderId="17" xfId="3" applyFont="1" applyFill="1" applyBorder="1" applyAlignment="1">
      <alignment horizontal="center"/>
    </xf>
    <xf numFmtId="0" fontId="10" fillId="25" borderId="18" xfId="3" applyFont="1" applyFill="1" applyBorder="1" applyAlignment="1">
      <alignment horizontal="centerContinuous"/>
    </xf>
    <xf numFmtId="0" fontId="10" fillId="22" borderId="17" xfId="3" applyFont="1" applyFill="1" applyBorder="1" applyAlignment="1">
      <alignment horizontal="centerContinuous"/>
    </xf>
    <xf numFmtId="0" fontId="10" fillId="25" borderId="19" xfId="3" applyFont="1" applyFill="1" applyBorder="1" applyAlignment="1">
      <alignment horizontal="centerContinuous"/>
    </xf>
    <xf numFmtId="0" fontId="36" fillId="0" borderId="0" xfId="3" applyFont="1" applyAlignment="1">
      <alignment wrapText="1"/>
    </xf>
    <xf numFmtId="0" fontId="22" fillId="0" borderId="17" xfId="3" applyFont="1" applyBorder="1" applyAlignment="1">
      <alignment horizontal="center" vertical="center"/>
    </xf>
    <xf numFmtId="0" fontId="76" fillId="0" borderId="17" xfId="3" applyFont="1" applyFill="1" applyBorder="1" applyAlignment="1">
      <alignment horizontal="center" vertical="center"/>
    </xf>
    <xf numFmtId="15" fontId="14" fillId="0" borderId="17" xfId="3" applyNumberFormat="1" applyFont="1" applyFill="1" applyBorder="1" applyAlignment="1">
      <alignment horizontal="center" vertical="center"/>
    </xf>
    <xf numFmtId="3" fontId="14" fillId="0" borderId="17" xfId="3" applyNumberFormat="1" applyFont="1" applyFill="1" applyBorder="1" applyAlignment="1">
      <alignment horizontal="center" vertical="center"/>
    </xf>
    <xf numFmtId="0" fontId="61" fillId="0" borderId="17" xfId="3" applyFont="1" applyBorder="1" applyAlignment="1">
      <alignment horizontal="center" vertical="center"/>
    </xf>
    <xf numFmtId="0" fontId="36" fillId="0" borderId="0" xfId="3" applyFont="1" applyAlignment="1">
      <alignment horizontal="left" vertical="center" wrapText="1"/>
    </xf>
    <xf numFmtId="0" fontId="77" fillId="0" borderId="0" xfId="3" applyFont="1" applyAlignment="1"/>
    <xf numFmtId="0" fontId="26" fillId="0" borderId="0" xfId="3" applyFont="1" applyBorder="1" applyAlignment="1"/>
    <xf numFmtId="0" fontId="26" fillId="0" borderId="0" xfId="3" applyFont="1" applyBorder="1" applyAlignment="1">
      <alignment horizontal="center" vertical="center"/>
    </xf>
    <xf numFmtId="175" fontId="20" fillId="0" borderId="0" xfId="3" applyNumberFormat="1" applyFont="1" applyAlignment="1"/>
    <xf numFmtId="4" fontId="78" fillId="0" borderId="0" xfId="0" applyNumberFormat="1" applyFont="1" applyBorder="1"/>
    <xf numFmtId="4" fontId="78" fillId="0" borderId="0" xfId="3" applyNumberFormat="1" applyFont="1" applyAlignment="1"/>
    <xf numFmtId="0" fontId="18" fillId="0" borderId="0" xfId="3" applyFont="1" applyFill="1" applyBorder="1" applyAlignment="1"/>
    <xf numFmtId="0" fontId="54" fillId="0" borderId="0" xfId="3" applyFont="1" applyBorder="1" applyAlignment="1"/>
    <xf numFmtId="4" fontId="20" fillId="0" borderId="0" xfId="3" applyNumberFormat="1" applyFont="1" applyAlignment="1"/>
    <xf numFmtId="4" fontId="10" fillId="22" borderId="17" xfId="3" applyNumberFormat="1" applyFont="1" applyFill="1" applyBorder="1" applyAlignment="1">
      <alignment horizontal="left" vertical="center"/>
    </xf>
    <xf numFmtId="0" fontId="13" fillId="0" borderId="0" xfId="3" applyFont="1" applyFill="1" applyBorder="1" applyAlignment="1"/>
    <xf numFmtId="0" fontId="14" fillId="0" borderId="0" xfId="3" applyFont="1" applyFill="1" applyBorder="1" applyAlignment="1"/>
    <xf numFmtId="0" fontId="6" fillId="0" borderId="0" xfId="3" applyFont="1" applyFill="1" applyAlignment="1"/>
    <xf numFmtId="0" fontId="14" fillId="0" borderId="0" xfId="3" applyFont="1" applyAlignment="1"/>
    <xf numFmtId="0" fontId="13" fillId="0" borderId="0" xfId="3" applyFont="1" applyFill="1" applyBorder="1" applyAlignment="1">
      <alignment horizontal="centerContinuous" vertical="center"/>
    </xf>
    <xf numFmtId="0" fontId="13" fillId="0" borderId="0" xfId="3" applyFont="1" applyBorder="1" applyAlignment="1">
      <alignment horizontal="centerContinuous" vertical="center"/>
    </xf>
    <xf numFmtId="0" fontId="13" fillId="0" borderId="0" xfId="3" applyFont="1" applyBorder="1" applyAlignment="1">
      <alignment horizontal="left" vertical="center"/>
    </xf>
    <xf numFmtId="0" fontId="14" fillId="0" borderId="0" xfId="3" applyFont="1" applyBorder="1" applyAlignment="1"/>
    <xf numFmtId="4" fontId="14" fillId="0" borderId="17" xfId="3" applyNumberFormat="1" applyFont="1" applyBorder="1" applyAlignment="1"/>
    <xf numFmtId="4" fontId="14" fillId="0" borderId="0" xfId="3" applyNumberFormat="1" applyFont="1" applyBorder="1" applyAlignment="1"/>
    <xf numFmtId="0" fontId="14" fillId="0" borderId="18" xfId="3" applyFont="1" applyFill="1" applyBorder="1" applyAlignment="1"/>
    <xf numFmtId="4" fontId="14" fillId="0" borderId="18" xfId="3" applyNumberFormat="1" applyFont="1" applyFill="1" applyBorder="1" applyAlignment="1"/>
    <xf numFmtId="4" fontId="14" fillId="0" borderId="0" xfId="3" applyNumberFormat="1" applyFont="1" applyBorder="1" applyAlignment="1">
      <alignment horizontal="centerContinuous" vertical="center"/>
    </xf>
    <xf numFmtId="0" fontId="14" fillId="0" borderId="0" xfId="3" applyFont="1" applyAlignment="1">
      <alignment horizontal="centerContinuous" vertical="center"/>
    </xf>
    <xf numFmtId="0" fontId="13" fillId="0" borderId="0" xfId="3" applyFont="1" applyBorder="1" applyAlignment="1"/>
    <xf numFmtId="4" fontId="14" fillId="0" borderId="17" xfId="3" applyNumberFormat="1" applyFont="1" applyBorder="1" applyAlignment="1">
      <alignment horizontal="right"/>
    </xf>
    <xf numFmtId="0" fontId="20" fillId="0" borderId="0" xfId="3" applyFont="1" applyFill="1" applyBorder="1" applyAlignment="1"/>
    <xf numFmtId="4" fontId="6" fillId="0" borderId="0" xfId="3" applyNumberFormat="1" applyFont="1" applyFill="1" applyBorder="1" applyAlignment="1"/>
    <xf numFmtId="0" fontId="6" fillId="0" borderId="0" xfId="3" applyFont="1" applyFill="1" applyBorder="1" applyAlignment="1"/>
    <xf numFmtId="0" fontId="79" fillId="0" borderId="0" xfId="3" applyFont="1" applyAlignment="1"/>
    <xf numFmtId="0" fontId="20" fillId="0" borderId="0" xfId="3" applyFont="1">
      <alignment vertical="top"/>
    </xf>
    <xf numFmtId="0" fontId="20" fillId="0" borderId="16" xfId="3" applyFont="1" applyBorder="1">
      <alignment vertical="top"/>
    </xf>
    <xf numFmtId="0" fontId="20" fillId="0" borderId="16" xfId="3" applyFont="1" applyBorder="1" applyAlignment="1">
      <alignment horizontal="centerContinuous" vertical="top"/>
    </xf>
    <xf numFmtId="0" fontId="20" fillId="0" borderId="0" xfId="3" applyFont="1" applyBorder="1">
      <alignment vertical="top"/>
    </xf>
    <xf numFmtId="0" fontId="10" fillId="22" borderId="0" xfId="3" applyFont="1" applyFill="1" applyBorder="1" applyAlignment="1">
      <alignment horizontal="center"/>
    </xf>
    <xf numFmtId="0" fontId="10" fillId="0" borderId="17" xfId="3" applyFont="1" applyFill="1" applyBorder="1" applyAlignment="1"/>
    <xf numFmtId="0" fontId="20" fillId="0" borderId="17" xfId="3" applyFont="1" applyFill="1" applyBorder="1" applyAlignment="1"/>
    <xf numFmtId="0" fontId="19" fillId="0" borderId="17" xfId="3" applyFont="1" applyFill="1" applyBorder="1" applyAlignment="1">
      <alignment horizontal="center"/>
    </xf>
    <xf numFmtId="0" fontId="19" fillId="0" borderId="0" xfId="3" applyFont="1" applyFill="1" applyBorder="1" applyAlignment="1">
      <alignment horizontal="center"/>
    </xf>
    <xf numFmtId="4" fontId="14" fillId="0" borderId="17" xfId="3" applyNumberFormat="1" applyFont="1" applyFill="1" applyBorder="1" applyAlignment="1"/>
    <xf numFmtId="4" fontId="20" fillId="0" borderId="0" xfId="3" applyNumberFormat="1" applyFont="1">
      <alignment vertical="top"/>
    </xf>
    <xf numFmtId="0" fontId="61" fillId="0" borderId="17" xfId="3" applyFont="1" applyFill="1" applyBorder="1">
      <alignment vertical="top"/>
    </xf>
    <xf numFmtId="49" fontId="20" fillId="0" borderId="16" xfId="3" applyNumberFormat="1" applyFont="1" applyBorder="1" applyAlignment="1"/>
    <xf numFmtId="49" fontId="14" fillId="0" borderId="17" xfId="3" applyNumberFormat="1" applyFont="1" applyBorder="1" applyAlignment="1"/>
    <xf numFmtId="0" fontId="14" fillId="0" borderId="17" xfId="3" applyFont="1" applyFill="1" applyBorder="1" applyAlignment="1">
      <alignment horizontal="center" vertical="center"/>
    </xf>
    <xf numFmtId="49" fontId="14" fillId="0" borderId="17" xfId="3" applyNumberFormat="1" applyFont="1" applyBorder="1" applyAlignment="1">
      <alignment horizontal="left" vertical="center"/>
    </xf>
    <xf numFmtId="179" fontId="14" fillId="0" borderId="17" xfId="3" applyNumberFormat="1" applyFont="1" applyBorder="1" applyAlignment="1">
      <alignment horizontal="center" vertical="center"/>
    </xf>
    <xf numFmtId="0" fontId="14" fillId="0" borderId="17" xfId="3" applyFont="1" applyBorder="1" applyAlignment="1">
      <alignment horizontal="center"/>
    </xf>
    <xf numFmtId="49" fontId="14" fillId="0" borderId="17" xfId="3" applyNumberFormat="1" applyFont="1" applyBorder="1" applyAlignment="1">
      <alignment horizontal="center" vertical="center"/>
    </xf>
    <xf numFmtId="49" fontId="6" fillId="0" borderId="0" xfId="3" applyNumberFormat="1" applyAlignment="1"/>
    <xf numFmtId="0" fontId="36" fillId="0" borderId="0" xfId="3" applyFont="1">
      <alignment vertical="top"/>
    </xf>
    <xf numFmtId="0" fontId="20" fillId="0" borderId="16" xfId="3" applyFont="1" applyFill="1" applyBorder="1">
      <alignment vertical="top"/>
    </xf>
    <xf numFmtId="4" fontId="6" fillId="0" borderId="16" xfId="3" applyNumberFormat="1" applyFont="1" applyBorder="1">
      <alignment vertical="top"/>
    </xf>
    <xf numFmtId="0" fontId="13" fillId="22" borderId="25" xfId="3" applyFont="1" applyFill="1" applyBorder="1" applyAlignment="1">
      <alignment horizontal="center" vertical="center"/>
    </xf>
    <xf numFmtId="4" fontId="13" fillId="0" borderId="17" xfId="3" applyNumberFormat="1" applyFont="1" applyFill="1" applyBorder="1" applyAlignment="1">
      <alignment horizontal="center" vertical="top"/>
    </xf>
    <xf numFmtId="0" fontId="13" fillId="28" borderId="17" xfId="3" applyFont="1" applyFill="1" applyBorder="1">
      <alignment vertical="top"/>
    </xf>
    <xf numFmtId="0" fontId="14" fillId="28" borderId="17" xfId="3" applyFont="1" applyFill="1" applyBorder="1">
      <alignment vertical="top"/>
    </xf>
    <xf numFmtId="0" fontId="14" fillId="0" borderId="17" xfId="3" applyFont="1" applyBorder="1">
      <alignment vertical="top"/>
    </xf>
    <xf numFmtId="4" fontId="14" fillId="0" borderId="17" xfId="3" applyNumberFormat="1" applyFont="1" applyBorder="1" applyAlignment="1">
      <alignment horizontal="center" vertical="center"/>
    </xf>
    <xf numFmtId="4" fontId="14" fillId="0" borderId="17" xfId="3" applyNumberFormat="1" applyFont="1" applyFill="1" applyBorder="1" applyAlignment="1">
      <alignment horizontal="center" vertical="center"/>
    </xf>
    <xf numFmtId="0" fontId="14" fillId="28" borderId="17" xfId="3" applyFont="1" applyFill="1" applyBorder="1" applyAlignment="1">
      <alignment horizontal="center" vertical="center"/>
    </xf>
    <xf numFmtId="0" fontId="13" fillId="28" borderId="17" xfId="3" applyFont="1" applyFill="1" applyBorder="1" applyAlignment="1">
      <alignment horizontal="center" vertical="center"/>
    </xf>
    <xf numFmtId="0" fontId="13" fillId="31" borderId="17" xfId="3" applyFont="1" applyFill="1" applyBorder="1" applyAlignment="1">
      <alignment vertical="center"/>
    </xf>
    <xf numFmtId="0" fontId="14" fillId="31" borderId="17" xfId="3" applyFont="1" applyFill="1" applyBorder="1">
      <alignment vertical="top"/>
    </xf>
    <xf numFmtId="0" fontId="14" fillId="31" borderId="17" xfId="3" applyFont="1" applyFill="1" applyBorder="1" applyAlignment="1">
      <alignment horizontal="center" vertical="center"/>
    </xf>
    <xf numFmtId="0" fontId="13" fillId="31" borderId="17" xfId="3" applyFont="1" applyFill="1" applyBorder="1" applyAlignment="1">
      <alignment horizontal="center" vertical="center"/>
    </xf>
    <xf numFmtId="4" fontId="14" fillId="0" borderId="17" xfId="3" applyNumberFormat="1" applyFont="1" applyBorder="1">
      <alignment vertical="top"/>
    </xf>
    <xf numFmtId="4" fontId="13" fillId="0" borderId="17" xfId="3" applyNumberFormat="1" applyFont="1" applyFill="1" applyBorder="1">
      <alignment vertical="top"/>
    </xf>
    <xf numFmtId="4" fontId="13" fillId="0" borderId="17" xfId="3" applyNumberFormat="1" applyFont="1" applyFill="1" applyBorder="1" applyAlignment="1">
      <alignment horizontal="center" vertical="top" wrapText="1"/>
    </xf>
    <xf numFmtId="0" fontId="14" fillId="0" borderId="17" xfId="3" applyFont="1" applyFill="1" applyBorder="1" applyAlignment="1">
      <alignment vertical="top"/>
    </xf>
    <xf numFmtId="0" fontId="14" fillId="0" borderId="17" xfId="3" applyFont="1" applyFill="1" applyBorder="1">
      <alignment vertical="top"/>
    </xf>
    <xf numFmtId="0" fontId="20" fillId="0" borderId="0" xfId="3" applyFont="1" applyFill="1" applyBorder="1">
      <alignment vertical="top"/>
    </xf>
    <xf numFmtId="4" fontId="6" fillId="0" borderId="0" xfId="3" applyNumberFormat="1" applyFont="1" applyBorder="1">
      <alignment vertical="top"/>
    </xf>
    <xf numFmtId="0" fontId="80" fillId="0" borderId="0" xfId="3" applyFont="1">
      <alignment vertical="top"/>
    </xf>
    <xf numFmtId="0" fontId="81" fillId="0" borderId="16" xfId="3" applyFont="1" applyBorder="1">
      <alignment vertical="top"/>
    </xf>
    <xf numFmtId="0" fontId="80" fillId="0" borderId="16" xfId="3" applyFont="1" applyBorder="1">
      <alignment vertical="top"/>
    </xf>
    <xf numFmtId="0" fontId="10" fillId="22" borderId="25" xfId="3" applyFont="1" applyFill="1" applyBorder="1" applyAlignment="1">
      <alignment horizontal="center" vertical="center"/>
    </xf>
    <xf numFmtId="0" fontId="10" fillId="22" borderId="28" xfId="3" applyFont="1" applyFill="1" applyBorder="1" applyAlignment="1">
      <alignment horizontal="center" vertical="center"/>
    </xf>
    <xf numFmtId="0" fontId="80" fillId="0" borderId="0" xfId="3" applyFont="1" applyFill="1">
      <alignment vertical="top"/>
    </xf>
    <xf numFmtId="0" fontId="14" fillId="0" borderId="0" xfId="3" applyFont="1">
      <alignment vertical="top"/>
    </xf>
    <xf numFmtId="0" fontId="82" fillId="0" borderId="17" xfId="3" applyFont="1" applyBorder="1">
      <alignment vertical="top"/>
    </xf>
    <xf numFmtId="4" fontId="14" fillId="28" borderId="17" xfId="3" applyNumberFormat="1" applyFont="1" applyFill="1" applyBorder="1">
      <alignment vertical="top"/>
    </xf>
    <xf numFmtId="0" fontId="82" fillId="28" borderId="17" xfId="3" applyFont="1" applyFill="1" applyBorder="1">
      <alignment vertical="top"/>
    </xf>
    <xf numFmtId="0" fontId="14" fillId="0" borderId="0" xfId="3" applyFont="1" applyBorder="1" applyAlignment="1">
      <alignment horizontal="left" vertical="center"/>
    </xf>
    <xf numFmtId="0" fontId="12" fillId="28" borderId="17" xfId="3" applyFont="1" applyFill="1" applyBorder="1" applyAlignment="1">
      <alignment horizontal="left" vertical="center"/>
    </xf>
    <xf numFmtId="4" fontId="14" fillId="28" borderId="17" xfId="3" applyNumberFormat="1" applyFont="1" applyFill="1" applyBorder="1" applyAlignment="1">
      <alignment horizontal="center" vertical="center"/>
    </xf>
    <xf numFmtId="0" fontId="82" fillId="28" borderId="17" xfId="3" applyFont="1" applyFill="1" applyBorder="1" applyAlignment="1">
      <alignment horizontal="center" vertical="center"/>
    </xf>
    <xf numFmtId="4" fontId="14" fillId="24" borderId="17" xfId="3" applyNumberFormat="1" applyFont="1" applyFill="1" applyBorder="1" applyAlignment="1">
      <alignment horizontal="center" vertical="center"/>
    </xf>
    <xf numFmtId="0" fontId="14" fillId="0" borderId="0" xfId="3" applyFont="1" applyAlignment="1">
      <alignment horizontal="left" vertical="center"/>
    </xf>
    <xf numFmtId="0" fontId="82" fillId="0" borderId="17" xfId="3" applyFont="1" applyBorder="1" applyAlignment="1">
      <alignment horizontal="center" vertical="center"/>
    </xf>
    <xf numFmtId="0" fontId="12" fillId="31" borderId="17" xfId="3" applyFont="1" applyFill="1" applyBorder="1" applyAlignment="1">
      <alignment horizontal="left" vertical="center"/>
    </xf>
    <xf numFmtId="0" fontId="18" fillId="0" borderId="0" xfId="3" applyFont="1" applyFill="1" applyBorder="1">
      <alignment vertical="top"/>
    </xf>
    <xf numFmtId="0" fontId="24" fillId="26" borderId="0" xfId="4" applyFont="1" applyFill="1" applyBorder="1" applyAlignment="1" applyProtection="1"/>
    <xf numFmtId="0" fontId="81" fillId="0" borderId="0" xfId="3" applyFont="1" applyBorder="1">
      <alignment vertical="top"/>
    </xf>
    <xf numFmtId="0" fontId="54" fillId="0" borderId="0" xfId="3" applyFont="1" applyFill="1" applyBorder="1">
      <alignment vertical="top"/>
    </xf>
    <xf numFmtId="4" fontId="81" fillId="0" borderId="0" xfId="3" applyNumberFormat="1" applyFont="1" applyBorder="1">
      <alignment vertical="top"/>
    </xf>
    <xf numFmtId="4" fontId="80" fillId="0" borderId="0" xfId="3" applyNumberFormat="1" applyFont="1">
      <alignment vertical="top"/>
    </xf>
    <xf numFmtId="0" fontId="20" fillId="0" borderId="16" xfId="3" applyFont="1" applyBorder="1" applyAlignment="1">
      <alignment horizontal="centerContinuous" wrapText="1"/>
    </xf>
    <xf numFmtId="0" fontId="20" fillId="0" borderId="16" xfId="3" applyFont="1" applyFill="1" applyBorder="1" applyAlignment="1">
      <alignment horizontal="centerContinuous" wrapText="1"/>
    </xf>
    <xf numFmtId="4" fontId="14" fillId="28" borderId="17" xfId="3" applyNumberFormat="1" applyFont="1" applyFill="1" applyBorder="1" applyAlignment="1"/>
    <xf numFmtId="0" fontId="10" fillId="22" borderId="24" xfId="11" applyFont="1" applyFill="1" applyBorder="1" applyAlignment="1">
      <alignment horizontal="left" vertical="center"/>
    </xf>
    <xf numFmtId="0" fontId="10" fillId="22" borderId="24" xfId="11" applyFont="1" applyFill="1" applyBorder="1" applyAlignment="1">
      <alignment horizontal="center" vertical="center"/>
    </xf>
    <xf numFmtId="0" fontId="14" fillId="0" borderId="0" xfId="10" applyFont="1" applyFill="1"/>
    <xf numFmtId="17" fontId="14" fillId="0" borderId="29" xfId="10" applyNumberFormat="1" applyFont="1" applyFill="1" applyBorder="1" applyAlignment="1">
      <alignment horizontal="left"/>
    </xf>
    <xf numFmtId="10" fontId="14" fillId="0" borderId="29" xfId="10" applyNumberFormat="1" applyFont="1" applyFill="1" applyBorder="1" applyAlignment="1">
      <alignment horizontal="center"/>
    </xf>
    <xf numFmtId="0" fontId="14" fillId="0" borderId="0" xfId="3" applyFont="1" applyFill="1" applyAlignment="1">
      <alignment horizontal="left" vertical="center"/>
    </xf>
    <xf numFmtId="0" fontId="14" fillId="0" borderId="18" xfId="10" applyFont="1" applyFill="1" applyBorder="1"/>
    <xf numFmtId="17" fontId="14" fillId="0" borderId="30" xfId="10" applyNumberFormat="1" applyFont="1" applyFill="1" applyBorder="1" applyAlignment="1">
      <alignment horizontal="left"/>
    </xf>
    <xf numFmtId="10" fontId="14" fillId="0" borderId="30" xfId="10" applyNumberFormat="1" applyFont="1" applyFill="1" applyBorder="1" applyAlignment="1">
      <alignment horizontal="center"/>
    </xf>
    <xf numFmtId="0" fontId="61" fillId="0" borderId="31" xfId="10" applyFont="1" applyFill="1" applyBorder="1" applyAlignment="1">
      <alignment horizontal="left" vertical="center"/>
    </xf>
    <xf numFmtId="0" fontId="14" fillId="0" borderId="0" xfId="10" applyFont="1" applyFill="1" applyBorder="1"/>
    <xf numFmtId="0" fontId="14" fillId="0" borderId="29" xfId="10" applyFont="1" applyFill="1" applyBorder="1" applyAlignment="1">
      <alignment horizontal="right"/>
    </xf>
    <xf numFmtId="0" fontId="61" fillId="0" borderId="32" xfId="10" applyFont="1" applyFill="1" applyBorder="1" applyAlignment="1">
      <alignment horizontal="left" vertical="center"/>
    </xf>
    <xf numFmtId="0" fontId="14" fillId="0" borderId="19" xfId="10" applyFont="1" applyFill="1" applyBorder="1"/>
    <xf numFmtId="0" fontId="14" fillId="0" borderId="33" xfId="10" applyFont="1" applyFill="1" applyBorder="1" applyAlignment="1">
      <alignment horizontal="right"/>
    </xf>
    <xf numFmtId="10" fontId="14" fillId="0" borderId="33" xfId="10" applyNumberFormat="1" applyFont="1" applyFill="1" applyBorder="1" applyAlignment="1">
      <alignment horizontal="center"/>
    </xf>
    <xf numFmtId="0" fontId="61" fillId="0" borderId="34" xfId="10" applyFont="1" applyFill="1" applyBorder="1" applyAlignment="1">
      <alignment horizontal="left" vertical="center"/>
    </xf>
    <xf numFmtId="0" fontId="14" fillId="0" borderId="29" xfId="10" applyFont="1" applyFill="1" applyBorder="1" applyAlignment="1">
      <alignment horizontal="left"/>
    </xf>
    <xf numFmtId="0" fontId="14" fillId="0" borderId="17" xfId="10" applyFont="1" applyFill="1" applyBorder="1"/>
    <xf numFmtId="0" fontId="14" fillId="0" borderId="35" xfId="10" applyFont="1" applyFill="1" applyBorder="1" applyAlignment="1"/>
    <xf numFmtId="10" fontId="14" fillId="0" borderId="35" xfId="10" applyNumberFormat="1" applyFont="1" applyFill="1" applyBorder="1" applyAlignment="1">
      <alignment horizontal="center"/>
    </xf>
    <xf numFmtId="0" fontId="61" fillId="0" borderId="36" xfId="10" applyFont="1" applyFill="1" applyBorder="1" applyAlignment="1">
      <alignment horizontal="left" vertical="center"/>
    </xf>
    <xf numFmtId="17" fontId="14" fillId="0" borderId="35" xfId="10" applyNumberFormat="1" applyFont="1" applyFill="1" applyBorder="1" applyAlignment="1"/>
    <xf numFmtId="17" fontId="14" fillId="0" borderId="29" xfId="10" applyNumberFormat="1" applyFont="1" applyFill="1" applyBorder="1" applyAlignment="1"/>
    <xf numFmtId="0" fontId="14" fillId="0" borderId="35" xfId="10" applyFont="1" applyFill="1" applyBorder="1" applyAlignment="1">
      <alignment horizontal="left"/>
    </xf>
    <xf numFmtId="0" fontId="14" fillId="0" borderId="37" xfId="10" applyFont="1" applyFill="1" applyBorder="1" applyAlignment="1">
      <alignment horizontal="left"/>
    </xf>
    <xf numFmtId="10" fontId="14" fillId="0" borderId="38" xfId="10" applyNumberFormat="1" applyFont="1" applyFill="1" applyBorder="1" applyAlignment="1">
      <alignment horizontal="center"/>
    </xf>
    <xf numFmtId="0" fontId="14" fillId="0" borderId="37" xfId="10" applyFont="1" applyFill="1" applyBorder="1" applyAlignment="1">
      <alignment horizontal="left" vertical="center"/>
    </xf>
    <xf numFmtId="0" fontId="14" fillId="0" borderId="0" xfId="10" applyFont="1" applyBorder="1"/>
    <xf numFmtId="0" fontId="14" fillId="0" borderId="39" xfId="3" applyFont="1" applyFill="1" applyBorder="1">
      <alignment vertical="top"/>
    </xf>
    <xf numFmtId="10" fontId="14" fillId="0" borderId="40" xfId="3" applyNumberFormat="1" applyFont="1" applyFill="1" applyBorder="1" applyAlignment="1">
      <alignment horizontal="center" vertical="top"/>
    </xf>
    <xf numFmtId="0" fontId="61" fillId="0" borderId="39" xfId="3" applyFont="1" applyFill="1" applyBorder="1" applyAlignment="1">
      <alignment horizontal="left" vertical="center"/>
    </xf>
    <xf numFmtId="0" fontId="14" fillId="0" borderId="32" xfId="10" applyFont="1" applyFill="1" applyBorder="1" applyAlignment="1">
      <alignment horizontal="left"/>
    </xf>
    <xf numFmtId="0" fontId="14" fillId="0" borderId="17" xfId="10" applyFont="1" applyBorder="1"/>
    <xf numFmtId="0" fontId="14" fillId="0" borderId="36" xfId="10" applyFont="1" applyFill="1" applyBorder="1" applyAlignment="1">
      <alignment horizontal="left"/>
    </xf>
    <xf numFmtId="0" fontId="14" fillId="0" borderId="36" xfId="10" applyFont="1" applyFill="1" applyBorder="1" applyAlignment="1">
      <alignment horizontal="left" vertical="center"/>
    </xf>
    <xf numFmtId="0" fontId="14" fillId="0" borderId="30" xfId="10" applyFont="1" applyFill="1" applyBorder="1" applyAlignment="1">
      <alignment horizontal="left"/>
    </xf>
    <xf numFmtId="0" fontId="14" fillId="0" borderId="33" xfId="10" applyFont="1" applyFill="1" applyBorder="1" applyAlignment="1">
      <alignment horizontal="left"/>
    </xf>
    <xf numFmtId="0" fontId="14" fillId="0" borderId="32" xfId="3" applyFont="1" applyFill="1" applyBorder="1" applyAlignment="1">
      <alignment horizontal="left" vertical="center"/>
    </xf>
    <xf numFmtId="0" fontId="14" fillId="0" borderId="30" xfId="3" applyFont="1" applyFill="1" applyBorder="1">
      <alignment vertical="top"/>
    </xf>
    <xf numFmtId="0" fontId="14" fillId="0" borderId="41" xfId="3" applyFont="1" applyFill="1" applyBorder="1">
      <alignment vertical="top"/>
    </xf>
    <xf numFmtId="0" fontId="14" fillId="0" borderId="29" xfId="3" applyFont="1" applyFill="1" applyBorder="1">
      <alignment vertical="top"/>
    </xf>
    <xf numFmtId="10" fontId="14" fillId="0" borderId="29" xfId="3" applyNumberFormat="1" applyFont="1" applyFill="1" applyBorder="1" applyAlignment="1">
      <alignment horizontal="center" vertical="top"/>
    </xf>
    <xf numFmtId="0" fontId="61" fillId="0" borderId="0" xfId="3" applyFont="1" applyFill="1" applyBorder="1" applyAlignment="1">
      <alignment horizontal="left" vertical="center"/>
    </xf>
    <xf numFmtId="0" fontId="61" fillId="0" borderId="0" xfId="3" applyFont="1" applyBorder="1" applyAlignment="1">
      <alignment horizontal="left" vertical="center"/>
    </xf>
    <xf numFmtId="0" fontId="14" fillId="0" borderId="33" xfId="10" applyFont="1" applyFill="1" applyBorder="1"/>
    <xf numFmtId="0" fontId="61" fillId="0" borderId="19" xfId="3" applyFont="1" applyBorder="1" applyAlignment="1">
      <alignment horizontal="left" vertical="center"/>
    </xf>
    <xf numFmtId="0" fontId="61" fillId="0" borderId="17" xfId="3" applyFont="1" applyBorder="1" applyAlignment="1">
      <alignment horizontal="left" vertical="center"/>
    </xf>
    <xf numFmtId="0" fontId="61" fillId="0" borderId="18" xfId="3" applyFont="1" applyBorder="1" applyAlignment="1">
      <alignment horizontal="left" vertical="center"/>
    </xf>
    <xf numFmtId="0" fontId="61" fillId="0" borderId="0" xfId="3" applyFont="1" applyFill="1" applyAlignment="1">
      <alignment horizontal="left" vertical="center"/>
    </xf>
    <xf numFmtId="0" fontId="61" fillId="0" borderId="17" xfId="3" applyFont="1" applyFill="1" applyBorder="1" applyAlignment="1">
      <alignment horizontal="left" vertical="center"/>
    </xf>
    <xf numFmtId="10" fontId="14" fillId="0" borderId="42" xfId="10" applyNumberFormat="1" applyFont="1" applyFill="1" applyBorder="1" applyAlignment="1">
      <alignment horizontal="center"/>
    </xf>
    <xf numFmtId="10" fontId="14" fillId="0" borderId="43" xfId="10" applyNumberFormat="1" applyFont="1" applyFill="1" applyBorder="1" applyAlignment="1">
      <alignment horizontal="center"/>
    </xf>
    <xf numFmtId="0" fontId="14" fillId="0" borderId="0" xfId="10" applyFont="1" applyBorder="1" applyAlignment="1">
      <alignment vertical="top"/>
    </xf>
    <xf numFmtId="10" fontId="14" fillId="0" borderId="42" xfId="10" applyNumberFormat="1" applyFont="1" applyBorder="1" applyAlignment="1">
      <alignment horizontal="center" vertical="top"/>
    </xf>
    <xf numFmtId="0" fontId="61" fillId="0" borderId="0" xfId="3" applyFont="1" applyAlignment="1">
      <alignment horizontal="left" vertical="center" wrapText="1"/>
    </xf>
    <xf numFmtId="0" fontId="61" fillId="0" borderId="17" xfId="3" applyFont="1" applyBorder="1" applyAlignment="1">
      <alignment horizontal="left" vertical="center" wrapText="1"/>
    </xf>
    <xf numFmtId="0" fontId="14" fillId="0" borderId="43" xfId="10" applyFont="1" applyFill="1" applyBorder="1"/>
    <xf numFmtId="10" fontId="14" fillId="0" borderId="38" xfId="3" applyNumberFormat="1" applyFont="1" applyBorder="1" applyAlignment="1">
      <alignment horizontal="center" vertical="top"/>
    </xf>
    <xf numFmtId="0" fontId="14" fillId="0" borderId="37" xfId="3" applyFont="1" applyBorder="1" applyAlignment="1">
      <alignment horizontal="left" vertical="center"/>
    </xf>
    <xf numFmtId="10" fontId="14" fillId="0" borderId="0" xfId="3" applyNumberFormat="1" applyFont="1">
      <alignment vertical="top"/>
    </xf>
    <xf numFmtId="0" fontId="83" fillId="0" borderId="0" xfId="3" applyFont="1" applyAlignment="1">
      <alignment horizontal="left" vertical="center"/>
    </xf>
    <xf numFmtId="10" fontId="20" fillId="0" borderId="0" xfId="3" applyNumberFormat="1" applyFont="1">
      <alignment vertical="top"/>
    </xf>
    <xf numFmtId="0" fontId="6" fillId="0" borderId="16" xfId="3" applyBorder="1" applyAlignment="1">
      <alignment horizontal="center"/>
    </xf>
    <xf numFmtId="0" fontId="9" fillId="26" borderId="16" xfId="4" applyFont="1" applyFill="1" applyBorder="1" applyAlignment="1" applyProtection="1"/>
    <xf numFmtId="0" fontId="14" fillId="0" borderId="17" xfId="3" applyFont="1" applyBorder="1" applyAlignment="1">
      <alignment horizontal="center" vertical="center" wrapText="1"/>
    </xf>
    <xf numFmtId="164" fontId="14" fillId="0" borderId="17" xfId="7" applyNumberFormat="1" applyFont="1" applyBorder="1" applyAlignment="1">
      <alignment horizontal="center" vertical="center" wrapText="1"/>
    </xf>
    <xf numFmtId="0" fontId="14" fillId="0" borderId="18" xfId="3" applyFont="1" applyBorder="1" applyAlignment="1">
      <alignment horizontal="center" vertical="center" wrapText="1"/>
    </xf>
    <xf numFmtId="164" fontId="14" fillId="0" borderId="18" xfId="7" applyNumberFormat="1" applyFont="1" applyBorder="1" applyAlignment="1">
      <alignment horizontal="center" vertical="center" wrapText="1"/>
    </xf>
    <xf numFmtId="0" fontId="14" fillId="0" borderId="18" xfId="3" applyFont="1" applyBorder="1" applyAlignment="1">
      <alignment horizontal="left" vertical="center"/>
    </xf>
    <xf numFmtId="0" fontId="14" fillId="0" borderId="0" xfId="3" applyFont="1" applyBorder="1" applyAlignment="1">
      <alignment horizontal="center" vertical="center" wrapText="1"/>
    </xf>
    <xf numFmtId="164" fontId="14" fillId="0" borderId="0" xfId="7" applyNumberFormat="1" applyFont="1" applyBorder="1" applyAlignment="1">
      <alignment horizontal="center" vertical="center" wrapText="1"/>
    </xf>
    <xf numFmtId="0" fontId="14" fillId="0" borderId="0" xfId="3" applyFont="1" applyBorder="1" applyAlignment="1">
      <alignment horizontal="left" vertical="center" wrapText="1"/>
    </xf>
    <xf numFmtId="0" fontId="14" fillId="0" borderId="19" xfId="3" applyFont="1" applyBorder="1" applyAlignment="1">
      <alignment horizontal="center" vertical="center" wrapText="1"/>
    </xf>
    <xf numFmtId="164" fontId="14" fillId="0" borderId="19" xfId="7" applyNumberFormat="1" applyFont="1" applyBorder="1" applyAlignment="1">
      <alignment horizontal="center" vertical="center" wrapText="1"/>
    </xf>
    <xf numFmtId="0" fontId="14" fillId="0" borderId="19" xfId="3" applyFont="1" applyBorder="1" applyAlignment="1">
      <alignment horizontal="left" vertical="center" wrapText="1"/>
    </xf>
    <xf numFmtId="164" fontId="14" fillId="0" borderId="17" xfId="7" applyNumberFormat="1" applyFont="1" applyFill="1" applyBorder="1" applyAlignment="1">
      <alignment horizontal="center" vertical="center" wrapText="1"/>
    </xf>
    <xf numFmtId="0" fontId="6" fillId="0" borderId="0" xfId="3" applyBorder="1" applyAlignment="1">
      <alignment horizontal="center"/>
    </xf>
    <xf numFmtId="0" fontId="39" fillId="0" borderId="0" xfId="3" applyFont="1" applyBorder="1" applyAlignment="1">
      <alignment horizontal="left" vertical="center"/>
    </xf>
    <xf numFmtId="0" fontId="39" fillId="0" borderId="0" xfId="3" applyFont="1" applyAlignment="1">
      <alignment horizontal="left" vertical="center"/>
    </xf>
    <xf numFmtId="0" fontId="9" fillId="26" borderId="13" xfId="4" applyFont="1" applyFill="1" applyBorder="1" applyAlignment="1" applyProtection="1">
      <alignment horizontal="right"/>
    </xf>
    <xf numFmtId="0" fontId="14" fillId="0" borderId="6" xfId="3" applyFont="1" applyBorder="1" applyAlignment="1">
      <alignment horizontal="center"/>
    </xf>
    <xf numFmtId="179" fontId="14" fillId="0" borderId="6" xfId="3" applyNumberFormat="1" applyFont="1" applyBorder="1" applyAlignment="1">
      <alignment horizontal="center"/>
    </xf>
    <xf numFmtId="0" fontId="14" fillId="0" borderId="4" xfId="3" applyFont="1" applyBorder="1" applyAlignment="1">
      <alignment horizontal="center" vertical="center" wrapText="1"/>
    </xf>
    <xf numFmtId="179" fontId="14" fillId="0" borderId="4" xfId="3" applyNumberFormat="1" applyFont="1" applyBorder="1" applyAlignment="1">
      <alignment horizontal="center" vertical="center" wrapText="1"/>
    </xf>
    <xf numFmtId="0" fontId="6" fillId="0" borderId="0" xfId="3" applyAlignment="1">
      <alignment horizontal="center" vertical="center" wrapText="1"/>
    </xf>
    <xf numFmtId="179" fontId="14" fillId="0" borderId="4" xfId="3" applyNumberFormat="1" applyFont="1" applyFill="1" applyBorder="1" applyAlignment="1">
      <alignment horizontal="center" vertical="center" wrapText="1"/>
    </xf>
    <xf numFmtId="167" fontId="0" fillId="0" borderId="0" xfId="7" applyNumberFormat="1" applyFont="1" applyBorder="1" applyAlignment="1">
      <alignment horizontal="center" vertical="center" wrapText="1"/>
    </xf>
    <xf numFmtId="0" fontId="6" fillId="0" borderId="0" xfId="3" applyBorder="1" applyAlignment="1">
      <alignment horizontal="center" vertical="center" wrapText="1"/>
    </xf>
    <xf numFmtId="0" fontId="13" fillId="0" borderId="0" xfId="3" applyFont="1" applyBorder="1" applyAlignment="1">
      <alignment horizontal="center" vertical="center" wrapText="1"/>
    </xf>
    <xf numFmtId="179" fontId="14" fillId="0" borderId="0" xfId="3" applyNumberFormat="1" applyFont="1" applyBorder="1" applyAlignment="1">
      <alignment horizontal="center" vertical="center" wrapText="1"/>
    </xf>
    <xf numFmtId="3" fontId="14" fillId="0" borderId="0" xfId="3" applyNumberFormat="1" applyFont="1" applyBorder="1" applyAlignment="1">
      <alignment horizontal="center" vertical="center" wrapText="1"/>
    </xf>
    <xf numFmtId="167" fontId="0" fillId="0" borderId="0" xfId="7" applyNumberFormat="1" applyFont="1" applyBorder="1" applyAlignment="1">
      <alignment horizontal="center"/>
    </xf>
    <xf numFmtId="0" fontId="90" fillId="24" borderId="0" xfId="5071" applyFont="1" applyFill="1" applyBorder="1" applyAlignment="1">
      <alignment vertical="top"/>
    </xf>
    <xf numFmtId="0" fontId="0" fillId="0" borderId="0" xfId="0" applyAlignment="1">
      <alignment horizontal="center" vertical="top"/>
    </xf>
    <xf numFmtId="0" fontId="0" fillId="0" borderId="0" xfId="0" applyAlignment="1"/>
    <xf numFmtId="0" fontId="0" fillId="0" borderId="0" xfId="0" applyAlignment="1">
      <alignment horizontal="center"/>
    </xf>
    <xf numFmtId="0" fontId="6" fillId="0" borderId="0" xfId="3" applyAlignment="1"/>
    <xf numFmtId="0" fontId="6" fillId="0" borderId="0" xfId="3" applyAlignment="1">
      <alignment horizontal="center"/>
    </xf>
    <xf numFmtId="0" fontId="11" fillId="22" borderId="0" xfId="3" applyFont="1" applyFill="1" applyBorder="1" applyAlignment="1">
      <alignment horizontal="center" vertical="center" wrapText="1"/>
    </xf>
    <xf numFmtId="0" fontId="90" fillId="24" borderId="0" xfId="5071" applyFont="1" applyFill="1" applyBorder="1" applyAlignment="1"/>
    <xf numFmtId="0" fontId="92" fillId="0" borderId="0" xfId="0" applyFont="1" applyAlignment="1">
      <alignment vertical="top"/>
    </xf>
    <xf numFmtId="0" fontId="31" fillId="0" borderId="0" xfId="0" applyNumberFormat="1" applyFont="1" applyAlignment="1">
      <alignment vertical="center"/>
    </xf>
    <xf numFmtId="0" fontId="9" fillId="0" borderId="0" xfId="4" applyAlignment="1" applyProtection="1">
      <alignment horizontal="center"/>
    </xf>
    <xf numFmtId="0" fontId="9" fillId="0" borderId="0" xfId="4" applyFill="1" applyAlignment="1" applyProtection="1">
      <alignment horizontal="center"/>
    </xf>
    <xf numFmtId="0" fontId="14" fillId="23" borderId="17" xfId="3" applyFont="1" applyFill="1" applyBorder="1" applyAlignment="1"/>
    <xf numFmtId="0" fontId="11" fillId="22" borderId="0" xfId="3" applyFont="1" applyFill="1" applyBorder="1" applyAlignment="1">
      <alignment horizontal="center" vertical="center" wrapText="1"/>
    </xf>
    <xf numFmtId="0" fontId="10" fillId="22" borderId="17" xfId="3" applyFont="1" applyFill="1" applyBorder="1" applyAlignment="1">
      <alignment horizontal="center" vertical="center" wrapText="1"/>
    </xf>
    <xf numFmtId="4" fontId="6" fillId="0" borderId="0" xfId="3" applyNumberFormat="1" applyAlignment="1">
      <alignment horizontal="center"/>
    </xf>
    <xf numFmtId="0" fontId="10" fillId="25" borderId="17" xfId="3" applyFont="1" applyFill="1" applyBorder="1" applyAlignment="1">
      <alignment horizontal="center" vertical="center"/>
    </xf>
    <xf numFmtId="3" fontId="13" fillId="23" borderId="4" xfId="3" applyNumberFormat="1" applyFont="1" applyFill="1" applyBorder="1" applyAlignment="1">
      <alignment horizontal="center" vertical="center" wrapText="1"/>
    </xf>
    <xf numFmtId="3" fontId="13" fillId="23" borderId="6" xfId="3" applyNumberFormat="1" applyFont="1" applyFill="1" applyBorder="1" applyAlignment="1">
      <alignment horizontal="center" vertical="center"/>
    </xf>
    <xf numFmtId="3" fontId="13" fillId="23" borderId="15" xfId="3" applyNumberFormat="1" applyFont="1" applyFill="1" applyBorder="1" applyAlignment="1">
      <alignment horizontal="center" vertical="center" wrapText="1"/>
    </xf>
    <xf numFmtId="0" fontId="10" fillId="23" borderId="4" xfId="3" applyFont="1" applyFill="1" applyBorder="1" applyAlignment="1">
      <alignment horizontal="left" vertical="center"/>
    </xf>
    <xf numFmtId="3" fontId="13" fillId="23" borderId="17" xfId="3" applyNumberFormat="1" applyFont="1" applyFill="1" applyBorder="1" applyAlignment="1">
      <alignment horizontal="center" vertical="center" wrapText="1"/>
    </xf>
    <xf numFmtId="168" fontId="13" fillId="23" borderId="17" xfId="2" applyNumberFormat="1" applyFont="1" applyFill="1" applyBorder="1" applyAlignment="1">
      <alignment horizontal="center" vertical="center" wrapText="1"/>
    </xf>
    <xf numFmtId="4" fontId="13" fillId="23" borderId="17" xfId="3" applyNumberFormat="1" applyFont="1" applyFill="1" applyBorder="1" applyAlignment="1"/>
    <xf numFmtId="175" fontId="13" fillId="23" borderId="17" xfId="3" applyNumberFormat="1" applyFont="1" applyFill="1" applyBorder="1" applyAlignment="1">
      <alignment horizontal="center" vertical="center"/>
    </xf>
    <xf numFmtId="175" fontId="13" fillId="23" borderId="17" xfId="7" applyNumberFormat="1" applyFont="1" applyFill="1" applyBorder="1" applyAlignment="1">
      <alignment horizontal="center" vertical="center" wrapText="1"/>
    </xf>
    <xf numFmtId="175" fontId="13" fillId="23" borderId="17" xfId="3" applyNumberFormat="1" applyFont="1" applyFill="1" applyBorder="1" applyAlignment="1">
      <alignment horizontal="center" vertical="center" wrapText="1"/>
    </xf>
    <xf numFmtId="3" fontId="13" fillId="23" borderId="17" xfId="7" applyNumberFormat="1" applyFont="1" applyFill="1" applyBorder="1" applyAlignment="1">
      <alignment horizontal="center" vertical="center" wrapText="1"/>
    </xf>
    <xf numFmtId="4" fontId="13" fillId="23" borderId="17" xfId="3" applyNumberFormat="1" applyFont="1" applyFill="1" applyBorder="1" applyAlignment="1">
      <alignment horizontal="center" vertical="center"/>
    </xf>
    <xf numFmtId="0" fontId="10" fillId="22" borderId="4" xfId="11" applyFont="1" applyFill="1" applyBorder="1" applyAlignment="1">
      <alignment horizontal="center" vertical="center" wrapText="1"/>
    </xf>
    <xf numFmtId="0" fontId="10" fillId="22" borderId="49" xfId="11" applyFont="1" applyFill="1" applyBorder="1" applyAlignment="1">
      <alignment horizontal="center" vertical="center" wrapText="1"/>
    </xf>
    <xf numFmtId="3" fontId="13" fillId="23" borderId="4" xfId="5" applyNumberFormat="1" applyFont="1" applyFill="1" applyBorder="1" applyAlignment="1">
      <alignment horizontal="center" vertical="center"/>
    </xf>
    <xf numFmtId="0" fontId="6" fillId="0" borderId="0" xfId="3" applyAlignment="1"/>
    <xf numFmtId="0" fontId="18" fillId="0" borderId="0" xfId="3" applyFont="1" applyBorder="1" applyAlignment="1"/>
    <xf numFmtId="0" fontId="6" fillId="0" borderId="0" xfId="3" applyAlignment="1"/>
    <xf numFmtId="0" fontId="18" fillId="0" borderId="0" xfId="3" applyFont="1" applyFill="1" applyBorder="1" applyAlignment="1">
      <alignment vertical="top" wrapText="1"/>
    </xf>
    <xf numFmtId="0" fontId="18" fillId="0" borderId="0" xfId="3" applyFont="1" applyFill="1" applyBorder="1" applyAlignment="1">
      <alignment vertical="top"/>
    </xf>
    <xf numFmtId="0" fontId="23" fillId="0" borderId="0" xfId="3" applyFont="1" applyBorder="1" applyAlignment="1">
      <alignment vertical="top"/>
    </xf>
    <xf numFmtId="0" fontId="23" fillId="0" borderId="0" xfId="3" applyFont="1" applyBorder="1" applyAlignment="1">
      <alignment vertical="center"/>
    </xf>
    <xf numFmtId="0" fontId="26" fillId="24" borderId="0" xfId="3" applyFont="1" applyFill="1" applyBorder="1" applyAlignment="1">
      <alignment vertical="top"/>
    </xf>
    <xf numFmtId="0" fontId="34" fillId="24" borderId="0" xfId="3" applyFont="1" applyFill="1" applyBorder="1" applyAlignment="1">
      <alignment horizontal="left" vertical="center"/>
    </xf>
    <xf numFmtId="0" fontId="34" fillId="24" borderId="0" xfId="3" applyFont="1" applyFill="1" applyBorder="1" applyAlignment="1">
      <alignment horizontal="left"/>
    </xf>
    <xf numFmtId="0" fontId="34" fillId="0" borderId="0" xfId="3" applyFont="1" applyBorder="1" applyAlignment="1"/>
    <xf numFmtId="0" fontId="14" fillId="0" borderId="0" xfId="5" applyFont="1" applyBorder="1" applyAlignment="1"/>
    <xf numFmtId="0" fontId="11" fillId="22" borderId="4" xfId="3" applyFont="1" applyFill="1" applyBorder="1" applyAlignment="1">
      <alignment horizontal="left" vertical="center" wrapText="1"/>
    </xf>
    <xf numFmtId="3" fontId="14" fillId="0" borderId="17" xfId="3" applyNumberFormat="1" applyFont="1" applyBorder="1" applyAlignment="1">
      <alignment horizontal="center" vertical="center"/>
    </xf>
    <xf numFmtId="3" fontId="13" fillId="23" borderId="4" xfId="3" applyNumberFormat="1" applyFont="1" applyFill="1" applyBorder="1" applyAlignment="1"/>
    <xf numFmtId="0" fontId="13" fillId="23" borderId="4" xfId="3" applyFont="1" applyFill="1" applyBorder="1" applyAlignment="1">
      <alignment horizontal="left" vertical="center"/>
    </xf>
    <xf numFmtId="0" fontId="10" fillId="0" borderId="0" xfId="3" applyFont="1" applyBorder="1" applyAlignment="1">
      <alignment horizontal="center" vertical="center" wrapText="1"/>
    </xf>
    <xf numFmtId="0" fontId="6" fillId="0" borderId="0" xfId="3" applyAlignment="1"/>
    <xf numFmtId="0" fontId="7" fillId="0" borderId="0" xfId="3" applyFont="1" applyBorder="1" applyAlignment="1">
      <alignment horizontal="center" vertical="center" wrapText="1"/>
    </xf>
    <xf numFmtId="0" fontId="10" fillId="0" borderId="0" xfId="3" applyFont="1" applyBorder="1" applyAlignment="1">
      <alignment horizontal="center" vertical="center" wrapText="1"/>
    </xf>
    <xf numFmtId="0" fontId="6" fillId="0" borderId="0" xfId="3" applyAlignment="1"/>
    <xf numFmtId="0" fontId="7" fillId="0" borderId="0" xfId="3" applyFont="1" applyBorder="1" applyAlignment="1">
      <alignment horizontal="center" vertical="center" wrapText="1"/>
    </xf>
    <xf numFmtId="0" fontId="10" fillId="24" borderId="0" xfId="3" applyFont="1" applyFill="1" applyBorder="1" applyAlignment="1">
      <alignment horizontal="center" vertical="center" wrapText="1"/>
    </xf>
    <xf numFmtId="0" fontId="10" fillId="24" borderId="0" xfId="3" applyFont="1" applyFill="1" applyBorder="1" applyAlignment="1">
      <alignment horizontal="center" vertical="center"/>
    </xf>
    <xf numFmtId="0" fontId="13" fillId="22" borderId="17" xfId="3" applyFont="1" applyFill="1" applyBorder="1" applyAlignment="1">
      <alignment horizontal="center" vertical="center"/>
    </xf>
    <xf numFmtId="4" fontId="13" fillId="0" borderId="0" xfId="3" applyNumberFormat="1" applyFont="1" applyFill="1" applyBorder="1" applyAlignment="1">
      <alignment horizontal="center" vertical="top"/>
    </xf>
    <xf numFmtId="0" fontId="14" fillId="28" borderId="0" xfId="3" applyFont="1" applyFill="1" applyBorder="1">
      <alignment vertical="top"/>
    </xf>
    <xf numFmtId="0" fontId="14" fillId="28" borderId="0" xfId="3" applyFont="1" applyFill="1" applyBorder="1" applyAlignment="1">
      <alignment horizontal="center" vertical="center"/>
    </xf>
    <xf numFmtId="4" fontId="14" fillId="24" borderId="0" xfId="3" applyNumberFormat="1" applyFont="1" applyFill="1" applyBorder="1" applyAlignment="1">
      <alignment horizontal="center" vertical="center"/>
    </xf>
    <xf numFmtId="0" fontId="7" fillId="24" borderId="0" xfId="3" applyFont="1" applyFill="1" applyBorder="1" applyAlignment="1">
      <alignment horizontal="center" vertical="center" wrapText="1"/>
    </xf>
    <xf numFmtId="0" fontId="20" fillId="24" borderId="0" xfId="3" applyFont="1" applyFill="1" applyBorder="1">
      <alignment vertical="top"/>
    </xf>
    <xf numFmtId="4" fontId="13" fillId="24" borderId="0" xfId="3" applyNumberFormat="1" applyFont="1" applyFill="1" applyBorder="1" applyAlignment="1">
      <alignment vertical="top"/>
    </xf>
    <xf numFmtId="4" fontId="13" fillId="24" borderId="0" xfId="3" applyNumberFormat="1" applyFont="1" applyFill="1" applyBorder="1" applyAlignment="1">
      <alignment horizontal="center" vertical="top"/>
    </xf>
    <xf numFmtId="0" fontId="82" fillId="24" borderId="0" xfId="3" applyFont="1" applyFill="1" applyBorder="1">
      <alignment vertical="top"/>
    </xf>
    <xf numFmtId="0" fontId="80" fillId="24" borderId="0" xfId="3" applyFont="1" applyFill="1">
      <alignment vertical="top"/>
    </xf>
    <xf numFmtId="0" fontId="19" fillId="24" borderId="0" xfId="3" applyFont="1" applyFill="1" applyBorder="1" applyAlignment="1">
      <alignment horizontal="right"/>
    </xf>
    <xf numFmtId="0" fontId="14" fillId="24" borderId="0" xfId="3" applyFont="1" applyFill="1" applyBorder="1">
      <alignment vertical="top"/>
    </xf>
    <xf numFmtId="4" fontId="14" fillId="24" borderId="0" xfId="3" applyNumberFormat="1" applyFont="1" applyFill="1" applyBorder="1" applyAlignment="1"/>
    <xf numFmtId="3" fontId="14" fillId="0" borderId="17" xfId="3" applyNumberFormat="1" applyFont="1" applyBorder="1" applyAlignment="1">
      <alignment horizontal="center" vertical="center"/>
    </xf>
    <xf numFmtId="3" fontId="14" fillId="0" borderId="17" xfId="3" applyNumberFormat="1" applyFont="1" applyBorder="1" applyAlignment="1">
      <alignment horizontal="center" vertical="center"/>
    </xf>
    <xf numFmtId="0" fontId="13" fillId="25" borderId="0" xfId="3" applyFont="1" applyFill="1" applyBorder="1" applyAlignment="1">
      <alignment horizontal="center" vertical="center"/>
    </xf>
    <xf numFmtId="3" fontId="13" fillId="0" borderId="17" xfId="7" applyNumberFormat="1" applyFont="1" applyFill="1" applyBorder="1" applyAlignment="1">
      <alignment horizontal="center" vertical="center"/>
    </xf>
    <xf numFmtId="3" fontId="13" fillId="0" borderId="17" xfId="1" applyNumberFormat="1" applyFont="1" applyBorder="1" applyAlignment="1">
      <alignment horizontal="center" vertical="center"/>
    </xf>
    <xf numFmtId="173" fontId="13" fillId="0" borderId="17" xfId="7" applyNumberFormat="1" applyFont="1" applyBorder="1" applyAlignment="1">
      <alignment horizontal="center" vertical="center"/>
    </xf>
    <xf numFmtId="168" fontId="13" fillId="0" borderId="17" xfId="6" applyNumberFormat="1" applyFont="1" applyBorder="1" applyAlignment="1">
      <alignment horizontal="center" vertical="center"/>
    </xf>
    <xf numFmtId="168" fontId="13" fillId="24" borderId="17" xfId="6" applyNumberFormat="1" applyFont="1" applyFill="1" applyBorder="1" applyAlignment="1">
      <alignment horizontal="center" vertical="center" wrapText="1"/>
    </xf>
    <xf numFmtId="168" fontId="13" fillId="0" borderId="17" xfId="6" applyNumberFormat="1" applyFont="1" applyBorder="1" applyAlignment="1">
      <alignment horizontal="center" vertical="center" wrapText="1"/>
    </xf>
    <xf numFmtId="175" fontId="13" fillId="0" borderId="17" xfId="3" applyNumberFormat="1" applyFont="1" applyBorder="1" applyAlignment="1">
      <alignment horizontal="center" vertical="center" wrapText="1"/>
    </xf>
    <xf numFmtId="3" fontId="13" fillId="0" borderId="17" xfId="3" applyNumberFormat="1" applyFont="1" applyBorder="1" applyAlignment="1">
      <alignment horizontal="center" vertical="center" wrapText="1"/>
    </xf>
    <xf numFmtId="175" fontId="13" fillId="0" borderId="17" xfId="3" applyNumberFormat="1" applyFont="1" applyBorder="1" applyAlignment="1">
      <alignment horizontal="center" vertical="center"/>
    </xf>
    <xf numFmtId="174" fontId="13" fillId="28" borderId="17" xfId="3" applyNumberFormat="1" applyFont="1" applyFill="1" applyBorder="1" applyAlignment="1">
      <alignment horizontal="center" vertical="center" wrapText="1"/>
    </xf>
    <xf numFmtId="174" fontId="13" fillId="23" borderId="17" xfId="3" applyNumberFormat="1" applyFont="1" applyFill="1" applyBorder="1" applyAlignment="1">
      <alignment horizontal="center" vertical="center" wrapText="1"/>
    </xf>
    <xf numFmtId="3" fontId="13" fillId="23" borderId="17" xfId="3" applyNumberFormat="1" applyFont="1" applyFill="1" applyBorder="1" applyAlignment="1">
      <alignment horizontal="left" vertical="center"/>
    </xf>
    <xf numFmtId="0" fontId="14" fillId="0" borderId="4" xfId="5" applyFont="1" applyBorder="1" applyAlignment="1">
      <alignment horizontal="left" vertical="center"/>
    </xf>
    <xf numFmtId="0" fontId="13" fillId="29" borderId="17" xfId="3" applyFont="1" applyFill="1" applyBorder="1" applyAlignment="1">
      <alignment horizontal="left" vertical="center"/>
    </xf>
    <xf numFmtId="174" fontId="13" fillId="29" borderId="17" xfId="1" applyNumberFormat="1" applyFont="1" applyFill="1" applyBorder="1" applyAlignment="1">
      <alignment horizontal="center" vertical="center"/>
    </xf>
    <xf numFmtId="0" fontId="13" fillId="28" borderId="17" xfId="3" applyFont="1" applyFill="1" applyBorder="1" applyAlignment="1"/>
    <xf numFmtId="0" fontId="13" fillId="28" borderId="4" xfId="3" applyFont="1" applyFill="1" applyBorder="1" applyAlignment="1"/>
    <xf numFmtId="3" fontId="13" fillId="28" borderId="4" xfId="3" applyNumberFormat="1" applyFont="1" applyFill="1" applyBorder="1" applyAlignment="1">
      <alignment horizontal="center" vertical="center"/>
    </xf>
    <xf numFmtId="3" fontId="13" fillId="28" borderId="17" xfId="3" applyNumberFormat="1" applyFont="1" applyFill="1" applyBorder="1" applyAlignment="1"/>
    <xf numFmtId="0" fontId="13" fillId="0" borderId="17" xfId="3" applyFont="1" applyFill="1" applyBorder="1" applyAlignment="1">
      <alignment horizontal="left"/>
    </xf>
    <xf numFmtId="15" fontId="14" fillId="0" borderId="17" xfId="3" applyNumberFormat="1" applyFont="1" applyFill="1" applyBorder="1" applyAlignment="1">
      <alignment horizontal="center"/>
    </xf>
    <xf numFmtId="0" fontId="76" fillId="0" borderId="17" xfId="3" applyFont="1" applyFill="1" applyBorder="1" applyAlignment="1">
      <alignment horizontal="center"/>
    </xf>
    <xf numFmtId="0" fontId="13" fillId="0" borderId="17" xfId="3" applyFont="1" applyFill="1" applyBorder="1" applyAlignment="1">
      <alignment horizontal="center" vertical="center"/>
    </xf>
    <xf numFmtId="0" fontId="13" fillId="0" borderId="17" xfId="3" applyFont="1" applyFill="1" applyBorder="1" applyAlignment="1">
      <alignment horizontal="centerContinuous" vertical="center" wrapText="1"/>
    </xf>
    <xf numFmtId="0" fontId="14" fillId="0" borderId="0" xfId="3" applyFont="1" applyBorder="1">
      <alignment vertical="top"/>
    </xf>
    <xf numFmtId="0" fontId="13" fillId="0" borderId="17" xfId="3" applyFont="1" applyFill="1" applyBorder="1">
      <alignment vertical="top"/>
    </xf>
    <xf numFmtId="0" fontId="13" fillId="0" borderId="17" xfId="3" applyFont="1" applyFill="1" applyBorder="1" applyAlignment="1">
      <alignment horizontal="right"/>
    </xf>
    <xf numFmtId="3" fontId="14" fillId="0" borderId="17" xfId="3" applyNumberFormat="1" applyFont="1" applyBorder="1" applyAlignment="1">
      <alignment horizontal="center" vertical="center"/>
    </xf>
    <xf numFmtId="3" fontId="13" fillId="28" borderId="17" xfId="3" applyNumberFormat="1" applyFont="1" applyFill="1" applyBorder="1" applyAlignment="1">
      <alignment horizontal="center" vertical="center"/>
    </xf>
    <xf numFmtId="0" fontId="18" fillId="26" borderId="0" xfId="3" quotePrefix="1" applyFont="1" applyFill="1" applyBorder="1" applyAlignment="1">
      <alignment horizontal="left" vertical="center" wrapText="1"/>
    </xf>
    <xf numFmtId="175" fontId="13" fillId="0" borderId="17" xfId="1" applyNumberFormat="1" applyFont="1" applyBorder="1" applyAlignment="1">
      <alignment horizontal="center" vertical="center"/>
    </xf>
    <xf numFmtId="3" fontId="13" fillId="28" borderId="17" xfId="3" applyNumberFormat="1" applyFont="1" applyFill="1" applyBorder="1" applyAlignment="1">
      <alignment horizontal="center" vertical="center"/>
    </xf>
    <xf numFmtId="3" fontId="14" fillId="0" borderId="17" xfId="3" applyNumberFormat="1" applyFont="1" applyBorder="1" applyAlignment="1">
      <alignment horizontal="center" vertical="center"/>
    </xf>
    <xf numFmtId="3" fontId="13" fillId="28" borderId="17" xfId="3" applyNumberFormat="1" applyFont="1" applyFill="1" applyBorder="1" applyAlignment="1">
      <alignment horizontal="center" vertical="center"/>
    </xf>
    <xf numFmtId="0" fontId="23" fillId="0" borderId="0" xfId="3" applyFont="1" applyBorder="1" applyAlignment="1">
      <alignment vertical="justify" wrapText="1"/>
    </xf>
    <xf numFmtId="0" fontId="18" fillId="0" borderId="0" xfId="3" applyFont="1" applyBorder="1" applyAlignment="1">
      <alignment horizontal="left" vertical="center"/>
    </xf>
    <xf numFmtId="179" fontId="6" fillId="0" borderId="0" xfId="3" applyNumberFormat="1" applyAlignment="1"/>
    <xf numFmtId="10" fontId="14" fillId="0" borderId="41" xfId="10" applyNumberFormat="1" applyFont="1" applyFill="1" applyBorder="1" applyAlignment="1">
      <alignment horizontal="center"/>
    </xf>
    <xf numFmtId="0" fontId="14" fillId="0" borderId="50" xfId="10" applyFont="1" applyFill="1" applyBorder="1" applyAlignment="1">
      <alignment horizontal="left"/>
    </xf>
    <xf numFmtId="0" fontId="14" fillId="0" borderId="40" xfId="10" applyFont="1" applyFill="1" applyBorder="1" applyAlignment="1">
      <alignment horizontal="left"/>
    </xf>
    <xf numFmtId="0" fontId="61" fillId="0" borderId="18" xfId="3" applyFont="1" applyFill="1" applyBorder="1" applyAlignment="1">
      <alignment horizontal="left" vertical="center"/>
    </xf>
    <xf numFmtId="10" fontId="14" fillId="0" borderId="51" xfId="10" applyNumberFormat="1" applyFont="1" applyFill="1" applyBorder="1" applyAlignment="1">
      <alignment horizontal="center"/>
    </xf>
    <xf numFmtId="10" fontId="14" fillId="0" borderId="40" xfId="10" applyNumberFormat="1" applyFont="1" applyFill="1" applyBorder="1" applyAlignment="1">
      <alignment horizontal="center"/>
    </xf>
    <xf numFmtId="0" fontId="14" fillId="0" borderId="35" xfId="10" applyFont="1" applyFill="1" applyBorder="1" applyAlignment="1">
      <alignment horizontal="left" vertical="top"/>
    </xf>
    <xf numFmtId="164" fontId="6" fillId="0" borderId="0" xfId="3" applyNumberFormat="1" applyAlignment="1"/>
    <xf numFmtId="0" fontId="14" fillId="23" borderId="17" xfId="3" applyFont="1" applyFill="1" applyBorder="1" applyAlignment="1">
      <alignment horizontal="left" vertical="center"/>
    </xf>
    <xf numFmtId="0" fontId="14" fillId="23" borderId="17" xfId="3" applyFont="1" applyFill="1" applyBorder="1" applyAlignment="1">
      <alignment horizontal="left" vertical="center" wrapText="1"/>
    </xf>
    <xf numFmtId="0" fontId="14" fillId="23" borderId="17" xfId="3" applyFont="1" applyFill="1" applyBorder="1" applyAlignment="1">
      <alignment horizontal="left"/>
    </xf>
    <xf numFmtId="0" fontId="16" fillId="23" borderId="17" xfId="3" applyFont="1" applyFill="1" applyBorder="1" applyAlignment="1">
      <alignment horizontal="left" vertical="center" wrapText="1"/>
    </xf>
    <xf numFmtId="0" fontId="14" fillId="28" borderId="17" xfId="3" applyFont="1" applyFill="1" applyBorder="1" applyAlignment="1">
      <alignment horizontal="left" wrapText="1"/>
    </xf>
    <xf numFmtId="0" fontId="14" fillId="28" borderId="17" xfId="3" applyFont="1" applyFill="1" applyBorder="1" applyAlignment="1">
      <alignment horizontal="left" vertical="center" wrapText="1"/>
    </xf>
    <xf numFmtId="0" fontId="14" fillId="28" borderId="17" xfId="3" applyFont="1" applyFill="1" applyBorder="1" applyAlignment="1">
      <alignment horizontal="left" vertical="center"/>
    </xf>
    <xf numFmtId="0" fontId="14" fillId="24" borderId="17" xfId="3" applyFont="1" applyFill="1" applyBorder="1" applyAlignment="1">
      <alignment horizontal="center" vertical="center"/>
    </xf>
    <xf numFmtId="0" fontId="18" fillId="0" borderId="0" xfId="3" applyFont="1" applyBorder="1" applyAlignment="1">
      <alignment vertical="justify"/>
    </xf>
    <xf numFmtId="0" fontId="14" fillId="23" borderId="4" xfId="3" applyFont="1" applyFill="1" applyBorder="1" applyAlignment="1"/>
    <xf numFmtId="0" fontId="16" fillId="23" borderId="4" xfId="3" applyFont="1" applyFill="1" applyBorder="1" applyAlignment="1">
      <alignment horizontal="left" vertical="center" wrapText="1"/>
    </xf>
    <xf numFmtId="0" fontId="12" fillId="23" borderId="4" xfId="3" applyFont="1" applyFill="1" applyBorder="1" applyAlignment="1">
      <alignment horizontal="left" vertical="center"/>
    </xf>
    <xf numFmtId="0" fontId="16" fillId="23" borderId="4" xfId="5" applyFont="1" applyFill="1" applyBorder="1" applyAlignment="1">
      <alignment horizontal="left" vertical="center" wrapText="1"/>
    </xf>
    <xf numFmtId="0" fontId="18" fillId="0" borderId="0" xfId="3" applyFont="1" applyFill="1" applyBorder="1" applyAlignment="1">
      <alignment horizontal="justify"/>
    </xf>
    <xf numFmtId="0" fontId="18" fillId="0" borderId="0" xfId="3" applyFont="1">
      <alignment vertical="top"/>
    </xf>
    <xf numFmtId="0" fontId="18" fillId="0" borderId="0" xfId="3" applyFont="1" applyFill="1" applyBorder="1" applyAlignment="1">
      <alignment horizontal="left"/>
    </xf>
    <xf numFmtId="0" fontId="0" fillId="24" borderId="0" xfId="0" applyFill="1"/>
    <xf numFmtId="3" fontId="0" fillId="24" borderId="0" xfId="0" applyNumberFormat="1" applyFill="1"/>
    <xf numFmtId="3" fontId="13" fillId="28" borderId="17" xfId="3" applyNumberFormat="1" applyFont="1" applyFill="1" applyBorder="1" applyAlignment="1">
      <alignment horizontal="center" vertical="center"/>
    </xf>
    <xf numFmtId="0" fontId="6" fillId="0" borderId="0" xfId="3" applyAlignment="1"/>
    <xf numFmtId="0" fontId="11" fillId="22" borderId="6" xfId="3" applyFont="1" applyFill="1" applyBorder="1" applyAlignment="1">
      <alignment horizontal="center" vertical="center" wrapText="1"/>
    </xf>
    <xf numFmtId="0" fontId="11" fillId="22" borderId="4" xfId="3" applyFont="1" applyFill="1" applyBorder="1" applyAlignment="1">
      <alignment horizontal="center" vertical="center" wrapText="1"/>
    </xf>
    <xf numFmtId="0" fontId="6" fillId="0" borderId="0" xfId="3" applyAlignment="1"/>
    <xf numFmtId="0" fontId="31" fillId="0" borderId="0" xfId="0" applyFont="1"/>
    <xf numFmtId="0" fontId="20" fillId="0" borderId="0" xfId="11" applyFont="1" applyFill="1" applyAlignment="1"/>
    <xf numFmtId="0" fontId="20" fillId="0" borderId="0" xfId="11" applyFont="1" applyFill="1" applyBorder="1" applyAlignment="1"/>
    <xf numFmtId="0" fontId="13" fillId="22" borderId="11" xfId="11" applyFont="1" applyFill="1" applyBorder="1" applyAlignment="1">
      <alignment horizontal="left"/>
    </xf>
    <xf numFmtId="0" fontId="13" fillId="22" borderId="4" xfId="11" applyFont="1" applyFill="1" applyBorder="1" applyAlignment="1">
      <alignment horizontal="right"/>
    </xf>
    <xf numFmtId="0" fontId="13" fillId="22" borderId="49" xfId="11" applyFont="1" applyFill="1" applyBorder="1" applyAlignment="1">
      <alignment horizontal="right"/>
    </xf>
    <xf numFmtId="0" fontId="14" fillId="33" borderId="4" xfId="11" applyFont="1" applyFill="1" applyBorder="1" applyAlignment="1">
      <alignment vertical="center"/>
    </xf>
    <xf numFmtId="3" fontId="14" fillId="33" borderId="4" xfId="11" applyNumberFormat="1" applyFont="1" applyFill="1" applyBorder="1" applyAlignment="1">
      <alignment vertical="center"/>
    </xf>
    <xf numFmtId="0" fontId="13" fillId="23" borderId="11" xfId="11" applyFont="1" applyFill="1" applyBorder="1" applyAlignment="1">
      <alignment horizontal="left" vertical="center"/>
    </xf>
    <xf numFmtId="167" fontId="13" fillId="23" borderId="4" xfId="7" applyNumberFormat="1" applyFont="1" applyFill="1" applyBorder="1" applyAlignment="1">
      <alignment vertical="center"/>
    </xf>
    <xf numFmtId="167" fontId="13" fillId="23" borderId="49" xfId="7" applyNumberFormat="1" applyFont="1" applyFill="1" applyBorder="1" applyAlignment="1">
      <alignment vertical="center"/>
    </xf>
    <xf numFmtId="3" fontId="20" fillId="0" borderId="0" xfId="11" applyNumberFormat="1" applyFont="1" applyFill="1" applyAlignment="1"/>
    <xf numFmtId="167" fontId="10" fillId="23" borderId="4" xfId="7" applyNumberFormat="1" applyFont="1" applyFill="1" applyBorder="1" applyAlignment="1">
      <alignment vertical="center"/>
    </xf>
    <xf numFmtId="167" fontId="10" fillId="23" borderId="49" xfId="7" applyNumberFormat="1" applyFont="1" applyFill="1" applyBorder="1" applyAlignment="1">
      <alignment vertical="center"/>
    </xf>
    <xf numFmtId="0" fontId="13" fillId="0" borderId="0" xfId="11" applyFont="1" applyFill="1" applyBorder="1" applyAlignment="1">
      <alignment horizontal="left" vertical="center"/>
    </xf>
    <xf numFmtId="167" fontId="13" fillId="0" borderId="0" xfId="7" applyNumberFormat="1" applyFont="1" applyFill="1" applyBorder="1" applyAlignment="1">
      <alignment vertical="center"/>
    </xf>
    <xf numFmtId="0" fontId="14" fillId="0" borderId="0" xfId="11" applyFont="1" applyFill="1" applyAlignment="1"/>
    <xf numFmtId="167" fontId="14" fillId="0" borderId="0" xfId="11" applyNumberFormat="1" applyFont="1" applyFill="1" applyAlignment="1"/>
    <xf numFmtId="0" fontId="6" fillId="0" borderId="0" xfId="11" applyFont="1" applyFill="1" applyBorder="1" applyAlignment="1"/>
    <xf numFmtId="0" fontId="20" fillId="0" borderId="0" xfId="11" applyFont="1" applyFill="1" applyAlignment="1">
      <alignment horizontal="right"/>
    </xf>
    <xf numFmtId="0" fontId="9" fillId="0" borderId="0" xfId="4" applyAlignment="1" applyProtection="1">
      <alignment horizontal="right" vertical="top"/>
    </xf>
    <xf numFmtId="0" fontId="20" fillId="0" borderId="0" xfId="11" applyFont="1" applyFill="1" applyAlignment="1">
      <alignment horizontal="centerContinuous"/>
    </xf>
    <xf numFmtId="0" fontId="20" fillId="0" borderId="53" xfId="11" applyFont="1" applyFill="1" applyBorder="1" applyAlignment="1">
      <alignment horizontal="center" vertical="center"/>
    </xf>
    <xf numFmtId="0" fontId="20" fillId="0" borderId="0" xfId="11" applyFont="1" applyFill="1" applyBorder="1" applyAlignment="1">
      <alignment horizontal="right"/>
    </xf>
    <xf numFmtId="0" fontId="13" fillId="22" borderId="4" xfId="11" applyFont="1" applyFill="1" applyBorder="1" applyAlignment="1">
      <alignment horizontal="center" vertical="center" wrapText="1"/>
    </xf>
    <xf numFmtId="0" fontId="13" fillId="22" borderId="4" xfId="11" applyFont="1" applyFill="1" applyBorder="1" applyAlignment="1">
      <alignment horizontal="center" vertical="center"/>
    </xf>
    <xf numFmtId="0" fontId="13" fillId="22" borderId="49" xfId="11" applyFont="1" applyFill="1" applyBorder="1" applyAlignment="1">
      <alignment horizontal="center" vertical="center" wrapText="1"/>
    </xf>
    <xf numFmtId="3" fontId="13" fillId="23" borderId="4" xfId="11" applyNumberFormat="1" applyFont="1" applyFill="1" applyBorder="1" applyAlignment="1">
      <alignment vertical="center"/>
    </xf>
    <xf numFmtId="0" fontId="18" fillId="34" borderId="0" xfId="0" applyFont="1" applyFill="1" applyBorder="1" applyAlignment="1">
      <alignment horizontal="left"/>
    </xf>
    <xf numFmtId="3" fontId="20" fillId="0" borderId="0" xfId="11" applyNumberFormat="1" applyFont="1" applyFill="1" applyBorder="1" applyAlignment="1"/>
    <xf numFmtId="0" fontId="9" fillId="0" borderId="0" xfId="4" quotePrefix="1" applyFill="1" applyAlignment="1" applyProtection="1">
      <alignment horizontal="right"/>
    </xf>
    <xf numFmtId="0" fontId="20" fillId="0" borderId="53" xfId="11" applyFont="1" applyFill="1" applyBorder="1" applyAlignment="1"/>
    <xf numFmtId="0" fontId="6" fillId="0" borderId="53" xfId="11" applyFont="1" applyFill="1" applyBorder="1" applyAlignment="1"/>
    <xf numFmtId="0" fontId="6" fillId="0" borderId="0" xfId="11" applyFont="1" applyFill="1" applyAlignment="1"/>
    <xf numFmtId="0" fontId="13" fillId="22" borderId="9" xfId="11" applyFont="1" applyFill="1" applyBorder="1" applyAlignment="1">
      <alignment horizontal="left" vertical="center"/>
    </xf>
    <xf numFmtId="0" fontId="13" fillId="22" borderId="6" xfId="11" applyFont="1" applyFill="1" applyBorder="1" applyAlignment="1">
      <alignment horizontal="center" vertical="center" wrapText="1"/>
    </xf>
    <xf numFmtId="0" fontId="13" fillId="22" borderId="10" xfId="11" applyFont="1" applyFill="1" applyBorder="1" applyAlignment="1">
      <alignment horizontal="center" vertical="center" wrapText="1"/>
    </xf>
    <xf numFmtId="3" fontId="14" fillId="33" borderId="4" xfId="6730" applyNumberFormat="1" applyFont="1" applyFill="1" applyBorder="1" applyAlignment="1">
      <alignment vertical="center"/>
    </xf>
    <xf numFmtId="173" fontId="6" fillId="0" borderId="0" xfId="11" applyNumberFormat="1" applyFont="1" applyFill="1" applyAlignment="1"/>
    <xf numFmtId="184" fontId="6" fillId="0" borderId="0" xfId="11" applyNumberFormat="1" applyFont="1" applyFill="1" applyAlignment="1"/>
    <xf numFmtId="3" fontId="6" fillId="0" borderId="0" xfId="11" applyNumberFormat="1" applyFont="1" applyFill="1" applyAlignment="1"/>
    <xf numFmtId="167" fontId="6" fillId="0" borderId="0" xfId="11" applyNumberFormat="1" applyFont="1" applyFill="1" applyAlignment="1"/>
    <xf numFmtId="167" fontId="10" fillId="0" borderId="0" xfId="7" applyNumberFormat="1" applyFont="1" applyFill="1" applyAlignment="1"/>
    <xf numFmtId="167" fontId="20" fillId="0" borderId="0" xfId="7" applyNumberFormat="1" applyFont="1" applyFill="1" applyAlignment="1"/>
    <xf numFmtId="0" fontId="13" fillId="22" borderId="11" xfId="11" applyFont="1" applyFill="1" applyBorder="1" applyAlignment="1">
      <alignment horizontal="left" vertical="center"/>
    </xf>
    <xf numFmtId="167" fontId="20" fillId="0" borderId="0" xfId="11" applyNumberFormat="1" applyFont="1" applyFill="1" applyAlignment="1"/>
    <xf numFmtId="168" fontId="20" fillId="0" borderId="0" xfId="11" applyNumberFormat="1" applyFont="1" applyFill="1" applyAlignment="1"/>
    <xf numFmtId="173" fontId="20" fillId="0" borderId="0" xfId="11" applyNumberFormat="1" applyFont="1" applyFill="1" applyAlignment="1"/>
    <xf numFmtId="167" fontId="10" fillId="0" borderId="0" xfId="11" applyNumberFormat="1" applyFont="1" applyFill="1" applyAlignment="1"/>
    <xf numFmtId="3" fontId="16" fillId="33" borderId="4" xfId="11" applyNumberFormat="1" applyFont="1" applyFill="1" applyBorder="1" applyAlignment="1">
      <alignment vertical="center"/>
    </xf>
    <xf numFmtId="0" fontId="6" fillId="0" borderId="0" xfId="11" applyFont="1" applyFill="1" applyBorder="1" applyAlignment="1">
      <alignment vertical="top"/>
    </xf>
    <xf numFmtId="0" fontId="96" fillId="0" borderId="0" xfId="6730" applyFont="1" applyFill="1" applyBorder="1" applyAlignment="1">
      <alignment horizontal="left" vertical="top"/>
    </xf>
    <xf numFmtId="3" fontId="10" fillId="23" borderId="4" xfId="11" applyNumberFormat="1" applyFont="1" applyFill="1" applyBorder="1" applyAlignment="1">
      <alignment vertical="center"/>
    </xf>
    <xf numFmtId="167" fontId="6" fillId="0" borderId="0" xfId="7" applyNumberFormat="1" applyFont="1" applyFill="1" applyAlignment="1"/>
    <xf numFmtId="0" fontId="19" fillId="0" borderId="0" xfId="6730" applyFont="1" applyAlignment="1">
      <alignment horizontal="center" vertical="center"/>
    </xf>
    <xf numFmtId="167" fontId="19" fillId="0" borderId="0" xfId="6730" applyNumberFormat="1" applyFont="1" applyAlignment="1">
      <alignment horizontal="center" vertical="center"/>
    </xf>
    <xf numFmtId="173" fontId="10" fillId="23" borderId="4" xfId="1" applyNumberFormat="1" applyFont="1" applyFill="1" applyBorder="1" applyAlignment="1">
      <alignment horizontal="right" vertical="center"/>
    </xf>
    <xf numFmtId="3" fontId="10" fillId="0" borderId="0" xfId="11" applyNumberFormat="1" applyFont="1" applyFill="1" applyBorder="1" applyAlignment="1"/>
    <xf numFmtId="0" fontId="10" fillId="0" borderId="0" xfId="11" applyFont="1" applyFill="1" applyAlignment="1"/>
    <xf numFmtId="0" fontId="54" fillId="0" borderId="0" xfId="11" applyFont="1" applyFill="1" applyAlignment="1"/>
    <xf numFmtId="3" fontId="20" fillId="0" borderId="0" xfId="11" applyNumberFormat="1" applyFill="1">
      <alignment vertical="top"/>
    </xf>
    <xf numFmtId="0" fontId="20" fillId="0" borderId="0" xfId="11" applyFont="1" applyFill="1" applyBorder="1" applyAlignment="1">
      <alignment horizontal="centerContinuous"/>
    </xf>
    <xf numFmtId="185" fontId="14" fillId="0" borderId="0" xfId="11" applyNumberFormat="1" applyFont="1" applyFill="1" applyBorder="1" applyAlignment="1">
      <alignment horizontal="centerContinuous"/>
    </xf>
    <xf numFmtId="173" fontId="10" fillId="0" borderId="0" xfId="11" applyNumberFormat="1" applyFont="1" applyFill="1" applyAlignment="1"/>
    <xf numFmtId="0" fontId="14" fillId="0" borderId="16" xfId="11" applyFont="1" applyFill="1" applyBorder="1" applyAlignment="1">
      <alignment horizontal="center"/>
    </xf>
    <xf numFmtId="0" fontId="13" fillId="0" borderId="16" xfId="11" applyFont="1" applyFill="1" applyBorder="1" applyAlignment="1">
      <alignment horizontal="center"/>
    </xf>
    <xf numFmtId="0" fontId="13" fillId="22" borderId="20" xfId="11" applyFont="1" applyFill="1" applyBorder="1" applyAlignment="1">
      <alignment horizontal="left"/>
    </xf>
    <xf numFmtId="0" fontId="13" fillId="22" borderId="17" xfId="11" applyFont="1" applyFill="1" applyBorder="1" applyAlignment="1">
      <alignment horizontal="center" vertical="center" wrapText="1"/>
    </xf>
    <xf numFmtId="0" fontId="13" fillId="22" borderId="21" xfId="11" applyFont="1" applyFill="1" applyBorder="1" applyAlignment="1">
      <alignment horizontal="center" vertical="center" wrapText="1"/>
    </xf>
    <xf numFmtId="0" fontId="97" fillId="0" borderId="0" xfId="11" applyFont="1" applyFill="1" applyBorder="1" applyAlignment="1"/>
    <xf numFmtId="0" fontId="14" fillId="33" borderId="17" xfId="11" applyFont="1" applyFill="1" applyBorder="1" applyAlignment="1">
      <alignment vertical="center"/>
    </xf>
    <xf numFmtId="3" fontId="14" fillId="33" borderId="17" xfId="11" applyNumberFormat="1" applyFont="1" applyFill="1" applyBorder="1" applyAlignment="1">
      <alignment vertical="center"/>
    </xf>
    <xf numFmtId="3" fontId="13" fillId="23" borderId="17" xfId="11" applyNumberFormat="1" applyFont="1" applyFill="1" applyBorder="1" applyAlignment="1">
      <alignment vertical="center"/>
    </xf>
    <xf numFmtId="167" fontId="10" fillId="0" borderId="0" xfId="7" applyNumberFormat="1" applyFont="1" applyFill="1" applyBorder="1" applyAlignment="1"/>
    <xf numFmtId="0" fontId="19" fillId="0" borderId="0" xfId="6730" applyFont="1" applyFill="1" applyBorder="1" applyAlignment="1">
      <alignment horizontal="center" vertical="center"/>
    </xf>
    <xf numFmtId="2" fontId="20" fillId="0" borderId="0" xfId="11" applyNumberFormat="1" applyFont="1" applyFill="1" applyBorder="1" applyAlignment="1"/>
    <xf numFmtId="173" fontId="97" fillId="0" borderId="0" xfId="11" applyNumberFormat="1" applyFont="1" applyFill="1" applyBorder="1" applyAlignment="1"/>
    <xf numFmtId="167" fontId="20" fillId="0" borderId="0" xfId="7" applyNumberFormat="1" applyFont="1" applyFill="1" applyBorder="1" applyAlignment="1"/>
    <xf numFmtId="0" fontId="14" fillId="0" borderId="0" xfId="11" applyFont="1" applyFill="1" applyBorder="1" applyAlignment="1">
      <alignment vertical="center"/>
    </xf>
    <xf numFmtId="186" fontId="20" fillId="0" borderId="0" xfId="11" applyNumberFormat="1" applyFont="1" applyFill="1" applyBorder="1" applyAlignment="1"/>
    <xf numFmtId="173" fontId="20" fillId="0" borderId="0" xfId="11" applyNumberFormat="1" applyFont="1" applyFill="1" applyBorder="1" applyAlignment="1"/>
    <xf numFmtId="173" fontId="10" fillId="0" borderId="0" xfId="11" applyNumberFormat="1" applyFont="1" applyFill="1" applyBorder="1" applyAlignment="1"/>
    <xf numFmtId="0" fontId="11" fillId="23" borderId="20" xfId="11" applyFont="1" applyFill="1" applyBorder="1" applyAlignment="1">
      <alignment horizontal="left" vertical="center"/>
    </xf>
    <xf numFmtId="167" fontId="11" fillId="23" borderId="17" xfId="7" applyNumberFormat="1" applyFont="1" applyFill="1" applyBorder="1" applyAlignment="1">
      <alignment vertical="center"/>
    </xf>
    <xf numFmtId="3" fontId="11" fillId="23" borderId="17" xfId="7" applyNumberFormat="1" applyFont="1" applyFill="1" applyBorder="1" applyAlignment="1">
      <alignment vertical="center"/>
    </xf>
    <xf numFmtId="167" fontId="11" fillId="23" borderId="21" xfId="7" applyNumberFormat="1" applyFont="1" applyFill="1" applyBorder="1" applyAlignment="1">
      <alignment vertical="center"/>
    </xf>
    <xf numFmtId="0" fontId="12" fillId="0" borderId="0" xfId="11" applyFont="1" applyFill="1" applyBorder="1" applyAlignment="1">
      <alignment horizontal="left" vertical="center"/>
    </xf>
    <xf numFmtId="167" fontId="12" fillId="0" borderId="0" xfId="7" applyNumberFormat="1" applyFont="1" applyFill="1" applyBorder="1" applyAlignment="1">
      <alignment vertical="center"/>
    </xf>
    <xf numFmtId="167" fontId="20" fillId="0" borderId="0" xfId="7" applyNumberFormat="1" applyFont="1" applyFill="1" applyBorder="1" applyAlignment="1">
      <alignment horizontal="center" vertical="center"/>
    </xf>
    <xf numFmtId="0" fontId="14" fillId="0" borderId="53" xfId="11" applyFont="1" applyFill="1" applyBorder="1" applyAlignment="1">
      <alignment horizontal="center"/>
    </xf>
    <xf numFmtId="0" fontId="13" fillId="0" borderId="53" xfId="11" applyFont="1" applyFill="1" applyBorder="1" applyAlignment="1">
      <alignment horizontal="center"/>
    </xf>
    <xf numFmtId="0" fontId="13" fillId="22" borderId="54" xfId="11" applyFont="1" applyFill="1" applyBorder="1" applyAlignment="1">
      <alignment horizontal="left"/>
    </xf>
    <xf numFmtId="0" fontId="13" fillId="22" borderId="55" xfId="11" applyFont="1" applyFill="1" applyBorder="1" applyAlignment="1">
      <alignment horizontal="center" vertical="center" wrapText="1"/>
    </xf>
    <xf numFmtId="0" fontId="13" fillId="22" borderId="56" xfId="11" applyFont="1" applyFill="1" applyBorder="1" applyAlignment="1">
      <alignment horizontal="center" vertical="center" wrapText="1"/>
    </xf>
    <xf numFmtId="167" fontId="98" fillId="0" borderId="0" xfId="7" applyNumberFormat="1" applyFont="1" applyFill="1" applyBorder="1" applyAlignment="1"/>
    <xf numFmtId="0" fontId="12" fillId="23" borderId="20" xfId="11" applyFont="1" applyFill="1" applyBorder="1" applyAlignment="1">
      <alignment horizontal="left" vertical="center"/>
    </xf>
    <xf numFmtId="0" fontId="20" fillId="0" borderId="0" xfId="11" applyFill="1" applyAlignment="1"/>
    <xf numFmtId="0" fontId="13" fillId="0" borderId="5" xfId="11" applyFont="1" applyFill="1" applyBorder="1" applyAlignment="1">
      <alignment horizontal="centerContinuous"/>
    </xf>
    <xf numFmtId="0" fontId="20" fillId="0" borderId="5" xfId="11" applyFill="1" applyBorder="1" applyAlignment="1"/>
    <xf numFmtId="0" fontId="13" fillId="30" borderId="4" xfId="11" applyFont="1" applyFill="1" applyBorder="1" applyAlignment="1">
      <alignment horizontal="center"/>
    </xf>
    <xf numFmtId="0" fontId="13" fillId="30" borderId="49" xfId="11" applyFont="1" applyFill="1" applyBorder="1" applyAlignment="1">
      <alignment horizontal="center"/>
    </xf>
    <xf numFmtId="3" fontId="12" fillId="23" borderId="4" xfId="11" applyNumberFormat="1" applyFont="1" applyFill="1" applyBorder="1" applyAlignment="1">
      <alignment vertical="center"/>
    </xf>
    <xf numFmtId="0" fontId="10" fillId="23" borderId="11" xfId="11" applyFont="1" applyFill="1" applyBorder="1" applyAlignment="1">
      <alignment horizontal="left" vertical="center"/>
    </xf>
    <xf numFmtId="167" fontId="11" fillId="23" borderId="4" xfId="7" applyNumberFormat="1" applyFont="1" applyFill="1" applyBorder="1" applyAlignment="1">
      <alignment vertical="center"/>
    </xf>
    <xf numFmtId="167" fontId="11" fillId="23" borderId="49" xfId="7" applyNumberFormat="1" applyFont="1" applyFill="1" applyBorder="1" applyAlignment="1">
      <alignment vertical="center"/>
    </xf>
    <xf numFmtId="9" fontId="14" fillId="0" borderId="0" xfId="11" applyNumberFormat="1" applyFont="1" applyFill="1" applyAlignment="1"/>
    <xf numFmtId="0" fontId="54" fillId="33" borderId="0" xfId="11" applyFont="1" applyFill="1" applyBorder="1" applyAlignment="1">
      <alignment vertical="center"/>
    </xf>
    <xf numFmtId="0" fontId="6" fillId="0" borderId="0" xfId="6730" applyFill="1" applyAlignment="1"/>
    <xf numFmtId="0" fontId="13" fillId="0" borderId="0" xfId="11" applyFont="1" applyFill="1" applyAlignment="1">
      <alignment horizontal="centerContinuous"/>
    </xf>
    <xf numFmtId="0" fontId="14" fillId="0" borderId="0" xfId="11" applyFont="1" applyFill="1" applyAlignment="1">
      <alignment horizontal="centerContinuous"/>
    </xf>
    <xf numFmtId="167" fontId="0" fillId="0" borderId="0" xfId="7" applyNumberFormat="1" applyFont="1" applyFill="1" applyAlignment="1"/>
    <xf numFmtId="0" fontId="19" fillId="0" borderId="0" xfId="6730" applyFont="1" applyBorder="1" applyAlignment="1">
      <alignment horizontal="center" vertical="center"/>
    </xf>
    <xf numFmtId="167" fontId="96" fillId="0" borderId="0" xfId="7" applyNumberFormat="1" applyFont="1" applyFill="1" applyBorder="1" applyAlignment="1">
      <alignment horizontal="right" vertical="top"/>
    </xf>
    <xf numFmtId="167" fontId="0" fillId="0" borderId="0" xfId="7" applyNumberFormat="1" applyFont="1" applyFill="1" applyBorder="1" applyAlignment="1"/>
    <xf numFmtId="0" fontId="20" fillId="0" borderId="0" xfId="11" applyFill="1" applyBorder="1" applyAlignment="1"/>
    <xf numFmtId="0" fontId="13" fillId="0" borderId="0" xfId="11" applyFont="1" applyFill="1" applyBorder="1" applyAlignment="1"/>
    <xf numFmtId="3" fontId="13" fillId="0" borderId="0" xfId="11" applyNumberFormat="1" applyFont="1" applyFill="1" applyBorder="1" applyAlignment="1"/>
    <xf numFmtId="0" fontId="14" fillId="0" borderId="0" xfId="11" applyFont="1" applyFill="1" applyBorder="1" applyAlignment="1"/>
    <xf numFmtId="0" fontId="13" fillId="22" borderId="18" xfId="11" applyFont="1" applyFill="1" applyBorder="1" applyAlignment="1">
      <alignment horizontal="centerContinuous"/>
    </xf>
    <xf numFmtId="0" fontId="13" fillId="30" borderId="58" xfId="11" applyFont="1" applyFill="1" applyBorder="1" applyAlignment="1">
      <alignment horizontal="center"/>
    </xf>
    <xf numFmtId="0" fontId="13" fillId="30" borderId="0" xfId="11" applyFont="1" applyFill="1" applyBorder="1" applyAlignment="1">
      <alignment horizontal="center"/>
    </xf>
    <xf numFmtId="0" fontId="13" fillId="30" borderId="57" xfId="11" applyFont="1" applyFill="1" applyBorder="1" applyAlignment="1">
      <alignment horizontal="center"/>
    </xf>
    <xf numFmtId="0" fontId="14" fillId="33" borderId="59" xfId="11" applyFont="1" applyFill="1" applyBorder="1" applyAlignment="1">
      <alignment vertical="center"/>
    </xf>
    <xf numFmtId="3" fontId="14" fillId="33" borderId="59" xfId="11" applyNumberFormat="1" applyFont="1" applyFill="1" applyBorder="1" applyAlignment="1">
      <alignment vertical="center"/>
    </xf>
    <xf numFmtId="3" fontId="13" fillId="23" borderId="19" xfId="11" applyNumberFormat="1" applyFont="1" applyFill="1" applyBorder="1" applyAlignment="1">
      <alignment vertical="center"/>
    </xf>
    <xf numFmtId="3" fontId="13" fillId="23" borderId="60" xfId="11" applyNumberFormat="1" applyFont="1" applyFill="1" applyBorder="1" applyAlignment="1">
      <alignment vertical="center"/>
    </xf>
    <xf numFmtId="3" fontId="20" fillId="0" borderId="0" xfId="11" applyNumberFormat="1" applyFill="1" applyAlignment="1"/>
    <xf numFmtId="3" fontId="13" fillId="23" borderId="61" xfId="11" applyNumberFormat="1" applyFont="1" applyFill="1" applyBorder="1" applyAlignment="1">
      <alignment vertical="center"/>
    </xf>
    <xf numFmtId="0" fontId="14" fillId="23" borderId="20" xfId="11" applyFont="1" applyFill="1" applyBorder="1" applyAlignment="1">
      <alignment horizontal="left" vertical="center"/>
    </xf>
    <xf numFmtId="167" fontId="10" fillId="23" borderId="17" xfId="7" applyNumberFormat="1" applyFont="1" applyFill="1" applyBorder="1" applyAlignment="1">
      <alignment vertical="center"/>
    </xf>
    <xf numFmtId="1" fontId="10" fillId="23" borderId="17" xfId="7" applyNumberFormat="1" applyFont="1" applyFill="1" applyBorder="1" applyAlignment="1">
      <alignment vertical="center"/>
    </xf>
    <xf numFmtId="167" fontId="10" fillId="23" borderId="61" xfId="7" applyNumberFormat="1" applyFont="1" applyFill="1" applyBorder="1" applyAlignment="1">
      <alignment vertical="center"/>
    </xf>
    <xf numFmtId="0" fontId="100" fillId="0" borderId="0" xfId="11" applyFont="1" applyFill="1" applyBorder="1" applyAlignment="1"/>
    <xf numFmtId="0" fontId="101" fillId="0" borderId="0" xfId="11" applyFont="1" applyFill="1" applyBorder="1" applyAlignment="1"/>
    <xf numFmtId="0" fontId="42" fillId="0" borderId="0" xfId="4706" applyFill="1" applyBorder="1" applyAlignment="1" applyProtection="1"/>
    <xf numFmtId="0" fontId="13" fillId="30" borderId="17" xfId="11" applyFont="1" applyFill="1" applyBorder="1" applyAlignment="1">
      <alignment horizontal="center"/>
    </xf>
    <xf numFmtId="0" fontId="13" fillId="30" borderId="61" xfId="11" applyFont="1" applyFill="1" applyBorder="1" applyAlignment="1">
      <alignment horizontal="center"/>
    </xf>
    <xf numFmtId="0" fontId="14" fillId="33" borderId="63" xfId="11" applyFont="1" applyFill="1" applyBorder="1" applyAlignment="1">
      <alignment vertical="center"/>
    </xf>
    <xf numFmtId="3" fontId="14" fillId="0" borderId="64" xfId="11" applyNumberFormat="1" applyFont="1" applyFill="1" applyBorder="1" applyAlignment="1">
      <alignment vertical="center"/>
    </xf>
    <xf numFmtId="3" fontId="13" fillId="23" borderId="64" xfId="11" applyNumberFormat="1" applyFont="1" applyFill="1" applyBorder="1" applyAlignment="1">
      <alignment vertical="center"/>
    </xf>
    <xf numFmtId="3" fontId="13" fillId="23" borderId="65" xfId="11" applyNumberFormat="1" applyFont="1" applyFill="1" applyBorder="1" applyAlignment="1">
      <alignment vertical="center"/>
    </xf>
    <xf numFmtId="3" fontId="14" fillId="0" borderId="63" xfId="11" applyNumberFormat="1" applyFont="1" applyFill="1" applyBorder="1" applyAlignment="1">
      <alignment vertical="center"/>
    </xf>
    <xf numFmtId="3" fontId="13" fillId="23" borderId="63" xfId="11" applyNumberFormat="1" applyFont="1" applyFill="1" applyBorder="1" applyAlignment="1">
      <alignment vertical="center"/>
    </xf>
    <xf numFmtId="0" fontId="14" fillId="33" borderId="66" xfId="11" applyFont="1" applyFill="1" applyBorder="1" applyAlignment="1">
      <alignment vertical="center"/>
    </xf>
    <xf numFmtId="3" fontId="14" fillId="0" borderId="66" xfId="11" applyNumberFormat="1" applyFont="1" applyFill="1" applyBorder="1" applyAlignment="1">
      <alignment vertical="center"/>
    </xf>
    <xf numFmtId="3" fontId="13" fillId="23" borderId="66" xfId="11" applyNumberFormat="1" applyFont="1" applyFill="1" applyBorder="1" applyAlignment="1">
      <alignment vertical="center"/>
    </xf>
    <xf numFmtId="3" fontId="13" fillId="23" borderId="67" xfId="11" applyNumberFormat="1" applyFont="1" applyFill="1" applyBorder="1" applyAlignment="1">
      <alignment vertical="center"/>
    </xf>
    <xf numFmtId="0" fontId="13" fillId="23" borderId="20" xfId="11" applyFont="1" applyFill="1" applyBorder="1" applyAlignment="1">
      <alignment horizontal="left" vertical="center"/>
    </xf>
    <xf numFmtId="0" fontId="13" fillId="22" borderId="0" xfId="11" applyFont="1" applyFill="1" applyBorder="1" applyAlignment="1"/>
    <xf numFmtId="0" fontId="13" fillId="22" borderId="68" xfId="11" applyFont="1" applyFill="1" applyBorder="1" applyAlignment="1">
      <alignment horizontal="center" vertical="center" wrapText="1"/>
    </xf>
    <xf numFmtId="0" fontId="13" fillId="22" borderId="69" xfId="11" applyFont="1" applyFill="1" applyBorder="1" applyAlignment="1">
      <alignment horizontal="center" vertical="center" wrapText="1"/>
    </xf>
    <xf numFmtId="0" fontId="14" fillId="33" borderId="63" xfId="11" applyFont="1" applyFill="1" applyBorder="1" applyAlignment="1">
      <alignment horizontal="left" vertical="center"/>
    </xf>
    <xf numFmtId="3" fontId="14" fillId="33" borderId="63" xfId="11" applyNumberFormat="1" applyFont="1" applyFill="1" applyBorder="1" applyAlignment="1">
      <alignment vertical="center"/>
    </xf>
    <xf numFmtId="3" fontId="13" fillId="23" borderId="70" xfId="11" applyNumberFormat="1" applyFont="1" applyFill="1" applyBorder="1" applyAlignment="1">
      <alignment vertical="center"/>
    </xf>
    <xf numFmtId="0" fontId="14" fillId="33" borderId="66" xfId="11" applyFont="1" applyFill="1" applyBorder="1" applyAlignment="1">
      <alignment horizontal="left" vertical="center"/>
    </xf>
    <xf numFmtId="3" fontId="14" fillId="33" borderId="66" xfId="11" applyNumberFormat="1" applyFont="1" applyFill="1" applyBorder="1" applyAlignment="1">
      <alignment vertical="center"/>
    </xf>
    <xf numFmtId="3" fontId="10" fillId="23" borderId="17" xfId="11" applyNumberFormat="1" applyFont="1" applyFill="1" applyBorder="1" applyAlignment="1">
      <alignment horizontal="right" vertical="center"/>
    </xf>
    <xf numFmtId="3" fontId="10" fillId="23" borderId="17" xfId="11" applyNumberFormat="1" applyFont="1" applyFill="1" applyBorder="1" applyAlignment="1">
      <alignment vertical="center"/>
    </xf>
    <xf numFmtId="3" fontId="20" fillId="0" borderId="0" xfId="11" applyNumberFormat="1" applyFont="1" applyFill="1" applyBorder="1" applyAlignment="1">
      <alignment horizontal="center"/>
    </xf>
    <xf numFmtId="10" fontId="0" fillId="0" borderId="0" xfId="6" applyNumberFormat="1" applyFont="1" applyFill="1" applyAlignment="1"/>
    <xf numFmtId="0" fontId="13" fillId="22" borderId="18" xfId="11" applyFont="1" applyFill="1" applyBorder="1" applyAlignment="1"/>
    <xf numFmtId="0" fontId="13" fillId="22" borderId="71" xfId="11" applyFont="1" applyFill="1" applyBorder="1" applyAlignment="1">
      <alignment horizontal="center" vertical="center" wrapText="1"/>
    </xf>
    <xf numFmtId="0" fontId="13" fillId="22" borderId="72" xfId="11" applyFont="1" applyFill="1" applyBorder="1" applyAlignment="1">
      <alignment horizontal="center" vertical="center" wrapText="1"/>
    </xf>
    <xf numFmtId="3" fontId="13" fillId="0" borderId="0" xfId="11" applyNumberFormat="1" applyFont="1" applyFill="1" applyBorder="1" applyAlignment="1">
      <alignment horizontal="right" vertical="center"/>
    </xf>
    <xf numFmtId="0" fontId="20" fillId="0" borderId="5" xfId="11" applyFont="1" applyFill="1" applyBorder="1" applyAlignment="1"/>
    <xf numFmtId="0" fontId="13" fillId="22" borderId="73" xfId="11" applyFont="1" applyFill="1" applyBorder="1" applyAlignment="1">
      <alignment horizontal="left" vertical="center"/>
    </xf>
    <xf numFmtId="0" fontId="13" fillId="22" borderId="58" xfId="11" applyFont="1" applyFill="1" applyBorder="1" applyAlignment="1">
      <alignment horizontal="center" vertical="center"/>
    </xf>
    <xf numFmtId="0" fontId="13" fillId="22" borderId="74" xfId="11" applyFont="1" applyFill="1" applyBorder="1" applyAlignment="1">
      <alignment horizontal="center" vertical="center"/>
    </xf>
    <xf numFmtId="0" fontId="14" fillId="33" borderId="64" xfId="11" applyFont="1" applyFill="1" applyBorder="1" applyAlignment="1">
      <alignment vertical="center"/>
    </xf>
    <xf numFmtId="3" fontId="14" fillId="33" borderId="64" xfId="11" applyNumberFormat="1" applyFont="1" applyFill="1" applyBorder="1" applyAlignment="1">
      <alignment vertical="center"/>
    </xf>
    <xf numFmtId="0" fontId="14" fillId="33" borderId="75" xfId="11" applyFont="1" applyFill="1" applyBorder="1" applyAlignment="1">
      <alignment vertical="center"/>
    </xf>
    <xf numFmtId="3" fontId="14" fillId="33" borderId="0" xfId="11" applyNumberFormat="1" applyFont="1" applyFill="1" applyBorder="1" applyAlignment="1">
      <alignment vertical="center"/>
    </xf>
    <xf numFmtId="0" fontId="10" fillId="23" borderId="20" xfId="11" applyFont="1" applyFill="1" applyBorder="1" applyAlignment="1">
      <alignment horizontal="left" vertical="center"/>
    </xf>
    <xf numFmtId="0" fontId="34" fillId="0" borderId="0" xfId="11" applyNumberFormat="1" applyFont="1" applyFill="1" applyAlignment="1"/>
    <xf numFmtId="0" fontId="42" fillId="0" borderId="0" xfId="4706" applyFill="1" applyAlignment="1" applyProtection="1"/>
    <xf numFmtId="167" fontId="14" fillId="33" borderId="64" xfId="11" applyNumberFormat="1" applyFont="1" applyFill="1" applyBorder="1" applyAlignment="1">
      <alignment vertical="center"/>
    </xf>
    <xf numFmtId="167" fontId="14" fillId="33" borderId="0" xfId="11" applyNumberFormat="1" applyFont="1" applyFill="1" applyBorder="1" applyAlignment="1">
      <alignment vertical="center"/>
    </xf>
    <xf numFmtId="0" fontId="18" fillId="0" borderId="0" xfId="11" applyFont="1" applyFill="1" applyBorder="1" applyAlignment="1"/>
    <xf numFmtId="0" fontId="20" fillId="0" borderId="0" xfId="11" applyAlignment="1"/>
    <xf numFmtId="0" fontId="20" fillId="0" borderId="5" xfId="11" applyBorder="1" applyAlignment="1"/>
    <xf numFmtId="0" fontId="13" fillId="22" borderId="73" xfId="11" applyFont="1" applyFill="1" applyBorder="1" applyAlignment="1">
      <alignment horizontal="left"/>
    </xf>
    <xf numFmtId="0" fontId="13" fillId="22" borderId="58" xfId="11" applyFont="1" applyFill="1" applyBorder="1" applyAlignment="1">
      <alignment horizontal="right" vertical="center"/>
    </xf>
    <xf numFmtId="0" fontId="13" fillId="22" borderId="74" xfId="11" applyFont="1" applyFill="1" applyBorder="1" applyAlignment="1">
      <alignment horizontal="right" vertical="center"/>
    </xf>
    <xf numFmtId="167" fontId="10" fillId="23" borderId="21" xfId="7" applyNumberFormat="1" applyFont="1" applyFill="1" applyBorder="1" applyAlignment="1">
      <alignment vertical="center"/>
    </xf>
    <xf numFmtId="0" fontId="28" fillId="0" borderId="0" xfId="11" applyFont="1" applyAlignment="1"/>
    <xf numFmtId="3" fontId="0" fillId="0" borderId="0" xfId="0" applyNumberFormat="1" applyAlignment="1">
      <alignment vertical="center"/>
    </xf>
    <xf numFmtId="0" fontId="13" fillId="22" borderId="4" xfId="11" applyFont="1" applyFill="1" applyBorder="1" applyAlignment="1">
      <alignment horizontal="centerContinuous"/>
    </xf>
    <xf numFmtId="0" fontId="13" fillId="30" borderId="76" xfId="11" applyFont="1" applyFill="1" applyBorder="1" applyAlignment="1">
      <alignment horizontal="center"/>
    </xf>
    <xf numFmtId="0" fontId="14" fillId="33" borderId="4" xfId="11" applyFont="1" applyFill="1" applyBorder="1" applyAlignment="1"/>
    <xf numFmtId="3" fontId="14" fillId="33" borderId="4" xfId="11" applyNumberFormat="1" applyFont="1" applyFill="1" applyBorder="1" applyAlignment="1">
      <alignment horizontal="right"/>
    </xf>
    <xf numFmtId="3" fontId="14" fillId="23" borderId="4" xfId="11" applyNumberFormat="1" applyFont="1" applyFill="1" applyBorder="1" applyAlignment="1">
      <alignment horizontal="right"/>
    </xf>
    <xf numFmtId="0" fontId="13" fillId="23" borderId="77" xfId="11" applyFont="1" applyFill="1" applyBorder="1" applyAlignment="1"/>
    <xf numFmtId="3" fontId="10" fillId="23" borderId="4" xfId="11" applyNumberFormat="1" applyFont="1" applyFill="1" applyBorder="1" applyAlignment="1">
      <alignment horizontal="right"/>
    </xf>
    <xf numFmtId="0" fontId="0" fillId="0" borderId="0" xfId="0" applyAlignment="1">
      <alignment vertical="center"/>
    </xf>
    <xf numFmtId="0" fontId="13" fillId="26" borderId="0" xfId="11" applyFont="1" applyFill="1" applyBorder="1" applyAlignment="1">
      <alignment wrapText="1"/>
    </xf>
    <xf numFmtId="0" fontId="20" fillId="0" borderId="0" xfId="11" applyBorder="1" applyAlignment="1"/>
    <xf numFmtId="0" fontId="13" fillId="22" borderId="19" xfId="11" applyFont="1" applyFill="1" applyBorder="1" applyAlignment="1">
      <alignment horizontal="left"/>
    </xf>
    <xf numFmtId="0" fontId="13" fillId="22" borderId="19" xfId="11" applyFont="1" applyFill="1" applyBorder="1" applyAlignment="1">
      <alignment horizontal="center"/>
    </xf>
    <xf numFmtId="0" fontId="6" fillId="0" borderId="0" xfId="6730" applyAlignment="1"/>
    <xf numFmtId="0" fontId="20" fillId="0" borderId="0" xfId="11" applyFont="1" applyBorder="1" applyAlignment="1">
      <alignment horizontal="center"/>
    </xf>
    <xf numFmtId="0" fontId="20" fillId="0" borderId="0" xfId="11" applyBorder="1" applyAlignment="1">
      <alignment horizontal="center"/>
    </xf>
    <xf numFmtId="10" fontId="14" fillId="33" borderId="17" xfId="6" applyNumberFormat="1" applyFont="1" applyFill="1" applyBorder="1" applyAlignment="1">
      <alignment horizontal="center" vertical="center"/>
    </xf>
    <xf numFmtId="10" fontId="14" fillId="23" borderId="17" xfId="6" applyNumberFormat="1" applyFont="1" applyFill="1" applyBorder="1" applyAlignment="1">
      <alignment horizontal="center" vertical="center"/>
    </xf>
    <xf numFmtId="167" fontId="28" fillId="0" borderId="0" xfId="11" applyNumberFormat="1" applyFont="1" applyBorder="1" applyAlignment="1">
      <alignment horizontal="left"/>
    </xf>
    <xf numFmtId="10" fontId="28" fillId="0" borderId="0" xfId="6" applyNumberFormat="1" applyFont="1" applyBorder="1" applyAlignment="1">
      <alignment horizontal="right"/>
    </xf>
    <xf numFmtId="0" fontId="28" fillId="0" borderId="0" xfId="11" applyFont="1" applyBorder="1" applyAlignment="1">
      <alignment horizontal="left"/>
    </xf>
    <xf numFmtId="0" fontId="10" fillId="23" borderId="17" xfId="11" applyFont="1" applyFill="1" applyBorder="1" applyAlignment="1">
      <alignment horizontal="left" vertical="center"/>
    </xf>
    <xf numFmtId="10" fontId="10" fillId="23" borderId="17" xfId="6" applyNumberFormat="1" applyFont="1" applyFill="1" applyBorder="1" applyAlignment="1">
      <alignment horizontal="center" vertical="center"/>
    </xf>
    <xf numFmtId="0" fontId="18" fillId="0" borderId="0" xfId="11" applyFont="1" applyBorder="1" applyAlignment="1"/>
    <xf numFmtId="0" fontId="20" fillId="0" borderId="78" xfId="11" applyBorder="1" applyAlignment="1"/>
    <xf numFmtId="0" fontId="20" fillId="0" borderId="79" xfId="11" applyBorder="1" applyAlignment="1"/>
    <xf numFmtId="0" fontId="102" fillId="0" borderId="0" xfId="11" applyFont="1" applyBorder="1" applyAlignment="1"/>
    <xf numFmtId="0" fontId="102" fillId="0" borderId="79" xfId="11" applyFont="1" applyBorder="1" applyAlignment="1"/>
    <xf numFmtId="0" fontId="102" fillId="0" borderId="0" xfId="11" applyFont="1" applyAlignment="1"/>
    <xf numFmtId="0" fontId="102" fillId="0" borderId="80" xfId="11" applyFont="1" applyBorder="1" applyAlignment="1"/>
    <xf numFmtId="0" fontId="20" fillId="0" borderId="0" xfId="11" applyFont="1" applyBorder="1" applyAlignment="1"/>
    <xf numFmtId="0" fontId="20" fillId="0" borderId="0" xfId="11" applyFont="1" applyAlignment="1"/>
    <xf numFmtId="167" fontId="14" fillId="33" borderId="17" xfId="7" applyNumberFormat="1" applyFont="1" applyFill="1" applyBorder="1" applyAlignment="1">
      <alignment vertical="center"/>
    </xf>
    <xf numFmtId="167" fontId="13" fillId="23" borderId="17" xfId="7" applyNumberFormat="1" applyFont="1" applyFill="1" applyBorder="1" applyAlignment="1">
      <alignment horizontal="left" vertical="center"/>
    </xf>
    <xf numFmtId="0" fontId="14" fillId="0" borderId="17" xfId="6752" applyFont="1" applyFill="1" applyBorder="1">
      <alignment vertical="top"/>
    </xf>
    <xf numFmtId="0" fontId="14" fillId="0" borderId="17" xfId="11" applyFont="1" applyFill="1" applyBorder="1" applyAlignment="1"/>
    <xf numFmtId="187" fontId="14" fillId="0" borderId="17" xfId="11" applyNumberFormat="1" applyFont="1" applyFill="1" applyBorder="1" applyAlignment="1"/>
    <xf numFmtId="167" fontId="10" fillId="23" borderId="17" xfId="7" applyNumberFormat="1" applyFont="1" applyFill="1" applyBorder="1" applyAlignment="1">
      <alignment horizontal="left" vertical="center"/>
    </xf>
    <xf numFmtId="0" fontId="54" fillId="0" borderId="0" xfId="11" applyFont="1" applyFill="1" applyBorder="1" applyAlignment="1"/>
    <xf numFmtId="0" fontId="9" fillId="0" borderId="0" xfId="4706" applyFont="1" applyFill="1" applyBorder="1" applyAlignment="1" applyProtection="1"/>
    <xf numFmtId="0" fontId="20" fillId="0" borderId="0" xfId="11" applyFill="1" applyAlignment="1">
      <alignment horizontal="right"/>
    </xf>
    <xf numFmtId="0" fontId="10" fillId="0" borderId="0" xfId="6752" applyFont="1" applyFill="1" applyBorder="1" applyAlignment="1"/>
    <xf numFmtId="0" fontId="20" fillId="0" borderId="0" xfId="6752" applyFont="1" applyFill="1" applyBorder="1">
      <alignment vertical="top"/>
    </xf>
    <xf numFmtId="0" fontId="13" fillId="22" borderId="20" xfId="11" applyFont="1" applyFill="1" applyBorder="1" applyAlignment="1">
      <alignment horizontal="left" vertical="center" wrapText="1"/>
    </xf>
    <xf numFmtId="0" fontId="10" fillId="0" borderId="0" xfId="6752" applyFont="1" applyFill="1" applyBorder="1">
      <alignment vertical="top"/>
    </xf>
    <xf numFmtId="0" fontId="18" fillId="0" borderId="0" xfId="6752" applyFont="1" applyFill="1" applyBorder="1">
      <alignment vertical="top"/>
    </xf>
    <xf numFmtId="0" fontId="20" fillId="0" borderId="0" xfId="6752" applyFont="1" applyFill="1">
      <alignment vertical="top"/>
    </xf>
    <xf numFmtId="0" fontId="13" fillId="22" borderId="82" xfId="11" applyFont="1" applyFill="1" applyBorder="1" applyAlignment="1">
      <alignment horizontal="left" vertical="center" wrapText="1"/>
    </xf>
    <xf numFmtId="0" fontId="13" fillId="22" borderId="0" xfId="11" applyFont="1" applyFill="1" applyBorder="1" applyAlignment="1">
      <alignment horizontal="center" vertical="center" wrapText="1"/>
    </xf>
    <xf numFmtId="0" fontId="13" fillId="22" borderId="14" xfId="11" applyFont="1" applyFill="1" applyBorder="1" applyAlignment="1">
      <alignment horizontal="center" vertical="center" wrapText="1"/>
    </xf>
    <xf numFmtId="0" fontId="10" fillId="0" borderId="0" xfId="4936" applyFont="1" applyFill="1" applyAlignment="1">
      <alignment horizontal="centerContinuous"/>
    </xf>
    <xf numFmtId="0" fontId="6" fillId="0" borderId="0" xfId="4936" applyFill="1" applyAlignment="1">
      <alignment horizontal="centerContinuous"/>
    </xf>
    <xf numFmtId="0" fontId="13" fillId="22" borderId="83" xfId="6730" applyFont="1" applyFill="1" applyBorder="1" applyAlignment="1">
      <alignment horizontal="left" vertical="center" wrapText="1"/>
    </xf>
    <xf numFmtId="0" fontId="13" fillId="22" borderId="68" xfId="6730" applyFont="1" applyFill="1" applyBorder="1" applyAlignment="1">
      <alignment horizontal="center" vertical="center" wrapText="1"/>
    </xf>
    <xf numFmtId="0" fontId="13" fillId="22" borderId="84" xfId="6730" applyFont="1" applyFill="1" applyBorder="1" applyAlignment="1">
      <alignment horizontal="center" vertical="center" wrapText="1"/>
    </xf>
    <xf numFmtId="0" fontId="14" fillId="33" borderId="64" xfId="6730" applyFont="1" applyFill="1" applyBorder="1" applyAlignment="1">
      <alignment horizontal="left" vertical="center"/>
    </xf>
    <xf numFmtId="3" fontId="14" fillId="33" borderId="64" xfId="6730" applyNumberFormat="1" applyFont="1" applyFill="1" applyBorder="1" applyAlignment="1">
      <alignment vertical="center"/>
    </xf>
    <xf numFmtId="3" fontId="10" fillId="23" borderId="64" xfId="6730" applyNumberFormat="1" applyFont="1" applyFill="1" applyBorder="1" applyAlignment="1">
      <alignment vertical="center"/>
    </xf>
    <xf numFmtId="0" fontId="10" fillId="23" borderId="85" xfId="6730" applyFont="1" applyFill="1" applyBorder="1" applyAlignment="1">
      <alignment horizontal="left" vertical="center"/>
    </xf>
    <xf numFmtId="3" fontId="10" fillId="23" borderId="64" xfId="6730" applyNumberFormat="1" applyFont="1" applyFill="1" applyBorder="1" applyAlignment="1">
      <alignment horizontal="right" vertical="center"/>
    </xf>
    <xf numFmtId="3" fontId="6" fillId="0" borderId="0" xfId="4936" applyNumberFormat="1" applyFill="1" applyAlignment="1"/>
    <xf numFmtId="0" fontId="6" fillId="0" borderId="0" xfId="4936" applyFill="1" applyAlignment="1"/>
    <xf numFmtId="3" fontId="20" fillId="23" borderId="64" xfId="6730" applyNumberFormat="1" applyFont="1" applyFill="1" applyBorder="1" applyAlignment="1">
      <alignment vertical="center"/>
    </xf>
    <xf numFmtId="3" fontId="14" fillId="33" borderId="0" xfId="6730" applyNumberFormat="1" applyFont="1" applyFill="1" applyBorder="1" applyAlignment="1">
      <alignment vertical="center"/>
    </xf>
    <xf numFmtId="0" fontId="20" fillId="23" borderId="85" xfId="6730" applyFont="1" applyFill="1" applyBorder="1" applyAlignment="1">
      <alignment horizontal="left" vertical="center"/>
    </xf>
    <xf numFmtId="0" fontId="13" fillId="22" borderId="86" xfId="6730" applyFont="1" applyFill="1" applyBorder="1" applyAlignment="1">
      <alignment horizontal="center" vertical="center" wrapText="1"/>
    </xf>
    <xf numFmtId="3" fontId="13" fillId="23" borderId="70" xfId="6730" applyNumberFormat="1" applyFont="1" applyFill="1" applyBorder="1" applyAlignment="1">
      <alignment vertical="center"/>
    </xf>
    <xf numFmtId="0" fontId="14" fillId="33" borderId="63" xfId="6730" applyFont="1" applyFill="1" applyBorder="1" applyAlignment="1">
      <alignment horizontal="left" vertical="center"/>
    </xf>
    <xf numFmtId="3" fontId="13" fillId="23" borderId="64" xfId="6730" applyNumberFormat="1" applyFont="1" applyFill="1" applyBorder="1" applyAlignment="1">
      <alignment vertical="center"/>
    </xf>
    <xf numFmtId="3" fontId="14" fillId="0" borderId="0" xfId="6730" applyNumberFormat="1" applyFont="1" applyFill="1" applyBorder="1" applyAlignment="1">
      <alignment vertical="center"/>
    </xf>
    <xf numFmtId="3" fontId="20" fillId="0" borderId="0" xfId="6730" applyNumberFormat="1" applyFont="1" applyFill="1" applyBorder="1" applyAlignment="1">
      <alignment horizontal="center"/>
    </xf>
    <xf numFmtId="3" fontId="6" fillId="0" borderId="0" xfId="6730" applyNumberFormat="1" applyAlignment="1"/>
    <xf numFmtId="0" fontId="90" fillId="24" borderId="0" xfId="5071" applyFont="1" applyFill="1" applyBorder="1" applyAlignment="1">
      <alignment horizontal="left"/>
    </xf>
    <xf numFmtId="0" fontId="20" fillId="0" borderId="0" xfId="5198" applyAlignment="1"/>
    <xf numFmtId="0" fontId="9" fillId="0" borderId="0" xfId="4" quotePrefix="1" applyFill="1" applyAlignment="1" applyProtection="1"/>
    <xf numFmtId="0" fontId="20" fillId="0" borderId="5" xfId="5198" applyBorder="1" applyAlignment="1"/>
    <xf numFmtId="0" fontId="13" fillId="22" borderId="73" xfId="5198" applyFont="1" applyFill="1" applyBorder="1" applyAlignment="1">
      <alignment horizontal="left" vertical="center"/>
    </xf>
    <xf numFmtId="0" fontId="13" fillId="22" borderId="58" xfId="5198" applyFont="1" applyFill="1" applyBorder="1" applyAlignment="1">
      <alignment horizontal="right" vertical="center"/>
    </xf>
    <xf numFmtId="0" fontId="13" fillId="22" borderId="74" xfId="5198" applyFont="1" applyFill="1" applyBorder="1" applyAlignment="1">
      <alignment horizontal="right" vertical="center"/>
    </xf>
    <xf numFmtId="0" fontId="14" fillId="33" borderId="63" xfId="5198" applyFont="1" applyFill="1" applyBorder="1" applyAlignment="1">
      <alignment vertical="center"/>
    </xf>
    <xf numFmtId="3" fontId="14" fillId="33" borderId="63" xfId="5198" applyNumberFormat="1" applyFont="1" applyFill="1" applyBorder="1" applyAlignment="1">
      <alignment vertical="center"/>
    </xf>
    <xf numFmtId="0" fontId="14" fillId="33" borderId="75" xfId="5198" applyFont="1" applyFill="1" applyBorder="1" applyAlignment="1">
      <alignment vertical="center"/>
    </xf>
    <xf numFmtId="3" fontId="14" fillId="33" borderId="75" xfId="5198" applyNumberFormat="1" applyFont="1" applyFill="1" applyBorder="1" applyAlignment="1">
      <alignment vertical="center"/>
    </xf>
    <xf numFmtId="3" fontId="14" fillId="33" borderId="87" xfId="5198" applyNumberFormat="1" applyFont="1" applyFill="1" applyBorder="1" applyAlignment="1">
      <alignment vertical="center"/>
    </xf>
    <xf numFmtId="0" fontId="10" fillId="23" borderId="20" xfId="5198" applyFont="1" applyFill="1" applyBorder="1" applyAlignment="1">
      <alignment horizontal="left" vertical="center"/>
    </xf>
    <xf numFmtId="0" fontId="13" fillId="22" borderId="7" xfId="5198" applyFont="1" applyFill="1" applyBorder="1" applyAlignment="1"/>
    <xf numFmtId="0" fontId="13" fillId="22" borderId="6" xfId="5198" applyFont="1" applyFill="1" applyBorder="1" applyAlignment="1">
      <alignment vertical="center"/>
    </xf>
    <xf numFmtId="0" fontId="13" fillId="30" borderId="6" xfId="5198" applyFont="1" applyFill="1" applyBorder="1" applyAlignment="1">
      <alignment horizontal="center" vertical="center" wrapText="1"/>
    </xf>
    <xf numFmtId="0" fontId="13" fillId="30" borderId="88" xfId="5198" applyFont="1" applyFill="1" applyBorder="1" applyAlignment="1">
      <alignment horizontal="center" vertical="center" wrapText="1"/>
    </xf>
    <xf numFmtId="0" fontId="14" fillId="33" borderId="4" xfId="5198" applyFont="1" applyFill="1" applyBorder="1" applyAlignment="1">
      <alignment vertical="center"/>
    </xf>
    <xf numFmtId="167" fontId="14" fillId="33" borderId="4" xfId="7" applyNumberFormat="1" applyFont="1" applyFill="1" applyBorder="1" applyAlignment="1"/>
    <xf numFmtId="167" fontId="13" fillId="23" borderId="4" xfId="7" applyNumberFormat="1" applyFont="1" applyFill="1" applyBorder="1" applyAlignment="1"/>
    <xf numFmtId="0" fontId="10" fillId="23" borderId="89" xfId="5198" applyFont="1" applyFill="1" applyBorder="1" applyAlignment="1">
      <alignment horizontal="left" vertical="center"/>
    </xf>
    <xf numFmtId="167" fontId="10" fillId="23" borderId="90" xfId="7" applyNumberFormat="1" applyFont="1" applyFill="1" applyBorder="1" applyAlignment="1">
      <alignment horizontal="left"/>
    </xf>
    <xf numFmtId="0" fontId="18" fillId="33" borderId="0" xfId="5198" applyFont="1" applyFill="1" applyBorder="1" applyAlignment="1">
      <alignment vertical="center"/>
    </xf>
    <xf numFmtId="0" fontId="54" fillId="33" borderId="0" xfId="5198" applyFont="1" applyFill="1" applyBorder="1" applyAlignment="1">
      <alignment vertical="center"/>
    </xf>
    <xf numFmtId="0" fontId="103" fillId="0" borderId="0" xfId="5198" applyFont="1" applyFill="1" applyBorder="1" applyAlignment="1">
      <alignment wrapText="1"/>
    </xf>
    <xf numFmtId="0" fontId="104" fillId="0" borderId="5" xfId="5198" applyFont="1" applyFill="1" applyBorder="1" applyAlignment="1">
      <alignment horizontal="center" wrapText="1"/>
    </xf>
    <xf numFmtId="0" fontId="103" fillId="0" borderId="5" xfId="5198" applyFont="1" applyFill="1" applyBorder="1" applyAlignment="1">
      <alignment wrapText="1"/>
    </xf>
    <xf numFmtId="0" fontId="9" fillId="0" borderId="0" xfId="4" applyFill="1" applyAlignment="1" applyProtection="1">
      <alignment horizontal="center" wrapText="1"/>
    </xf>
    <xf numFmtId="0" fontId="13" fillId="22" borderId="73" xfId="5198" applyFont="1" applyFill="1" applyBorder="1" applyAlignment="1">
      <alignment horizontal="center" vertical="center" wrapText="1"/>
    </xf>
    <xf numFmtId="0" fontId="13" fillId="22" borderId="58" xfId="5198" applyFont="1" applyFill="1" applyBorder="1" applyAlignment="1">
      <alignment horizontal="center" vertical="center" wrapText="1"/>
    </xf>
    <xf numFmtId="0" fontId="13" fillId="22" borderId="74" xfId="5198" applyFont="1" applyFill="1" applyBorder="1" applyAlignment="1">
      <alignment horizontal="center" vertical="center" wrapText="1"/>
    </xf>
    <xf numFmtId="0" fontId="14" fillId="33" borderId="64" xfId="5198" applyFont="1" applyFill="1" applyBorder="1" applyAlignment="1">
      <alignment vertical="center"/>
    </xf>
    <xf numFmtId="167" fontId="14" fillId="33" borderId="64" xfId="1" applyNumberFormat="1" applyFont="1" applyFill="1" applyBorder="1" applyAlignment="1">
      <alignment vertical="center"/>
    </xf>
    <xf numFmtId="167" fontId="14" fillId="33" borderId="63" xfId="1" applyNumberFormat="1" applyFont="1" applyFill="1" applyBorder="1" applyAlignment="1">
      <alignment vertical="center"/>
    </xf>
    <xf numFmtId="167" fontId="14" fillId="33" borderId="75" xfId="1" applyNumberFormat="1" applyFont="1" applyFill="1" applyBorder="1" applyAlignment="1">
      <alignment vertical="center"/>
    </xf>
    <xf numFmtId="167" fontId="10" fillId="23" borderId="17" xfId="1" applyNumberFormat="1" applyFont="1" applyFill="1" applyBorder="1" applyAlignment="1">
      <alignment horizontal="left" vertical="center"/>
    </xf>
    <xf numFmtId="0" fontId="18" fillId="33" borderId="0" xfId="5198" applyFont="1" applyFill="1" applyBorder="1" applyAlignment="1">
      <alignment vertical="top"/>
    </xf>
    <xf numFmtId="0" fontId="28" fillId="0" borderId="0" xfId="5198" applyFont="1" applyAlignment="1"/>
    <xf numFmtId="167" fontId="20" fillId="0" borderId="0" xfId="5198" applyNumberFormat="1" applyAlignment="1"/>
    <xf numFmtId="0" fontId="13" fillId="22" borderId="68" xfId="5198" applyFont="1" applyFill="1" applyBorder="1" applyAlignment="1">
      <alignment horizontal="center" vertical="center" wrapText="1"/>
    </xf>
    <xf numFmtId="0" fontId="13" fillId="22" borderId="84" xfId="5198" applyFont="1" applyFill="1" applyBorder="1" applyAlignment="1">
      <alignment horizontal="center" vertical="center" wrapText="1"/>
    </xf>
    <xf numFmtId="3" fontId="14" fillId="33" borderId="64" xfId="5198" applyNumberFormat="1" applyFont="1" applyFill="1" applyBorder="1" applyAlignment="1">
      <alignment vertical="center"/>
    </xf>
    <xf numFmtId="0" fontId="14" fillId="33" borderId="66" xfId="5198" applyFont="1" applyFill="1" applyBorder="1" applyAlignment="1">
      <alignment vertical="center"/>
    </xf>
    <xf numFmtId="3" fontId="20" fillId="0" borderId="0" xfId="5198" applyNumberFormat="1" applyAlignment="1"/>
    <xf numFmtId="0" fontId="104" fillId="0" borderId="5" xfId="5198" applyFont="1" applyFill="1" applyBorder="1" applyAlignment="1"/>
    <xf numFmtId="0" fontId="10" fillId="22" borderId="20" xfId="5198" applyFont="1" applyFill="1" applyBorder="1" applyAlignment="1">
      <alignment horizontal="left"/>
    </xf>
    <xf numFmtId="0" fontId="10" fillId="22" borderId="17" xfId="5198" applyFont="1" applyFill="1" applyBorder="1" applyAlignment="1">
      <alignment horizontal="center" vertical="center" wrapText="1"/>
    </xf>
    <xf numFmtId="0" fontId="13" fillId="22" borderId="17" xfId="5198" applyFont="1" applyFill="1" applyBorder="1" applyAlignment="1">
      <alignment horizontal="center" vertical="center" wrapText="1"/>
    </xf>
    <xf numFmtId="0" fontId="13" fillId="22" borderId="21" xfId="5198" applyFont="1" applyFill="1" applyBorder="1" applyAlignment="1">
      <alignment horizontal="center" vertical="center" wrapText="1"/>
    </xf>
    <xf numFmtId="0" fontId="13" fillId="30" borderId="17" xfId="5198" applyFont="1" applyFill="1" applyBorder="1" applyAlignment="1">
      <alignment horizontal="center"/>
    </xf>
    <xf numFmtId="0" fontId="13" fillId="30" borderId="17" xfId="5198" applyFont="1" applyFill="1" applyBorder="1" applyAlignment="1">
      <alignment horizontal="right"/>
    </xf>
    <xf numFmtId="0" fontId="14" fillId="33" borderId="0" xfId="5198" applyFont="1" applyFill="1" applyBorder="1" applyAlignment="1"/>
    <xf numFmtId="187" fontId="14" fillId="33" borderId="0" xfId="7" applyNumberFormat="1" applyFont="1" applyFill="1" applyBorder="1" applyAlignment="1">
      <alignment horizontal="right"/>
    </xf>
    <xf numFmtId="0" fontId="14" fillId="33" borderId="17" xfId="5198" applyFont="1" applyFill="1" applyBorder="1" applyAlignment="1"/>
    <xf numFmtId="187" fontId="14" fillId="33" borderId="17" xfId="7" applyNumberFormat="1" applyFont="1" applyFill="1" applyBorder="1" applyAlignment="1">
      <alignment horizontal="right"/>
    </xf>
    <xf numFmtId="0" fontId="10" fillId="23" borderId="20" xfId="5198" applyFont="1" applyFill="1" applyBorder="1" applyAlignment="1">
      <alignment horizontal="left"/>
    </xf>
    <xf numFmtId="167" fontId="10" fillId="23" borderId="17" xfId="7" applyNumberFormat="1" applyFont="1" applyFill="1" applyBorder="1" applyAlignment="1">
      <alignment horizontal="right"/>
    </xf>
    <xf numFmtId="167" fontId="10" fillId="23" borderId="21" xfId="7" applyNumberFormat="1" applyFont="1" applyFill="1" applyBorder="1" applyAlignment="1">
      <alignment horizontal="right"/>
    </xf>
    <xf numFmtId="0" fontId="14" fillId="0" borderId="0" xfId="5198" applyFont="1" applyAlignment="1"/>
    <xf numFmtId="167" fontId="14" fillId="0" borderId="0" xfId="7" applyNumberFormat="1" applyFont="1" applyAlignment="1">
      <alignment horizontal="right"/>
    </xf>
    <xf numFmtId="0" fontId="13" fillId="25" borderId="17" xfId="5198" applyFont="1" applyFill="1" applyBorder="1" applyAlignment="1">
      <alignment horizontal="center"/>
    </xf>
    <xf numFmtId="167" fontId="13" fillId="25" borderId="17" xfId="7" applyNumberFormat="1" applyFont="1" applyFill="1" applyBorder="1" applyAlignment="1">
      <alignment horizontal="right"/>
    </xf>
    <xf numFmtId="0" fontId="14" fillId="33" borderId="19" xfId="5198" applyFont="1" applyFill="1" applyBorder="1" applyAlignment="1"/>
    <xf numFmtId="187" fontId="14" fillId="33" borderId="19" xfId="7" applyNumberFormat="1" applyFont="1" applyFill="1" applyBorder="1" applyAlignment="1">
      <alignment horizontal="right"/>
    </xf>
    <xf numFmtId="0" fontId="14" fillId="33" borderId="17" xfId="5198" quotePrefix="1" applyFont="1" applyFill="1" applyBorder="1" applyAlignment="1"/>
    <xf numFmtId="0" fontId="18" fillId="0" borderId="0" xfId="5198" applyFont="1" applyAlignment="1"/>
    <xf numFmtId="0" fontId="6" fillId="0" borderId="0" xfId="5198" applyFont="1" applyAlignment="1"/>
    <xf numFmtId="0" fontId="6" fillId="0" borderId="0" xfId="4886"/>
    <xf numFmtId="0" fontId="13" fillId="22" borderId="20" xfId="6730" applyFont="1" applyFill="1" applyBorder="1" applyAlignment="1">
      <alignment horizontal="left" vertical="center" wrapText="1"/>
    </xf>
    <xf numFmtId="0" fontId="13" fillId="22" borderId="17" xfId="6730" applyFont="1" applyFill="1" applyBorder="1" applyAlignment="1">
      <alignment horizontal="center" vertical="center" wrapText="1"/>
    </xf>
    <xf numFmtId="0" fontId="13" fillId="25" borderId="17" xfId="5198" applyFont="1" applyFill="1" applyBorder="1" applyAlignment="1">
      <alignment horizontal="right"/>
    </xf>
    <xf numFmtId="187" fontId="13" fillId="23" borderId="17" xfId="7" applyNumberFormat="1" applyFont="1" applyFill="1" applyBorder="1" applyAlignment="1">
      <alignment horizontal="right"/>
    </xf>
    <xf numFmtId="0" fontId="13" fillId="35" borderId="91" xfId="5198" applyFont="1" applyFill="1" applyBorder="1" applyAlignment="1">
      <alignment horizontal="left"/>
    </xf>
    <xf numFmtId="0" fontId="13" fillId="35" borderId="91" xfId="5198" applyFont="1" applyFill="1" applyBorder="1" applyAlignment="1">
      <alignment horizontal="center" vertical="center" wrapText="1"/>
    </xf>
    <xf numFmtId="0" fontId="19" fillId="36" borderId="0" xfId="5198" applyFont="1" applyFill="1" applyBorder="1" applyAlignment="1">
      <alignment horizontal="center"/>
    </xf>
    <xf numFmtId="0" fontId="19" fillId="36" borderId="0" xfId="5198" applyFont="1" applyFill="1" applyBorder="1" applyAlignment="1">
      <alignment horizontal="right"/>
    </xf>
    <xf numFmtId="0" fontId="20" fillId="0" borderId="0" xfId="5198" applyAlignment="1">
      <alignment horizontal="right"/>
    </xf>
    <xf numFmtId="0" fontId="14" fillId="33" borderId="63" xfId="5198" applyFont="1" applyFill="1" applyBorder="1" applyAlignment="1"/>
    <xf numFmtId="167" fontId="14" fillId="33" borderId="63" xfId="7" applyNumberFormat="1" applyFont="1" applyFill="1" applyBorder="1" applyAlignment="1">
      <alignment horizontal="right"/>
    </xf>
    <xf numFmtId="167" fontId="0" fillId="0" borderId="0" xfId="7" applyNumberFormat="1" applyFont="1" applyAlignment="1">
      <alignment horizontal="right"/>
    </xf>
    <xf numFmtId="0" fontId="14" fillId="37" borderId="92" xfId="5198" applyFont="1" applyFill="1" applyBorder="1" applyAlignment="1">
      <alignment horizontal="left"/>
    </xf>
    <xf numFmtId="167" fontId="14" fillId="37" borderId="92" xfId="7" applyNumberFormat="1" applyFont="1" applyFill="1" applyBorder="1" applyAlignment="1">
      <alignment horizontal="right"/>
    </xf>
    <xf numFmtId="167" fontId="19" fillId="36" borderId="0" xfId="7" applyNumberFormat="1" applyFont="1" applyFill="1" applyBorder="1" applyAlignment="1">
      <alignment horizontal="right"/>
    </xf>
    <xf numFmtId="0" fontId="14" fillId="33" borderId="63" xfId="5198" quotePrefix="1" applyFont="1" applyFill="1" applyBorder="1" applyAlignment="1"/>
    <xf numFmtId="167" fontId="14" fillId="33" borderId="0" xfId="7" applyNumberFormat="1" applyFont="1" applyFill="1" applyBorder="1" applyAlignment="1">
      <alignment horizontal="right"/>
    </xf>
    <xf numFmtId="0" fontId="14" fillId="37" borderId="93" xfId="5198" applyFont="1" applyFill="1" applyBorder="1" applyAlignment="1">
      <alignment horizontal="left"/>
    </xf>
    <xf numFmtId="167" fontId="14" fillId="37" borderId="93" xfId="7" applyNumberFormat="1" applyFont="1" applyFill="1" applyBorder="1" applyAlignment="1">
      <alignment horizontal="right"/>
    </xf>
    <xf numFmtId="0" fontId="11" fillId="0" borderId="13" xfId="4931" applyFont="1" applyFill="1" applyBorder="1" applyAlignment="1">
      <alignment horizontal="center" vertical="center" wrapText="1"/>
    </xf>
    <xf numFmtId="0" fontId="11" fillId="22" borderId="6" xfId="4931" applyFont="1" applyFill="1" applyBorder="1" applyAlignment="1">
      <alignment horizontal="center" vertical="center" wrapText="1"/>
    </xf>
    <xf numFmtId="0" fontId="11" fillId="22" borderId="4" xfId="4931" applyFont="1" applyFill="1" applyBorder="1" applyAlignment="1">
      <alignment horizontal="center" vertical="center" wrapText="1"/>
    </xf>
    <xf numFmtId="0" fontId="13" fillId="24" borderId="73" xfId="5198" applyFont="1" applyFill="1" applyBorder="1" applyAlignment="1">
      <alignment horizontal="left" vertical="center"/>
    </xf>
    <xf numFmtId="0" fontId="14" fillId="24" borderId="63" xfId="5198" quotePrefix="1" applyFont="1" applyFill="1" applyBorder="1" applyAlignment="1">
      <alignment horizontal="left" vertical="center"/>
    </xf>
    <xf numFmtId="0" fontId="14" fillId="24" borderId="63" xfId="5198" quotePrefix="1" applyFont="1" applyFill="1" applyBorder="1" applyAlignment="1">
      <alignment horizontal="center" vertical="center"/>
    </xf>
    <xf numFmtId="166" fontId="14" fillId="24" borderId="63" xfId="7" applyFont="1" applyFill="1" applyBorder="1" applyAlignment="1">
      <alignment horizontal="right" vertical="center"/>
    </xf>
    <xf numFmtId="166" fontId="14" fillId="24" borderId="94" xfId="7" applyFont="1" applyFill="1" applyBorder="1" applyAlignment="1">
      <alignment horizontal="right" vertical="center"/>
    </xf>
    <xf numFmtId="0" fontId="14" fillId="24" borderId="94" xfId="5198" quotePrefix="1" applyFont="1" applyFill="1" applyBorder="1" applyAlignment="1">
      <alignment horizontal="left" vertical="center"/>
    </xf>
    <xf numFmtId="17" fontId="14" fillId="24" borderId="94" xfId="5198" quotePrefix="1" applyNumberFormat="1" applyFont="1" applyFill="1" applyBorder="1" applyAlignment="1">
      <alignment horizontal="center" vertical="center"/>
    </xf>
    <xf numFmtId="17" fontId="14" fillId="24" borderId="94" xfId="5198" quotePrefix="1" applyNumberFormat="1" applyFont="1" applyFill="1" applyBorder="1" applyAlignment="1">
      <alignment horizontal="left" vertical="center"/>
    </xf>
    <xf numFmtId="0" fontId="16" fillId="0" borderId="0" xfId="0" applyFont="1"/>
    <xf numFmtId="0" fontId="16" fillId="0" borderId="0" xfId="0" applyFont="1" applyAlignment="1">
      <alignment horizontal="centerContinuous"/>
    </xf>
    <xf numFmtId="0" fontId="16" fillId="0" borderId="0" xfId="0" applyFont="1" applyAlignment="1">
      <alignment horizontal="center" vertical="center"/>
    </xf>
    <xf numFmtId="0" fontId="13" fillId="38" borderId="0" xfId="0" applyFont="1" applyFill="1"/>
    <xf numFmtId="167" fontId="13" fillId="38" borderId="0" xfId="1" applyNumberFormat="1" applyFont="1" applyFill="1"/>
    <xf numFmtId="167" fontId="10" fillId="38" borderId="4" xfId="1" applyNumberFormat="1" applyFont="1" applyFill="1" applyBorder="1"/>
    <xf numFmtId="3" fontId="14" fillId="0" borderId="4" xfId="4931" applyNumberFormat="1" applyFont="1" applyBorder="1" applyAlignment="1">
      <alignment horizontal="left" wrapText="1"/>
    </xf>
    <xf numFmtId="167" fontId="14" fillId="0" borderId="4" xfId="1" applyNumberFormat="1" applyFont="1" applyBorder="1" applyAlignment="1">
      <alignment horizontal="right"/>
    </xf>
    <xf numFmtId="167" fontId="10" fillId="23" borderId="4" xfId="1" applyNumberFormat="1" applyFont="1" applyFill="1" applyBorder="1"/>
    <xf numFmtId="3" fontId="14" fillId="0" borderId="4" xfId="4931" applyNumberFormat="1" applyFont="1" applyBorder="1" applyAlignment="1">
      <alignment horizontal="left"/>
    </xf>
    <xf numFmtId="3" fontId="14" fillId="0" borderId="4" xfId="4931" applyNumberFormat="1" applyFont="1" applyBorder="1" applyAlignment="1">
      <alignment horizontal="left" vertical="center"/>
    </xf>
    <xf numFmtId="3" fontId="10" fillId="23" borderId="4" xfId="4931" applyNumberFormat="1" applyFont="1" applyFill="1" applyBorder="1"/>
    <xf numFmtId="0" fontId="107" fillId="0" borderId="0" xfId="0" applyFont="1"/>
    <xf numFmtId="0" fontId="6" fillId="0" borderId="0" xfId="0" applyFont="1"/>
    <xf numFmtId="0" fontId="13" fillId="0" borderId="0" xfId="0" applyFont="1" applyAlignment="1">
      <alignment horizontal="center" wrapText="1"/>
    </xf>
    <xf numFmtId="0" fontId="0" fillId="0" borderId="0" xfId="0" applyAlignment="1">
      <alignment horizontal="center" wrapText="1"/>
    </xf>
    <xf numFmtId="0" fontId="0" fillId="0" borderId="0" xfId="0" applyAlignment="1">
      <alignment wrapText="1"/>
    </xf>
    <xf numFmtId="0" fontId="11" fillId="22" borderId="6" xfId="4931" applyFont="1" applyFill="1" applyBorder="1" applyAlignment="1">
      <alignment horizontal="right" vertical="center" wrapText="1"/>
    </xf>
    <xf numFmtId="167" fontId="14" fillId="0" borderId="4" xfId="1" applyNumberFormat="1" applyFont="1" applyBorder="1" applyAlignment="1">
      <alignment horizontal="right" vertical="center"/>
    </xf>
    <xf numFmtId="0" fontId="13" fillId="38" borderId="0" xfId="0" applyFont="1" applyFill="1" applyAlignment="1">
      <alignment vertical="center"/>
    </xf>
    <xf numFmtId="167" fontId="13" fillId="38" borderId="0" xfId="1" applyNumberFormat="1" applyFont="1" applyFill="1" applyAlignment="1">
      <alignment horizontal="right" vertical="center"/>
    </xf>
    <xf numFmtId="3" fontId="10" fillId="23" borderId="4" xfId="4931" applyNumberFormat="1" applyFont="1" applyFill="1" applyBorder="1" applyAlignment="1">
      <alignment vertical="center"/>
    </xf>
    <xf numFmtId="167" fontId="10" fillId="23" borderId="4" xfId="1" applyNumberFormat="1" applyFont="1" applyFill="1" applyBorder="1" applyAlignment="1">
      <alignment horizontal="right" vertical="center"/>
    </xf>
    <xf numFmtId="0" fontId="6" fillId="0" borderId="0" xfId="0" applyFont="1" applyAlignment="1">
      <alignment wrapText="1"/>
    </xf>
    <xf numFmtId="167" fontId="6" fillId="0" borderId="0" xfId="1" applyNumberFormat="1" applyFont="1"/>
    <xf numFmtId="0" fontId="29" fillId="0" borderId="0" xfId="0" applyFont="1" applyAlignment="1">
      <alignment horizontal="center"/>
    </xf>
    <xf numFmtId="0" fontId="12" fillId="22" borderId="6" xfId="4931" applyFont="1" applyFill="1" applyBorder="1" applyAlignment="1">
      <alignment horizontal="center" vertical="center" wrapText="1"/>
    </xf>
    <xf numFmtId="3" fontId="0" fillId="24" borderId="0" xfId="0" applyNumberFormat="1" applyFill="1" applyAlignment="1">
      <alignment horizontal="center"/>
    </xf>
    <xf numFmtId="167" fontId="13" fillId="38" borderId="0" xfId="1" applyNumberFormat="1" applyFont="1" applyFill="1" applyAlignment="1">
      <alignment vertical="center"/>
    </xf>
    <xf numFmtId="167" fontId="10" fillId="38" borderId="4" xfId="1" applyNumberFormat="1" applyFont="1" applyFill="1" applyBorder="1" applyAlignment="1">
      <alignment horizontal="right" vertical="center"/>
    </xf>
    <xf numFmtId="3" fontId="14" fillId="0" borderId="4" xfId="4931" applyNumberFormat="1" applyFont="1" applyBorder="1" applyAlignment="1">
      <alignment horizontal="left" vertical="center" wrapText="1"/>
    </xf>
    <xf numFmtId="0" fontId="93" fillId="24" borderId="0" xfId="0" applyFont="1" applyFill="1"/>
    <xf numFmtId="3" fontId="93" fillId="24" borderId="0" xfId="0" applyNumberFormat="1" applyFont="1" applyFill="1"/>
    <xf numFmtId="167" fontId="10" fillId="38" borderId="0" xfId="1" applyNumberFormat="1" applyFont="1" applyFill="1" applyAlignment="1">
      <alignment horizontal="right" vertical="center"/>
    </xf>
    <xf numFmtId="0" fontId="6" fillId="24" borderId="0" xfId="0" applyFont="1" applyFill="1"/>
    <xf numFmtId="167" fontId="14" fillId="0" borderId="0" xfId="7" applyNumberFormat="1" applyFont="1" applyAlignment="1">
      <alignment horizontal="right" vertical="center"/>
    </xf>
    <xf numFmtId="0" fontId="20" fillId="0" borderId="0" xfId="0" applyFont="1" applyAlignment="1">
      <alignment vertical="center"/>
    </xf>
    <xf numFmtId="0" fontId="20" fillId="24" borderId="0" xfId="0" applyFont="1" applyFill="1" applyAlignment="1">
      <alignment vertical="center"/>
    </xf>
    <xf numFmtId="0" fontId="10" fillId="0" borderId="0" xfId="0" applyFont="1" applyAlignment="1">
      <alignment horizontal="center" vertical="center"/>
    </xf>
    <xf numFmtId="3" fontId="20" fillId="24" borderId="0" xfId="0" applyNumberFormat="1" applyFont="1" applyFill="1" applyAlignment="1">
      <alignment vertical="center"/>
    </xf>
    <xf numFmtId="0" fontId="6" fillId="0" borderId="0" xfId="0" applyFont="1" applyAlignment="1">
      <alignment horizontal="center" vertical="center" wrapText="1"/>
    </xf>
    <xf numFmtId="3" fontId="6" fillId="24" borderId="0" xfId="0" applyNumberFormat="1" applyFont="1" applyFill="1" applyAlignment="1">
      <alignment horizontal="center" vertical="center" wrapText="1"/>
    </xf>
    <xf numFmtId="0" fontId="6" fillId="24" borderId="0" xfId="0" applyFont="1" applyFill="1" applyAlignment="1">
      <alignment horizontal="center" vertical="center" wrapText="1"/>
    </xf>
    <xf numFmtId="167" fontId="13" fillId="38" borderId="0" xfId="1" applyNumberFormat="1" applyFont="1" applyFill="1" applyAlignment="1">
      <alignment horizontal="right" vertical="center" wrapText="1"/>
    </xf>
    <xf numFmtId="167" fontId="10" fillId="38" borderId="0" xfId="1" applyNumberFormat="1" applyFont="1" applyFill="1" applyAlignment="1">
      <alignment horizontal="right" vertical="center" wrapText="1"/>
    </xf>
    <xf numFmtId="167" fontId="14" fillId="0" borderId="4" xfId="1" applyNumberFormat="1" applyFont="1" applyBorder="1" applyAlignment="1">
      <alignment horizontal="right" vertical="center" wrapText="1"/>
    </xf>
    <xf numFmtId="167" fontId="10" fillId="23" borderId="4" xfId="1" applyNumberFormat="1" applyFont="1" applyFill="1" applyBorder="1" applyAlignment="1">
      <alignment horizontal="right" vertical="center" wrapText="1"/>
    </xf>
    <xf numFmtId="3" fontId="20" fillId="0" borderId="0" xfId="0" applyNumberFormat="1" applyFont="1" applyAlignment="1">
      <alignment vertical="center"/>
    </xf>
    <xf numFmtId="167" fontId="20" fillId="0" borderId="0" xfId="0" applyNumberFormat="1" applyFont="1" applyAlignment="1">
      <alignment vertical="center"/>
    </xf>
    <xf numFmtId="167" fontId="14" fillId="0" borderId="0" xfId="7" applyNumberFormat="1" applyFont="1" applyAlignment="1">
      <alignment horizontal="right" vertical="center" wrapText="1"/>
    </xf>
    <xf numFmtId="0" fontId="20" fillId="0" borderId="0" xfId="0" applyFont="1"/>
    <xf numFmtId="0" fontId="19" fillId="0" borderId="0" xfId="0" applyFont="1"/>
    <xf numFmtId="167" fontId="16" fillId="0" borderId="4" xfId="1" applyNumberFormat="1" applyFont="1" applyBorder="1" applyAlignment="1">
      <alignment horizontal="right" vertical="center"/>
    </xf>
    <xf numFmtId="167" fontId="20" fillId="0" borderId="0" xfId="1" applyNumberFormat="1" applyFont="1"/>
    <xf numFmtId="0" fontId="10" fillId="0" borderId="0" xfId="0" applyFont="1"/>
    <xf numFmtId="0" fontId="18" fillId="0" borderId="0" xfId="0" applyFont="1"/>
    <xf numFmtId="3" fontId="20" fillId="0" borderId="0" xfId="0" applyNumberFormat="1" applyFont="1"/>
    <xf numFmtId="3" fontId="14" fillId="0" borderId="4" xfId="4931" applyNumberFormat="1" applyFont="1" applyBorder="1" applyAlignment="1">
      <alignment horizontal="right"/>
    </xf>
    <xf numFmtId="188" fontId="14" fillId="0" borderId="4" xfId="4931" applyNumberFormat="1" applyFont="1" applyBorder="1"/>
    <xf numFmtId="3" fontId="10" fillId="23" borderId="4" xfId="4931" applyNumberFormat="1" applyFont="1" applyFill="1" applyBorder="1" applyAlignment="1">
      <alignment horizontal="left"/>
    </xf>
    <xf numFmtId="188" fontId="10" fillId="23" borderId="4" xfId="4931" applyNumberFormat="1" applyFont="1" applyFill="1" applyBorder="1"/>
    <xf numFmtId="3" fontId="6" fillId="0" borderId="4" xfId="4931" applyNumberFormat="1" applyBorder="1" applyAlignment="1">
      <alignment horizontal="left"/>
    </xf>
    <xf numFmtId="188" fontId="6" fillId="0" borderId="4" xfId="4931" applyNumberFormat="1" applyBorder="1"/>
    <xf numFmtId="188" fontId="13" fillId="38" borderId="0" xfId="0" applyNumberFormat="1" applyFont="1" applyFill="1"/>
    <xf numFmtId="188" fontId="20" fillId="0" borderId="0" xfId="0" applyNumberFormat="1" applyFont="1"/>
    <xf numFmtId="3" fontId="20" fillId="0" borderId="4" xfId="4931" applyNumberFormat="1" applyFont="1" applyBorder="1" applyAlignment="1">
      <alignment horizontal="left"/>
    </xf>
    <xf numFmtId="188" fontId="20" fillId="0" borderId="4" xfId="4931" applyNumberFormat="1" applyFont="1" applyBorder="1"/>
    <xf numFmtId="0" fontId="109" fillId="0" borderId="0" xfId="0" applyFont="1"/>
    <xf numFmtId="0" fontId="42" fillId="0" borderId="0" xfId="4706" applyAlignment="1" applyProtection="1"/>
    <xf numFmtId="0" fontId="10" fillId="0" borderId="0" xfId="0" applyFont="1" applyAlignment="1">
      <alignment vertical="center" wrapText="1"/>
    </xf>
    <xf numFmtId="0" fontId="10" fillId="0" borderId="0" xfId="0" applyFont="1" applyAlignment="1">
      <alignment vertical="center"/>
    </xf>
    <xf numFmtId="167" fontId="10" fillId="38" borderId="0" xfId="1" applyNumberFormat="1" applyFont="1" applyFill="1" applyAlignment="1">
      <alignment vertical="center"/>
    </xf>
    <xf numFmtId="167" fontId="0" fillId="0" borderId="0" xfId="0" applyNumberFormat="1"/>
    <xf numFmtId="167" fontId="14" fillId="0" borderId="4" xfId="1" applyNumberFormat="1" applyFont="1" applyBorder="1" applyAlignment="1">
      <alignment vertical="center"/>
    </xf>
    <xf numFmtId="0" fontId="14" fillId="0" borderId="5" xfId="0" applyFont="1" applyBorder="1"/>
    <xf numFmtId="0" fontId="16" fillId="0" borderId="5" xfId="0" applyFont="1" applyBorder="1" applyAlignment="1">
      <alignment wrapText="1"/>
    </xf>
    <xf numFmtId="0" fontId="16" fillId="0" borderId="5" xfId="0" applyFont="1" applyBorder="1"/>
    <xf numFmtId="0" fontId="110" fillId="0" borderId="0" xfId="4931" applyFont="1" applyAlignment="1">
      <alignment horizontal="center" wrapText="1"/>
    </xf>
    <xf numFmtId="0" fontId="16" fillId="22" borderId="0" xfId="0" applyFont="1" applyFill="1" applyBorder="1"/>
    <xf numFmtId="0" fontId="16" fillId="22" borderId="0" xfId="0" applyFont="1" applyFill="1" applyBorder="1" applyAlignment="1">
      <alignment wrapText="1"/>
    </xf>
    <xf numFmtId="0" fontId="12" fillId="39" borderId="0" xfId="0" applyFont="1" applyFill="1" applyBorder="1" applyAlignment="1">
      <alignment horizontal="right"/>
    </xf>
    <xf numFmtId="3" fontId="16" fillId="0" borderId="4" xfId="0" applyNumberFormat="1" applyFont="1" applyBorder="1" applyAlignment="1">
      <alignment horizontal="center"/>
    </xf>
    <xf numFmtId="3" fontId="16" fillId="0" borderId="4" xfId="0" applyNumberFormat="1" applyFont="1" applyBorder="1" applyAlignment="1">
      <alignment horizontal="left" wrapText="1"/>
    </xf>
    <xf numFmtId="3" fontId="16" fillId="24" borderId="4" xfId="0" applyNumberFormat="1" applyFont="1" applyFill="1" applyBorder="1"/>
    <xf numFmtId="3" fontId="12" fillId="31" borderId="4" xfId="0" applyNumberFormat="1" applyFont="1" applyFill="1" applyBorder="1"/>
    <xf numFmtId="3" fontId="12" fillId="29" borderId="4" xfId="0" applyNumberFormat="1" applyFont="1" applyFill="1" applyBorder="1" applyAlignment="1">
      <alignment vertical="center"/>
    </xf>
    <xf numFmtId="0" fontId="16" fillId="0" borderId="0" xfId="0" applyFont="1" applyAlignment="1">
      <alignment wrapText="1"/>
    </xf>
    <xf numFmtId="0" fontId="16" fillId="24" borderId="0" xfId="0" applyFont="1" applyFill="1"/>
    <xf numFmtId="0" fontId="16" fillId="0" borderId="0" xfId="0" applyFont="1" applyAlignment="1">
      <alignment horizontal="center"/>
    </xf>
    <xf numFmtId="0" fontId="16" fillId="0" borderId="13" xfId="0" applyFont="1" applyBorder="1"/>
    <xf numFmtId="0" fontId="11" fillId="24" borderId="13" xfId="0" applyFont="1" applyFill="1" applyBorder="1" applyAlignment="1">
      <alignment horizontal="center" wrapText="1"/>
    </xf>
    <xf numFmtId="0" fontId="70" fillId="24" borderId="13" xfId="0" applyFont="1" applyFill="1" applyBorder="1" applyAlignment="1">
      <alignment horizontal="center" wrapText="1"/>
    </xf>
    <xf numFmtId="0" fontId="16" fillId="22" borderId="7" xfId="0" applyFont="1" applyFill="1" applyBorder="1"/>
    <xf numFmtId="0" fontId="16" fillId="22" borderId="7" xfId="0" applyFont="1" applyFill="1" applyBorder="1" applyAlignment="1">
      <alignment wrapText="1"/>
    </xf>
    <xf numFmtId="0" fontId="12" fillId="22" borderId="6" xfId="0" applyFont="1" applyFill="1" applyBorder="1" applyAlignment="1">
      <alignment horizontal="center"/>
    </xf>
    <xf numFmtId="0" fontId="11" fillId="22" borderId="6" xfId="0" applyFont="1" applyFill="1" applyBorder="1" applyAlignment="1">
      <alignment wrapText="1"/>
    </xf>
    <xf numFmtId="0" fontId="16" fillId="22" borderId="6" xfId="0" applyFont="1" applyFill="1" applyBorder="1" applyAlignment="1">
      <alignment horizontal="center"/>
    </xf>
    <xf numFmtId="0" fontId="45" fillId="22" borderId="6" xfId="0" applyFont="1" applyFill="1" applyBorder="1" applyAlignment="1">
      <alignment horizontal="center"/>
    </xf>
    <xf numFmtId="3" fontId="16" fillId="0" borderId="4" xfId="0" applyNumberFormat="1" applyFont="1" applyBorder="1"/>
    <xf numFmtId="3" fontId="11" fillId="31" borderId="4" xfId="0" applyNumberFormat="1" applyFont="1" applyFill="1" applyBorder="1"/>
    <xf numFmtId="3" fontId="16" fillId="0" borderId="0" xfId="0" applyNumberFormat="1" applyFont="1"/>
    <xf numFmtId="3" fontId="12" fillId="40" borderId="0" xfId="0" applyNumberFormat="1" applyFont="1" applyFill="1"/>
    <xf numFmtId="3" fontId="12" fillId="0" borderId="0" xfId="0" applyNumberFormat="1" applyFont="1"/>
    <xf numFmtId="3" fontId="10" fillId="23" borderId="4" xfId="4931" applyNumberFormat="1" applyFont="1" applyFill="1" applyBorder="1" applyAlignment="1">
      <alignment vertical="center" wrapText="1"/>
    </xf>
    <xf numFmtId="0" fontId="90" fillId="24" borderId="0" xfId="5071" applyFont="1" applyFill="1"/>
    <xf numFmtId="0" fontId="6" fillId="0" borderId="5" xfId="0" applyFont="1" applyBorder="1"/>
    <xf numFmtId="0" fontId="14" fillId="0" borderId="96" xfId="0" applyFont="1" applyBorder="1"/>
    <xf numFmtId="167" fontId="6" fillId="0" borderId="96" xfId="1" applyNumberFormat="1" applyFont="1" applyBorder="1"/>
    <xf numFmtId="167" fontId="14" fillId="0" borderId="96" xfId="1" applyNumberFormat="1" applyFont="1" applyBorder="1"/>
    <xf numFmtId="167" fontId="10" fillId="29" borderId="96" xfId="1" applyNumberFormat="1" applyFont="1" applyFill="1" applyBorder="1"/>
    <xf numFmtId="0" fontId="14" fillId="0" borderId="4" xfId="0" applyFont="1" applyBorder="1"/>
    <xf numFmtId="167" fontId="6" fillId="0" borderId="4" xfId="1" applyNumberFormat="1" applyFont="1" applyBorder="1"/>
    <xf numFmtId="167" fontId="14" fillId="0" borderId="4" xfId="1" applyNumberFormat="1" applyFont="1" applyBorder="1"/>
    <xf numFmtId="167" fontId="10" fillId="29" borderId="4" xfId="1" applyNumberFormat="1" applyFont="1" applyFill="1" applyBorder="1"/>
    <xf numFmtId="0" fontId="12" fillId="38" borderId="7" xfId="0" applyFont="1" applyFill="1" applyBorder="1"/>
    <xf numFmtId="167" fontId="112" fillId="38" borderId="7" xfId="1" applyNumberFormat="1" applyFont="1" applyFill="1" applyBorder="1"/>
    <xf numFmtId="167" fontId="12" fillId="38" borderId="7" xfId="1" applyNumberFormat="1" applyFont="1" applyFill="1" applyBorder="1"/>
    <xf numFmtId="167" fontId="11" fillId="38" borderId="7" xfId="1" applyNumberFormat="1" applyFont="1" applyFill="1" applyBorder="1"/>
    <xf numFmtId="0" fontId="12" fillId="38" borderId="4" xfId="0" applyFont="1" applyFill="1" applyBorder="1"/>
    <xf numFmtId="167" fontId="112" fillId="38" borderId="4" xfId="1" applyNumberFormat="1" applyFont="1" applyFill="1" applyBorder="1"/>
    <xf numFmtId="167" fontId="12" fillId="38" borderId="4" xfId="1" applyNumberFormat="1" applyFont="1" applyFill="1" applyBorder="1"/>
    <xf numFmtId="167" fontId="11" fillId="38" borderId="4" xfId="1" applyNumberFormat="1" applyFont="1" applyFill="1" applyBorder="1"/>
    <xf numFmtId="0" fontId="14" fillId="23" borderId="4" xfId="0" applyFont="1" applyFill="1" applyBorder="1"/>
    <xf numFmtId="167" fontId="6" fillId="23" borderId="4" xfId="1" applyNumberFormat="1" applyFont="1" applyFill="1" applyBorder="1"/>
    <xf numFmtId="167" fontId="14" fillId="23" borderId="4" xfId="1" applyNumberFormat="1" applyFont="1" applyFill="1" applyBorder="1"/>
    <xf numFmtId="0" fontId="6" fillId="0" borderId="16" xfId="0" applyFont="1" applyBorder="1"/>
    <xf numFmtId="0" fontId="14" fillId="0" borderId="97" xfId="0" applyFont="1" applyBorder="1"/>
    <xf numFmtId="167" fontId="6" fillId="0" borderId="97" xfId="1" applyNumberFormat="1" applyFont="1" applyBorder="1"/>
    <xf numFmtId="167" fontId="14" fillId="0" borderId="97" xfId="1" applyNumberFormat="1" applyFont="1" applyBorder="1"/>
    <xf numFmtId="167" fontId="10" fillId="23" borderId="97" xfId="1" applyNumberFormat="1" applyFont="1" applyFill="1" applyBorder="1"/>
    <xf numFmtId="3" fontId="12" fillId="38" borderId="7" xfId="0" applyNumberFormat="1" applyFont="1" applyFill="1" applyBorder="1"/>
    <xf numFmtId="0" fontId="10" fillId="23" borderId="4" xfId="0" applyFont="1" applyFill="1" applyBorder="1"/>
    <xf numFmtId="3" fontId="12" fillId="38" borderId="90" xfId="0" applyNumberFormat="1" applyFont="1" applyFill="1" applyBorder="1"/>
    <xf numFmtId="3" fontId="11" fillId="38" borderId="90" xfId="0" applyNumberFormat="1" applyFont="1" applyFill="1" applyBorder="1"/>
    <xf numFmtId="1" fontId="113" fillId="0" borderId="16" xfId="0" applyNumberFormat="1" applyFont="1" applyBorder="1" applyAlignment="1">
      <alignment horizontal="center" vertical="center"/>
    </xf>
    <xf numFmtId="0" fontId="16" fillId="0" borderId="17" xfId="0" applyFont="1" applyBorder="1" applyAlignment="1">
      <alignment wrapText="1"/>
    </xf>
    <xf numFmtId="167" fontId="10" fillId="29" borderId="17" xfId="1" applyNumberFormat="1" applyFont="1" applyFill="1" applyBorder="1"/>
    <xf numFmtId="0" fontId="10" fillId="23" borderId="17" xfId="0" applyFont="1" applyFill="1" applyBorder="1"/>
    <xf numFmtId="167" fontId="10" fillId="23" borderId="17" xfId="1" applyNumberFormat="1" applyFont="1" applyFill="1" applyBorder="1"/>
    <xf numFmtId="0" fontId="10" fillId="29" borderId="4" xfId="0" applyFont="1" applyFill="1" applyBorder="1"/>
    <xf numFmtId="0" fontId="93" fillId="0" borderId="0" xfId="0" applyFont="1"/>
    <xf numFmtId="3" fontId="11" fillId="38" borderId="7" xfId="0" applyNumberFormat="1" applyFont="1" applyFill="1" applyBorder="1"/>
    <xf numFmtId="0" fontId="12" fillId="38" borderId="90" xfId="0" applyFont="1" applyFill="1" applyBorder="1"/>
    <xf numFmtId="0" fontId="11" fillId="38" borderId="90" xfId="0" applyFont="1" applyFill="1" applyBorder="1"/>
    <xf numFmtId="0" fontId="0" fillId="0" borderId="0" xfId="0" applyAlignment="1">
      <alignment horizontal="left"/>
    </xf>
    <xf numFmtId="0" fontId="90" fillId="24" borderId="0" xfId="5071" applyFont="1" applyFill="1" applyAlignment="1">
      <alignment horizontal="left"/>
    </xf>
    <xf numFmtId="0" fontId="6" fillId="0" borderId="0" xfId="0" applyFont="1" applyAlignment="1">
      <alignment vertical="center"/>
    </xf>
    <xf numFmtId="0" fontId="6" fillId="0" borderId="16" xfId="0" applyFont="1" applyBorder="1" applyAlignment="1">
      <alignment vertical="center"/>
    </xf>
    <xf numFmtId="3" fontId="20" fillId="0" borderId="16" xfId="0" applyNumberFormat="1" applyFont="1" applyBorder="1" applyAlignment="1">
      <alignment vertical="center"/>
    </xf>
    <xf numFmtId="167" fontId="14" fillId="0" borderId="4" xfId="4748" applyNumberFormat="1" applyFont="1" applyBorder="1" applyAlignment="1">
      <alignment horizontal="left" vertical="center"/>
    </xf>
    <xf numFmtId="167" fontId="14" fillId="24" borderId="4" xfId="4748" applyNumberFormat="1" applyFont="1" applyFill="1" applyBorder="1" applyAlignment="1">
      <alignment horizontal="left" vertical="center"/>
    </xf>
    <xf numFmtId="167" fontId="6" fillId="0" borderId="0" xfId="1" applyNumberFormat="1" applyFont="1" applyAlignment="1">
      <alignment vertical="center"/>
    </xf>
    <xf numFmtId="167" fontId="10" fillId="23" borderId="4" xfId="4748" applyNumberFormat="1" applyFont="1" applyFill="1" applyBorder="1" applyAlignment="1">
      <alignment vertical="center"/>
    </xf>
    <xf numFmtId="0" fontId="52" fillId="0" borderId="0" xfId="4931" applyFont="1"/>
    <xf numFmtId="3" fontId="18" fillId="0" borderId="0" xfId="0" applyNumberFormat="1" applyFont="1" applyAlignment="1">
      <alignment vertical="center" wrapText="1"/>
    </xf>
    <xf numFmtId="3" fontId="71" fillId="0" borderId="0" xfId="0" quotePrefix="1" applyNumberFormat="1" applyFont="1" applyAlignment="1">
      <alignment horizontal="left" vertical="center"/>
    </xf>
    <xf numFmtId="0" fontId="11" fillId="22" borderId="17" xfId="4931" applyFont="1" applyFill="1" applyBorder="1" applyAlignment="1">
      <alignment horizontal="center" vertical="center" wrapText="1"/>
    </xf>
    <xf numFmtId="0" fontId="10" fillId="23" borderId="17" xfId="4931" applyFont="1" applyFill="1" applyBorder="1"/>
    <xf numFmtId="0" fontId="20" fillId="0" borderId="0" xfId="0" applyFont="1" applyAlignment="1">
      <alignment vertical="center" wrapText="1"/>
    </xf>
    <xf numFmtId="3" fontId="20" fillId="0" borderId="0" xfId="0" applyNumberFormat="1" applyFont="1" applyAlignment="1">
      <alignment vertical="center" wrapText="1"/>
    </xf>
    <xf numFmtId="0" fontId="6" fillId="0" borderId="0" xfId="0" applyFont="1" applyAlignment="1">
      <alignment horizontal="center" vertical="center"/>
    </xf>
    <xf numFmtId="0" fontId="11" fillId="22" borderId="6" xfId="4931" applyFont="1" applyFill="1" applyBorder="1" applyAlignment="1">
      <alignment horizontal="left" vertical="center" wrapText="1"/>
    </xf>
    <xf numFmtId="0" fontId="115" fillId="0" borderId="0" xfId="0" applyFont="1" applyAlignment="1">
      <alignment vertical="center"/>
    </xf>
    <xf numFmtId="0" fontId="13" fillId="38" borderId="0" xfId="0" applyFont="1" applyFill="1" applyAlignment="1">
      <alignment vertical="center" wrapText="1"/>
    </xf>
    <xf numFmtId="167" fontId="14" fillId="0" borderId="4" xfId="1" applyNumberFormat="1" applyFont="1" applyBorder="1" applyAlignment="1">
      <alignment horizontal="left" vertical="center"/>
    </xf>
    <xf numFmtId="167" fontId="13" fillId="23" borderId="4" xfId="1" applyNumberFormat="1" applyFont="1" applyFill="1" applyBorder="1" applyAlignment="1">
      <alignment vertical="center"/>
    </xf>
    <xf numFmtId="0" fontId="13" fillId="38" borderId="4" xfId="0" applyFont="1" applyFill="1" applyBorder="1" applyAlignment="1">
      <alignment vertical="center" wrapText="1"/>
    </xf>
    <xf numFmtId="167" fontId="13" fillId="38" borderId="4" xfId="1" applyNumberFormat="1" applyFont="1" applyFill="1" applyBorder="1" applyAlignment="1">
      <alignment vertical="center"/>
    </xf>
    <xf numFmtId="167" fontId="14" fillId="24" borderId="4" xfId="1" applyNumberFormat="1" applyFont="1" applyFill="1" applyBorder="1" applyAlignment="1">
      <alignment horizontal="left" vertical="center"/>
    </xf>
    <xf numFmtId="3" fontId="6" fillId="0" borderId="0" xfId="0" applyNumberFormat="1" applyFont="1" applyAlignment="1">
      <alignment vertical="center"/>
    </xf>
    <xf numFmtId="167" fontId="13" fillId="38" borderId="4" xfId="1" applyNumberFormat="1" applyFont="1" applyFill="1" applyBorder="1" applyAlignment="1">
      <alignment horizontal="left" vertical="center"/>
    </xf>
    <xf numFmtId="167" fontId="6" fillId="24" borderId="4" xfId="1" applyNumberFormat="1" applyFont="1" applyFill="1" applyBorder="1" applyAlignment="1">
      <alignment vertical="center"/>
    </xf>
    <xf numFmtId="3" fontId="6" fillId="24" borderId="0" xfId="0" applyNumberFormat="1" applyFont="1" applyFill="1" applyAlignment="1">
      <alignment vertical="center"/>
    </xf>
    <xf numFmtId="0" fontId="6" fillId="24" borderId="0" xfId="0" applyFont="1" applyFill="1" applyAlignment="1">
      <alignment vertical="center"/>
    </xf>
    <xf numFmtId="167" fontId="14" fillId="38" borderId="4" xfId="1" applyNumberFormat="1" applyFont="1" applyFill="1" applyBorder="1" applyAlignment="1">
      <alignment horizontal="left" vertical="center"/>
    </xf>
    <xf numFmtId="167" fontId="14" fillId="38" borderId="0" xfId="1" applyNumberFormat="1" applyFont="1" applyFill="1" applyAlignment="1">
      <alignment horizontal="left" vertical="center"/>
    </xf>
    <xf numFmtId="3" fontId="106" fillId="23" borderId="4" xfId="4931" applyNumberFormat="1" applyFont="1" applyFill="1" applyBorder="1" applyAlignment="1">
      <alignment vertical="center" wrapText="1"/>
    </xf>
    <xf numFmtId="167" fontId="10" fillId="23" borderId="4" xfId="1" applyNumberFormat="1" applyFont="1" applyFill="1" applyBorder="1" applyAlignment="1">
      <alignment vertical="center"/>
    </xf>
    <xf numFmtId="0" fontId="109" fillId="0" borderId="0" xfId="0" applyFont="1" applyAlignment="1">
      <alignment vertical="center" wrapText="1"/>
    </xf>
    <xf numFmtId="3" fontId="109" fillId="0" borderId="0" xfId="0" applyNumberFormat="1" applyFont="1" applyAlignment="1">
      <alignment vertical="center" wrapText="1"/>
    </xf>
    <xf numFmtId="167" fontId="10" fillId="24" borderId="0" xfId="4748" applyNumberFormat="1" applyFont="1" applyFill="1" applyAlignment="1">
      <alignment vertical="center"/>
    </xf>
    <xf numFmtId="0" fontId="6" fillId="0" borderId="0" xfId="0" applyFont="1" applyAlignment="1">
      <alignment vertical="center" wrapText="1"/>
    </xf>
    <xf numFmtId="167" fontId="6" fillId="0" borderId="0" xfId="0" applyNumberFormat="1" applyFont="1" applyAlignment="1">
      <alignment vertical="center"/>
    </xf>
    <xf numFmtId="0" fontId="20" fillId="0" borderId="5" xfId="0" applyFont="1" applyBorder="1" applyAlignment="1">
      <alignment vertical="center" wrapText="1"/>
    </xf>
    <xf numFmtId="3" fontId="20" fillId="0" borderId="5" xfId="0" applyNumberFormat="1" applyFont="1" applyBorder="1" applyAlignment="1">
      <alignment vertical="center" wrapText="1"/>
    </xf>
    <xf numFmtId="3" fontId="20" fillId="0" borderId="5" xfId="0" applyNumberFormat="1" applyFont="1" applyBorder="1" applyAlignment="1">
      <alignment vertical="center"/>
    </xf>
    <xf numFmtId="167" fontId="13" fillId="38" borderId="6" xfId="4748" applyNumberFormat="1" applyFont="1" applyFill="1" applyBorder="1" applyAlignment="1">
      <alignment vertical="center"/>
    </xf>
    <xf numFmtId="167" fontId="13" fillId="38" borderId="6" xfId="4748" applyNumberFormat="1" applyFont="1" applyFill="1" applyBorder="1" applyAlignment="1">
      <alignment horizontal="center" vertical="center"/>
    </xf>
    <xf numFmtId="3" fontId="14" fillId="24" borderId="4" xfId="4748" applyNumberFormat="1" applyFont="1" applyFill="1" applyBorder="1" applyAlignment="1">
      <alignment vertical="center"/>
    </xf>
    <xf numFmtId="167" fontId="13" fillId="24" borderId="4" xfId="4748" applyNumberFormat="1" applyFont="1" applyFill="1" applyBorder="1" applyAlignment="1">
      <alignment vertical="center"/>
    </xf>
    <xf numFmtId="167" fontId="13" fillId="29" borderId="4" xfId="4748" applyNumberFormat="1" applyFont="1" applyFill="1" applyBorder="1" applyAlignment="1">
      <alignment vertical="center"/>
    </xf>
    <xf numFmtId="0" fontId="12" fillId="0" borderId="4" xfId="0" applyFont="1" applyBorder="1"/>
    <xf numFmtId="3" fontId="12" fillId="0" borderId="4" xfId="0" applyNumberFormat="1" applyFont="1" applyBorder="1"/>
    <xf numFmtId="167" fontId="13" fillId="29" borderId="4" xfId="4748" applyNumberFormat="1" applyFont="1" applyFill="1" applyBorder="1" applyAlignment="1"/>
    <xf numFmtId="167" fontId="12" fillId="23" borderId="4" xfId="0" applyNumberFormat="1" applyFont="1" applyFill="1" applyBorder="1"/>
    <xf numFmtId="3" fontId="14" fillId="0" borderId="0" xfId="4931" applyNumberFormat="1" applyFont="1" applyAlignment="1">
      <alignment horizontal="left" vertical="center"/>
    </xf>
    <xf numFmtId="0" fontId="11" fillId="0" borderId="5" xfId="0" applyFont="1" applyBorder="1" applyAlignment="1">
      <alignment horizontal="center" wrapText="1"/>
    </xf>
    <xf numFmtId="0" fontId="70" fillId="0" borderId="5" xfId="0" applyFont="1" applyBorder="1" applyAlignment="1">
      <alignment horizontal="center" wrapText="1"/>
    </xf>
    <xf numFmtId="0" fontId="11" fillId="22" borderId="6" xfId="4931" applyFont="1" applyFill="1" applyBorder="1" applyAlignment="1">
      <alignment horizontal="center" wrapText="1"/>
    </xf>
    <xf numFmtId="0" fontId="11" fillId="22" borderId="0" xfId="4931" applyFont="1" applyFill="1" applyAlignment="1">
      <alignment horizontal="center" wrapText="1"/>
    </xf>
    <xf numFmtId="0" fontId="11" fillId="22" borderId="0" xfId="4931" applyFont="1" applyFill="1" applyAlignment="1">
      <alignment horizontal="left" vertical="center" wrapText="1"/>
    </xf>
    <xf numFmtId="3" fontId="10" fillId="23" borderId="4" xfId="4931" applyNumberFormat="1" applyFont="1" applyFill="1" applyBorder="1" applyAlignment="1"/>
    <xf numFmtId="3" fontId="18" fillId="0" borderId="0" xfId="4931" applyNumberFormat="1" applyFont="1" applyAlignment="1">
      <alignment horizontal="left" vertical="center"/>
    </xf>
    <xf numFmtId="167" fontId="14" fillId="24" borderId="4" xfId="4748" applyNumberFormat="1" applyFont="1" applyFill="1" applyBorder="1" applyAlignment="1">
      <alignment vertical="center"/>
    </xf>
    <xf numFmtId="167" fontId="13" fillId="23" borderId="4" xfId="4748" applyNumberFormat="1" applyFont="1" applyFill="1" applyBorder="1" applyAlignment="1">
      <alignment vertical="center"/>
    </xf>
    <xf numFmtId="189" fontId="16" fillId="0" borderId="0" xfId="0" applyNumberFormat="1" applyFont="1"/>
    <xf numFmtId="0" fontId="16" fillId="0" borderId="4" xfId="0" applyFont="1" applyBorder="1"/>
    <xf numFmtId="167" fontId="13" fillId="23" borderId="4" xfId="4748" applyNumberFormat="1" applyFont="1" applyFill="1" applyBorder="1" applyAlignment="1">
      <alignment horizontal="right" vertical="center"/>
    </xf>
    <xf numFmtId="0" fontId="12" fillId="0" borderId="5" xfId="0" applyFont="1" applyBorder="1" applyAlignment="1">
      <alignment horizontal="center"/>
    </xf>
    <xf numFmtId="3" fontId="14" fillId="24" borderId="4" xfId="4931" applyNumberFormat="1" applyFont="1" applyFill="1" applyBorder="1" applyAlignment="1">
      <alignment horizontal="left" vertical="center" wrapText="1"/>
    </xf>
    <xf numFmtId="3" fontId="28" fillId="24" borderId="0" xfId="4931" applyNumberFormat="1" applyFont="1" applyFill="1" applyAlignment="1">
      <alignment vertical="center"/>
    </xf>
    <xf numFmtId="3" fontId="10" fillId="24" borderId="0" xfId="4931" applyNumberFormat="1" applyFont="1" applyFill="1" applyAlignment="1">
      <alignment vertical="center"/>
    </xf>
    <xf numFmtId="167" fontId="13" fillId="38" borderId="0" xfId="4748" applyNumberFormat="1" applyFont="1" applyFill="1" applyAlignment="1">
      <alignment vertical="center"/>
    </xf>
    <xf numFmtId="3" fontId="13" fillId="23" borderId="4" xfId="4931" applyNumberFormat="1" applyFont="1" applyFill="1" applyBorder="1" applyAlignment="1">
      <alignment vertical="center"/>
    </xf>
    <xf numFmtId="167" fontId="13" fillId="38" borderId="4" xfId="4748" applyNumberFormat="1" applyFont="1" applyFill="1" applyBorder="1" applyAlignment="1">
      <alignment vertical="center"/>
    </xf>
    <xf numFmtId="167" fontId="13" fillId="38" borderId="4" xfId="4748" applyNumberFormat="1" applyFont="1" applyFill="1" applyBorder="1" applyAlignment="1">
      <alignment horizontal="left" vertical="center"/>
    </xf>
    <xf numFmtId="167" fontId="13" fillId="24" borderId="0" xfId="4748" applyNumberFormat="1" applyFont="1" applyFill="1" applyAlignment="1">
      <alignment vertical="center"/>
    </xf>
    <xf numFmtId="167" fontId="14" fillId="38" borderId="4" xfId="4748" applyNumberFormat="1" applyFont="1" applyFill="1" applyBorder="1" applyAlignment="1">
      <alignment horizontal="left" vertical="center"/>
    </xf>
    <xf numFmtId="167" fontId="14" fillId="38" borderId="0" xfId="4748" applyNumberFormat="1" applyFont="1" applyFill="1" applyAlignment="1">
      <alignment horizontal="left" vertical="center"/>
    </xf>
    <xf numFmtId="0" fontId="11" fillId="22" borderId="0" xfId="4931" applyFont="1" applyFill="1" applyAlignment="1">
      <alignment horizontal="center" vertical="center" wrapText="1"/>
    </xf>
    <xf numFmtId="0" fontId="20" fillId="0" borderId="0" xfId="0" applyFont="1" applyAlignment="1">
      <alignment horizontal="center"/>
    </xf>
    <xf numFmtId="0" fontId="14" fillId="0" borderId="99" xfId="0" applyFont="1" applyBorder="1"/>
    <xf numFmtId="0" fontId="14" fillId="0" borderId="99" xfId="0" applyFont="1" applyBorder="1" applyAlignment="1">
      <alignment horizontal="center"/>
    </xf>
    <xf numFmtId="0" fontId="14" fillId="0" borderId="99" xfId="0" applyFont="1" applyBorder="1" applyAlignment="1">
      <alignment horizontal="left"/>
    </xf>
    <xf numFmtId="0" fontId="14" fillId="0" borderId="99" xfId="0" applyFont="1" applyBorder="1" applyAlignment="1">
      <alignment horizontal="right"/>
    </xf>
    <xf numFmtId="0" fontId="14" fillId="0" borderId="0" xfId="0" applyFont="1"/>
    <xf numFmtId="0" fontId="13" fillId="0" borderId="0" xfId="0" applyFont="1"/>
    <xf numFmtId="0" fontId="13" fillId="0" borderId="0" xfId="0" applyFont="1" applyAlignment="1">
      <alignment horizontal="center"/>
    </xf>
    <xf numFmtId="0" fontId="14" fillId="0" borderId="0" xfId="0" applyFont="1" applyAlignment="1">
      <alignment horizontal="left"/>
    </xf>
    <xf numFmtId="3" fontId="14" fillId="0" borderId="0" xfId="0" applyNumberFormat="1" applyFont="1" applyAlignment="1">
      <alignment horizontal="right"/>
    </xf>
    <xf numFmtId="4" fontId="20" fillId="0" borderId="0" xfId="0" applyNumberFormat="1" applyFont="1"/>
    <xf numFmtId="0" fontId="14" fillId="0" borderId="6" xfId="4931" applyFont="1" applyBorder="1" applyAlignment="1">
      <alignment horizontal="left" vertical="center"/>
    </xf>
    <xf numFmtId="0" fontId="14" fillId="0" borderId="6" xfId="4931" applyFont="1" applyBorder="1" applyAlignment="1">
      <alignment horizontal="center" vertical="center"/>
    </xf>
    <xf numFmtId="3" fontId="14" fillId="0" borderId="6" xfId="4931" applyNumberFormat="1" applyFont="1" applyBorder="1" applyAlignment="1">
      <alignment horizontal="left" vertical="center"/>
    </xf>
    <xf numFmtId="3" fontId="14" fillId="0" borderId="6" xfId="4931" applyNumberFormat="1" applyFont="1" applyBorder="1" applyAlignment="1">
      <alignment horizontal="right" vertical="center"/>
    </xf>
    <xf numFmtId="0" fontId="14" fillId="0" borderId="0" xfId="0" applyFont="1" applyAlignment="1">
      <alignment horizontal="center"/>
    </xf>
    <xf numFmtId="0" fontId="14" fillId="24" borderId="0" xfId="0" applyFont="1" applyFill="1" applyAlignment="1">
      <alignment horizontal="left"/>
    </xf>
    <xf numFmtId="3" fontId="14" fillId="24" borderId="6" xfId="4931" applyNumberFormat="1" applyFont="1" applyFill="1" applyBorder="1" applyAlignment="1">
      <alignment horizontal="left" vertical="center"/>
    </xf>
    <xf numFmtId="0" fontId="6" fillId="0" borderId="0" xfId="0" applyFont="1" applyAlignment="1">
      <alignment horizontal="center"/>
    </xf>
    <xf numFmtId="0" fontId="6" fillId="0" borderId="0" xfId="0" applyFont="1" applyAlignment="1">
      <alignment horizontal="left"/>
    </xf>
    <xf numFmtId="3" fontId="6" fillId="0" borderId="0" xfId="0" applyNumberFormat="1" applyFont="1" applyAlignment="1">
      <alignment horizontal="right"/>
    </xf>
    <xf numFmtId="0" fontId="20" fillId="0" borderId="0" xfId="0" applyFont="1" applyAlignment="1">
      <alignment horizontal="left"/>
    </xf>
    <xf numFmtId="3" fontId="20" fillId="0" borderId="0" xfId="0" applyNumberFormat="1" applyFont="1" applyAlignment="1">
      <alignment horizontal="right"/>
    </xf>
    <xf numFmtId="0" fontId="20" fillId="0" borderId="0" xfId="0" applyFont="1" applyAlignment="1">
      <alignment horizontal="right"/>
    </xf>
    <xf numFmtId="0" fontId="20" fillId="0" borderId="5" xfId="0" applyFont="1" applyBorder="1"/>
    <xf numFmtId="3" fontId="20" fillId="0" borderId="5" xfId="0" applyNumberFormat="1" applyFont="1" applyBorder="1"/>
    <xf numFmtId="188" fontId="14" fillId="0" borderId="4" xfId="4748" applyNumberFormat="1" applyFont="1" applyBorder="1" applyAlignment="1">
      <alignment horizontal="right"/>
    </xf>
    <xf numFmtId="167" fontId="14" fillId="0" borderId="4" xfId="4748" applyNumberFormat="1" applyFont="1" applyBorder="1" applyAlignment="1">
      <alignment horizontal="left"/>
    </xf>
    <xf numFmtId="188" fontId="10" fillId="23" borderId="4" xfId="4748" applyNumberFormat="1" applyFont="1" applyFill="1" applyBorder="1" applyAlignment="1">
      <alignment horizontal="right"/>
    </xf>
    <xf numFmtId="167" fontId="10" fillId="23" borderId="4" xfId="4748" applyNumberFormat="1" applyFont="1" applyFill="1" applyBorder="1" applyAlignment="1">
      <alignment horizontal="left"/>
    </xf>
    <xf numFmtId="188" fontId="6" fillId="0" borderId="4" xfId="4748" applyNumberFormat="1" applyFont="1" applyBorder="1" applyAlignment="1">
      <alignment horizontal="right"/>
    </xf>
    <xf numFmtId="167" fontId="6" fillId="0" borderId="4" xfId="4748" applyNumberFormat="1" applyFont="1" applyBorder="1" applyAlignment="1">
      <alignment horizontal="left"/>
    </xf>
    <xf numFmtId="188" fontId="13" fillId="38" borderId="0" xfId="4748" applyNumberFormat="1" applyFont="1" applyFill="1" applyAlignment="1">
      <alignment horizontal="right"/>
    </xf>
    <xf numFmtId="167" fontId="13" fillId="38" borderId="0" xfId="4748" applyNumberFormat="1" applyFont="1" applyFill="1"/>
    <xf numFmtId="188" fontId="0" fillId="0" borderId="0" xfId="0" applyNumberFormat="1"/>
    <xf numFmtId="3" fontId="10" fillId="0" borderId="4" xfId="4931" applyNumberFormat="1" applyFont="1" applyBorder="1" applyAlignment="1">
      <alignment horizontal="left"/>
    </xf>
    <xf numFmtId="188" fontId="10" fillId="0" borderId="4" xfId="4748" applyNumberFormat="1" applyFont="1" applyBorder="1" applyAlignment="1">
      <alignment horizontal="right"/>
    </xf>
    <xf numFmtId="167" fontId="10" fillId="0" borderId="4" xfId="4748" applyNumberFormat="1" applyFont="1" applyBorder="1" applyAlignment="1">
      <alignment horizontal="left"/>
    </xf>
    <xf numFmtId="3" fontId="10" fillId="23" borderId="4" xfId="4931" applyNumberFormat="1" applyFont="1" applyFill="1" applyBorder="1" applyAlignment="1">
      <alignment horizontal="left" vertical="center"/>
    </xf>
    <xf numFmtId="188" fontId="10" fillId="23" borderId="4" xfId="4748" applyNumberFormat="1" applyFont="1" applyFill="1" applyBorder="1" applyAlignment="1">
      <alignment horizontal="right" vertical="center"/>
    </xf>
    <xf numFmtId="167" fontId="10" fillId="23" borderId="4" xfId="4748" applyNumberFormat="1" applyFont="1" applyFill="1" applyBorder="1" applyAlignment="1">
      <alignment horizontal="left" vertical="center"/>
    </xf>
    <xf numFmtId="188" fontId="0" fillId="0" borderId="0" xfId="0" applyNumberFormat="1" applyAlignment="1">
      <alignment vertical="center"/>
    </xf>
    <xf numFmtId="188" fontId="20" fillId="0" borderId="4" xfId="4748" applyNumberFormat="1" applyBorder="1" applyAlignment="1">
      <alignment horizontal="right"/>
    </xf>
    <xf numFmtId="167" fontId="20" fillId="0" borderId="4" xfId="4748" applyNumberFormat="1" applyBorder="1" applyAlignment="1">
      <alignment horizontal="left"/>
    </xf>
    <xf numFmtId="0" fontId="18" fillId="0" borderId="0" xfId="0" applyFont="1" applyAlignment="1">
      <alignment vertical="center"/>
    </xf>
    <xf numFmtId="0" fontId="116" fillId="0" borderId="0" xfId="0" applyFont="1"/>
    <xf numFmtId="0" fontId="117" fillId="0" borderId="0" xfId="0" applyFont="1"/>
    <xf numFmtId="0" fontId="10" fillId="0" borderId="0" xfId="3" applyFont="1" applyAlignment="1"/>
    <xf numFmtId="0" fontId="14" fillId="0" borderId="4" xfId="3" applyFont="1" applyBorder="1" applyAlignment="1">
      <alignment horizontal="center"/>
    </xf>
    <xf numFmtId="3" fontId="14" fillId="0" borderId="4" xfId="3" applyNumberFormat="1" applyFont="1" applyBorder="1" applyAlignment="1">
      <alignment horizontal="center"/>
    </xf>
    <xf numFmtId="3" fontId="14" fillId="0" borderId="6" xfId="3" applyNumberFormat="1" applyFont="1" applyBorder="1" applyAlignment="1">
      <alignment horizontal="center"/>
    </xf>
    <xf numFmtId="0" fontId="14" fillId="0" borderId="0" xfId="3" applyFont="1" applyAlignment="1">
      <alignment horizontal="center"/>
    </xf>
    <xf numFmtId="3" fontId="14" fillId="0" borderId="0" xfId="3" applyNumberFormat="1" applyFont="1" applyAlignment="1">
      <alignment horizontal="center"/>
    </xf>
    <xf numFmtId="0" fontId="13" fillId="0" borderId="0" xfId="0" applyFont="1" applyAlignment="1">
      <alignment wrapText="1"/>
    </xf>
    <xf numFmtId="0" fontId="12" fillId="22" borderId="4" xfId="3" applyFont="1" applyFill="1" applyBorder="1" applyAlignment="1">
      <alignment horizontal="center" vertical="center" wrapText="1"/>
    </xf>
    <xf numFmtId="3" fontId="10" fillId="23" borderId="4" xfId="3" applyNumberFormat="1" applyFont="1" applyFill="1" applyBorder="1" applyAlignment="1">
      <alignment horizontal="right"/>
    </xf>
    <xf numFmtId="3" fontId="106" fillId="0" borderId="0" xfId="0" applyNumberFormat="1" applyFont="1"/>
    <xf numFmtId="0" fontId="54" fillId="0" borderId="0" xfId="0" applyFont="1" applyAlignment="1">
      <alignment wrapText="1"/>
    </xf>
    <xf numFmtId="0" fontId="13" fillId="0" borderId="0" xfId="0" applyFont="1" applyAlignment="1">
      <alignment horizontal="centerContinuous" wrapText="1"/>
    </xf>
    <xf numFmtId="0" fontId="20" fillId="0" borderId="0" xfId="0" applyFont="1" applyAlignment="1">
      <alignment horizontal="centerContinuous" wrapText="1"/>
    </xf>
    <xf numFmtId="0" fontId="20" fillId="0" borderId="13" xfId="0" applyFont="1" applyBorder="1"/>
    <xf numFmtId="3" fontId="20" fillId="0" borderId="13" xfId="0" applyNumberFormat="1" applyFont="1" applyBorder="1"/>
    <xf numFmtId="0" fontId="14" fillId="38" borderId="0" xfId="0" applyFont="1" applyFill="1"/>
    <xf numFmtId="0" fontId="14" fillId="38" borderId="0" xfId="0" applyFont="1" applyFill="1" applyAlignment="1">
      <alignment horizontal="right"/>
    </xf>
    <xf numFmtId="0" fontId="14" fillId="0" borderId="0" xfId="0" applyFont="1" applyAlignment="1">
      <alignment horizontal="right"/>
    </xf>
    <xf numFmtId="188" fontId="14" fillId="0" borderId="0" xfId="0" applyNumberFormat="1" applyFont="1" applyAlignment="1">
      <alignment horizontal="right"/>
    </xf>
    <xf numFmtId="3" fontId="14" fillId="0" borderId="4" xfId="3" applyNumberFormat="1" applyFont="1" applyBorder="1" applyAlignment="1">
      <alignment horizontal="left"/>
    </xf>
    <xf numFmtId="188" fontId="14" fillId="0" borderId="4" xfId="3" applyNumberFormat="1" applyFont="1" applyBorder="1" applyAlignment="1">
      <alignment horizontal="right"/>
    </xf>
    <xf numFmtId="3" fontId="10" fillId="23" borderId="4" xfId="3" applyNumberFormat="1" applyFont="1" applyFill="1" applyBorder="1" applyAlignment="1">
      <alignment horizontal="left"/>
    </xf>
    <xf numFmtId="3" fontId="10" fillId="23" borderId="4" xfId="3" applyNumberFormat="1" applyFont="1" applyFill="1" applyBorder="1" applyAlignment="1"/>
    <xf numFmtId="188" fontId="10" fillId="23" borderId="4" xfId="3" applyNumberFormat="1" applyFont="1" applyFill="1" applyBorder="1" applyAlignment="1">
      <alignment horizontal="right"/>
    </xf>
    <xf numFmtId="188" fontId="20" fillId="0" borderId="0" xfId="0" applyNumberFormat="1" applyFont="1" applyAlignment="1">
      <alignment horizontal="right"/>
    </xf>
    <xf numFmtId="188" fontId="14" fillId="38" borderId="0" xfId="0" applyNumberFormat="1" applyFont="1" applyFill="1"/>
    <xf numFmtId="188" fontId="14" fillId="38" borderId="0" xfId="0" applyNumberFormat="1" applyFont="1" applyFill="1" applyAlignment="1">
      <alignment horizontal="right"/>
    </xf>
    <xf numFmtId="3" fontId="14" fillId="0" borderId="4" xfId="3" applyNumberFormat="1" applyFont="1" applyBorder="1" applyAlignment="1">
      <alignment horizontal="left" wrapText="1"/>
    </xf>
    <xf numFmtId="3" fontId="14" fillId="0" borderId="0" xfId="0" applyNumberFormat="1" applyFont="1"/>
    <xf numFmtId="188" fontId="14" fillId="0" borderId="0" xfId="0" applyNumberFormat="1" applyFont="1"/>
    <xf numFmtId="188" fontId="10" fillId="24" borderId="0" xfId="3" applyNumberFormat="1" applyFont="1" applyFill="1" applyAlignment="1">
      <alignment horizontal="right"/>
    </xf>
    <xf numFmtId="188" fontId="20" fillId="24" borderId="0" xfId="0" applyNumberFormat="1" applyFont="1" applyFill="1" applyAlignment="1">
      <alignment horizontal="right"/>
    </xf>
    <xf numFmtId="0" fontId="11" fillId="22" borderId="4" xfId="3" applyFont="1" applyFill="1" applyBorder="1" applyAlignment="1">
      <alignment horizontal="right" vertical="center" wrapText="1"/>
    </xf>
    <xf numFmtId="3" fontId="14" fillId="0" borderId="4" xfId="3" applyNumberFormat="1" applyFont="1" applyBorder="1" applyAlignment="1">
      <alignment horizontal="right"/>
    </xf>
    <xf numFmtId="3" fontId="14" fillId="0" borderId="0" xfId="3" applyNumberFormat="1" applyFont="1" applyAlignment="1">
      <alignment horizontal="right"/>
    </xf>
    <xf numFmtId="0" fontId="34" fillId="0" borderId="0" xfId="0" applyFont="1"/>
    <xf numFmtId="167" fontId="0" fillId="0" borderId="0" xfId="7" applyNumberFormat="1" applyFont="1"/>
    <xf numFmtId="3" fontId="13" fillId="23" borderId="4" xfId="3" applyNumberFormat="1" applyFont="1" applyFill="1" applyBorder="1" applyAlignment="1">
      <alignment horizontal="right"/>
    </xf>
    <xf numFmtId="4" fontId="0" fillId="0" borderId="0" xfId="0" applyNumberFormat="1"/>
    <xf numFmtId="0" fontId="23" fillId="0" borderId="0" xfId="0" applyFont="1"/>
    <xf numFmtId="190" fontId="6" fillId="0" borderId="0" xfId="0" applyNumberFormat="1" applyFont="1"/>
    <xf numFmtId="3" fontId="18" fillId="0" borderId="0" xfId="3" applyNumberFormat="1" applyFont="1" applyAlignment="1">
      <alignment horizontal="left"/>
    </xf>
    <xf numFmtId="0" fontId="10" fillId="22" borderId="0" xfId="0" applyFont="1" applyFill="1"/>
    <xf numFmtId="0" fontId="6" fillId="22" borderId="0" xfId="0" applyFont="1" applyFill="1"/>
    <xf numFmtId="3" fontId="10" fillId="23" borderId="4" xfId="4931" applyNumberFormat="1" applyFont="1" applyFill="1" applyBorder="1" applyAlignment="1">
      <alignment horizontal="right" vertical="center"/>
    </xf>
    <xf numFmtId="168" fontId="20" fillId="0" borderId="0" xfId="6660" applyNumberFormat="1" applyFont="1"/>
    <xf numFmtId="0" fontId="20" fillId="0" borderId="100" xfId="0" applyFont="1" applyBorder="1"/>
    <xf numFmtId="3" fontId="14" fillId="0" borderId="4" xfId="4931" applyNumberFormat="1" applyFont="1" applyBorder="1" applyAlignment="1"/>
    <xf numFmtId="0" fontId="18" fillId="0" borderId="0" xfId="0" applyFont="1" applyBorder="1"/>
    <xf numFmtId="0" fontId="34" fillId="0" borderId="0" xfId="0" applyFont="1" applyBorder="1"/>
    <xf numFmtId="0" fontId="19" fillId="38" borderId="0" xfId="0" applyFont="1" applyFill="1"/>
    <xf numFmtId="188" fontId="19" fillId="38" borderId="0" xfId="0" applyNumberFormat="1" applyFont="1" applyFill="1"/>
    <xf numFmtId="188" fontId="10" fillId="0" borderId="4" xfId="4931" applyNumberFormat="1" applyFont="1" applyBorder="1"/>
    <xf numFmtId="0" fontId="14" fillId="0" borderId="4" xfId="4931" applyFont="1" applyBorder="1" applyAlignment="1">
      <alignment horizontal="left" vertical="center"/>
    </xf>
    <xf numFmtId="167" fontId="14" fillId="0" borderId="4" xfId="7" applyNumberFormat="1" applyFont="1" applyBorder="1" applyAlignment="1">
      <alignment horizontal="right" vertical="center"/>
    </xf>
    <xf numFmtId="167" fontId="20" fillId="0" borderId="0" xfId="7" applyNumberFormat="1" applyFont="1"/>
    <xf numFmtId="0" fontId="16" fillId="0" borderId="0" xfId="0" applyFont="1" applyAlignment="1">
      <alignment horizontal="centerContinuous" wrapText="1"/>
    </xf>
    <xf numFmtId="0" fontId="12" fillId="0" borderId="0" xfId="0" applyFont="1" applyAlignment="1">
      <alignment horizontal="right"/>
    </xf>
    <xf numFmtId="0" fontId="12" fillId="0" borderId="0" xfId="0" applyFont="1"/>
    <xf numFmtId="0" fontId="13" fillId="0" borderId="4" xfId="4931" applyFont="1" applyBorder="1" applyAlignment="1">
      <alignment horizontal="left" vertical="center"/>
    </xf>
    <xf numFmtId="0" fontId="14" fillId="0" borderId="4" xfId="4931" applyFont="1" applyBorder="1" applyAlignment="1">
      <alignment horizontal="right" vertical="center"/>
    </xf>
    <xf numFmtId="167" fontId="10" fillId="23" borderId="4" xfId="7" applyNumberFormat="1" applyFont="1" applyFill="1" applyBorder="1" applyAlignment="1">
      <alignment horizontal="right" vertical="center"/>
    </xf>
    <xf numFmtId="3" fontId="14" fillId="0" borderId="0" xfId="0" applyNumberFormat="1" applyFont="1" applyAlignment="1">
      <alignment horizontal="right" wrapText="1"/>
    </xf>
    <xf numFmtId="167" fontId="10" fillId="23" borderId="4" xfId="7" applyNumberFormat="1" applyFont="1" applyFill="1" applyBorder="1" applyAlignment="1">
      <alignment horizontal="left" vertical="center"/>
    </xf>
    <xf numFmtId="3" fontId="11" fillId="0" borderId="0" xfId="0" applyNumberFormat="1" applyFont="1"/>
    <xf numFmtId="167" fontId="16" fillId="0" borderId="0" xfId="0" applyNumberFormat="1" applyFont="1"/>
    <xf numFmtId="0" fontId="12" fillId="0" borderId="0" xfId="0" applyFont="1" applyAlignment="1">
      <alignment horizontal="center" vertical="center" wrapText="1"/>
    </xf>
    <xf numFmtId="0" fontId="6" fillId="0" borderId="0" xfId="0" applyFont="1" applyAlignment="1">
      <alignment horizontal="center" wrapText="1"/>
    </xf>
    <xf numFmtId="0" fontId="14" fillId="0" borderId="4" xfId="4931" applyFont="1" applyBorder="1" applyAlignment="1">
      <alignment horizontal="center" vertical="center"/>
    </xf>
    <xf numFmtId="3" fontId="14" fillId="0" borderId="4" xfId="4931" applyNumberFormat="1" applyFont="1" applyBorder="1" applyAlignment="1">
      <alignment horizontal="right" vertical="center"/>
    </xf>
    <xf numFmtId="3" fontId="10" fillId="31" borderId="4" xfId="4931" applyNumberFormat="1" applyFont="1" applyFill="1" applyBorder="1" applyAlignment="1">
      <alignment horizontal="right" vertical="center"/>
    </xf>
    <xf numFmtId="3" fontId="14" fillId="0" borderId="7" xfId="4931" applyNumberFormat="1" applyFont="1" applyBorder="1" applyAlignment="1">
      <alignment horizontal="right" vertical="center"/>
    </xf>
    <xf numFmtId="0" fontId="6" fillId="0" borderId="0" xfId="0" applyFont="1" applyAlignment="1">
      <alignment horizontal="left" vertical="center"/>
    </xf>
    <xf numFmtId="0" fontId="11" fillId="0" borderId="0" xfId="0" applyFont="1" applyAlignment="1">
      <alignment horizontal="center"/>
    </xf>
    <xf numFmtId="0" fontId="12" fillId="22" borderId="6" xfId="4931" applyFont="1" applyFill="1" applyBorder="1" applyAlignment="1">
      <alignment horizontal="right" vertical="center" wrapText="1"/>
    </xf>
    <xf numFmtId="0" fontId="14" fillId="0" borderId="4" xfId="4931" applyFont="1" applyBorder="1" applyAlignment="1">
      <alignment horizontal="center"/>
    </xf>
    <xf numFmtId="3" fontId="10" fillId="0" borderId="4" xfId="0" applyNumberFormat="1" applyFont="1" applyBorder="1"/>
    <xf numFmtId="3" fontId="10" fillId="0" borderId="7" xfId="0" applyNumberFormat="1" applyFont="1" applyBorder="1"/>
    <xf numFmtId="3" fontId="10" fillId="23" borderId="7" xfId="4931" applyNumberFormat="1" applyFont="1" applyFill="1" applyBorder="1" applyAlignment="1">
      <alignment horizontal="right" vertical="center"/>
    </xf>
    <xf numFmtId="0" fontId="34" fillId="0" borderId="7" xfId="0" applyFont="1" applyBorder="1" applyAlignment="1">
      <alignment horizontal="left" vertical="center" wrapText="1"/>
    </xf>
    <xf numFmtId="3" fontId="13" fillId="23" borderId="4" xfId="4931" applyNumberFormat="1" applyFont="1" applyFill="1" applyBorder="1" applyAlignment="1">
      <alignment horizontal="right" vertical="center"/>
    </xf>
    <xf numFmtId="167" fontId="6" fillId="0" borderId="0" xfId="7" applyNumberFormat="1"/>
    <xf numFmtId="3" fontId="10" fillId="24" borderId="4" xfId="4931" applyNumberFormat="1" applyFont="1" applyFill="1" applyBorder="1" applyAlignment="1">
      <alignment horizontal="right" vertical="center"/>
    </xf>
    <xf numFmtId="0" fontId="19" fillId="0" borderId="0" xfId="0" applyFont="1" applyAlignment="1">
      <alignment vertical="center"/>
    </xf>
    <xf numFmtId="167" fontId="19" fillId="0" borderId="0" xfId="7" applyNumberFormat="1" applyFont="1" applyAlignment="1">
      <alignment vertical="center"/>
    </xf>
    <xf numFmtId="0" fontId="112" fillId="24" borderId="0" xfId="0" applyFont="1" applyFill="1" applyAlignment="1">
      <alignment horizontal="center" vertical="center" wrapText="1"/>
    </xf>
    <xf numFmtId="0" fontId="6" fillId="24" borderId="0" xfId="0" applyFont="1" applyFill="1" applyAlignment="1">
      <alignment horizontal="center" wrapText="1"/>
    </xf>
    <xf numFmtId="0" fontId="14" fillId="24" borderId="4" xfId="4931" applyFont="1" applyFill="1" applyBorder="1" applyAlignment="1">
      <alignment horizontal="center" vertical="center"/>
    </xf>
    <xf numFmtId="3" fontId="14" fillId="24" borderId="4" xfId="4931" applyNumberFormat="1" applyFont="1" applyFill="1" applyBorder="1" applyAlignment="1">
      <alignment horizontal="right" vertical="center"/>
    </xf>
    <xf numFmtId="3" fontId="14" fillId="24" borderId="7" xfId="4931" applyNumberFormat="1" applyFont="1" applyFill="1" applyBorder="1" applyAlignment="1">
      <alignment horizontal="right" vertical="center"/>
    </xf>
    <xf numFmtId="3" fontId="10" fillId="31" borderId="7" xfId="4931" applyNumberFormat="1" applyFont="1" applyFill="1" applyBorder="1" applyAlignment="1">
      <alignment horizontal="right" vertical="center"/>
    </xf>
    <xf numFmtId="0" fontId="14" fillId="24" borderId="4" xfId="4931" applyFont="1" applyFill="1" applyBorder="1" applyAlignment="1">
      <alignment horizontal="center"/>
    </xf>
    <xf numFmtId="0" fontId="52" fillId="0" borderId="0" xfId="0" applyFont="1" applyAlignment="1">
      <alignment horizontal="left" vertical="center" wrapText="1"/>
    </xf>
    <xf numFmtId="0" fontId="20" fillId="0" borderId="0" xfId="0" applyFont="1" applyBorder="1" applyAlignment="1"/>
    <xf numFmtId="0" fontId="13" fillId="22" borderId="4" xfId="0" applyFont="1" applyFill="1" applyBorder="1" applyAlignment="1">
      <alignment horizontal="left"/>
    </xf>
    <xf numFmtId="0" fontId="13" fillId="22" borderId="4" xfId="0" applyFont="1" applyFill="1" applyBorder="1" applyAlignment="1">
      <alignment horizontal="center"/>
    </xf>
    <xf numFmtId="0" fontId="13" fillId="36" borderId="4" xfId="0" applyFont="1" applyFill="1" applyBorder="1" applyAlignment="1">
      <alignment horizontal="left"/>
    </xf>
    <xf numFmtId="0" fontId="13" fillId="36" borderId="4" xfId="0" applyFont="1" applyFill="1" applyBorder="1" applyAlignment="1">
      <alignment horizontal="center"/>
    </xf>
    <xf numFmtId="17" fontId="14" fillId="33" borderId="4" xfId="0" applyNumberFormat="1" applyFont="1" applyFill="1" applyBorder="1" applyAlignment="1">
      <alignment horizontal="left" vertical="center"/>
    </xf>
    <xf numFmtId="167" fontId="14" fillId="33" borderId="4" xfId="1" quotePrefix="1" applyNumberFormat="1" applyFont="1" applyFill="1" applyBorder="1" applyAlignment="1">
      <alignment vertical="center"/>
    </xf>
    <xf numFmtId="167" fontId="14" fillId="33" borderId="4" xfId="1" applyNumberFormat="1" applyFont="1" applyFill="1" applyBorder="1" applyAlignment="1">
      <alignment vertical="center"/>
    </xf>
    <xf numFmtId="167" fontId="14" fillId="23" borderId="4" xfId="1" applyNumberFormat="1" applyFont="1" applyFill="1" applyBorder="1" applyAlignment="1">
      <alignment horizontal="right"/>
    </xf>
    <xf numFmtId="167" fontId="20" fillId="0" borderId="0" xfId="11" applyNumberFormat="1" applyAlignment="1"/>
    <xf numFmtId="0" fontId="13" fillId="23" borderId="4" xfId="0" applyFont="1" applyFill="1" applyBorder="1" applyAlignment="1">
      <alignment horizontal="left"/>
    </xf>
    <xf numFmtId="167" fontId="13" fillId="23" borderId="4" xfId="1" applyNumberFormat="1" applyFont="1" applyFill="1" applyBorder="1" applyAlignment="1">
      <alignment horizontal="right"/>
    </xf>
    <xf numFmtId="0" fontId="14" fillId="0" borderId="4" xfId="0" applyFont="1" applyBorder="1" applyAlignment="1"/>
    <xf numFmtId="188" fontId="14" fillId="0" borderId="4" xfId="0" applyNumberFormat="1" applyFont="1" applyBorder="1" applyAlignment="1"/>
    <xf numFmtId="0" fontId="14" fillId="0" borderId="4" xfId="11" applyFont="1" applyBorder="1" applyAlignment="1"/>
    <xf numFmtId="0" fontId="30" fillId="0" borderId="0" xfId="0" applyFont="1" applyBorder="1" applyAlignment="1"/>
    <xf numFmtId="188" fontId="30" fillId="0" borderId="0" xfId="0" applyNumberFormat="1" applyFont="1" applyBorder="1" applyAlignment="1"/>
    <xf numFmtId="188" fontId="29" fillId="0" borderId="0" xfId="0" applyNumberFormat="1" applyFont="1" applyBorder="1" applyAlignment="1"/>
    <xf numFmtId="0" fontId="10" fillId="23" borderId="4" xfId="0" applyFont="1" applyFill="1" applyBorder="1" applyAlignment="1">
      <alignment horizontal="left"/>
    </xf>
    <xf numFmtId="167" fontId="10" fillId="23" borderId="4" xfId="1" applyNumberFormat="1" applyFont="1" applyFill="1" applyBorder="1" applyAlignment="1">
      <alignment horizontal="right"/>
    </xf>
    <xf numFmtId="0" fontId="20" fillId="0" borderId="0" xfId="0" applyFont="1" applyFill="1" applyBorder="1" applyAlignment="1"/>
    <xf numFmtId="188" fontId="20" fillId="0" borderId="0" xfId="0" applyNumberFormat="1" applyFont="1" applyFill="1" applyBorder="1" applyAlignment="1"/>
    <xf numFmtId="188" fontId="10" fillId="0" borderId="0" xfId="0" applyNumberFormat="1" applyFont="1" applyFill="1" applyBorder="1" applyAlignment="1"/>
    <xf numFmtId="188" fontId="20" fillId="0" borderId="0" xfId="0" applyNumberFormat="1" applyFont="1" applyBorder="1" applyAlignment="1"/>
    <xf numFmtId="188" fontId="10" fillId="0" borderId="0" xfId="0" applyNumberFormat="1" applyFont="1" applyBorder="1" applyAlignment="1"/>
    <xf numFmtId="188" fontId="13" fillId="0" borderId="4" xfId="0" applyNumberFormat="1" applyFont="1" applyBorder="1" applyAlignment="1"/>
    <xf numFmtId="0" fontId="30" fillId="0" borderId="4" xfId="0" applyFont="1" applyBorder="1" applyAlignment="1"/>
    <xf numFmtId="188" fontId="30" fillId="0" borderId="4" xfId="0" applyNumberFormat="1" applyFont="1" applyBorder="1" applyAlignment="1"/>
    <xf numFmtId="0" fontId="10" fillId="0" borderId="7" xfId="0" applyFont="1" applyFill="1" applyBorder="1" applyAlignment="1"/>
    <xf numFmtId="0" fontId="20" fillId="0" borderId="7" xfId="0" applyFont="1" applyFill="1" applyBorder="1" applyAlignment="1"/>
    <xf numFmtId="0" fontId="18" fillId="0" borderId="0" xfId="0" applyFont="1" applyBorder="1" applyAlignment="1"/>
    <xf numFmtId="0" fontId="13" fillId="22" borderId="20" xfId="0" applyFont="1" applyFill="1" applyBorder="1" applyAlignment="1">
      <alignment horizontal="left"/>
    </xf>
    <xf numFmtId="0" fontId="13" fillId="22" borderId="17" xfId="0" applyFont="1" applyFill="1" applyBorder="1" applyAlignment="1">
      <alignment horizontal="center"/>
    </xf>
    <xf numFmtId="0" fontId="13" fillId="22" borderId="21" xfId="0" applyFont="1" applyFill="1" applyBorder="1" applyAlignment="1">
      <alignment horizontal="center"/>
    </xf>
    <xf numFmtId="0" fontId="13" fillId="23" borderId="20" xfId="0" applyFont="1" applyFill="1" applyBorder="1" applyAlignment="1">
      <alignment horizontal="left"/>
    </xf>
    <xf numFmtId="167" fontId="13" fillId="23" borderId="17" xfId="1" applyNumberFormat="1" applyFont="1" applyFill="1" applyBorder="1" applyAlignment="1">
      <alignment horizontal="right"/>
    </xf>
    <xf numFmtId="167" fontId="13" fillId="23" borderId="21" xfId="1" applyNumberFormat="1" applyFont="1" applyFill="1" applyBorder="1" applyAlignment="1">
      <alignment horizontal="right"/>
    </xf>
    <xf numFmtId="17" fontId="14" fillId="33" borderId="17" xfId="0" applyNumberFormat="1" applyFont="1" applyFill="1" applyBorder="1" applyAlignment="1">
      <alignment horizontal="left" vertical="center"/>
    </xf>
    <xf numFmtId="167" fontId="14" fillId="33" borderId="17" xfId="1" quotePrefix="1" applyNumberFormat="1" applyFont="1" applyFill="1" applyBorder="1" applyAlignment="1">
      <alignment vertical="center"/>
    </xf>
    <xf numFmtId="0" fontId="30" fillId="0" borderId="17" xfId="0" applyFont="1" applyBorder="1" applyAlignment="1"/>
    <xf numFmtId="188" fontId="30" fillId="0" borderId="17" xfId="0" applyNumberFormat="1" applyFont="1" applyBorder="1" applyAlignment="1"/>
    <xf numFmtId="188" fontId="29" fillId="0" borderId="17" xfId="0" applyNumberFormat="1" applyFont="1" applyBorder="1" applyAlignment="1"/>
    <xf numFmtId="167" fontId="13" fillId="33" borderId="17" xfId="1" quotePrefix="1" applyNumberFormat="1" applyFont="1" applyFill="1" applyBorder="1" applyAlignment="1">
      <alignment vertical="center"/>
    </xf>
    <xf numFmtId="0" fontId="10" fillId="23" borderId="20" xfId="0" applyFont="1" applyFill="1" applyBorder="1" applyAlignment="1">
      <alignment horizontal="left"/>
    </xf>
    <xf numFmtId="167" fontId="10" fillId="23" borderId="17" xfId="1" applyNumberFormat="1" applyFont="1" applyFill="1" applyBorder="1" applyAlignment="1">
      <alignment horizontal="right"/>
    </xf>
    <xf numFmtId="167" fontId="10" fillId="23" borderId="21" xfId="1" applyNumberFormat="1" applyFont="1" applyFill="1" applyBorder="1" applyAlignment="1">
      <alignment horizontal="right"/>
    </xf>
    <xf numFmtId="167" fontId="20" fillId="0" borderId="0" xfId="0" applyNumberFormat="1" applyFont="1" applyBorder="1" applyAlignment="1"/>
    <xf numFmtId="0" fontId="19" fillId="0" borderId="3" xfId="3" applyFont="1" applyBorder="1" applyAlignment="1"/>
    <xf numFmtId="3" fontId="12" fillId="22" borderId="102" xfId="4695" applyFont="1" applyFill="1" applyBorder="1" applyAlignment="1">
      <alignment horizontal="left" wrapText="1"/>
    </xf>
    <xf numFmtId="3" fontId="12" fillId="22" borderId="4" xfId="4695" applyFont="1" applyFill="1" applyBorder="1" applyAlignment="1">
      <alignment horizontal="center" vertical="center" wrapText="1"/>
    </xf>
    <xf numFmtId="3" fontId="12" fillId="25" borderId="103" xfId="4695" applyFont="1" applyFill="1" applyBorder="1" applyAlignment="1">
      <alignment horizontal="center" vertical="center" wrapText="1"/>
    </xf>
    <xf numFmtId="0" fontId="14" fillId="24" borderId="4" xfId="3" applyFont="1" applyFill="1" applyBorder="1" applyAlignment="1"/>
    <xf numFmtId="180" fontId="6" fillId="24" borderId="4" xfId="0" applyNumberFormat="1" applyFont="1" applyFill="1" applyBorder="1" applyAlignment="1"/>
    <xf numFmtId="180" fontId="19" fillId="23" borderId="4" xfId="0" applyNumberFormat="1" applyFont="1" applyFill="1" applyBorder="1" applyAlignment="1"/>
    <xf numFmtId="180" fontId="19" fillId="0" borderId="4" xfId="0" applyNumberFormat="1" applyFont="1" applyFill="1" applyBorder="1" applyAlignment="1"/>
    <xf numFmtId="180" fontId="45" fillId="24" borderId="4" xfId="0" applyNumberFormat="1" applyFont="1" applyFill="1" applyBorder="1" applyAlignment="1"/>
    <xf numFmtId="0" fontId="16" fillId="24" borderId="4" xfId="3" applyFont="1" applyFill="1" applyBorder="1" applyAlignment="1"/>
    <xf numFmtId="180" fontId="19" fillId="0" borderId="4" xfId="0" applyNumberFormat="1" applyFont="1" applyFill="1" applyBorder="1" applyAlignment="1">
      <alignment horizontal="right"/>
    </xf>
    <xf numFmtId="180" fontId="14" fillId="24" borderId="4" xfId="3" applyNumberFormat="1" applyFont="1" applyFill="1" applyBorder="1" applyAlignment="1"/>
    <xf numFmtId="180" fontId="13" fillId="23" borderId="4" xfId="3" applyNumberFormat="1" applyFont="1" applyFill="1" applyBorder="1" applyAlignment="1"/>
    <xf numFmtId="0" fontId="19" fillId="0" borderId="4" xfId="3" applyFont="1" applyFill="1" applyBorder="1" applyAlignment="1"/>
    <xf numFmtId="0" fontId="16" fillId="24" borderId="4" xfId="3" applyFont="1" applyFill="1" applyBorder="1" applyAlignment="1">
      <alignment horizontal="left" wrapText="1"/>
    </xf>
    <xf numFmtId="0" fontId="14" fillId="24" borderId="4" xfId="3" applyFont="1" applyFill="1" applyBorder="1" applyAlignment="1">
      <alignment wrapText="1"/>
    </xf>
    <xf numFmtId="0" fontId="10" fillId="23" borderId="4" xfId="3" applyFont="1" applyFill="1" applyBorder="1" applyAlignment="1"/>
    <xf numFmtId="180" fontId="10" fillId="23" borderId="4" xfId="4694" applyFont="1" applyFill="1" applyBorder="1"/>
    <xf numFmtId="180" fontId="10" fillId="23" borderId="4" xfId="0" applyNumberFormat="1" applyFont="1" applyFill="1" applyBorder="1" applyAlignment="1"/>
    <xf numFmtId="180" fontId="10" fillId="23" borderId="49" xfId="4694" applyFont="1" applyFill="1" applyBorder="1"/>
    <xf numFmtId="3" fontId="12" fillId="22" borderId="102" xfId="4695" applyFont="1" applyFill="1" applyBorder="1" applyAlignment="1">
      <alignment horizontal="left" vertical="center" wrapText="1"/>
    </xf>
    <xf numFmtId="3" fontId="12" fillId="22" borderId="4" xfId="4695" applyFont="1" applyFill="1" applyBorder="1" applyAlignment="1">
      <alignment horizontal="center" wrapText="1"/>
    </xf>
    <xf numFmtId="3" fontId="12" fillId="22" borderId="103" xfId="4695" applyFont="1" applyFill="1" applyBorder="1" applyAlignment="1">
      <alignment horizontal="center" wrapText="1"/>
    </xf>
    <xf numFmtId="175" fontId="14" fillId="24" borderId="4" xfId="0" applyNumberFormat="1" applyFont="1" applyFill="1" applyBorder="1" applyAlignment="1"/>
    <xf numFmtId="3" fontId="14" fillId="24" borderId="4" xfId="0" applyNumberFormat="1" applyFont="1" applyFill="1" applyBorder="1" applyAlignment="1">
      <alignment horizontal="right"/>
    </xf>
    <xf numFmtId="175" fontId="13" fillId="23" borderId="4" xfId="0" applyNumberFormat="1" applyFont="1" applyFill="1" applyBorder="1" applyAlignment="1"/>
    <xf numFmtId="191" fontId="13" fillId="24" borderId="4" xfId="0" applyNumberFormat="1" applyFont="1" applyFill="1" applyBorder="1" applyAlignment="1"/>
    <xf numFmtId="3" fontId="14" fillId="24" borderId="4" xfId="0" applyNumberFormat="1" applyFont="1" applyFill="1" applyBorder="1" applyAlignment="1"/>
    <xf numFmtId="175" fontId="14" fillId="24" borderId="4" xfId="0" applyNumberFormat="1" applyFont="1" applyFill="1" applyBorder="1" applyAlignment="1">
      <alignment horizontal="right"/>
    </xf>
    <xf numFmtId="175" fontId="14" fillId="24" borderId="4" xfId="3" applyNumberFormat="1" applyFont="1" applyFill="1" applyBorder="1" applyAlignment="1"/>
    <xf numFmtId="175" fontId="13" fillId="23" borderId="4" xfId="3" applyNumberFormat="1" applyFont="1" applyFill="1" applyBorder="1" applyAlignment="1"/>
    <xf numFmtId="191" fontId="13" fillId="24" borderId="4" xfId="3" applyNumberFormat="1" applyFont="1" applyFill="1" applyBorder="1" applyAlignment="1"/>
    <xf numFmtId="175" fontId="14" fillId="24" borderId="4" xfId="3" applyNumberFormat="1" applyFont="1" applyFill="1" applyBorder="1" applyAlignment="1">
      <alignment horizontal="right"/>
    </xf>
    <xf numFmtId="0" fontId="16" fillId="24" borderId="4" xfId="3" applyFont="1" applyFill="1" applyBorder="1" applyAlignment="1">
      <alignment wrapText="1"/>
    </xf>
    <xf numFmtId="192" fontId="13" fillId="23" borderId="4" xfId="4694" applyNumberFormat="1" applyFont="1" applyFill="1" applyBorder="1"/>
    <xf numFmtId="192" fontId="13" fillId="23" borderId="49" xfId="4694" applyNumberFormat="1" applyFont="1" applyFill="1" applyBorder="1"/>
    <xf numFmtId="174" fontId="119" fillId="0" borderId="0" xfId="11" applyNumberFormat="1" applyFont="1" applyBorder="1" applyAlignment="1"/>
    <xf numFmtId="174" fontId="18" fillId="0" borderId="0" xfId="0" applyNumberFormat="1" applyFont="1" applyBorder="1" applyAlignment="1"/>
    <xf numFmtId="174" fontId="109" fillId="0" borderId="0" xfId="3" applyNumberFormat="1" applyFont="1" applyAlignment="1"/>
    <xf numFmtId="174" fontId="119" fillId="0" borderId="0" xfId="3" applyNumberFormat="1" applyFont="1" applyBorder="1" applyAlignment="1"/>
    <xf numFmtId="174" fontId="109" fillId="0" borderId="0" xfId="3" applyNumberFormat="1" applyFont="1" applyBorder="1" applyAlignment="1"/>
    <xf numFmtId="175" fontId="66" fillId="0" borderId="0" xfId="3" applyNumberFormat="1" applyFont="1" applyFill="1" applyBorder="1" applyAlignment="1">
      <alignment horizontal="right"/>
    </xf>
    <xf numFmtId="0" fontId="66" fillId="0" borderId="0" xfId="3" applyFont="1" applyFill="1" applyBorder="1" applyAlignment="1">
      <alignment horizontal="centerContinuous"/>
    </xf>
    <xf numFmtId="175" fontId="19" fillId="0" borderId="0" xfId="3" applyNumberFormat="1" applyFont="1" applyFill="1" applyBorder="1" applyAlignment="1">
      <alignment horizontal="right"/>
    </xf>
    <xf numFmtId="175" fontId="66" fillId="0" borderId="0" xfId="3" applyNumberFormat="1" applyFont="1" applyFill="1" applyBorder="1" applyAlignment="1">
      <alignment horizontal="center"/>
    </xf>
    <xf numFmtId="174" fontId="20" fillId="0" borderId="0" xfId="3" applyNumberFormat="1" applyFont="1" applyAlignment="1"/>
    <xf numFmtId="175" fontId="10" fillId="0" borderId="0" xfId="3" applyNumberFormat="1" applyFont="1" applyFill="1" applyBorder="1" applyAlignment="1"/>
    <xf numFmtId="174" fontId="20" fillId="0" borderId="0" xfId="3" applyNumberFormat="1" applyFont="1" applyBorder="1" applyAlignment="1"/>
    <xf numFmtId="174" fontId="10" fillId="0" borderId="0" xfId="3" applyNumberFormat="1" applyFont="1" applyBorder="1" applyAlignment="1"/>
    <xf numFmtId="0" fontId="0" fillId="0" borderId="0" xfId="0" applyAlignment="1">
      <alignment vertical="top" wrapText="1"/>
    </xf>
    <xf numFmtId="0" fontId="120" fillId="24" borderId="0" xfId="5071" applyFont="1" applyFill="1" applyBorder="1" applyAlignment="1">
      <alignment vertical="center" wrapText="1"/>
    </xf>
    <xf numFmtId="0" fontId="89" fillId="0" borderId="40" xfId="0" applyFont="1" applyBorder="1" applyAlignment="1">
      <alignment wrapText="1"/>
    </xf>
    <xf numFmtId="0" fontId="121" fillId="0" borderId="40" xfId="0" applyFont="1" applyBorder="1" applyAlignment="1">
      <alignment wrapText="1"/>
    </xf>
    <xf numFmtId="0" fontId="31" fillId="0" borderId="40" xfId="0" applyFont="1" applyBorder="1" applyAlignment="1">
      <alignment wrapText="1"/>
    </xf>
    <xf numFmtId="0" fontId="89" fillId="0" borderId="40" xfId="0" applyFont="1" applyFill="1" applyBorder="1" applyAlignment="1">
      <alignment wrapText="1"/>
    </xf>
    <xf numFmtId="0" fontId="121" fillId="0" borderId="40" xfId="0" applyFont="1" applyFill="1" applyBorder="1" applyAlignment="1">
      <alignment wrapText="1"/>
    </xf>
    <xf numFmtId="0" fontId="0" fillId="0" borderId="0" xfId="0" applyAlignment="1">
      <alignment vertical="top"/>
    </xf>
    <xf numFmtId="0" fontId="120" fillId="24" borderId="0" xfId="5071" applyFont="1" applyFill="1" applyBorder="1" applyAlignment="1">
      <alignment vertical="center"/>
    </xf>
    <xf numFmtId="0" fontId="90" fillId="24" borderId="0" xfId="5071" applyFont="1" applyFill="1" applyBorder="1"/>
    <xf numFmtId="0" fontId="57" fillId="0" borderId="0" xfId="0" applyFont="1" applyAlignment="1">
      <alignment vertical="top"/>
    </xf>
    <xf numFmtId="0" fontId="57" fillId="0" borderId="0" xfId="0" applyFont="1" applyFill="1" applyAlignment="1">
      <alignment vertical="top"/>
    </xf>
    <xf numFmtId="0" fontId="0" fillId="0" borderId="0" xfId="0" applyFill="1" applyAlignment="1">
      <alignment horizontal="center" vertical="top"/>
    </xf>
    <xf numFmtId="0" fontId="90" fillId="0" borderId="0" xfId="5071" applyFont="1" applyFill="1" applyBorder="1" applyAlignment="1">
      <alignment vertical="top"/>
    </xf>
    <xf numFmtId="0" fontId="0" fillId="0" borderId="0" xfId="0" applyFill="1" applyAlignment="1">
      <alignment horizontal="center"/>
    </xf>
    <xf numFmtId="0" fontId="90" fillId="0" borderId="0" xfId="5071" applyFont="1" applyFill="1" applyBorder="1"/>
    <xf numFmtId="0" fontId="90" fillId="0" borderId="0" xfId="5071" applyFont="1" applyFill="1" applyBorder="1" applyAlignment="1">
      <alignment horizontal="left"/>
    </xf>
    <xf numFmtId="0" fontId="0" fillId="0" borderId="0" xfId="0" applyFill="1"/>
    <xf numFmtId="0" fontId="1" fillId="0" borderId="0" xfId="0" applyFont="1" applyAlignment="1">
      <alignment horizontal="center" vertical="top"/>
    </xf>
    <xf numFmtId="0" fontId="122" fillId="24" borderId="0" xfId="5071" applyFont="1" applyFill="1" applyBorder="1"/>
    <xf numFmtId="0" fontId="9" fillId="0" borderId="0" xfId="4" applyAlignment="1" applyProtection="1"/>
    <xf numFmtId="0" fontId="9" fillId="0" borderId="0" xfId="4" applyAlignment="1" applyProtection="1">
      <alignment horizontal="center" vertical="top"/>
    </xf>
    <xf numFmtId="0" fontId="6" fillId="0" borderId="5" xfId="5" applyBorder="1" applyAlignment="1"/>
    <xf numFmtId="0" fontId="13" fillId="22" borderId="17" xfId="4936" applyFont="1" applyFill="1" applyBorder="1" applyAlignment="1">
      <alignment horizontal="center"/>
    </xf>
    <xf numFmtId="0" fontId="13" fillId="22" borderId="17" xfId="4936" applyFont="1" applyFill="1" applyBorder="1" applyAlignment="1">
      <alignment horizontal="center" vertical="center"/>
    </xf>
    <xf numFmtId="0" fontId="13" fillId="0" borderId="17" xfId="5" applyFont="1" applyFill="1" applyBorder="1" applyAlignment="1"/>
    <xf numFmtId="167" fontId="14" fillId="0" borderId="17" xfId="7" applyNumberFormat="1" applyFont="1" applyFill="1" applyBorder="1" applyAlignment="1">
      <alignment horizontal="center" vertical="center"/>
    </xf>
    <xf numFmtId="0" fontId="13" fillId="22" borderId="18" xfId="5" applyFont="1" applyFill="1" applyBorder="1" applyAlignment="1">
      <alignment horizontal="left" vertical="center" wrapText="1"/>
    </xf>
    <xf numFmtId="0" fontId="13" fillId="22" borderId="18" xfId="5" applyFont="1" applyFill="1" applyBorder="1" applyAlignment="1">
      <alignment horizontal="center" vertical="center" wrapText="1"/>
    </xf>
    <xf numFmtId="0" fontId="13" fillId="0" borderId="18" xfId="5" applyFont="1" applyFill="1" applyBorder="1" applyAlignment="1"/>
    <xf numFmtId="167" fontId="14" fillId="0" borderId="18" xfId="7" applyNumberFormat="1" applyFont="1" applyFill="1" applyBorder="1" applyAlignment="1">
      <alignment horizontal="center" vertical="center"/>
    </xf>
    <xf numFmtId="0" fontId="13" fillId="0" borderId="0" xfId="4936" applyFont="1" applyFill="1" applyBorder="1" applyAlignment="1">
      <alignment horizontal="center" wrapText="1"/>
    </xf>
    <xf numFmtId="167" fontId="14" fillId="0" borderId="0" xfId="7" applyNumberFormat="1" applyFont="1" applyFill="1" applyBorder="1" applyAlignment="1">
      <alignment horizontal="center" vertical="center"/>
    </xf>
    <xf numFmtId="0" fontId="13" fillId="0" borderId="19" xfId="4936" applyFont="1" applyFill="1" applyBorder="1" applyAlignment="1">
      <alignment horizontal="center" wrapText="1"/>
    </xf>
    <xf numFmtId="167" fontId="14" fillId="0" borderId="19" xfId="7" applyNumberFormat="1" applyFont="1" applyFill="1" applyBorder="1" applyAlignment="1">
      <alignment horizontal="center" vertical="center"/>
    </xf>
    <xf numFmtId="0" fontId="6" fillId="0" borderId="0" xfId="5" applyAlignment="1"/>
    <xf numFmtId="0" fontId="10" fillId="0" borderId="5" xfId="5" applyFont="1" applyBorder="1" applyAlignment="1">
      <alignment horizontal="center" wrapText="1"/>
    </xf>
    <xf numFmtId="0" fontId="13" fillId="0" borderId="17" xfId="5" applyFont="1" applyBorder="1" applyAlignment="1">
      <alignment horizontal="left"/>
    </xf>
    <xf numFmtId="167" fontId="14" fillId="0" borderId="17" xfId="7" applyNumberFormat="1" applyFont="1" applyFill="1" applyBorder="1" applyAlignment="1"/>
    <xf numFmtId="0" fontId="13" fillId="23" borderId="17" xfId="5" applyFont="1" applyFill="1" applyBorder="1" applyAlignment="1">
      <alignment horizontal="left"/>
    </xf>
    <xf numFmtId="167" fontId="10" fillId="23" borderId="17" xfId="7" applyNumberFormat="1" applyFont="1" applyFill="1" applyBorder="1" applyAlignment="1"/>
    <xf numFmtId="0" fontId="10" fillId="0" borderId="5" xfId="5" applyFont="1" applyBorder="1" applyAlignment="1">
      <alignment wrapText="1"/>
    </xf>
    <xf numFmtId="0" fontId="6" fillId="0" borderId="16" xfId="4936" applyBorder="1" applyAlignment="1"/>
    <xf numFmtId="167" fontId="14" fillId="0" borderId="17" xfId="7" applyNumberFormat="1" applyFont="1" applyFill="1" applyBorder="1" applyAlignment="1">
      <alignment horizontal="center"/>
    </xf>
    <xf numFmtId="0" fontId="6" fillId="0" borderId="0" xfId="4936" applyAlignment="1"/>
    <xf numFmtId="0" fontId="6" fillId="0" borderId="5" xfId="4936" applyBorder="1" applyAlignment="1"/>
    <xf numFmtId="0" fontId="13" fillId="22" borderId="17" xfId="4936" applyFont="1" applyFill="1" applyBorder="1" applyAlignment="1">
      <alignment horizontal="left" vertical="center" wrapText="1"/>
    </xf>
    <xf numFmtId="0" fontId="13" fillId="22" borderId="17" xfId="4936" applyFont="1" applyFill="1" applyBorder="1" applyAlignment="1">
      <alignment horizontal="center" vertical="center" wrapText="1"/>
    </xf>
    <xf numFmtId="0" fontId="13" fillId="0" borderId="17" xfId="4936" applyFont="1" applyBorder="1" applyAlignment="1">
      <alignment wrapText="1"/>
    </xf>
    <xf numFmtId="167" fontId="14" fillId="0" borderId="17" xfId="7" applyNumberFormat="1" applyFont="1" applyBorder="1" applyAlignment="1">
      <alignment horizontal="center" vertical="center"/>
    </xf>
    <xf numFmtId="0" fontId="13" fillId="0" borderId="18" xfId="4936" applyFont="1" applyBorder="1" applyAlignment="1">
      <alignment horizontal="right" wrapText="1"/>
    </xf>
    <xf numFmtId="167" fontId="14" fillId="0" borderId="18" xfId="7" applyNumberFormat="1" applyFont="1" applyBorder="1" applyAlignment="1">
      <alignment horizontal="center" vertical="center"/>
    </xf>
    <xf numFmtId="0" fontId="13" fillId="0" borderId="19" xfId="4936" applyFont="1" applyBorder="1" applyAlignment="1">
      <alignment horizontal="right" wrapText="1"/>
    </xf>
    <xf numFmtId="167" fontId="14" fillId="0" borderId="19" xfId="7" applyNumberFormat="1" applyFont="1" applyBorder="1" applyAlignment="1">
      <alignment horizontal="center" vertical="center"/>
    </xf>
    <xf numFmtId="167" fontId="13" fillId="0" borderId="17" xfId="7" applyNumberFormat="1" applyFont="1" applyBorder="1" applyAlignment="1">
      <alignment horizontal="center" vertical="center"/>
    </xf>
    <xf numFmtId="0" fontId="13" fillId="23" borderId="17" xfId="4936" applyFont="1" applyFill="1" applyBorder="1" applyAlignment="1">
      <alignment horizontal="left" vertical="center" wrapText="1"/>
    </xf>
    <xf numFmtId="167" fontId="10" fillId="23" borderId="17" xfId="7" applyNumberFormat="1" applyFont="1" applyFill="1" applyBorder="1" applyAlignment="1">
      <alignment horizontal="center" vertical="center" wrapText="1"/>
    </xf>
    <xf numFmtId="167" fontId="13" fillId="23" borderId="17" xfId="7" applyNumberFormat="1" applyFont="1" applyFill="1" applyBorder="1" applyAlignment="1">
      <alignment horizontal="center" vertical="center"/>
    </xf>
    <xf numFmtId="167" fontId="13" fillId="23" borderId="18" xfId="7" applyNumberFormat="1" applyFont="1" applyFill="1" applyBorder="1" applyAlignment="1">
      <alignment horizontal="center" vertical="center"/>
    </xf>
    <xf numFmtId="167" fontId="13" fillId="23" borderId="19" xfId="7" applyNumberFormat="1" applyFont="1" applyFill="1" applyBorder="1" applyAlignment="1">
      <alignment horizontal="center" vertical="center"/>
    </xf>
    <xf numFmtId="167" fontId="13" fillId="23" borderId="17" xfId="7" applyNumberFormat="1" applyFont="1" applyFill="1" applyBorder="1" applyAlignment="1">
      <alignment horizontal="center" vertical="center" wrapText="1"/>
    </xf>
    <xf numFmtId="0" fontId="54" fillId="0" borderId="0" xfId="4936" applyFont="1" applyBorder="1" applyAlignment="1">
      <alignment horizontal="left" vertical="center"/>
    </xf>
    <xf numFmtId="0" fontId="18" fillId="0" borderId="0" xfId="4936" applyFont="1" applyAlignment="1">
      <alignment horizontal="left" vertical="center"/>
    </xf>
    <xf numFmtId="0" fontId="54" fillId="0" borderId="0" xfId="4936" applyFont="1" applyAlignment="1">
      <alignment horizontal="left" vertical="center"/>
    </xf>
    <xf numFmtId="0" fontId="18" fillId="0" borderId="0" xfId="4936" applyFont="1" applyAlignment="1">
      <alignment vertical="center"/>
    </xf>
    <xf numFmtId="0" fontId="18" fillId="0" borderId="0" xfId="4936" applyFont="1" applyFill="1" applyAlignment="1">
      <alignment horizontal="left" vertical="center"/>
    </xf>
    <xf numFmtId="0" fontId="10" fillId="0" borderId="0" xfId="4936" applyFont="1" applyAlignment="1">
      <alignment horizontal="center" vertical="center" wrapText="1"/>
    </xf>
    <xf numFmtId="0" fontId="13" fillId="0" borderId="17" xfId="4936" applyFont="1" applyBorder="1" applyAlignment="1"/>
    <xf numFmtId="167" fontId="13" fillId="23" borderId="17" xfId="7" applyNumberFormat="1" applyFont="1" applyFill="1" applyBorder="1" applyAlignment="1">
      <alignment horizontal="center"/>
    </xf>
    <xf numFmtId="167" fontId="13" fillId="23" borderId="17" xfId="4936" applyNumberFormat="1" applyFont="1" applyFill="1" applyBorder="1" applyAlignment="1"/>
    <xf numFmtId="0" fontId="13" fillId="23" borderId="17" xfId="4936" applyFont="1" applyFill="1" applyBorder="1" applyAlignment="1"/>
    <xf numFmtId="167" fontId="10" fillId="23" borderId="17" xfId="4936" applyNumberFormat="1" applyFont="1" applyFill="1" applyBorder="1" applyAlignment="1">
      <alignment horizontal="center"/>
    </xf>
    <xf numFmtId="0" fontId="13" fillId="23" borderId="17" xfId="5" applyFont="1" applyFill="1" applyBorder="1" applyAlignment="1">
      <alignment horizontal="left" vertical="center" wrapText="1"/>
    </xf>
    <xf numFmtId="0" fontId="6" fillId="0" borderId="0" xfId="5" applyBorder="1" applyAlignment="1"/>
    <xf numFmtId="0" fontId="6" fillId="0" borderId="16" xfId="5" applyBorder="1" applyAlignment="1"/>
    <xf numFmtId="0" fontId="13" fillId="22" borderId="17" xfId="5" applyFont="1" applyFill="1" applyBorder="1" applyAlignment="1">
      <alignment horizontal="center" vertical="center" wrapText="1"/>
    </xf>
    <xf numFmtId="0" fontId="6" fillId="0" borderId="0" xfId="5" applyAlignment="1">
      <alignment horizontal="center" vertical="center"/>
    </xf>
    <xf numFmtId="167" fontId="14" fillId="0" borderId="17" xfId="7" applyNumberFormat="1" applyFont="1" applyBorder="1" applyAlignment="1">
      <alignment horizontal="center"/>
    </xf>
    <xf numFmtId="167" fontId="6" fillId="0" borderId="0" xfId="7" applyNumberFormat="1" applyFont="1" applyBorder="1" applyAlignment="1">
      <alignment horizontal="center"/>
    </xf>
    <xf numFmtId="168" fontId="6" fillId="0" borderId="0" xfId="2" applyNumberFormat="1" applyFont="1" applyAlignment="1">
      <alignment horizontal="center"/>
    </xf>
    <xf numFmtId="167" fontId="10" fillId="23" borderId="17" xfId="7" applyNumberFormat="1" applyFont="1" applyFill="1" applyBorder="1" applyAlignment="1">
      <alignment horizontal="left" vertical="center" wrapText="1"/>
    </xf>
    <xf numFmtId="167" fontId="10" fillId="23" borderId="17" xfId="7" applyNumberFormat="1" applyFont="1" applyFill="1" applyBorder="1" applyAlignment="1">
      <alignment vertical="center" wrapText="1"/>
    </xf>
    <xf numFmtId="167" fontId="13" fillId="23" borderId="17" xfId="7" applyNumberFormat="1" applyFont="1" applyFill="1" applyBorder="1" applyAlignment="1"/>
    <xf numFmtId="0" fontId="10" fillId="23" borderId="17" xfId="5" applyFont="1" applyFill="1" applyBorder="1" applyAlignment="1"/>
    <xf numFmtId="0" fontId="13" fillId="0" borderId="17" xfId="5" applyFont="1" applyBorder="1" applyAlignment="1"/>
    <xf numFmtId="0" fontId="18" fillId="0" borderId="0" xfId="5" applyFont="1" applyFill="1" applyBorder="1" applyAlignment="1">
      <alignment horizontal="left"/>
    </xf>
    <xf numFmtId="167" fontId="14" fillId="23" borderId="17" xfId="7" applyNumberFormat="1" applyFont="1" applyFill="1" applyBorder="1" applyAlignment="1"/>
    <xf numFmtId="167" fontId="13" fillId="23" borderId="0" xfId="7" applyNumberFormat="1" applyFont="1" applyFill="1" applyBorder="1" applyAlignment="1">
      <alignment horizontal="center" vertical="center"/>
    </xf>
    <xf numFmtId="167" fontId="14" fillId="0" borderId="19" xfId="7" applyNumberFormat="1" applyFont="1" applyFill="1" applyBorder="1" applyAlignment="1">
      <alignment horizontal="left" vertical="center"/>
    </xf>
    <xf numFmtId="167" fontId="13" fillId="23" borderId="19" xfId="7" applyNumberFormat="1" applyFont="1" applyFill="1" applyBorder="1" applyAlignment="1">
      <alignment horizontal="left" vertical="center"/>
    </xf>
    <xf numFmtId="0" fontId="10" fillId="23" borderId="19" xfId="5" applyFont="1" applyFill="1" applyBorder="1" applyAlignment="1">
      <alignment horizontal="left" vertical="center" wrapText="1"/>
    </xf>
    <xf numFmtId="167" fontId="10" fillId="23" borderId="19" xfId="7" applyNumberFormat="1" applyFont="1" applyFill="1" applyBorder="1" applyAlignment="1"/>
    <xf numFmtId="167" fontId="10" fillId="23" borderId="17" xfId="7" applyNumberFormat="1" applyFont="1" applyFill="1" applyBorder="1" applyAlignment="1">
      <alignment horizontal="center" vertical="center"/>
    </xf>
    <xf numFmtId="0" fontId="9" fillId="0" borderId="0" xfId="4" applyAlignment="1" applyProtection="1">
      <alignment horizontal="right"/>
    </xf>
    <xf numFmtId="0" fontId="14" fillId="0" borderId="17" xfId="0" applyFont="1" applyBorder="1"/>
    <xf numFmtId="167" fontId="6" fillId="0" borderId="17" xfId="1" applyNumberFormat="1" applyFont="1" applyBorder="1"/>
    <xf numFmtId="167" fontId="14" fillId="0" borderId="17" xfId="1" applyNumberFormat="1" applyFont="1" applyBorder="1"/>
    <xf numFmtId="0" fontId="12" fillId="38" borderId="17" xfId="0" applyFont="1" applyFill="1" applyBorder="1"/>
    <xf numFmtId="167" fontId="112" fillId="38" borderId="17" xfId="1" applyNumberFormat="1" applyFont="1" applyFill="1" applyBorder="1"/>
    <xf numFmtId="167" fontId="12" fillId="38" borderId="17" xfId="1" applyNumberFormat="1" applyFont="1" applyFill="1" applyBorder="1"/>
    <xf numFmtId="167" fontId="11" fillId="38" borderId="17" xfId="1" applyNumberFormat="1" applyFont="1" applyFill="1" applyBorder="1"/>
    <xf numFmtId="0" fontId="12" fillId="38" borderId="106" xfId="0" applyFont="1" applyFill="1" applyBorder="1"/>
    <xf numFmtId="167" fontId="112" fillId="38" borderId="106" xfId="1" applyNumberFormat="1" applyFont="1" applyFill="1" applyBorder="1"/>
    <xf numFmtId="167" fontId="12" fillId="38" borderId="106" xfId="1" applyNumberFormat="1" applyFont="1" applyFill="1" applyBorder="1"/>
    <xf numFmtId="167" fontId="11" fillId="38" borderId="106" xfId="1" applyNumberFormat="1" applyFont="1" applyFill="1" applyBorder="1"/>
    <xf numFmtId="0" fontId="16" fillId="0" borderId="4" xfId="0" applyFont="1" applyBorder="1" applyAlignment="1">
      <alignment horizontal="center" vertical="center"/>
    </xf>
    <xf numFmtId="0" fontId="16" fillId="0" borderId="4" xfId="0" applyFont="1" applyBorder="1" applyAlignment="1">
      <alignment wrapText="1"/>
    </xf>
    <xf numFmtId="0" fontId="16" fillId="0" borderId="4" xfId="0" applyFont="1" applyBorder="1" applyAlignment="1">
      <alignment horizontal="left" vertical="top" wrapText="1"/>
    </xf>
    <xf numFmtId="0" fontId="11" fillId="23" borderId="4" xfId="0" applyFont="1" applyFill="1" applyBorder="1"/>
    <xf numFmtId="0" fontId="0" fillId="0" borderId="0" xfId="0" applyAlignment="1">
      <alignment horizontal="right"/>
    </xf>
    <xf numFmtId="4" fontId="48" fillId="0" borderId="0" xfId="7" applyNumberFormat="1" applyFont="1" applyAlignment="1"/>
    <xf numFmtId="4" fontId="34" fillId="0" borderId="0" xfId="3" quotePrefix="1" applyNumberFormat="1" applyFont="1" applyFill="1" applyBorder="1" applyAlignment="1"/>
    <xf numFmtId="193" fontId="45" fillId="0" borderId="0" xfId="3" applyNumberFormat="1" applyFont="1" applyAlignment="1"/>
    <xf numFmtId="0" fontId="12" fillId="22" borderId="0" xfId="4931" applyFont="1" applyFill="1" applyBorder="1" applyAlignment="1">
      <alignment horizontal="center" vertical="center" wrapText="1"/>
    </xf>
    <xf numFmtId="0" fontId="13" fillId="22" borderId="18" xfId="0" applyFont="1" applyFill="1" applyBorder="1" applyAlignment="1">
      <alignment horizontal="center" vertical="center" wrapText="1"/>
    </xf>
    <xf numFmtId="0" fontId="11" fillId="23" borderId="17" xfId="0" applyFont="1" applyFill="1" applyBorder="1" applyAlignment="1">
      <alignment horizontal="left" vertical="center"/>
    </xf>
    <xf numFmtId="0" fontId="12" fillId="22" borderId="17" xfId="0" applyFont="1" applyFill="1" applyBorder="1" applyAlignment="1">
      <alignment horizontal="center" vertical="center" wrapText="1"/>
    </xf>
    <xf numFmtId="0" fontId="0" fillId="0" borderId="0" xfId="0" applyFont="1"/>
    <xf numFmtId="0" fontId="6" fillId="0" borderId="0" xfId="3" applyAlignment="1"/>
    <xf numFmtId="0" fontId="11" fillId="22" borderId="6" xfId="3" applyFont="1" applyFill="1" applyBorder="1" applyAlignment="1">
      <alignment horizontal="center" vertical="center" wrapText="1"/>
    </xf>
    <xf numFmtId="0" fontId="11" fillId="22" borderId="4" xfId="3" applyFont="1" applyFill="1" applyBorder="1" applyAlignment="1">
      <alignment horizontal="center" vertical="center" wrapText="1"/>
    </xf>
    <xf numFmtId="174" fontId="18" fillId="0" borderId="0" xfId="0" applyNumberFormat="1" applyFont="1" applyFill="1" applyBorder="1" applyAlignment="1"/>
    <xf numFmtId="0" fontId="116" fillId="0" borderId="0" xfId="0" applyFont="1" applyBorder="1"/>
    <xf numFmtId="0" fontId="0" fillId="0" borderId="0" xfId="0" applyBorder="1"/>
    <xf numFmtId="0" fontId="10" fillId="0" borderId="0" xfId="5" applyFont="1" applyBorder="1" applyAlignment="1">
      <alignment vertical="center" wrapText="1"/>
    </xf>
    <xf numFmtId="0" fontId="10" fillId="0" borderId="0" xfId="4936" applyFont="1" applyAlignment="1">
      <alignment vertical="center" wrapText="1"/>
    </xf>
    <xf numFmtId="0" fontId="89" fillId="0" borderId="40" xfId="0" applyFont="1" applyBorder="1" applyAlignment="1">
      <alignment horizontal="justify" wrapText="1"/>
    </xf>
    <xf numFmtId="0" fontId="11" fillId="22" borderId="6" xfId="0" applyFont="1" applyFill="1" applyBorder="1" applyAlignment="1">
      <alignment horizontal="center"/>
    </xf>
    <xf numFmtId="3" fontId="10" fillId="23" borderId="4" xfId="4931" applyNumberFormat="1" applyFont="1" applyFill="1" applyBorder="1" applyAlignment="1">
      <alignment wrapText="1"/>
    </xf>
    <xf numFmtId="3" fontId="11" fillId="23" borderId="4" xfId="0" applyNumberFormat="1" applyFont="1" applyFill="1" applyBorder="1" applyAlignment="1"/>
    <xf numFmtId="173" fontId="10" fillId="23" borderId="17" xfId="1" applyNumberFormat="1" applyFont="1" applyFill="1" applyBorder="1" applyAlignment="1">
      <alignment vertical="center"/>
    </xf>
    <xf numFmtId="173" fontId="10" fillId="23" borderId="61" xfId="1" applyNumberFormat="1" applyFont="1" applyFill="1" applyBorder="1" applyAlignment="1">
      <alignment vertical="center"/>
    </xf>
    <xf numFmtId="0" fontId="20" fillId="0" borderId="3" xfId="11" applyFont="1" applyFill="1" applyBorder="1" applyAlignment="1"/>
    <xf numFmtId="0" fontId="89" fillId="0" borderId="104" xfId="0" applyFont="1" applyBorder="1" applyAlignment="1">
      <alignment horizontal="justify" wrapText="1"/>
    </xf>
    <xf numFmtId="0" fontId="10" fillId="22" borderId="17" xfId="11" applyFont="1" applyFill="1" applyBorder="1" applyAlignment="1">
      <alignment horizontal="center" vertical="center"/>
    </xf>
    <xf numFmtId="0" fontId="10" fillId="22" borderId="21" xfId="11" applyFont="1" applyFill="1" applyBorder="1" applyAlignment="1">
      <alignment horizontal="center" vertical="center"/>
    </xf>
    <xf numFmtId="0" fontId="6" fillId="0" borderId="5" xfId="11" applyFont="1" applyFill="1" applyBorder="1" applyAlignment="1"/>
    <xf numFmtId="0" fontId="9" fillId="0" borderId="5" xfId="4706" applyFont="1" applyFill="1" applyBorder="1" applyAlignment="1" applyProtection="1"/>
    <xf numFmtId="3" fontId="14" fillId="0" borderId="4" xfId="3" applyNumberFormat="1" applyFont="1" applyFill="1" applyBorder="1" applyAlignment="1">
      <alignment horizontal="right"/>
    </xf>
    <xf numFmtId="41" fontId="0" fillId="0" borderId="0" xfId="6753" applyFont="1"/>
    <xf numFmtId="41" fontId="0" fillId="0" borderId="0" xfId="0" applyNumberFormat="1"/>
    <xf numFmtId="0" fontId="20" fillId="0" borderId="0" xfId="4971" applyAlignment="1"/>
    <xf numFmtId="0" fontId="20" fillId="0" borderId="0" xfId="4971" applyFont="1" applyBorder="1" applyAlignment="1"/>
    <xf numFmtId="167" fontId="20" fillId="0" borderId="0" xfId="4971" applyNumberFormat="1" applyAlignment="1"/>
    <xf numFmtId="0" fontId="20" fillId="0" borderId="0" xfId="4971" applyFont="1" applyFill="1" applyBorder="1" applyAlignment="1"/>
    <xf numFmtId="0" fontId="54" fillId="0" borderId="0" xfId="4971" applyFont="1" applyBorder="1" applyAlignment="1"/>
    <xf numFmtId="0" fontId="54" fillId="0" borderId="0" xfId="4971" applyFont="1" applyBorder="1">
      <alignment vertical="top"/>
    </xf>
    <xf numFmtId="0" fontId="20" fillId="0" borderId="0" xfId="4971" applyFont="1" applyBorder="1">
      <alignment vertical="top"/>
    </xf>
    <xf numFmtId="167" fontId="20" fillId="0" borderId="0" xfId="4971" applyNumberFormat="1" applyFont="1" applyBorder="1" applyAlignment="1"/>
    <xf numFmtId="0" fontId="20" fillId="0" borderId="108" xfId="4971" applyFont="1" applyBorder="1" applyAlignment="1"/>
    <xf numFmtId="0" fontId="20" fillId="24" borderId="0" xfId="4971" applyFill="1" applyAlignment="1"/>
    <xf numFmtId="0" fontId="54" fillId="0" borderId="0" xfId="4971" applyNumberFormat="1" applyFont="1" applyBorder="1" applyAlignment="1"/>
    <xf numFmtId="173" fontId="20" fillId="0" borderId="0" xfId="4971" applyNumberFormat="1" applyFont="1" applyBorder="1" applyAlignment="1"/>
    <xf numFmtId="0" fontId="13" fillId="22" borderId="91" xfId="4971" applyFont="1" applyFill="1" applyBorder="1" applyAlignment="1">
      <alignment horizontal="center"/>
    </xf>
    <xf numFmtId="167" fontId="13" fillId="23" borderId="92" xfId="7" applyNumberFormat="1" applyFont="1" applyFill="1" applyBorder="1" applyAlignment="1">
      <alignment horizontal="right"/>
    </xf>
    <xf numFmtId="167" fontId="13" fillId="23" borderId="107" xfId="7" applyNumberFormat="1" applyFont="1" applyFill="1" applyBorder="1" applyAlignment="1">
      <alignment horizontal="right"/>
    </xf>
    <xf numFmtId="0" fontId="20" fillId="0" borderId="17" xfId="4971" applyFont="1" applyBorder="1" applyAlignment="1"/>
    <xf numFmtId="0" fontId="10" fillId="0" borderId="17" xfId="4971" applyFont="1" applyBorder="1" applyAlignment="1"/>
    <xf numFmtId="0" fontId="29" fillId="0" borderId="17" xfId="4971" applyFont="1" applyBorder="1" applyAlignment="1"/>
    <xf numFmtId="188" fontId="29" fillId="0" borderId="17" xfId="4971" applyNumberFormat="1" applyFont="1" applyBorder="1" applyAlignment="1"/>
    <xf numFmtId="17" fontId="14" fillId="33" borderId="17" xfId="4971" applyNumberFormat="1" applyFont="1" applyFill="1" applyBorder="1" applyAlignment="1">
      <alignment horizontal="left" vertical="center"/>
    </xf>
    <xf numFmtId="167" fontId="14" fillId="33" borderId="17" xfId="7" quotePrefix="1" applyNumberFormat="1" applyFont="1" applyFill="1" applyBorder="1" applyAlignment="1">
      <alignment vertical="center"/>
    </xf>
    <xf numFmtId="0" fontId="14" fillId="24" borderId="17" xfId="4971" applyFont="1" applyFill="1" applyBorder="1" applyAlignment="1">
      <alignment horizontal="left"/>
    </xf>
    <xf numFmtId="167" fontId="14" fillId="24" borderId="17" xfId="7" applyNumberFormat="1" applyFont="1" applyFill="1" applyBorder="1" applyAlignment="1">
      <alignment horizontal="right"/>
    </xf>
    <xf numFmtId="167" fontId="13" fillId="24" borderId="17" xfId="7" applyNumberFormat="1" applyFont="1" applyFill="1" applyBorder="1" applyAlignment="1">
      <alignment horizontal="right"/>
    </xf>
    <xf numFmtId="167" fontId="13" fillId="23" borderId="17" xfId="7" applyNumberFormat="1" applyFont="1" applyFill="1" applyBorder="1" applyAlignment="1">
      <alignment horizontal="right"/>
    </xf>
    <xf numFmtId="17" fontId="14" fillId="33" borderId="17" xfId="4971" applyNumberFormat="1" applyFont="1" applyFill="1" applyBorder="1" applyAlignment="1">
      <alignment horizontal="left" vertical="center" wrapText="1"/>
    </xf>
    <xf numFmtId="17" fontId="14" fillId="24" borderId="17" xfId="4971" applyNumberFormat="1" applyFont="1" applyFill="1" applyBorder="1" applyAlignment="1">
      <alignment horizontal="left" vertical="center"/>
    </xf>
    <xf numFmtId="167" fontId="14" fillId="24" borderId="17" xfId="7" quotePrefix="1" applyNumberFormat="1" applyFont="1" applyFill="1" applyBorder="1" applyAlignment="1">
      <alignment vertical="center"/>
    </xf>
    <xf numFmtId="0" fontId="20" fillId="0" borderId="18" xfId="4971" applyFont="1" applyFill="1" applyBorder="1" applyAlignment="1"/>
    <xf numFmtId="188" fontId="20" fillId="0" borderId="18" xfId="4971" applyNumberFormat="1" applyFont="1" applyFill="1" applyBorder="1" applyAlignment="1"/>
    <xf numFmtId="0" fontId="13" fillId="23" borderId="17" xfId="4971" applyFont="1" applyFill="1" applyBorder="1" applyAlignment="1">
      <alignment horizontal="left"/>
    </xf>
    <xf numFmtId="0" fontId="13" fillId="22" borderId="17" xfId="0" applyFont="1" applyFill="1" applyBorder="1" applyAlignment="1">
      <alignment horizontal="left"/>
    </xf>
    <xf numFmtId="0" fontId="13" fillId="22" borderId="17" xfId="4971" applyFont="1" applyFill="1" applyBorder="1" applyAlignment="1">
      <alignment horizontal="center"/>
    </xf>
    <xf numFmtId="167" fontId="13" fillId="23" borderId="17" xfId="7" applyNumberFormat="1" applyFont="1" applyFill="1" applyBorder="1" applyAlignment="1">
      <alignment horizontal="right" vertical="center"/>
    </xf>
    <xf numFmtId="0" fontId="10" fillId="0" borderId="68" xfId="4971" applyFont="1" applyFill="1" applyBorder="1" applyAlignment="1"/>
    <xf numFmtId="0" fontId="20" fillId="0" borderId="68" xfId="4971" applyFont="1" applyFill="1" applyBorder="1" applyAlignment="1"/>
    <xf numFmtId="0" fontId="29" fillId="0" borderId="14" xfId="4971" applyFont="1" applyBorder="1" applyAlignment="1"/>
    <xf numFmtId="188" fontId="30" fillId="0" borderId="12" xfId="4971" applyNumberFormat="1" applyFont="1" applyBorder="1" applyAlignment="1"/>
    <xf numFmtId="188" fontId="20" fillId="0" borderId="12" xfId="4971" applyNumberFormat="1" applyFont="1" applyBorder="1" applyAlignment="1"/>
    <xf numFmtId="0" fontId="13" fillId="0" borderId="14" xfId="4971" applyFont="1" applyFill="1" applyBorder="1" applyAlignment="1">
      <alignment horizontal="center"/>
    </xf>
    <xf numFmtId="0" fontId="13" fillId="0" borderId="12" xfId="4971" applyFont="1" applyFill="1" applyBorder="1" applyAlignment="1">
      <alignment horizontal="center"/>
    </xf>
    <xf numFmtId="0" fontId="13" fillId="23" borderId="84" xfId="4971" applyFont="1" applyFill="1" applyBorder="1" applyAlignment="1">
      <alignment horizontal="left"/>
    </xf>
    <xf numFmtId="167" fontId="14" fillId="0" borderId="12" xfId="7" applyNumberFormat="1" applyFont="1" applyFill="1" applyBorder="1" applyAlignment="1">
      <alignment horizontal="left" vertical="center"/>
    </xf>
    <xf numFmtId="17" fontId="14" fillId="33" borderId="109" xfId="4971" applyNumberFormat="1" applyFont="1" applyFill="1" applyBorder="1" applyAlignment="1">
      <alignment horizontal="left" vertical="center"/>
    </xf>
    <xf numFmtId="167" fontId="14" fillId="33" borderId="110" xfId="7" quotePrefix="1" applyNumberFormat="1" applyFont="1" applyFill="1" applyBorder="1" applyAlignment="1">
      <alignment vertical="center"/>
    </xf>
    <xf numFmtId="17" fontId="14" fillId="33" borderId="109" xfId="4971" applyNumberFormat="1" applyFont="1" applyFill="1" applyBorder="1" applyAlignment="1">
      <alignment horizontal="left" vertical="center" wrapText="1"/>
    </xf>
    <xf numFmtId="0" fontId="30" fillId="0" borderId="14" xfId="4971" applyFont="1" applyBorder="1" applyAlignment="1"/>
    <xf numFmtId="188" fontId="29" fillId="0" borderId="12" xfId="4971" applyNumberFormat="1" applyFont="1" applyBorder="1" applyAlignment="1"/>
    <xf numFmtId="0" fontId="20" fillId="0" borderId="14" xfId="4971" applyFont="1" applyBorder="1" applyAlignment="1"/>
    <xf numFmtId="188" fontId="10" fillId="0" borderId="12" xfId="4971" applyNumberFormat="1" applyFont="1" applyBorder="1" applyAlignment="1"/>
    <xf numFmtId="0" fontId="20" fillId="0" borderId="14" xfId="4971" applyFont="1" applyFill="1" applyBorder="1" applyAlignment="1"/>
    <xf numFmtId="188" fontId="10" fillId="0" borderId="12" xfId="4971" applyNumberFormat="1" applyFont="1" applyFill="1" applyBorder="1" applyAlignment="1"/>
    <xf numFmtId="188" fontId="20" fillId="0" borderId="12" xfId="4971" applyNumberFormat="1" applyFont="1" applyFill="1" applyBorder="1" applyAlignment="1"/>
    <xf numFmtId="188" fontId="29" fillId="23" borderId="12" xfId="4971" applyNumberFormat="1" applyFont="1" applyFill="1" applyBorder="1" applyAlignment="1"/>
    <xf numFmtId="0" fontId="6" fillId="0" borderId="14" xfId="4971" applyFont="1" applyBorder="1" applyAlignment="1"/>
    <xf numFmtId="188" fontId="19" fillId="0" borderId="12" xfId="4971" applyNumberFormat="1" applyFont="1" applyBorder="1" applyAlignment="1"/>
    <xf numFmtId="188" fontId="6" fillId="0" borderId="12" xfId="4971" applyNumberFormat="1" applyFont="1" applyBorder="1" applyAlignment="1"/>
    <xf numFmtId="0" fontId="19" fillId="0" borderId="14" xfId="4971" applyFont="1" applyBorder="1" applyAlignment="1"/>
    <xf numFmtId="0" fontId="13" fillId="22" borderId="74" xfId="4971" applyFont="1" applyFill="1" applyBorder="1" applyAlignment="1">
      <alignment horizontal="left"/>
    </xf>
    <xf numFmtId="0" fontId="13" fillId="0" borderId="14" xfId="4971" applyFont="1" applyFill="1" applyBorder="1" applyAlignment="1">
      <alignment horizontal="left"/>
    </xf>
    <xf numFmtId="0" fontId="116" fillId="0" borderId="105" xfId="0" applyFont="1" applyBorder="1" applyAlignment="1"/>
    <xf numFmtId="0" fontId="13" fillId="22" borderId="17" xfId="5" applyFont="1" applyFill="1" applyBorder="1" applyAlignment="1">
      <alignment horizontal="left" vertical="center" wrapText="1"/>
    </xf>
    <xf numFmtId="0" fontId="10" fillId="0" borderId="0" xfId="3" applyFont="1" applyBorder="1" applyAlignment="1">
      <alignment horizontal="center" vertical="center" wrapText="1"/>
    </xf>
    <xf numFmtId="0" fontId="6" fillId="0" borderId="0" xfId="3" applyFont="1" applyAlignment="1">
      <alignment horizontal="center" vertical="center" wrapText="1"/>
    </xf>
    <xf numFmtId="0" fontId="6" fillId="0" borderId="0" xfId="3" applyAlignment="1"/>
    <xf numFmtId="0" fontId="10" fillId="0" borderId="2" xfId="3" applyFont="1" applyBorder="1" applyAlignment="1">
      <alignment horizontal="center" vertical="center" wrapText="1"/>
    </xf>
    <xf numFmtId="0" fontId="6" fillId="0" borderId="2" xfId="3" applyBorder="1" applyAlignment="1">
      <alignment vertical="center" wrapText="1"/>
    </xf>
    <xf numFmtId="0" fontId="18" fillId="0" borderId="0" xfId="3" applyFont="1" applyFill="1" applyBorder="1" applyAlignment="1">
      <alignment horizontal="justify" vertical="top" wrapText="1"/>
    </xf>
    <xf numFmtId="0" fontId="18" fillId="0" borderId="0" xfId="3" applyFont="1" applyBorder="1" applyAlignment="1">
      <alignment horizontal="justify" vertical="top" wrapText="1"/>
    </xf>
    <xf numFmtId="0" fontId="18" fillId="0" borderId="0" xfId="3" applyFont="1" applyBorder="1" applyAlignment="1">
      <alignment horizontal="justify" vertical="top"/>
    </xf>
    <xf numFmtId="0" fontId="7" fillId="0" borderId="0" xfId="3" applyFont="1" applyBorder="1" applyAlignment="1">
      <alignment horizontal="center" vertical="center" wrapText="1"/>
    </xf>
    <xf numFmtId="0" fontId="8" fillId="0" borderId="0" xfId="3" applyFont="1" applyAlignment="1">
      <alignment vertical="center" wrapText="1"/>
    </xf>
    <xf numFmtId="49" fontId="10" fillId="0" borderId="0" xfId="3" applyNumberFormat="1" applyFont="1" applyBorder="1" applyAlignment="1">
      <alignment horizontal="center" vertical="center" wrapText="1"/>
    </xf>
    <xf numFmtId="49" fontId="6" fillId="0" borderId="0" xfId="3" applyNumberFormat="1" applyFont="1" applyAlignment="1">
      <alignment horizontal="center" vertical="center" wrapText="1"/>
    </xf>
    <xf numFmtId="49" fontId="6" fillId="0" borderId="0" xfId="3" applyNumberFormat="1" applyAlignment="1">
      <alignment wrapText="1"/>
    </xf>
    <xf numFmtId="49" fontId="10" fillId="0" borderId="2" xfId="3" applyNumberFormat="1" applyFont="1" applyBorder="1" applyAlignment="1">
      <alignment horizontal="center" vertical="center" wrapText="1"/>
    </xf>
    <xf numFmtId="49" fontId="6" fillId="0" borderId="2" xfId="3" applyNumberFormat="1" applyBorder="1" applyAlignment="1">
      <alignment vertical="center" wrapText="1"/>
    </xf>
    <xf numFmtId="0" fontId="7" fillId="0" borderId="0" xfId="3" applyFont="1" applyBorder="1" applyAlignment="1">
      <alignment horizontal="center" vertical="center"/>
    </xf>
    <xf numFmtId="0" fontId="8" fillId="0" borderId="0" xfId="3" applyFont="1" applyAlignment="1">
      <alignment vertical="center"/>
    </xf>
    <xf numFmtId="0" fontId="18" fillId="0" borderId="0" xfId="3" applyFont="1" applyFill="1" applyBorder="1" applyAlignment="1">
      <alignment horizontal="justify" vertical="justify"/>
    </xf>
    <xf numFmtId="0" fontId="7" fillId="0" borderId="0" xfId="5" applyFont="1" applyBorder="1" applyAlignment="1">
      <alignment horizontal="center" vertical="center"/>
    </xf>
    <xf numFmtId="0" fontId="8" fillId="0" borderId="0" xfId="5" applyFont="1" applyAlignment="1">
      <alignment horizontal="center" vertical="center"/>
    </xf>
    <xf numFmtId="0" fontId="10" fillId="0" borderId="0" xfId="5" applyFont="1" applyAlignment="1">
      <alignment horizontal="center" vertical="center" wrapText="1"/>
    </xf>
    <xf numFmtId="0" fontId="20" fillId="0" borderId="0" xfId="5" applyFont="1" applyAlignment="1">
      <alignment horizontal="center" vertical="center" wrapText="1"/>
    </xf>
    <xf numFmtId="0" fontId="10" fillId="0" borderId="0" xfId="5" applyFont="1" applyAlignment="1">
      <alignment horizontal="center" vertical="center"/>
    </xf>
    <xf numFmtId="0" fontId="20" fillId="0" borderId="0" xfId="5" applyFont="1" applyAlignment="1">
      <alignment horizontal="center" vertical="center"/>
    </xf>
    <xf numFmtId="0" fontId="11" fillId="22" borderId="0" xfId="3" applyFont="1" applyFill="1" applyBorder="1" applyAlignment="1">
      <alignment horizontal="left" vertical="center" wrapText="1"/>
    </xf>
    <xf numFmtId="0" fontId="11" fillId="22" borderId="6" xfId="3" applyFont="1" applyFill="1" applyBorder="1" applyAlignment="1">
      <alignment horizontal="left" vertical="center" wrapText="1"/>
    </xf>
    <xf numFmtId="3" fontId="10" fillId="25" borderId="6" xfId="3" applyNumberFormat="1" applyFont="1" applyFill="1" applyBorder="1" applyAlignment="1">
      <alignment horizontal="center" vertical="center" wrapText="1"/>
    </xf>
    <xf numFmtId="0" fontId="11" fillId="22" borderId="7" xfId="3" applyFont="1" applyFill="1" applyBorder="1" applyAlignment="1">
      <alignment horizontal="center" vertical="center" wrapText="1"/>
    </xf>
    <xf numFmtId="0" fontId="11" fillId="22" borderId="6" xfId="3" applyFont="1" applyFill="1" applyBorder="1" applyAlignment="1">
      <alignment horizontal="center" vertical="center" wrapText="1"/>
    </xf>
    <xf numFmtId="0" fontId="18" fillId="0" borderId="7" xfId="3" applyFont="1" applyFill="1" applyBorder="1" applyAlignment="1">
      <alignment horizontal="left" vertical="center" wrapText="1"/>
    </xf>
    <xf numFmtId="3" fontId="28" fillId="0" borderId="0" xfId="3" quotePrefix="1" applyNumberFormat="1" applyFont="1" applyFill="1" applyBorder="1" applyAlignment="1">
      <alignment horizontal="justify" wrapText="1"/>
    </xf>
    <xf numFmtId="0" fontId="6" fillId="0" borderId="0" xfId="3" applyFont="1" applyAlignment="1">
      <alignment horizontal="justify" wrapText="1"/>
    </xf>
    <xf numFmtId="0" fontId="18" fillId="0" borderId="7" xfId="3" applyFont="1" applyFill="1" applyBorder="1" applyAlignment="1">
      <alignment horizontal="justify" vertical="justify" wrapText="1"/>
    </xf>
    <xf numFmtId="0" fontId="8" fillId="0" borderId="0" xfId="3" applyFont="1" applyAlignment="1">
      <alignment horizontal="center" vertical="center"/>
    </xf>
    <xf numFmtId="0" fontId="7" fillId="0" borderId="0" xfId="3" applyFont="1" applyFill="1" applyBorder="1" applyAlignment="1">
      <alignment horizontal="center" vertical="center" wrapText="1"/>
    </xf>
    <xf numFmtId="0" fontId="10" fillId="0" borderId="8" xfId="3" applyFont="1" applyBorder="1" applyAlignment="1">
      <alignment horizontal="center" vertical="center" wrapText="1"/>
    </xf>
    <xf numFmtId="0" fontId="6" fillId="0" borderId="8" xfId="3" applyBorder="1" applyAlignment="1">
      <alignment vertical="center" wrapText="1"/>
    </xf>
    <xf numFmtId="0" fontId="18" fillId="0" borderId="0" xfId="3" applyFont="1" applyFill="1" applyBorder="1" applyAlignment="1">
      <alignment horizontal="justify" vertical="justify" wrapText="1"/>
    </xf>
    <xf numFmtId="0" fontId="18" fillId="0" borderId="0" xfId="3" applyFont="1" applyFill="1" applyBorder="1" applyAlignment="1">
      <alignment horizontal="left" wrapText="1"/>
    </xf>
    <xf numFmtId="0" fontId="10" fillId="0" borderId="0" xfId="3" applyFont="1" applyAlignment="1">
      <alignment horizontal="center" vertical="center" wrapText="1"/>
    </xf>
    <xf numFmtId="0" fontId="10" fillId="0" borderId="0" xfId="3" applyFont="1" applyAlignment="1">
      <alignment horizontal="center" vertical="center"/>
    </xf>
    <xf numFmtId="3" fontId="10" fillId="25" borderId="6" xfId="3" applyNumberFormat="1" applyFont="1" applyFill="1" applyBorder="1" applyAlignment="1">
      <alignment horizontal="center" vertical="center"/>
    </xf>
    <xf numFmtId="1" fontId="10" fillId="25" borderId="6" xfId="3" applyNumberFormat="1" applyFont="1" applyFill="1" applyBorder="1" applyAlignment="1">
      <alignment horizontal="center" vertical="center" wrapText="1"/>
    </xf>
    <xf numFmtId="0" fontId="18" fillId="0" borderId="7" xfId="3" applyFont="1" applyFill="1" applyBorder="1" applyAlignment="1">
      <alignment horizontal="left" wrapText="1"/>
    </xf>
    <xf numFmtId="0" fontId="10" fillId="0" borderId="8" xfId="3" applyFont="1" applyBorder="1" applyAlignment="1">
      <alignment horizontal="center" vertical="center"/>
    </xf>
    <xf numFmtId="3" fontId="13" fillId="25" borderId="6" xfId="3" applyNumberFormat="1" applyFont="1" applyFill="1" applyBorder="1" applyAlignment="1">
      <alignment horizontal="center" vertical="center" wrapText="1"/>
    </xf>
    <xf numFmtId="0" fontId="18" fillId="0" borderId="0" xfId="3" applyFont="1" applyBorder="1" applyAlignment="1">
      <alignment horizontal="justify" vertical="justify" wrapText="1"/>
    </xf>
    <xf numFmtId="0" fontId="28" fillId="0" borderId="0" xfId="3" applyFont="1" applyBorder="1" applyAlignment="1">
      <alignment horizontal="justify" vertical="justify" wrapText="1"/>
    </xf>
    <xf numFmtId="0" fontId="20" fillId="0" borderId="0" xfId="3" applyFont="1" applyAlignment="1">
      <alignment horizontal="center" vertical="center" wrapText="1"/>
    </xf>
    <xf numFmtId="0" fontId="20" fillId="0" borderId="8" xfId="3" applyFont="1" applyBorder="1" applyAlignment="1">
      <alignment horizontal="center" vertical="center" wrapText="1"/>
    </xf>
    <xf numFmtId="3" fontId="10" fillId="22" borderId="0" xfId="3" applyNumberFormat="1" applyFont="1" applyFill="1" applyBorder="1" applyAlignment="1">
      <alignment horizontal="center" vertical="center" wrapText="1"/>
    </xf>
    <xf numFmtId="3" fontId="10" fillId="22" borderId="6" xfId="3" applyNumberFormat="1" applyFont="1" applyFill="1" applyBorder="1" applyAlignment="1">
      <alignment horizontal="center" vertical="center" wrapText="1"/>
    </xf>
    <xf numFmtId="0" fontId="11" fillId="22" borderId="0" xfId="3" applyFont="1" applyFill="1" applyBorder="1" applyAlignment="1">
      <alignment horizontal="center" vertical="center" wrapText="1"/>
    </xf>
    <xf numFmtId="0" fontId="38" fillId="0" borderId="0" xfId="3" applyFont="1" applyAlignment="1">
      <alignment vertical="center"/>
    </xf>
    <xf numFmtId="0" fontId="6" fillId="0" borderId="0" xfId="3" applyAlignment="1">
      <alignment horizontal="center"/>
    </xf>
    <xf numFmtId="0" fontId="11" fillId="0" borderId="8" xfId="3" applyFont="1" applyBorder="1" applyAlignment="1">
      <alignment horizontal="center" vertical="center"/>
    </xf>
    <xf numFmtId="0" fontId="6" fillId="0" borderId="8" xfId="3" applyBorder="1" applyAlignment="1">
      <alignment vertical="center"/>
    </xf>
    <xf numFmtId="3" fontId="18" fillId="0" borderId="0" xfId="3" quotePrefix="1" applyNumberFormat="1" applyFont="1" applyFill="1" applyBorder="1" applyAlignment="1">
      <alignment horizontal="justify" wrapText="1"/>
    </xf>
    <xf numFmtId="0" fontId="10" fillId="24" borderId="0" xfId="3" applyFont="1" applyFill="1" applyBorder="1" applyAlignment="1">
      <alignment horizontal="center" vertical="center" wrapText="1"/>
    </xf>
    <xf numFmtId="0" fontId="0" fillId="24" borderId="0" xfId="0" applyFill="1" applyAlignment="1">
      <alignment horizontal="center" vertical="center" wrapText="1"/>
    </xf>
    <xf numFmtId="0" fontId="6" fillId="0" borderId="8" xfId="3" applyBorder="1" applyAlignment="1">
      <alignment horizontal="center" vertical="center"/>
    </xf>
    <xf numFmtId="0" fontId="7" fillId="0" borderId="0" xfId="3" applyFont="1" applyBorder="1" applyAlignment="1">
      <alignment horizontal="center"/>
    </xf>
    <xf numFmtId="0" fontId="10" fillId="24" borderId="0" xfId="3" applyFont="1" applyFill="1" applyBorder="1" applyAlignment="1">
      <alignment horizontal="center" vertical="center"/>
    </xf>
    <xf numFmtId="0" fontId="20" fillId="24" borderId="0" xfId="3" applyFont="1" applyFill="1" applyAlignment="1">
      <alignment horizontal="center" vertical="center" wrapText="1"/>
    </xf>
    <xf numFmtId="0" fontId="20" fillId="24" borderId="0" xfId="3" applyFont="1" applyFill="1" applyAlignment="1">
      <alignment wrapText="1"/>
    </xf>
    <xf numFmtId="0" fontId="10" fillId="0" borderId="0" xfId="3" applyFont="1" applyBorder="1" applyAlignment="1">
      <alignment horizontal="center" vertical="center"/>
    </xf>
    <xf numFmtId="0" fontId="20" fillId="0" borderId="0" xfId="3" applyFont="1" applyAlignment="1">
      <alignment vertical="center"/>
    </xf>
    <xf numFmtId="0" fontId="6" fillId="0" borderId="0" xfId="3" applyAlignment="1">
      <alignment horizontal="center" vertical="center" wrapText="1"/>
    </xf>
    <xf numFmtId="0" fontId="6" fillId="0" borderId="0" xfId="3" applyAlignment="1">
      <alignment horizontal="center" vertical="center"/>
    </xf>
    <xf numFmtId="0" fontId="11" fillId="22" borderId="4" xfId="3" applyFont="1" applyFill="1" applyBorder="1" applyAlignment="1">
      <alignment horizontal="left" vertical="center" wrapText="1"/>
    </xf>
    <xf numFmtId="3" fontId="10" fillId="25" borderId="4" xfId="3" applyNumberFormat="1" applyFont="1" applyFill="1" applyBorder="1" applyAlignment="1">
      <alignment horizontal="center" vertical="center"/>
    </xf>
    <xf numFmtId="0" fontId="11" fillId="22" borderId="4" xfId="3" applyFont="1" applyFill="1" applyBorder="1" applyAlignment="1">
      <alignment horizontal="center" vertical="center" wrapText="1"/>
    </xf>
    <xf numFmtId="0" fontId="10" fillId="24" borderId="0" xfId="3" applyFont="1" applyFill="1" applyBorder="1" applyAlignment="1">
      <alignment horizontal="center" wrapText="1"/>
    </xf>
    <xf numFmtId="0" fontId="10" fillId="0" borderId="0" xfId="3" applyFont="1" applyBorder="1" applyAlignment="1">
      <alignment horizontal="center"/>
    </xf>
    <xf numFmtId="0" fontId="11" fillId="22" borderId="0" xfId="3" applyFont="1" applyFill="1" applyBorder="1" applyAlignment="1">
      <alignment horizontal="left" vertical="center"/>
    </xf>
    <xf numFmtId="0" fontId="11" fillId="22" borderId="6" xfId="3" applyFont="1" applyFill="1" applyBorder="1" applyAlignment="1">
      <alignment horizontal="left" vertical="center"/>
    </xf>
    <xf numFmtId="3" fontId="10" fillId="25" borderId="6" xfId="3" applyNumberFormat="1" applyFont="1" applyFill="1" applyBorder="1" applyAlignment="1">
      <alignment horizontal="center" vertical="top"/>
    </xf>
    <xf numFmtId="0" fontId="10" fillId="0" borderId="0" xfId="3" applyFont="1" applyFill="1" applyBorder="1" applyAlignment="1">
      <alignment horizontal="center" vertical="center" wrapText="1"/>
    </xf>
    <xf numFmtId="3" fontId="56" fillId="0" borderId="18" xfId="3" quotePrefix="1" applyNumberFormat="1" applyFont="1" applyFill="1" applyBorder="1" applyAlignment="1">
      <alignment horizontal="left" wrapText="1"/>
    </xf>
    <xf numFmtId="3" fontId="56" fillId="0" borderId="0" xfId="3" quotePrefix="1" applyNumberFormat="1" applyFont="1" applyFill="1" applyBorder="1" applyAlignment="1">
      <alignment horizontal="left" wrapText="1"/>
    </xf>
    <xf numFmtId="3" fontId="23" fillId="0" borderId="0" xfId="3" quotePrefix="1" applyNumberFormat="1" applyFont="1" applyFill="1" applyBorder="1" applyAlignment="1">
      <alignment horizontal="justify" wrapText="1"/>
    </xf>
    <xf numFmtId="0" fontId="45" fillId="0" borderId="0" xfId="3" applyFont="1" applyAlignment="1">
      <alignment horizontal="justify"/>
    </xf>
    <xf numFmtId="0" fontId="0" fillId="0" borderId="0" xfId="0" applyAlignment="1">
      <alignment horizontal="center" vertical="center" wrapText="1"/>
    </xf>
    <xf numFmtId="0" fontId="11" fillId="0" borderId="0" xfId="3" applyFont="1" applyBorder="1" applyAlignment="1">
      <alignment horizontal="center" vertical="center"/>
    </xf>
    <xf numFmtId="0" fontId="11" fillId="22" borderId="19" xfId="3" applyFont="1" applyFill="1" applyBorder="1" applyAlignment="1">
      <alignment horizontal="left" vertical="center" wrapText="1"/>
    </xf>
    <xf numFmtId="0" fontId="11" fillId="22" borderId="19" xfId="3" applyFont="1" applyFill="1" applyBorder="1" applyAlignment="1">
      <alignment horizontal="center" vertical="center" wrapText="1"/>
    </xf>
    <xf numFmtId="0" fontId="11" fillId="22" borderId="19" xfId="3" applyFont="1" applyFill="1" applyBorder="1" applyAlignment="1">
      <alignment horizontal="left" vertical="center"/>
    </xf>
    <xf numFmtId="0" fontId="11" fillId="22" borderId="0" xfId="3" applyFont="1" applyFill="1" applyBorder="1" applyAlignment="1">
      <alignment horizontal="center" vertical="center"/>
    </xf>
    <xf numFmtId="0" fontId="11" fillId="22" borderId="19" xfId="3" applyFont="1" applyFill="1" applyBorder="1" applyAlignment="1">
      <alignment horizontal="center" vertical="center"/>
    </xf>
    <xf numFmtId="0" fontId="18" fillId="0" borderId="0" xfId="3" applyFont="1" applyBorder="1" applyAlignment="1">
      <alignment horizontal="justify" wrapText="1"/>
    </xf>
    <xf numFmtId="0" fontId="28" fillId="0" borderId="0" xfId="3" applyFont="1" applyBorder="1" applyAlignment="1">
      <alignment horizontal="justify" wrapText="1"/>
    </xf>
    <xf numFmtId="0" fontId="20" fillId="0" borderId="0" xfId="3" applyFont="1" applyAlignment="1">
      <alignment vertical="center" wrapText="1"/>
    </xf>
    <xf numFmtId="0" fontId="20" fillId="0" borderId="8" xfId="3" applyFont="1" applyBorder="1" applyAlignment="1">
      <alignment vertical="center" wrapText="1"/>
    </xf>
    <xf numFmtId="0" fontId="23" fillId="0" borderId="0" xfId="3" applyFont="1" applyBorder="1" applyAlignment="1">
      <alignment horizontal="justify" vertical="justify" wrapText="1"/>
    </xf>
    <xf numFmtId="0" fontId="57" fillId="0" borderId="0" xfId="3" applyFont="1" applyBorder="1" applyAlignment="1">
      <alignment horizontal="justify" vertical="justify" wrapText="1"/>
    </xf>
    <xf numFmtId="0" fontId="18" fillId="0" borderId="0" xfId="3" applyFont="1" applyBorder="1" applyAlignment="1">
      <alignment horizontal="left" vertical="center" wrapText="1"/>
    </xf>
    <xf numFmtId="0" fontId="28" fillId="0" borderId="0" xfId="3" applyFont="1" applyBorder="1" applyAlignment="1">
      <alignment horizontal="left" vertical="center" wrapText="1"/>
    </xf>
    <xf numFmtId="0" fontId="23" fillId="0" borderId="0" xfId="3" applyFont="1" applyBorder="1" applyAlignment="1">
      <alignment horizontal="justify" vertical="justify"/>
    </xf>
    <xf numFmtId="0" fontId="23" fillId="0" borderId="18" xfId="3" applyFont="1" applyBorder="1" applyAlignment="1">
      <alignment horizontal="justify" vertical="justify"/>
    </xf>
    <xf numFmtId="3" fontId="10" fillId="25" borderId="0" xfId="3" applyNumberFormat="1" applyFont="1" applyFill="1" applyBorder="1" applyAlignment="1">
      <alignment horizontal="center" vertical="top"/>
    </xf>
    <xf numFmtId="0" fontId="7" fillId="24" borderId="0" xfId="3" applyFont="1" applyFill="1" applyBorder="1" applyAlignment="1">
      <alignment horizontal="center"/>
    </xf>
    <xf numFmtId="0" fontId="8" fillId="24" borderId="0" xfId="3" applyFont="1" applyFill="1" applyBorder="1" applyAlignment="1">
      <alignment horizontal="center"/>
    </xf>
    <xf numFmtId="0" fontId="34" fillId="0" borderId="0" xfId="3" applyFont="1" applyBorder="1" applyAlignment="1">
      <alignment horizontal="left" wrapText="1"/>
    </xf>
    <xf numFmtId="0" fontId="23" fillId="0" borderId="18" xfId="3" applyFont="1" applyBorder="1" applyAlignment="1">
      <alignment horizontal="justify" vertical="justify" wrapText="1"/>
    </xf>
    <xf numFmtId="0" fontId="11" fillId="0" borderId="0" xfId="3" applyFont="1" applyAlignment="1">
      <alignment horizontal="center" vertical="center" wrapText="1"/>
    </xf>
    <xf numFmtId="3" fontId="10" fillId="25" borderId="19" xfId="3" applyNumberFormat="1" applyFont="1" applyFill="1" applyBorder="1" applyAlignment="1">
      <alignment horizontal="center" vertical="top"/>
    </xf>
    <xf numFmtId="0" fontId="6" fillId="0" borderId="0" xfId="3" applyFont="1" applyAlignment="1">
      <alignment vertical="top" wrapText="1"/>
    </xf>
    <xf numFmtId="0" fontId="6" fillId="0" borderId="0" xfId="3" applyAlignment="1">
      <alignment vertical="top" wrapText="1"/>
    </xf>
    <xf numFmtId="0" fontId="6" fillId="0" borderId="0" xfId="3" applyFont="1" applyBorder="1" applyAlignment="1">
      <alignment horizontal="justify" wrapText="1"/>
    </xf>
    <xf numFmtId="0" fontId="6" fillId="0" borderId="0" xfId="3" applyFont="1" applyBorder="1" applyAlignment="1">
      <alignment horizontal="center" vertical="top"/>
    </xf>
    <xf numFmtId="3" fontId="10" fillId="25" borderId="0" xfId="3" applyNumberFormat="1" applyFont="1" applyFill="1" applyBorder="1" applyAlignment="1">
      <alignment horizontal="center" vertical="center"/>
    </xf>
    <xf numFmtId="2" fontId="10" fillId="0" borderId="0" xfId="3" applyNumberFormat="1" applyFont="1" applyAlignment="1">
      <alignment horizontal="center" vertical="center" wrapText="1"/>
    </xf>
    <xf numFmtId="0" fontId="18" fillId="0" borderId="18" xfId="3" quotePrefix="1" applyFont="1" applyBorder="1" applyAlignment="1">
      <alignment horizontal="justify" vertical="justify" wrapText="1"/>
    </xf>
    <xf numFmtId="0" fontId="18" fillId="0" borderId="18" xfId="3" applyFont="1" applyBorder="1" applyAlignment="1">
      <alignment horizontal="justify" vertical="justify" wrapText="1"/>
    </xf>
    <xf numFmtId="0" fontId="18" fillId="26" borderId="18" xfId="3" quotePrefix="1" applyFont="1" applyFill="1" applyBorder="1" applyAlignment="1">
      <alignment horizontal="justify" vertical="justify" wrapText="1"/>
    </xf>
    <xf numFmtId="0" fontId="23" fillId="0" borderId="0" xfId="3" applyFont="1" applyBorder="1" applyAlignment="1">
      <alignment horizontal="left" vertical="center" wrapText="1"/>
    </xf>
    <xf numFmtId="0" fontId="18" fillId="26" borderId="18" xfId="3" quotePrefix="1" applyFont="1" applyFill="1" applyBorder="1" applyAlignment="1">
      <alignment horizontal="justify" vertical="justify"/>
    </xf>
    <xf numFmtId="0" fontId="34" fillId="26" borderId="0" xfId="3" quotePrefix="1" applyFont="1" applyFill="1" applyBorder="1" applyAlignment="1">
      <alignment horizontal="left" wrapText="1"/>
    </xf>
    <xf numFmtId="0" fontId="10" fillId="24" borderId="0" xfId="3" applyFont="1" applyFill="1" applyAlignment="1">
      <alignment horizontal="center" vertical="center" wrapText="1"/>
    </xf>
    <xf numFmtId="0" fontId="18" fillId="26" borderId="18" xfId="3" quotePrefix="1" applyNumberFormat="1" applyFont="1" applyFill="1" applyBorder="1" applyAlignment="1">
      <alignment horizontal="justify" vertical="justify"/>
    </xf>
    <xf numFmtId="0" fontId="18" fillId="24" borderId="0" xfId="3" applyFont="1" applyFill="1" applyBorder="1" applyAlignment="1">
      <alignment horizontal="left" vertical="center" wrapText="1"/>
    </xf>
    <xf numFmtId="0" fontId="10" fillId="0" borderId="5" xfId="3" applyFont="1" applyBorder="1" applyAlignment="1">
      <alignment horizontal="center"/>
    </xf>
    <xf numFmtId="0" fontId="18" fillId="24" borderId="18" xfId="3" applyFont="1" applyFill="1" applyBorder="1" applyAlignment="1">
      <alignment horizontal="left" vertical="center" wrapText="1"/>
    </xf>
    <xf numFmtId="0" fontId="18" fillId="0" borderId="0" xfId="3" applyFont="1" applyBorder="1" applyAlignment="1">
      <alignment horizontal="justify" vertical="justify"/>
    </xf>
    <xf numFmtId="0" fontId="11" fillId="0" borderId="8" xfId="3" applyFont="1" applyBorder="1" applyAlignment="1">
      <alignment horizontal="center" vertical="center" wrapText="1"/>
    </xf>
    <xf numFmtId="0" fontId="18" fillId="26" borderId="0" xfId="3" quotePrefix="1" applyFont="1" applyFill="1" applyBorder="1" applyAlignment="1">
      <alignment horizontal="justify" vertical="justify" wrapText="1"/>
    </xf>
    <xf numFmtId="0" fontId="18" fillId="26" borderId="0" xfId="3" quotePrefix="1" applyFont="1" applyFill="1" applyBorder="1" applyAlignment="1">
      <alignment horizontal="justify" vertical="justify"/>
    </xf>
    <xf numFmtId="0" fontId="26" fillId="24" borderId="0" xfId="3" applyFont="1" applyFill="1" applyBorder="1" applyAlignment="1">
      <alignment horizontal="left"/>
    </xf>
    <xf numFmtId="0" fontId="20" fillId="0" borderId="8" xfId="3" applyFont="1" applyBorder="1" applyAlignment="1">
      <alignment vertical="center"/>
    </xf>
    <xf numFmtId="0" fontId="11" fillId="0" borderId="0" xfId="3" applyFont="1" applyBorder="1" applyAlignment="1">
      <alignment horizontal="center" vertical="center" wrapText="1"/>
    </xf>
    <xf numFmtId="0" fontId="70" fillId="0" borderId="0" xfId="3" applyFont="1" applyAlignment="1">
      <alignment vertical="center" wrapText="1"/>
    </xf>
    <xf numFmtId="4" fontId="6" fillId="0" borderId="0" xfId="3" applyNumberFormat="1" applyAlignment="1">
      <alignment horizontal="center"/>
    </xf>
    <xf numFmtId="3" fontId="14" fillId="0" borderId="17" xfId="3" applyNumberFormat="1" applyFont="1" applyBorder="1" applyAlignment="1">
      <alignment horizontal="center" vertical="center"/>
    </xf>
    <xf numFmtId="3" fontId="13" fillId="28" borderId="17" xfId="3" applyNumberFormat="1" applyFont="1" applyFill="1" applyBorder="1" applyAlignment="1">
      <alignment horizontal="center" vertical="center"/>
    </xf>
    <xf numFmtId="0" fontId="11" fillId="24" borderId="0" xfId="3" applyFont="1" applyFill="1" applyBorder="1" applyAlignment="1">
      <alignment horizontal="center" vertical="center" wrapText="1"/>
    </xf>
    <xf numFmtId="0" fontId="10" fillId="22" borderId="17" xfId="3" applyFont="1" applyFill="1" applyBorder="1" applyAlignment="1">
      <alignment horizontal="center" vertical="center" wrapText="1"/>
    </xf>
    <xf numFmtId="0" fontId="11" fillId="22" borderId="18" xfId="3" applyFont="1" applyFill="1" applyBorder="1" applyAlignment="1">
      <alignment horizontal="left" vertical="center" wrapText="1"/>
    </xf>
    <xf numFmtId="0" fontId="10" fillId="22" borderId="18" xfId="3" applyFont="1" applyFill="1" applyBorder="1" applyAlignment="1">
      <alignment horizontal="center" vertical="center" wrapText="1"/>
    </xf>
    <xf numFmtId="0" fontId="10" fillId="22" borderId="19" xfId="3" applyFont="1" applyFill="1" applyBorder="1" applyAlignment="1">
      <alignment horizontal="center" vertical="center" wrapText="1"/>
    </xf>
    <xf numFmtId="0" fontId="45" fillId="0" borderId="0" xfId="3" applyFont="1" applyAlignment="1">
      <alignment horizontal="center" vertical="center" wrapText="1"/>
    </xf>
    <xf numFmtId="0" fontId="45" fillId="0" borderId="0" xfId="3" applyFont="1" applyAlignment="1">
      <alignment vertical="center" wrapText="1"/>
    </xf>
    <xf numFmtId="0" fontId="10" fillId="22" borderId="17" xfId="3" applyFont="1" applyFill="1" applyBorder="1" applyAlignment="1">
      <alignment horizontal="left" vertical="center" wrapText="1"/>
    </xf>
    <xf numFmtId="0" fontId="10" fillId="22" borderId="17" xfId="3" applyFont="1" applyFill="1" applyBorder="1" applyAlignment="1">
      <alignment horizontal="center" vertical="center"/>
    </xf>
    <xf numFmtId="0" fontId="18" fillId="0" borderId="0" xfId="3" applyFont="1" applyAlignment="1">
      <alignment horizontal="left" wrapText="1"/>
    </xf>
    <xf numFmtId="0" fontId="6" fillId="0" borderId="8" xfId="3" applyFont="1" applyBorder="1" applyAlignment="1">
      <alignment vertical="center" wrapText="1"/>
    </xf>
    <xf numFmtId="0" fontId="10" fillId="22" borderId="18" xfId="3" applyFont="1" applyFill="1" applyBorder="1" applyAlignment="1">
      <alignment horizontal="left" vertical="center" wrapText="1"/>
    </xf>
    <xf numFmtId="0" fontId="10" fillId="22" borderId="19" xfId="3" applyFont="1" applyFill="1" applyBorder="1" applyAlignment="1">
      <alignment horizontal="left" vertical="center" wrapText="1"/>
    </xf>
    <xf numFmtId="0" fontId="18" fillId="0" borderId="18" xfId="3" applyFont="1" applyBorder="1" applyAlignment="1">
      <alignment horizontal="left" vertical="center" wrapText="1"/>
    </xf>
    <xf numFmtId="0" fontId="6" fillId="0" borderId="0" xfId="3" applyFont="1" applyAlignment="1">
      <alignment vertical="center" wrapText="1"/>
    </xf>
    <xf numFmtId="0" fontId="10" fillId="22" borderId="18" xfId="3" applyFont="1" applyFill="1" applyBorder="1" applyAlignment="1">
      <alignment horizontal="left" vertical="center"/>
    </xf>
    <xf numFmtId="0" fontId="10" fillId="22" borderId="19" xfId="3" applyFont="1" applyFill="1" applyBorder="1" applyAlignment="1">
      <alignment horizontal="left" vertical="center"/>
    </xf>
    <xf numFmtId="0" fontId="41" fillId="0" borderId="0" xfId="3" applyFont="1" applyAlignment="1">
      <alignment horizontal="left" vertical="center" wrapText="1"/>
    </xf>
    <xf numFmtId="0" fontId="20" fillId="22" borderId="17" xfId="3" applyFont="1" applyFill="1" applyBorder="1" applyAlignment="1">
      <alignment horizontal="center" vertical="center" wrapText="1"/>
    </xf>
    <xf numFmtId="0" fontId="10" fillId="22" borderId="17" xfId="3" applyFont="1" applyFill="1" applyBorder="1" applyAlignment="1">
      <alignment horizontal="center" wrapText="1"/>
    </xf>
    <xf numFmtId="0" fontId="20" fillId="22" borderId="17" xfId="3" applyFont="1" applyFill="1" applyBorder="1" applyAlignment="1">
      <alignment horizontal="center" wrapText="1"/>
    </xf>
    <xf numFmtId="0" fontId="18" fillId="0" borderId="0" xfId="3" applyFont="1" applyBorder="1" applyAlignment="1">
      <alignment horizontal="justify" vertical="center" wrapText="1"/>
    </xf>
    <xf numFmtId="0" fontId="28" fillId="0" borderId="0" xfId="3" applyFont="1" applyAlignment="1">
      <alignment horizontal="justify" vertical="center" wrapText="1"/>
    </xf>
    <xf numFmtId="0" fontId="34" fillId="0" borderId="0" xfId="3" applyFont="1" applyBorder="1" applyAlignment="1">
      <alignment wrapText="1"/>
    </xf>
    <xf numFmtId="0" fontId="6" fillId="0" borderId="0" xfId="3" applyAlignment="1">
      <alignment wrapText="1"/>
    </xf>
    <xf numFmtId="0" fontId="13" fillId="25" borderId="0" xfId="3" applyFont="1" applyFill="1" applyAlignment="1">
      <alignment horizontal="center" vertical="center"/>
    </xf>
    <xf numFmtId="0" fontId="10" fillId="22" borderId="0" xfId="3" applyFont="1" applyFill="1" applyBorder="1" applyAlignment="1">
      <alignment horizontal="left" vertical="center" wrapText="1"/>
    </xf>
    <xf numFmtId="0" fontId="13" fillId="25" borderId="0" xfId="3" applyFont="1" applyFill="1" applyBorder="1" applyAlignment="1">
      <alignment horizontal="center" vertical="center"/>
    </xf>
    <xf numFmtId="0" fontId="14" fillId="0" borderId="17" xfId="3" applyFont="1" applyFill="1" applyBorder="1" applyAlignment="1">
      <alignment horizontal="center" wrapText="1"/>
    </xf>
    <xf numFmtId="0" fontId="13" fillId="25" borderId="17" xfId="3" applyFont="1" applyFill="1" applyBorder="1" applyAlignment="1">
      <alignment horizontal="center" vertical="center"/>
    </xf>
    <xf numFmtId="0" fontId="13" fillId="25" borderId="19" xfId="3" applyFont="1" applyFill="1" applyBorder="1" applyAlignment="1">
      <alignment horizontal="center" vertical="center"/>
    </xf>
    <xf numFmtId="0" fontId="18" fillId="0" borderId="0" xfId="3" applyFont="1" applyBorder="1" applyAlignment="1">
      <alignment wrapText="1"/>
    </xf>
    <xf numFmtId="0" fontId="28" fillId="0" borderId="0" xfId="3" applyFont="1" applyBorder="1" applyAlignment="1">
      <alignment wrapText="1"/>
    </xf>
    <xf numFmtId="49" fontId="10" fillId="0" borderId="0" xfId="3" applyNumberFormat="1" applyFont="1" applyBorder="1" applyAlignment="1">
      <alignment horizontal="center" vertical="center"/>
    </xf>
    <xf numFmtId="49" fontId="10" fillId="0" borderId="8" xfId="3" applyNumberFormat="1" applyFont="1" applyBorder="1" applyAlignment="1">
      <alignment horizontal="center" vertical="center"/>
    </xf>
    <xf numFmtId="49" fontId="10" fillId="22" borderId="21" xfId="3" applyNumberFormat="1" applyFont="1" applyFill="1" applyBorder="1" applyAlignment="1">
      <alignment horizontal="center" vertical="center" wrapText="1"/>
    </xf>
    <xf numFmtId="0" fontId="20" fillId="22" borderId="24" xfId="3" applyFont="1" applyFill="1" applyBorder="1" applyAlignment="1">
      <alignment horizontal="center" vertical="center" wrapText="1"/>
    </xf>
    <xf numFmtId="0" fontId="20" fillId="22" borderId="21" xfId="3" applyFont="1" applyFill="1" applyBorder="1" applyAlignment="1">
      <alignment horizontal="center" vertical="center" wrapText="1"/>
    </xf>
    <xf numFmtId="49" fontId="10" fillId="22" borderId="24" xfId="3" applyNumberFormat="1" applyFont="1" applyFill="1" applyBorder="1" applyAlignment="1">
      <alignment horizontal="center" vertical="center" wrapText="1"/>
    </xf>
    <xf numFmtId="0" fontId="10" fillId="22" borderId="24" xfId="3" applyFont="1" applyFill="1" applyBorder="1" applyAlignment="1">
      <alignment horizontal="center" vertical="center" wrapText="1"/>
    </xf>
    <xf numFmtId="0" fontId="10" fillId="22" borderId="22" xfId="3" applyFont="1" applyFill="1" applyBorder="1" applyAlignment="1">
      <alignment horizontal="center" vertical="center" wrapText="1"/>
    </xf>
    <xf numFmtId="0" fontId="10" fillId="22" borderId="23" xfId="3" applyFont="1" applyFill="1" applyBorder="1" applyAlignment="1">
      <alignment horizontal="center" vertical="center" wrapText="1"/>
    </xf>
    <xf numFmtId="4" fontId="13" fillId="25" borderId="17" xfId="3" applyNumberFormat="1" applyFont="1" applyFill="1" applyBorder="1" applyAlignment="1">
      <alignment horizontal="center" vertical="center"/>
    </xf>
    <xf numFmtId="0" fontId="13" fillId="22" borderId="18" xfId="3" applyFont="1" applyFill="1" applyBorder="1" applyAlignment="1">
      <alignment horizontal="left" vertical="center" wrapText="1"/>
    </xf>
    <xf numFmtId="0" fontId="13" fillId="22" borderId="0" xfId="3" applyFont="1" applyFill="1" applyBorder="1" applyAlignment="1">
      <alignment horizontal="left" vertical="center" wrapText="1"/>
    </xf>
    <xf numFmtId="0" fontId="13" fillId="22" borderId="26" xfId="3" applyFont="1" applyFill="1" applyBorder="1" applyAlignment="1">
      <alignment horizontal="center" vertical="center" wrapText="1"/>
    </xf>
    <xf numFmtId="0" fontId="13" fillId="22" borderId="27" xfId="3" applyFont="1" applyFill="1" applyBorder="1" applyAlignment="1">
      <alignment horizontal="center" vertical="center" wrapText="1"/>
    </xf>
    <xf numFmtId="4" fontId="13" fillId="25" borderId="0" xfId="3" applyNumberFormat="1" applyFont="1" applyFill="1" applyBorder="1" applyAlignment="1">
      <alignment horizontal="center" vertical="center"/>
    </xf>
    <xf numFmtId="0" fontId="10" fillId="22" borderId="26" xfId="3" applyFont="1" applyFill="1" applyBorder="1" applyAlignment="1">
      <alignment horizontal="center" vertical="center" wrapText="1"/>
    </xf>
    <xf numFmtId="0" fontId="10" fillId="22" borderId="27" xfId="3" applyFont="1" applyFill="1" applyBorder="1" applyAlignment="1">
      <alignment horizontal="center" vertical="center" wrapText="1"/>
    </xf>
    <xf numFmtId="0" fontId="13" fillId="25" borderId="18" xfId="3" applyFont="1" applyFill="1" applyBorder="1" applyAlignment="1">
      <alignment horizontal="center" vertical="center" wrapText="1"/>
    </xf>
    <xf numFmtId="0" fontId="10" fillId="0" borderId="0" xfId="10" applyFont="1" applyFill="1" applyBorder="1" applyAlignment="1">
      <alignment horizontal="center" vertical="center"/>
    </xf>
    <xf numFmtId="0" fontId="10" fillId="0" borderId="44" xfId="3" applyFont="1" applyBorder="1" applyAlignment="1">
      <alignment horizontal="center" vertical="center"/>
    </xf>
    <xf numFmtId="0" fontId="10" fillId="0" borderId="45" xfId="3" applyFont="1" applyBorder="1" applyAlignment="1">
      <alignment horizontal="center" vertical="center"/>
    </xf>
    <xf numFmtId="0" fontId="10" fillId="0" borderId="46" xfId="3" applyFont="1" applyBorder="1" applyAlignment="1">
      <alignment horizontal="center" vertical="center"/>
    </xf>
    <xf numFmtId="0" fontId="10" fillId="22" borderId="20" xfId="11" applyFont="1" applyFill="1" applyBorder="1" applyAlignment="1">
      <alignment horizontal="left" vertical="center"/>
    </xf>
    <xf numFmtId="0" fontId="10" fillId="22" borderId="17" xfId="11" applyFont="1" applyFill="1" applyBorder="1" applyAlignment="1">
      <alignment horizontal="left" vertical="center"/>
    </xf>
    <xf numFmtId="0" fontId="10" fillId="0" borderId="44" xfId="3" applyFont="1" applyBorder="1" applyAlignment="1">
      <alignment horizontal="center" vertical="center" wrapText="1"/>
    </xf>
    <xf numFmtId="0" fontId="10" fillId="0" borderId="45" xfId="3" applyFont="1" applyBorder="1" applyAlignment="1">
      <alignment horizontal="center" vertical="center" wrapText="1"/>
    </xf>
    <xf numFmtId="0" fontId="10" fillId="0" borderId="46" xfId="3" applyFont="1" applyBorder="1" applyAlignment="1">
      <alignment horizontal="center" vertical="center" wrapText="1"/>
    </xf>
    <xf numFmtId="0" fontId="10" fillId="22" borderId="11" xfId="11" applyFont="1" applyFill="1" applyBorder="1" applyAlignment="1">
      <alignment horizontal="left" vertical="center" wrapText="1"/>
    </xf>
    <xf numFmtId="0" fontId="10" fillId="22" borderId="4" xfId="11" applyFont="1" applyFill="1" applyBorder="1" applyAlignment="1">
      <alignment horizontal="left" vertical="center" wrapText="1"/>
    </xf>
    <xf numFmtId="0" fontId="94" fillId="0" borderId="0" xfId="11" applyFont="1" applyFill="1" applyBorder="1" applyAlignment="1">
      <alignment horizontal="center" vertical="center"/>
    </xf>
    <xf numFmtId="0" fontId="10" fillId="0" borderId="0" xfId="11" applyFont="1" applyFill="1" applyBorder="1" applyAlignment="1">
      <alignment horizontal="center" vertical="center"/>
    </xf>
    <xf numFmtId="0" fontId="10" fillId="0" borderId="0" xfId="11" quotePrefix="1" applyFont="1" applyFill="1" applyBorder="1" applyAlignment="1">
      <alignment horizontal="center" vertical="center"/>
    </xf>
    <xf numFmtId="0" fontId="95" fillId="0" borderId="0" xfId="11" applyFont="1" applyFill="1" applyBorder="1" applyAlignment="1">
      <alignment horizontal="center" vertical="center"/>
    </xf>
    <xf numFmtId="0" fontId="10" fillId="0" borderId="52" xfId="11" quotePrefix="1" applyFont="1" applyFill="1" applyBorder="1" applyAlignment="1">
      <alignment horizontal="center" vertical="center"/>
    </xf>
    <xf numFmtId="0" fontId="10" fillId="0" borderId="52" xfId="11" applyFont="1" applyFill="1" applyBorder="1" applyAlignment="1">
      <alignment horizontal="center" vertical="center"/>
    </xf>
    <xf numFmtId="0" fontId="7" fillId="0" borderId="0" xfId="11" applyFont="1" applyFill="1" applyBorder="1" applyAlignment="1">
      <alignment horizontal="center" vertical="center"/>
    </xf>
    <xf numFmtId="0" fontId="10" fillId="0" borderId="0" xfId="11" applyFont="1" applyFill="1" applyAlignment="1">
      <alignment horizontal="center" vertical="center"/>
    </xf>
    <xf numFmtId="0" fontId="10" fillId="0" borderId="0" xfId="11" applyFont="1" applyFill="1" applyBorder="1" applyAlignment="1">
      <alignment horizontal="center" vertical="center" wrapText="1"/>
    </xf>
    <xf numFmtId="0" fontId="10" fillId="0" borderId="0" xfId="11" applyFont="1" applyFill="1" applyAlignment="1">
      <alignment horizontal="center" vertical="center" wrapText="1"/>
    </xf>
    <xf numFmtId="0" fontId="10" fillId="0" borderId="0" xfId="11" applyFont="1" applyFill="1" applyAlignment="1">
      <alignment horizontal="center" wrapText="1"/>
    </xf>
    <xf numFmtId="0" fontId="6" fillId="0" borderId="0" xfId="6730" applyAlignment="1">
      <alignment horizontal="center" wrapText="1"/>
    </xf>
    <xf numFmtId="0" fontId="10" fillId="0" borderId="0" xfId="11" applyFont="1" applyFill="1" applyAlignment="1">
      <alignment horizontal="center"/>
    </xf>
    <xf numFmtId="0" fontId="6" fillId="0" borderId="0" xfId="6730" applyAlignment="1">
      <alignment horizontal="center"/>
    </xf>
    <xf numFmtId="0" fontId="7" fillId="0" borderId="0" xfId="3" applyFont="1" applyBorder="1" applyAlignment="1">
      <alignment horizontal="center" wrapText="1"/>
    </xf>
    <xf numFmtId="0" fontId="10" fillId="0" borderId="8" xfId="11" applyFont="1" applyFill="1" applyBorder="1" applyAlignment="1">
      <alignment horizontal="center" vertical="center"/>
    </xf>
    <xf numFmtId="0" fontId="13" fillId="22" borderId="4" xfId="11" applyFont="1" applyFill="1" applyBorder="1" applyAlignment="1">
      <alignment horizontal="left"/>
    </xf>
    <xf numFmtId="0" fontId="13" fillId="22" borderId="4" xfId="11" applyFont="1" applyFill="1" applyBorder="1" applyAlignment="1">
      <alignment horizontal="center" vertical="center" wrapText="1"/>
    </xf>
    <xf numFmtId="0" fontId="99" fillId="0" borderId="0" xfId="11" applyFont="1" applyFill="1" applyBorder="1" applyAlignment="1">
      <alignment horizontal="center" vertical="center"/>
    </xf>
    <xf numFmtId="0" fontId="10" fillId="0" borderId="52" xfId="11" applyFont="1" applyFill="1" applyBorder="1" applyAlignment="1">
      <alignment horizontal="center"/>
    </xf>
    <xf numFmtId="0" fontId="10" fillId="0" borderId="0" xfId="11" applyFont="1" applyFill="1" applyBorder="1" applyAlignment="1">
      <alignment horizontal="center"/>
    </xf>
    <xf numFmtId="0" fontId="13" fillId="22" borderId="18" xfId="11" applyFont="1" applyFill="1" applyBorder="1" applyAlignment="1"/>
    <xf numFmtId="0" fontId="13" fillId="22" borderId="58" xfId="11" applyFont="1" applyFill="1" applyBorder="1" applyAlignment="1"/>
    <xf numFmtId="0" fontId="13" fillId="22" borderId="0" xfId="11" applyFont="1" applyFill="1" applyBorder="1" applyAlignment="1">
      <alignment horizontal="center"/>
    </xf>
    <xf numFmtId="0" fontId="13" fillId="22" borderId="57" xfId="11" applyFont="1" applyFill="1" applyBorder="1" applyAlignment="1">
      <alignment horizontal="center"/>
    </xf>
    <xf numFmtId="0" fontId="13" fillId="0" borderId="0" xfId="11" applyFont="1" applyFill="1" applyBorder="1" applyAlignment="1">
      <alignment horizontal="center" vertical="center"/>
    </xf>
    <xf numFmtId="0" fontId="13" fillId="22" borderId="18" xfId="11" applyFont="1" applyFill="1" applyBorder="1" applyAlignment="1">
      <alignment horizontal="center"/>
    </xf>
    <xf numFmtId="0" fontId="13" fillId="22" borderId="62" xfId="11" applyFont="1" applyFill="1" applyBorder="1" applyAlignment="1">
      <alignment horizontal="center"/>
    </xf>
    <xf numFmtId="0" fontId="10" fillId="0" borderId="5" xfId="11" applyFont="1" applyFill="1" applyBorder="1" applyAlignment="1">
      <alignment horizontal="center"/>
    </xf>
    <xf numFmtId="0" fontId="20" fillId="0" borderId="5" xfId="11" applyFill="1" applyBorder="1" applyAlignment="1">
      <alignment horizontal="center"/>
    </xf>
    <xf numFmtId="0" fontId="18" fillId="0" borderId="0" xfId="11" applyFont="1" applyFill="1" applyBorder="1" applyAlignment="1">
      <alignment horizontal="left" wrapText="1"/>
    </xf>
    <xf numFmtId="0" fontId="0" fillId="0" borderId="0" xfId="0" applyBorder="1" applyAlignment="1">
      <alignment horizontal="left" wrapText="1"/>
    </xf>
    <xf numFmtId="0" fontId="11" fillId="0" borderId="0" xfId="11" applyFont="1" applyFill="1" applyAlignment="1">
      <alignment horizontal="center"/>
    </xf>
    <xf numFmtId="0" fontId="12" fillId="0" borderId="0" xfId="11" applyFont="1" applyFill="1" applyAlignment="1">
      <alignment horizontal="center"/>
    </xf>
    <xf numFmtId="0" fontId="11" fillId="0" borderId="8" xfId="11" applyFont="1" applyFill="1" applyBorder="1" applyAlignment="1">
      <alignment horizontal="center" vertical="center"/>
    </xf>
    <xf numFmtId="0" fontId="13" fillId="0" borderId="0" xfId="11" applyFont="1" applyFill="1" applyAlignment="1">
      <alignment horizontal="center"/>
    </xf>
    <xf numFmtId="0" fontId="23" fillId="0" borderId="18" xfId="11" applyFont="1" applyFill="1" applyBorder="1" applyAlignment="1">
      <alignment horizontal="left" wrapText="1"/>
    </xf>
    <xf numFmtId="0" fontId="18" fillId="0" borderId="0" xfId="11" applyFont="1" applyBorder="1" applyAlignment="1">
      <alignment horizontal="left" wrapText="1"/>
    </xf>
    <xf numFmtId="0" fontId="7" fillId="0" borderId="0" xfId="11" applyFont="1" applyBorder="1" applyAlignment="1">
      <alignment horizontal="center"/>
    </xf>
    <xf numFmtId="0" fontId="10" fillId="0" borderId="0" xfId="11" applyFont="1" applyBorder="1" applyAlignment="1">
      <alignment horizontal="center"/>
    </xf>
    <xf numFmtId="0" fontId="13" fillId="0" borderId="0" xfId="11" applyFont="1" applyBorder="1" applyAlignment="1">
      <alignment horizontal="center"/>
    </xf>
    <xf numFmtId="17" fontId="10" fillId="0" borderId="52" xfId="11" quotePrefix="1" applyNumberFormat="1" applyFont="1" applyBorder="1" applyAlignment="1">
      <alignment horizontal="center"/>
    </xf>
    <xf numFmtId="17" fontId="10" fillId="0" borderId="52" xfId="11" applyNumberFormat="1" applyFont="1" applyBorder="1" applyAlignment="1">
      <alignment horizontal="center"/>
    </xf>
    <xf numFmtId="0" fontId="13" fillId="22" borderId="4" xfId="11" applyFont="1" applyFill="1" applyBorder="1" applyAlignment="1"/>
    <xf numFmtId="0" fontId="13" fillId="22" borderId="4" xfId="11" applyFont="1" applyFill="1" applyBorder="1" applyAlignment="1">
      <alignment horizontal="center"/>
    </xf>
    <xf numFmtId="0" fontId="13" fillId="22" borderId="76" xfId="11" applyFont="1" applyFill="1" applyBorder="1" applyAlignment="1">
      <alignment horizontal="center"/>
    </xf>
    <xf numFmtId="0" fontId="20" fillId="0" borderId="0" xfId="11" applyFont="1" applyFill="1" applyBorder="1" applyAlignment="1">
      <alignment horizontal="center" vertical="center"/>
    </xf>
    <xf numFmtId="0" fontId="10" fillId="0" borderId="0" xfId="11" applyFont="1" applyFill="1" applyBorder="1" applyAlignment="1">
      <alignment horizontal="center" wrapText="1"/>
    </xf>
    <xf numFmtId="0" fontId="13" fillId="0" borderId="0" xfId="11" applyFont="1" applyFill="1" applyBorder="1" applyAlignment="1">
      <alignment horizontal="center" wrapText="1"/>
    </xf>
    <xf numFmtId="0" fontId="13" fillId="22" borderId="23" xfId="11" applyFont="1" applyFill="1" applyBorder="1" applyAlignment="1">
      <alignment horizontal="left" vertical="center" wrapText="1"/>
    </xf>
    <xf numFmtId="0" fontId="13" fillId="22" borderId="20" xfId="11" applyFont="1" applyFill="1" applyBorder="1" applyAlignment="1">
      <alignment horizontal="left" vertical="center" wrapText="1"/>
    </xf>
    <xf numFmtId="0" fontId="13" fillId="22" borderId="19" xfId="11" applyFont="1" applyFill="1" applyBorder="1" applyAlignment="1">
      <alignment horizontal="center" vertical="center" wrapText="1"/>
    </xf>
    <xf numFmtId="0" fontId="13" fillId="22" borderId="81" xfId="11" applyFont="1" applyFill="1" applyBorder="1" applyAlignment="1">
      <alignment horizontal="center" vertical="center" wrapText="1"/>
    </xf>
    <xf numFmtId="0" fontId="14" fillId="0" borderId="0" xfId="6752" applyFont="1" applyFill="1" applyBorder="1" applyAlignment="1">
      <alignment horizontal="center" vertical="center"/>
    </xf>
    <xf numFmtId="0" fontId="14" fillId="0" borderId="0" xfId="11" applyFont="1" applyFill="1" applyAlignment="1">
      <alignment horizontal="center" vertical="center"/>
    </xf>
    <xf numFmtId="0" fontId="10" fillId="0" borderId="0" xfId="6752" applyFont="1" applyFill="1" applyBorder="1" applyAlignment="1">
      <alignment horizontal="center" vertical="center" wrapText="1"/>
    </xf>
    <xf numFmtId="0" fontId="13" fillId="0" borderId="0" xfId="6752" applyFont="1" applyFill="1" applyBorder="1" applyAlignment="1">
      <alignment horizontal="center" vertical="center"/>
    </xf>
    <xf numFmtId="0" fontId="13" fillId="0" borderId="0" xfId="11" applyFont="1" applyFill="1" applyAlignment="1">
      <alignment horizontal="center" vertical="center"/>
    </xf>
    <xf numFmtId="17" fontId="10" fillId="0" borderId="52" xfId="6730" quotePrefix="1" applyNumberFormat="1" applyFont="1" applyFill="1" applyBorder="1" applyAlignment="1">
      <alignment horizontal="center" vertical="center"/>
    </xf>
    <xf numFmtId="0" fontId="10" fillId="0" borderId="52" xfId="6730" applyFont="1" applyFill="1" applyBorder="1" applyAlignment="1">
      <alignment horizontal="center" vertical="center"/>
    </xf>
    <xf numFmtId="0" fontId="94" fillId="0" borderId="0" xfId="6730" applyFont="1" applyFill="1" applyBorder="1" applyAlignment="1">
      <alignment horizontal="center" vertical="center"/>
    </xf>
    <xf numFmtId="0" fontId="10" fillId="0" borderId="0" xfId="6730" applyFont="1" applyFill="1" applyBorder="1" applyAlignment="1">
      <alignment horizontal="center"/>
    </xf>
    <xf numFmtId="0" fontId="13" fillId="0" borderId="0" xfId="6730" applyFont="1" applyFill="1" applyBorder="1" applyAlignment="1">
      <alignment horizontal="center" vertical="center"/>
    </xf>
    <xf numFmtId="0" fontId="7" fillId="0" borderId="0" xfId="5198" applyFont="1" applyFill="1" applyBorder="1" applyAlignment="1">
      <alignment horizontal="center" vertical="center"/>
    </xf>
    <xf numFmtId="0" fontId="10" fillId="0" borderId="0" xfId="5198" applyFont="1" applyFill="1" applyBorder="1" applyAlignment="1">
      <alignment horizontal="center" wrapText="1"/>
    </xf>
    <xf numFmtId="0" fontId="10" fillId="0" borderId="8" xfId="5198" applyFont="1" applyFill="1" applyBorder="1" applyAlignment="1">
      <alignment horizontal="center" vertical="center" wrapText="1"/>
    </xf>
    <xf numFmtId="0" fontId="13" fillId="0" borderId="0" xfId="5198" applyFont="1" applyFill="1" applyBorder="1" applyAlignment="1">
      <alignment horizontal="center" wrapText="1"/>
    </xf>
    <xf numFmtId="0" fontId="18" fillId="33" borderId="0" xfId="5198" applyFont="1" applyFill="1" applyBorder="1" applyAlignment="1">
      <alignment horizontal="left" vertical="center" wrapText="1"/>
    </xf>
    <xf numFmtId="0" fontId="105" fillId="0" borderId="0" xfId="0" applyFont="1" applyBorder="1" applyAlignment="1">
      <alignment horizontal="left" wrapText="1"/>
    </xf>
    <xf numFmtId="0" fontId="10" fillId="0" borderId="8" xfId="5198" applyFont="1" applyFill="1" applyBorder="1" applyAlignment="1">
      <alignment horizontal="center" wrapText="1"/>
    </xf>
    <xf numFmtId="0" fontId="13" fillId="22" borderId="7" xfId="5198" applyFont="1" applyFill="1" applyBorder="1" applyAlignment="1">
      <alignment horizontal="center"/>
    </xf>
    <xf numFmtId="0" fontId="104" fillId="0" borderId="5" xfId="5198" applyFont="1" applyFill="1" applyBorder="1" applyAlignment="1">
      <alignment horizontal="center" wrapText="1"/>
    </xf>
    <xf numFmtId="0" fontId="94" fillId="0" borderId="0" xfId="5198" applyFont="1" applyFill="1" applyBorder="1" applyAlignment="1">
      <alignment horizontal="center" vertical="center"/>
    </xf>
    <xf numFmtId="0" fontId="13" fillId="0" borderId="0" xfId="5198" applyFont="1" applyFill="1" applyBorder="1" applyAlignment="1">
      <alignment horizontal="center"/>
    </xf>
    <xf numFmtId="0" fontId="10" fillId="0" borderId="0" xfId="5198" applyFont="1" applyFill="1" applyBorder="1" applyAlignment="1">
      <alignment horizontal="center"/>
    </xf>
    <xf numFmtId="0" fontId="13" fillId="0" borderId="16" xfId="5198" applyFont="1" applyFill="1" applyBorder="1" applyAlignment="1">
      <alignment horizontal="center" vertical="top" wrapText="1"/>
    </xf>
    <xf numFmtId="0" fontId="7" fillId="24" borderId="0" xfId="5198" applyFont="1" applyFill="1" applyAlignment="1">
      <alignment horizontal="center" vertical="center"/>
    </xf>
    <xf numFmtId="0" fontId="10" fillId="24" borderId="0" xfId="5198" applyFont="1" applyFill="1" applyAlignment="1">
      <alignment horizontal="center" wrapText="1"/>
    </xf>
    <xf numFmtId="0" fontId="10" fillId="24" borderId="0" xfId="5198" applyFont="1" applyFill="1" applyBorder="1" applyAlignment="1">
      <alignment horizontal="center" vertical="center" wrapText="1"/>
    </xf>
    <xf numFmtId="0" fontId="18" fillId="24" borderId="0" xfId="5198" applyFont="1" applyFill="1" applyAlignment="1">
      <alignment horizontal="left" vertical="center"/>
    </xf>
    <xf numFmtId="0" fontId="18" fillId="0" borderId="0" xfId="0" applyFont="1" applyAlignment="1">
      <alignment wrapText="1"/>
    </xf>
    <xf numFmtId="0" fontId="7" fillId="0" borderId="0" xfId="4931" applyFont="1" applyAlignment="1">
      <alignment horizontal="center" wrapText="1"/>
    </xf>
    <xf numFmtId="0" fontId="10" fillId="0" borderId="0" xfId="4931" applyFont="1" applyAlignment="1">
      <alignment horizontal="center" wrapText="1"/>
    </xf>
    <xf numFmtId="0" fontId="20" fillId="0" borderId="0" xfId="4931" applyFont="1" applyAlignment="1">
      <alignment wrapText="1"/>
    </xf>
    <xf numFmtId="0" fontId="10" fillId="0" borderId="8" xfId="4931" applyFont="1" applyBorder="1" applyAlignment="1">
      <alignment horizontal="center"/>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34" fillId="0" borderId="0" xfId="0" applyFont="1" applyAlignment="1">
      <alignment horizontal="left" vertical="center" wrapText="1"/>
    </xf>
    <xf numFmtId="0" fontId="10" fillId="0" borderId="0" xfId="0" applyFont="1" applyAlignment="1">
      <alignment horizontal="center" vertical="center" wrapText="1"/>
    </xf>
    <xf numFmtId="0" fontId="18" fillId="0" borderId="7" xfId="0" applyFont="1" applyBorder="1" applyAlignment="1">
      <alignment horizontal="left" vertical="center" wrapText="1"/>
    </xf>
    <xf numFmtId="0" fontId="18" fillId="0" borderId="0" xfId="0" applyFont="1" applyBorder="1" applyAlignment="1">
      <alignment horizontal="left" vertical="center" wrapText="1"/>
    </xf>
    <xf numFmtId="0" fontId="34" fillId="0" borderId="0" xfId="0" applyFont="1" applyAlignment="1">
      <alignment wrapText="1"/>
    </xf>
    <xf numFmtId="0" fontId="6" fillId="0" borderId="0" xfId="0" applyFont="1" applyAlignment="1">
      <alignment wrapText="1"/>
    </xf>
    <xf numFmtId="0" fontId="108" fillId="0" borderId="0" xfId="0" applyFont="1" applyAlignment="1">
      <alignment horizontal="center" wrapText="1"/>
    </xf>
    <xf numFmtId="0" fontId="13" fillId="0" borderId="0" xfId="0" applyFont="1" applyAlignment="1">
      <alignment horizontal="center" wrapText="1"/>
    </xf>
    <xf numFmtId="3" fontId="12" fillId="29" borderId="4" xfId="0" applyNumberFormat="1" applyFont="1" applyFill="1" applyBorder="1" applyAlignment="1">
      <alignment horizontal="center" vertical="center" wrapText="1"/>
    </xf>
    <xf numFmtId="0" fontId="10" fillId="0" borderId="0" xfId="0" applyFont="1" applyFill="1" applyAlignment="1">
      <alignment horizontal="center"/>
    </xf>
    <xf numFmtId="0" fontId="10" fillId="0" borderId="0" xfId="4931" applyFont="1" applyBorder="1" applyAlignment="1">
      <alignment horizontal="center"/>
    </xf>
    <xf numFmtId="0" fontId="13" fillId="22" borderId="0" xfId="0" applyFont="1" applyFill="1" applyBorder="1" applyAlignment="1">
      <alignment horizontal="center" wrapText="1"/>
    </xf>
    <xf numFmtId="0" fontId="12" fillId="22" borderId="0" xfId="0" applyFont="1" applyFill="1" applyBorder="1" applyAlignment="1">
      <alignment horizontal="center" wrapText="1"/>
    </xf>
    <xf numFmtId="0" fontId="111" fillId="0" borderId="0" xfId="0" applyFont="1" applyAlignment="1">
      <alignment horizontal="center" wrapText="1"/>
    </xf>
    <xf numFmtId="0" fontId="11" fillId="24" borderId="0" xfId="0" applyFont="1" applyFill="1" applyAlignment="1">
      <alignment horizontal="center" wrapText="1"/>
    </xf>
    <xf numFmtId="0" fontId="70" fillId="24" borderId="0" xfId="0" applyFont="1" applyFill="1" applyAlignment="1">
      <alignment horizontal="center" wrapText="1"/>
    </xf>
    <xf numFmtId="0" fontId="12" fillId="22" borderId="7" xfId="0" applyFont="1" applyFill="1" applyBorder="1" applyAlignment="1">
      <alignment horizontal="center" wrapText="1"/>
    </xf>
    <xf numFmtId="0" fontId="12" fillId="0" borderId="7" xfId="0" applyFont="1" applyBorder="1" applyAlignment="1">
      <alignment horizontal="left" vertical="center"/>
    </xf>
    <xf numFmtId="0" fontId="12" fillId="0" borderId="0" xfId="0" applyFont="1" applyBorder="1" applyAlignment="1">
      <alignment horizontal="left" vertical="center"/>
    </xf>
    <xf numFmtId="0" fontId="12" fillId="0" borderId="6" xfId="0" applyFont="1" applyBorder="1" applyAlignment="1">
      <alignment horizontal="left" vertical="center"/>
    </xf>
    <xf numFmtId="0" fontId="11" fillId="23" borderId="7" xfId="0" applyFont="1" applyFill="1" applyBorder="1" applyAlignment="1">
      <alignment horizontal="left" vertical="center"/>
    </xf>
    <xf numFmtId="0" fontId="11" fillId="23" borderId="0" xfId="0" applyFont="1" applyFill="1" applyBorder="1" applyAlignment="1">
      <alignment horizontal="left" vertical="center"/>
    </xf>
    <xf numFmtId="0" fontId="11" fillId="23" borderId="6" xfId="0" applyFont="1" applyFill="1" applyBorder="1" applyAlignment="1">
      <alignment horizontal="left" vertical="center"/>
    </xf>
    <xf numFmtId="3" fontId="11" fillId="0" borderId="0" xfId="0" applyNumberFormat="1" applyFont="1" applyAlignment="1">
      <alignment horizontal="center" vertical="center" wrapText="1"/>
    </xf>
    <xf numFmtId="1" fontId="11" fillId="0" borderId="0" xfId="0" applyNumberFormat="1" applyFont="1" applyAlignment="1">
      <alignment horizontal="center" vertical="center"/>
    </xf>
    <xf numFmtId="0" fontId="12" fillId="0" borderId="95" xfId="0" applyFont="1" applyBorder="1" applyAlignment="1">
      <alignment horizontal="left" vertical="center"/>
    </xf>
    <xf numFmtId="0" fontId="12" fillId="0" borderId="17" xfId="0" applyFont="1" applyBorder="1" applyAlignment="1">
      <alignment horizontal="left" vertical="center"/>
    </xf>
    <xf numFmtId="0" fontId="12" fillId="0" borderId="106" xfId="0" applyFont="1" applyBorder="1" applyAlignment="1">
      <alignment horizontal="left" vertical="center"/>
    </xf>
    <xf numFmtId="0" fontId="11" fillId="23" borderId="4" xfId="0" applyFont="1" applyFill="1" applyBorder="1" applyAlignment="1">
      <alignment horizontal="left" vertical="center" wrapText="1"/>
    </xf>
    <xf numFmtId="0" fontId="11" fillId="23" borderId="90" xfId="0" applyFont="1" applyFill="1" applyBorder="1" applyAlignment="1">
      <alignment horizontal="left" vertical="center" wrapText="1"/>
    </xf>
    <xf numFmtId="1" fontId="10" fillId="0" borderId="0" xfId="0" applyNumberFormat="1" applyFont="1" applyAlignment="1">
      <alignment horizontal="center" vertical="center"/>
    </xf>
    <xf numFmtId="0" fontId="112" fillId="0" borderId="97" xfId="0" applyFont="1" applyBorder="1" applyAlignment="1">
      <alignment horizontal="left" vertical="center" wrapText="1"/>
    </xf>
    <xf numFmtId="0" fontId="112" fillId="0" borderId="4" xfId="0" applyFont="1" applyBorder="1" applyAlignment="1">
      <alignment horizontal="left" vertical="center" wrapText="1"/>
    </xf>
    <xf numFmtId="3" fontId="11" fillId="0" borderId="0" xfId="0" applyNumberFormat="1" applyFont="1" applyAlignment="1">
      <alignment horizontal="center" vertical="center"/>
    </xf>
    <xf numFmtId="0" fontId="18" fillId="0" borderId="0" xfId="4886" applyFont="1" applyAlignment="1">
      <alignment horizontal="left" vertical="center" wrapText="1"/>
    </xf>
    <xf numFmtId="0" fontId="112" fillId="23" borderId="97" xfId="0" applyFont="1" applyFill="1" applyBorder="1" applyAlignment="1">
      <alignment horizontal="left" vertical="center" wrapText="1"/>
    </xf>
    <xf numFmtId="0" fontId="112" fillId="23" borderId="4" xfId="0" applyFont="1" applyFill="1" applyBorder="1" applyAlignment="1">
      <alignment horizontal="left" vertical="center" wrapText="1"/>
    </xf>
    <xf numFmtId="0" fontId="112" fillId="23" borderId="90" xfId="0" applyFont="1" applyFill="1" applyBorder="1" applyAlignment="1">
      <alignment horizontal="left" vertical="center" wrapText="1"/>
    </xf>
    <xf numFmtId="0" fontId="114" fillId="0" borderId="0" xfId="0" applyFont="1" applyAlignment="1">
      <alignment horizontal="center" wrapText="1"/>
    </xf>
    <xf numFmtId="0" fontId="112" fillId="0" borderId="98" xfId="0" applyFont="1" applyBorder="1" applyAlignment="1">
      <alignment horizontal="left" vertical="center" wrapText="1"/>
    </xf>
    <xf numFmtId="0" fontId="7" fillId="0" borderId="0" xfId="4931" applyFont="1" applyAlignment="1">
      <alignment horizontal="center"/>
    </xf>
    <xf numFmtId="0" fontId="10" fillId="0" borderId="0" xfId="4931" applyFont="1" applyAlignment="1">
      <alignment horizontal="center" vertical="center" wrapText="1"/>
    </xf>
    <xf numFmtId="0" fontId="8" fillId="0" borderId="0" xfId="4931" applyFont="1" applyAlignment="1">
      <alignment horizontal="center"/>
    </xf>
    <xf numFmtId="0" fontId="6" fillId="0" borderId="0" xfId="4931" applyAlignment="1">
      <alignment horizontal="center" vertical="center" wrapText="1"/>
    </xf>
    <xf numFmtId="0" fontId="11" fillId="0" borderId="0" xfId="4931" applyFont="1" applyAlignment="1">
      <alignment horizontal="center" wrapText="1"/>
    </xf>
    <xf numFmtId="0" fontId="70" fillId="0" borderId="0" xfId="0" applyFont="1" applyAlignment="1">
      <alignment horizontal="center" wrapText="1"/>
    </xf>
    <xf numFmtId="0" fontId="11" fillId="22" borderId="0" xfId="4931" applyFont="1" applyFill="1" applyBorder="1" applyAlignment="1">
      <alignment horizontal="center" vertical="center" wrapText="1"/>
    </xf>
    <xf numFmtId="0" fontId="11" fillId="22" borderId="6" xfId="4931" applyFont="1" applyFill="1" applyBorder="1" applyAlignment="1">
      <alignment horizontal="center" vertical="center" wrapText="1"/>
    </xf>
    <xf numFmtId="0" fontId="16" fillId="22" borderId="0" xfId="0" applyFont="1" applyFill="1" applyBorder="1" applyAlignment="1">
      <alignment horizontal="center" wrapText="1"/>
    </xf>
    <xf numFmtId="0" fontId="11" fillId="0" borderId="0" xfId="0" applyFont="1" applyAlignment="1">
      <alignment horizontal="center" wrapText="1"/>
    </xf>
    <xf numFmtId="0" fontId="10" fillId="0" borderId="0" xfId="0" applyFont="1" applyAlignment="1">
      <alignment horizontal="center" wrapText="1"/>
    </xf>
    <xf numFmtId="0" fontId="123" fillId="0" borderId="0" xfId="0" applyFont="1" applyAlignment="1">
      <alignment horizontal="center" wrapText="1"/>
    </xf>
    <xf numFmtId="0" fontId="12" fillId="0" borderId="0" xfId="0" applyFont="1" applyAlignment="1">
      <alignment horizontal="center"/>
    </xf>
    <xf numFmtId="0" fontId="7" fillId="0" borderId="0" xfId="4931" applyFont="1" applyAlignment="1">
      <alignment horizontal="center" vertical="center"/>
    </xf>
    <xf numFmtId="3" fontId="10" fillId="0" borderId="0" xfId="0" applyNumberFormat="1" applyFont="1" applyAlignment="1">
      <alignment horizontal="center" vertical="center" wrapText="1"/>
    </xf>
    <xf numFmtId="3" fontId="13" fillId="0" borderId="0" xfId="0" applyNumberFormat="1" applyFont="1" applyAlignment="1">
      <alignment horizontal="center" vertical="center" wrapText="1"/>
    </xf>
    <xf numFmtId="0" fontId="10" fillId="0" borderId="0" xfId="4931" applyFont="1" applyAlignment="1">
      <alignment horizontal="center"/>
    </xf>
    <xf numFmtId="0" fontId="7" fillId="0" borderId="0" xfId="4931" applyFont="1" applyAlignment="1">
      <alignment horizontal="center" vertical="center" wrapText="1"/>
    </xf>
    <xf numFmtId="0" fontId="10" fillId="0" borderId="8" xfId="4931" applyFont="1" applyBorder="1" applyAlignment="1">
      <alignment horizontal="center" vertical="center" wrapText="1"/>
    </xf>
    <xf numFmtId="0" fontId="7" fillId="0" borderId="0" xfId="3" applyFont="1" applyAlignment="1">
      <alignment horizontal="center"/>
    </xf>
    <xf numFmtId="0" fontId="10" fillId="0" borderId="0" xfId="3" applyFont="1" applyAlignment="1">
      <alignment horizontal="center" wrapText="1"/>
    </xf>
    <xf numFmtId="0" fontId="10" fillId="0" borderId="8" xfId="3" applyFont="1" applyBorder="1" applyAlignment="1">
      <alignment horizontal="center"/>
    </xf>
    <xf numFmtId="0" fontId="7" fillId="0" borderId="0" xfId="3" applyFont="1" applyAlignment="1">
      <alignment horizontal="center" wrapText="1"/>
    </xf>
    <xf numFmtId="0" fontId="10" fillId="0" borderId="0" xfId="0" applyFont="1" applyAlignment="1">
      <alignment horizontal="center" vertical="center"/>
    </xf>
    <xf numFmtId="0" fontId="10" fillId="0" borderId="0" xfId="3" applyFont="1" applyAlignment="1">
      <alignment horizontal="center"/>
    </xf>
    <xf numFmtId="0" fontId="11" fillId="22" borderId="0" xfId="3" applyFont="1" applyFill="1" applyAlignment="1">
      <alignment horizontal="center" vertical="center" wrapText="1"/>
    </xf>
    <xf numFmtId="0" fontId="0" fillId="0" borderId="0" xfId="0" applyBorder="1" applyAlignment="1">
      <alignment horizontal="center" vertical="center" wrapText="1"/>
    </xf>
    <xf numFmtId="0" fontId="114" fillId="0" borderId="0" xfId="0" applyFont="1" applyAlignment="1">
      <alignment horizontal="center"/>
    </xf>
    <xf numFmtId="0" fontId="118" fillId="0" borderId="0" xfId="0" applyFont="1" applyAlignment="1">
      <alignment horizontal="center"/>
    </xf>
    <xf numFmtId="0" fontId="10" fillId="0" borderId="0" xfId="4936" applyFont="1" applyAlignment="1">
      <alignment horizontal="center" vertical="center" wrapText="1"/>
    </xf>
    <xf numFmtId="0" fontId="10" fillId="0" borderId="0" xfId="4936" applyFont="1" applyBorder="1" applyAlignment="1">
      <alignment horizontal="center" vertical="center" wrapText="1"/>
    </xf>
    <xf numFmtId="0" fontId="10" fillId="0" borderId="8" xfId="4936" applyFont="1" applyBorder="1" applyAlignment="1">
      <alignment horizontal="center" wrapText="1"/>
    </xf>
    <xf numFmtId="0" fontId="18" fillId="0" borderId="0" xfId="4936" applyFont="1" applyBorder="1" applyAlignment="1">
      <alignment horizontal="left" vertical="center"/>
    </xf>
    <xf numFmtId="0" fontId="18" fillId="0" borderId="0" xfId="4936" applyFont="1" applyAlignment="1">
      <alignment horizontal="left" vertical="center"/>
    </xf>
    <xf numFmtId="0" fontId="10" fillId="0" borderId="0" xfId="4936" applyFont="1" applyAlignment="1">
      <alignment horizontal="center"/>
    </xf>
    <xf numFmtId="0" fontId="13" fillId="22" borderId="17" xfId="4936" applyFont="1" applyFill="1" applyBorder="1" applyAlignment="1">
      <alignment horizontal="center" vertical="center"/>
    </xf>
    <xf numFmtId="0" fontId="13" fillId="22" borderId="17" xfId="4936" applyFont="1" applyFill="1" applyBorder="1" applyAlignment="1">
      <alignment horizontal="center"/>
    </xf>
    <xf numFmtId="0" fontId="7" fillId="0" borderId="0" xfId="5" applyFont="1" applyBorder="1" applyAlignment="1">
      <alignment horizontal="center" wrapText="1"/>
    </xf>
    <xf numFmtId="0" fontId="10" fillId="0" borderId="0" xfId="5" applyFont="1" applyBorder="1" applyAlignment="1">
      <alignment horizontal="center" wrapText="1"/>
    </xf>
    <xf numFmtId="0" fontId="7" fillId="0" borderId="0" xfId="4936" applyFont="1" applyBorder="1" applyAlignment="1">
      <alignment horizontal="center"/>
    </xf>
    <xf numFmtId="0" fontId="10" fillId="0" borderId="0" xfId="4936" applyFont="1" applyBorder="1" applyAlignment="1">
      <alignment horizontal="center" wrapText="1"/>
    </xf>
    <xf numFmtId="0" fontId="10" fillId="0" borderId="0" xfId="5" applyFont="1" applyBorder="1" applyAlignment="1">
      <alignment horizontal="center" vertical="center" wrapText="1"/>
    </xf>
    <xf numFmtId="0" fontId="7" fillId="0" borderId="0" xfId="5" applyFont="1" applyBorder="1" applyAlignment="1">
      <alignment horizontal="center"/>
    </xf>
    <xf numFmtId="0" fontId="7" fillId="0" borderId="0" xfId="5" applyFont="1" applyBorder="1" applyAlignment="1">
      <alignment horizontal="center" vertical="center" wrapText="1"/>
    </xf>
    <xf numFmtId="0" fontId="54" fillId="0" borderId="0" xfId="5" applyFont="1" applyBorder="1" applyAlignment="1">
      <alignment horizontal="left" vertical="center" wrapText="1"/>
    </xf>
    <xf numFmtId="0" fontId="18" fillId="0" borderId="0" xfId="5" applyFont="1" applyBorder="1" applyAlignment="1">
      <alignment horizontal="left" vertical="center" wrapText="1"/>
    </xf>
    <xf numFmtId="0" fontId="7" fillId="0" borderId="0" xfId="4931" applyFont="1" applyBorder="1" applyAlignment="1">
      <alignment horizontal="center"/>
    </xf>
    <xf numFmtId="0" fontId="0" fillId="0" borderId="0" xfId="0" applyAlignment="1">
      <alignment horizontal="center"/>
    </xf>
    <xf numFmtId="0" fontId="11" fillId="22" borderId="0" xfId="4931" applyFont="1" applyFill="1" applyAlignment="1">
      <alignment horizontal="center" vertical="center" wrapText="1"/>
    </xf>
    <xf numFmtId="0" fontId="23" fillId="0" borderId="7" xfId="0" applyFont="1" applyBorder="1" applyAlignment="1">
      <alignment horizontal="left" vertical="center" wrapText="1"/>
    </xf>
    <xf numFmtId="0" fontId="12" fillId="22" borderId="0" xfId="4931" applyFont="1" applyFill="1" applyAlignment="1">
      <alignment horizontal="center" vertical="center" wrapText="1"/>
    </xf>
    <xf numFmtId="0" fontId="12" fillId="22" borderId="6" xfId="4931" applyFont="1" applyFill="1" applyBorder="1" applyAlignment="1">
      <alignment horizontal="center" vertical="center" wrapText="1"/>
    </xf>
    <xf numFmtId="0" fontId="23" fillId="0" borderId="0" xfId="0" applyFont="1" applyAlignment="1">
      <alignment horizontal="left" vertical="top" wrapText="1"/>
    </xf>
    <xf numFmtId="0" fontId="18" fillId="0" borderId="0" xfId="0" applyFont="1" applyAlignment="1">
      <alignment horizontal="left" vertical="top" wrapText="1"/>
    </xf>
    <xf numFmtId="0" fontId="23" fillId="0" borderId="0" xfId="0" applyFont="1" applyBorder="1" applyAlignment="1">
      <alignment horizontal="left" vertical="center" wrapText="1"/>
    </xf>
    <xf numFmtId="0" fontId="23" fillId="0" borderId="0" xfId="0" applyFont="1" applyAlignment="1">
      <alignment horizontal="left" vertical="center" wrapText="1"/>
    </xf>
    <xf numFmtId="0" fontId="10" fillId="0" borderId="0" xfId="4971" applyFont="1" applyFill="1" applyBorder="1" applyAlignment="1">
      <alignment horizontal="center" wrapText="1"/>
    </xf>
    <xf numFmtId="0" fontId="10" fillId="0" borderId="101" xfId="4971" applyFont="1" applyFill="1" applyBorder="1" applyAlignment="1">
      <alignment horizontal="center" vertical="center" wrapText="1"/>
    </xf>
    <xf numFmtId="0" fontId="10" fillId="0" borderId="101" xfId="11" applyFont="1" applyFill="1" applyBorder="1" applyAlignment="1">
      <alignment horizontal="center" vertical="center" wrapText="1"/>
    </xf>
    <xf numFmtId="0" fontId="18" fillId="0" borderId="0" xfId="11" applyFont="1" applyBorder="1" applyAlignment="1">
      <alignment horizontal="left" vertical="top" wrapText="1"/>
    </xf>
    <xf numFmtId="0" fontId="10" fillId="0" borderId="0" xfId="3" applyFont="1" applyBorder="1" applyAlignment="1">
      <alignment horizontal="center" wrapText="1"/>
    </xf>
    <xf numFmtId="0" fontId="10" fillId="0" borderId="2" xfId="3" applyFont="1" applyBorder="1" applyAlignment="1">
      <alignment horizontal="center" wrapText="1"/>
    </xf>
    <xf numFmtId="0" fontId="8" fillId="0" borderId="0" xfId="3" applyFont="1" applyAlignment="1">
      <alignment horizontal="center" wrapText="1"/>
    </xf>
    <xf numFmtId="174" fontId="30" fillId="0" borderId="0" xfId="3" applyNumberFormat="1" applyFont="1" applyAlignment="1">
      <alignment horizontal="center" wrapText="1"/>
    </xf>
    <xf numFmtId="174" fontId="10" fillId="0" borderId="0" xfId="3" applyNumberFormat="1" applyFont="1" applyBorder="1" applyAlignment="1">
      <alignment horizontal="center" wrapText="1"/>
    </xf>
    <xf numFmtId="174" fontId="20" fillId="0" borderId="0" xfId="3" applyNumberFormat="1" applyFont="1" applyAlignment="1">
      <alignment horizontal="center" wrapText="1"/>
    </xf>
    <xf numFmtId="0" fontId="10" fillId="0" borderId="0" xfId="3" applyNumberFormat="1" applyFont="1" applyBorder="1" applyAlignment="1">
      <alignment horizontal="center"/>
    </xf>
    <xf numFmtId="0" fontId="20" fillId="0" borderId="0" xfId="3" applyNumberFormat="1" applyFont="1" applyBorder="1" applyAlignment="1">
      <alignment horizontal="center"/>
    </xf>
    <xf numFmtId="174" fontId="11" fillId="0" borderId="5" xfId="3" applyNumberFormat="1" applyFont="1" applyBorder="1" applyAlignment="1">
      <alignment horizontal="center"/>
    </xf>
  </cellXfs>
  <cellStyles count="6754">
    <cellStyle name="20% - Énfasis1 10" xfId="12"/>
    <cellStyle name="20% - Énfasis1 10 2" xfId="13"/>
    <cellStyle name="20% - Énfasis1 10 2 2" xfId="14"/>
    <cellStyle name="20% - Énfasis1 10 2 2 2" xfId="15"/>
    <cellStyle name="20% - Énfasis1 10 2 2 3" xfId="16"/>
    <cellStyle name="20% - Énfasis1 10 2 2 4" xfId="17"/>
    <cellStyle name="20% - Énfasis1 10 2 3" xfId="18"/>
    <cellStyle name="20% - Énfasis1 10 2 4" xfId="19"/>
    <cellStyle name="20% - Énfasis1 10 2 5" xfId="20"/>
    <cellStyle name="20% - Énfasis1 10 3" xfId="21"/>
    <cellStyle name="20% - Énfasis1 10 3 2" xfId="22"/>
    <cellStyle name="20% - Énfasis1 10 3 3" xfId="23"/>
    <cellStyle name="20% - Énfasis1 10 3 4" xfId="24"/>
    <cellStyle name="20% - Énfasis1 10 4" xfId="25"/>
    <cellStyle name="20% - Énfasis1 10 5" xfId="26"/>
    <cellStyle name="20% - Énfasis1 10 6" xfId="27"/>
    <cellStyle name="20% - Énfasis1 11" xfId="28"/>
    <cellStyle name="20% - Énfasis1 11 2" xfId="29"/>
    <cellStyle name="20% - Énfasis1 11 2 2" xfId="30"/>
    <cellStyle name="20% - Énfasis1 11 2 3" xfId="31"/>
    <cellStyle name="20% - Énfasis1 11 2 4" xfId="32"/>
    <cellStyle name="20% - Énfasis1 11 3" xfId="33"/>
    <cellStyle name="20% - Énfasis1 11 4" xfId="34"/>
    <cellStyle name="20% - Énfasis1 11 5" xfId="35"/>
    <cellStyle name="20% - Énfasis1 12" xfId="36"/>
    <cellStyle name="20% - Énfasis1 12 2" xfId="37"/>
    <cellStyle name="20% - Énfasis1 12 3" xfId="38"/>
    <cellStyle name="20% - Énfasis1 12 4" xfId="39"/>
    <cellStyle name="20% - Énfasis1 13" xfId="40"/>
    <cellStyle name="20% - Énfasis1 14" xfId="41"/>
    <cellStyle name="20% - Énfasis1 15" xfId="42"/>
    <cellStyle name="20% - Énfasis1 2" xfId="43"/>
    <cellStyle name="20% - Énfasis1 2 2" xfId="44"/>
    <cellStyle name="20% - Énfasis1 2 2 2" xfId="45"/>
    <cellStyle name="20% - Énfasis1 2 2 2 2" xfId="46"/>
    <cellStyle name="20% - Énfasis1 2 2 2 2 2" xfId="47"/>
    <cellStyle name="20% - Énfasis1 2 2 2 2 3" xfId="48"/>
    <cellStyle name="20% - Énfasis1 2 2 2 2 4" xfId="49"/>
    <cellStyle name="20% - Énfasis1 2 2 2 3" xfId="50"/>
    <cellStyle name="20% - Énfasis1 2 2 2 4" xfId="51"/>
    <cellStyle name="20% - Énfasis1 2 2 2 5" xfId="52"/>
    <cellStyle name="20% - Énfasis1 2 2 3" xfId="53"/>
    <cellStyle name="20% - Énfasis1 2 2 3 2" xfId="54"/>
    <cellStyle name="20% - Énfasis1 2 2 3 3" xfId="55"/>
    <cellStyle name="20% - Énfasis1 2 2 3 4" xfId="56"/>
    <cellStyle name="20% - Énfasis1 2 2 4" xfId="57"/>
    <cellStyle name="20% - Énfasis1 2 2 5" xfId="58"/>
    <cellStyle name="20% - Énfasis1 2 2 6" xfId="59"/>
    <cellStyle name="20% - Énfasis1 2 3" xfId="60"/>
    <cellStyle name="20% - Énfasis1 2 3 2" xfId="61"/>
    <cellStyle name="20% - Énfasis1 2 3 2 2" xfId="62"/>
    <cellStyle name="20% - Énfasis1 2 3 2 2 2" xfId="63"/>
    <cellStyle name="20% - Énfasis1 2 3 2 2 3" xfId="64"/>
    <cellStyle name="20% - Énfasis1 2 3 2 2 4" xfId="65"/>
    <cellStyle name="20% - Énfasis1 2 3 2 3" xfId="66"/>
    <cellStyle name="20% - Énfasis1 2 3 2 4" xfId="67"/>
    <cellStyle name="20% - Énfasis1 2 3 2 5" xfId="68"/>
    <cellStyle name="20% - Énfasis1 2 3 3" xfId="69"/>
    <cellStyle name="20% - Énfasis1 2 3 3 2" xfId="70"/>
    <cellStyle name="20% - Énfasis1 2 3 3 3" xfId="71"/>
    <cellStyle name="20% - Énfasis1 2 3 3 4" xfId="72"/>
    <cellStyle name="20% - Énfasis1 2 3 4" xfId="73"/>
    <cellStyle name="20% - Énfasis1 2 3 5" xfId="74"/>
    <cellStyle name="20% - Énfasis1 2 3 6" xfId="75"/>
    <cellStyle name="20% - Énfasis1 2 4" xfId="76"/>
    <cellStyle name="20% - Énfasis1 2 4 2" xfId="77"/>
    <cellStyle name="20% - Énfasis1 2 4 2 2" xfId="78"/>
    <cellStyle name="20% - Énfasis1 2 4 2 3" xfId="79"/>
    <cellStyle name="20% - Énfasis1 2 4 2 4" xfId="80"/>
    <cellStyle name="20% - Énfasis1 2 4 3" xfId="81"/>
    <cellStyle name="20% - Énfasis1 2 4 4" xfId="82"/>
    <cellStyle name="20% - Énfasis1 2 4 5" xfId="83"/>
    <cellStyle name="20% - Énfasis1 2 5" xfId="84"/>
    <cellStyle name="20% - Énfasis1 2 5 2" xfId="85"/>
    <cellStyle name="20% - Énfasis1 2 5 3" xfId="86"/>
    <cellStyle name="20% - Énfasis1 2 5 4" xfId="87"/>
    <cellStyle name="20% - Énfasis1 2 6" xfId="88"/>
    <cellStyle name="20% - Énfasis1 2 7" xfId="89"/>
    <cellStyle name="20% - Énfasis1 2 8" xfId="90"/>
    <cellStyle name="20% - Énfasis1 2 9" xfId="91"/>
    <cellStyle name="20% - Énfasis1 3" xfId="92"/>
    <cellStyle name="20% - Énfasis1 3 2" xfId="93"/>
    <cellStyle name="20% - Énfasis1 3 2 2" xfId="94"/>
    <cellStyle name="20% - Énfasis1 3 2 2 2" xfId="95"/>
    <cellStyle name="20% - Énfasis1 3 2 2 2 2" xfId="96"/>
    <cellStyle name="20% - Énfasis1 3 2 2 2 3" xfId="97"/>
    <cellStyle name="20% - Énfasis1 3 2 2 2 4" xfId="98"/>
    <cellStyle name="20% - Énfasis1 3 2 2 3" xfId="99"/>
    <cellStyle name="20% - Énfasis1 3 2 2 4" xfId="100"/>
    <cellStyle name="20% - Énfasis1 3 2 2 5" xfId="101"/>
    <cellStyle name="20% - Énfasis1 3 2 3" xfId="102"/>
    <cellStyle name="20% - Énfasis1 3 2 3 2" xfId="103"/>
    <cellStyle name="20% - Énfasis1 3 2 3 3" xfId="104"/>
    <cellStyle name="20% - Énfasis1 3 2 3 4" xfId="105"/>
    <cellStyle name="20% - Énfasis1 3 2 4" xfId="106"/>
    <cellStyle name="20% - Énfasis1 3 2 5" xfId="107"/>
    <cellStyle name="20% - Énfasis1 3 2 6" xfId="108"/>
    <cellStyle name="20% - Énfasis1 3 3" xfId="109"/>
    <cellStyle name="20% - Énfasis1 3 3 2" xfId="110"/>
    <cellStyle name="20% - Énfasis1 3 3 2 2" xfId="111"/>
    <cellStyle name="20% - Énfasis1 3 3 2 2 2" xfId="112"/>
    <cellStyle name="20% - Énfasis1 3 3 2 2 3" xfId="113"/>
    <cellStyle name="20% - Énfasis1 3 3 2 2 4" xfId="114"/>
    <cellStyle name="20% - Énfasis1 3 3 2 3" xfId="115"/>
    <cellStyle name="20% - Énfasis1 3 3 2 4" xfId="116"/>
    <cellStyle name="20% - Énfasis1 3 3 2 5" xfId="117"/>
    <cellStyle name="20% - Énfasis1 3 3 3" xfId="118"/>
    <cellStyle name="20% - Énfasis1 3 3 3 2" xfId="119"/>
    <cellStyle name="20% - Énfasis1 3 3 3 3" xfId="120"/>
    <cellStyle name="20% - Énfasis1 3 3 3 4" xfId="121"/>
    <cellStyle name="20% - Énfasis1 3 3 4" xfId="122"/>
    <cellStyle name="20% - Énfasis1 3 3 5" xfId="123"/>
    <cellStyle name="20% - Énfasis1 3 3 6" xfId="124"/>
    <cellStyle name="20% - Énfasis1 3 4" xfId="125"/>
    <cellStyle name="20% - Énfasis1 3 4 2" xfId="126"/>
    <cellStyle name="20% - Énfasis1 3 4 2 2" xfId="127"/>
    <cellStyle name="20% - Énfasis1 3 4 2 3" xfId="128"/>
    <cellStyle name="20% - Énfasis1 3 4 2 4" xfId="129"/>
    <cellStyle name="20% - Énfasis1 3 4 3" xfId="130"/>
    <cellStyle name="20% - Énfasis1 3 4 4" xfId="131"/>
    <cellStyle name="20% - Énfasis1 3 4 5" xfId="132"/>
    <cellStyle name="20% - Énfasis1 3 5" xfId="133"/>
    <cellStyle name="20% - Énfasis1 3 5 2" xfId="134"/>
    <cellStyle name="20% - Énfasis1 3 5 3" xfId="135"/>
    <cellStyle name="20% - Énfasis1 3 5 4" xfId="136"/>
    <cellStyle name="20% - Énfasis1 3 6" xfId="137"/>
    <cellStyle name="20% - Énfasis1 3 7" xfId="138"/>
    <cellStyle name="20% - Énfasis1 3 8" xfId="139"/>
    <cellStyle name="20% - Énfasis1 3 9" xfId="140"/>
    <cellStyle name="20% - Énfasis1 4" xfId="141"/>
    <cellStyle name="20% - Énfasis1 4 2" xfId="142"/>
    <cellStyle name="20% - Énfasis1 4 2 2" xfId="143"/>
    <cellStyle name="20% - Énfasis1 4 2 2 2" xfId="144"/>
    <cellStyle name="20% - Énfasis1 4 2 2 2 2" xfId="145"/>
    <cellStyle name="20% - Énfasis1 4 2 2 2 3" xfId="146"/>
    <cellStyle name="20% - Énfasis1 4 2 2 2 4" xfId="147"/>
    <cellStyle name="20% - Énfasis1 4 2 2 3" xfId="148"/>
    <cellStyle name="20% - Énfasis1 4 2 2 4" xfId="149"/>
    <cellStyle name="20% - Énfasis1 4 2 2 5" xfId="150"/>
    <cellStyle name="20% - Énfasis1 4 2 3" xfId="151"/>
    <cellStyle name="20% - Énfasis1 4 2 3 2" xfId="152"/>
    <cellStyle name="20% - Énfasis1 4 2 3 3" xfId="153"/>
    <cellStyle name="20% - Énfasis1 4 2 3 4" xfId="154"/>
    <cellStyle name="20% - Énfasis1 4 2 4" xfId="155"/>
    <cellStyle name="20% - Énfasis1 4 2 5" xfId="156"/>
    <cellStyle name="20% - Énfasis1 4 2 6" xfId="157"/>
    <cellStyle name="20% - Énfasis1 4 3" xfId="158"/>
    <cellStyle name="20% - Énfasis1 4 3 2" xfId="159"/>
    <cellStyle name="20% - Énfasis1 4 3 2 2" xfId="160"/>
    <cellStyle name="20% - Énfasis1 4 3 2 2 2" xfId="161"/>
    <cellStyle name="20% - Énfasis1 4 3 2 2 3" xfId="162"/>
    <cellStyle name="20% - Énfasis1 4 3 2 2 4" xfId="163"/>
    <cellStyle name="20% - Énfasis1 4 3 2 3" xfId="164"/>
    <cellStyle name="20% - Énfasis1 4 3 2 4" xfId="165"/>
    <cellStyle name="20% - Énfasis1 4 3 2 5" xfId="166"/>
    <cellStyle name="20% - Énfasis1 4 3 3" xfId="167"/>
    <cellStyle name="20% - Énfasis1 4 3 3 2" xfId="168"/>
    <cellStyle name="20% - Énfasis1 4 3 3 3" xfId="169"/>
    <cellStyle name="20% - Énfasis1 4 3 3 4" xfId="170"/>
    <cellStyle name="20% - Énfasis1 4 3 4" xfId="171"/>
    <cellStyle name="20% - Énfasis1 4 3 5" xfId="172"/>
    <cellStyle name="20% - Énfasis1 4 3 6" xfId="173"/>
    <cellStyle name="20% - Énfasis1 4 4" xfId="174"/>
    <cellStyle name="20% - Énfasis1 4 4 2" xfId="175"/>
    <cellStyle name="20% - Énfasis1 4 4 2 2" xfId="176"/>
    <cellStyle name="20% - Énfasis1 4 4 2 3" xfId="177"/>
    <cellStyle name="20% - Énfasis1 4 4 2 4" xfId="178"/>
    <cellStyle name="20% - Énfasis1 4 4 3" xfId="179"/>
    <cellStyle name="20% - Énfasis1 4 4 4" xfId="180"/>
    <cellStyle name="20% - Énfasis1 4 4 5" xfId="181"/>
    <cellStyle name="20% - Énfasis1 4 5" xfId="182"/>
    <cellStyle name="20% - Énfasis1 4 5 2" xfId="183"/>
    <cellStyle name="20% - Énfasis1 4 5 3" xfId="184"/>
    <cellStyle name="20% - Énfasis1 4 5 4" xfId="185"/>
    <cellStyle name="20% - Énfasis1 4 6" xfId="186"/>
    <cellStyle name="20% - Énfasis1 4 7" xfId="187"/>
    <cellStyle name="20% - Énfasis1 4 8" xfId="188"/>
    <cellStyle name="20% - Énfasis1 4 9" xfId="189"/>
    <cellStyle name="20% - Énfasis1 5" xfId="190"/>
    <cellStyle name="20% - Énfasis1 5 2" xfId="191"/>
    <cellStyle name="20% - Énfasis1 5 2 2" xfId="192"/>
    <cellStyle name="20% - Énfasis1 5 2 2 2" xfId="193"/>
    <cellStyle name="20% - Énfasis1 5 2 2 2 2" xfId="194"/>
    <cellStyle name="20% - Énfasis1 5 2 2 2 3" xfId="195"/>
    <cellStyle name="20% - Énfasis1 5 2 2 2 4" xfId="196"/>
    <cellStyle name="20% - Énfasis1 5 2 2 3" xfId="197"/>
    <cellStyle name="20% - Énfasis1 5 2 2 4" xfId="198"/>
    <cellStyle name="20% - Énfasis1 5 2 2 5" xfId="199"/>
    <cellStyle name="20% - Énfasis1 5 2 3" xfId="200"/>
    <cellStyle name="20% - Énfasis1 5 2 3 2" xfId="201"/>
    <cellStyle name="20% - Énfasis1 5 2 3 3" xfId="202"/>
    <cellStyle name="20% - Énfasis1 5 2 3 4" xfId="203"/>
    <cellStyle name="20% - Énfasis1 5 2 4" xfId="204"/>
    <cellStyle name="20% - Énfasis1 5 2 5" xfId="205"/>
    <cellStyle name="20% - Énfasis1 5 2 6" xfId="206"/>
    <cellStyle name="20% - Énfasis1 5 3" xfId="207"/>
    <cellStyle name="20% - Énfasis1 5 3 2" xfId="208"/>
    <cellStyle name="20% - Énfasis1 5 3 2 2" xfId="209"/>
    <cellStyle name="20% - Énfasis1 5 3 2 2 2" xfId="210"/>
    <cellStyle name="20% - Énfasis1 5 3 2 2 3" xfId="211"/>
    <cellStyle name="20% - Énfasis1 5 3 2 2 4" xfId="212"/>
    <cellStyle name="20% - Énfasis1 5 3 2 3" xfId="213"/>
    <cellStyle name="20% - Énfasis1 5 3 2 4" xfId="214"/>
    <cellStyle name="20% - Énfasis1 5 3 2 5" xfId="215"/>
    <cellStyle name="20% - Énfasis1 5 3 3" xfId="216"/>
    <cellStyle name="20% - Énfasis1 5 3 3 2" xfId="217"/>
    <cellStyle name="20% - Énfasis1 5 3 3 3" xfId="218"/>
    <cellStyle name="20% - Énfasis1 5 3 3 4" xfId="219"/>
    <cellStyle name="20% - Énfasis1 5 3 4" xfId="220"/>
    <cellStyle name="20% - Énfasis1 5 3 5" xfId="221"/>
    <cellStyle name="20% - Énfasis1 5 3 6" xfId="222"/>
    <cellStyle name="20% - Énfasis1 5 4" xfId="223"/>
    <cellStyle name="20% - Énfasis1 5 4 2" xfId="224"/>
    <cellStyle name="20% - Énfasis1 5 4 2 2" xfId="225"/>
    <cellStyle name="20% - Énfasis1 5 4 2 3" xfId="226"/>
    <cellStyle name="20% - Énfasis1 5 4 2 4" xfId="227"/>
    <cellStyle name="20% - Énfasis1 5 4 3" xfId="228"/>
    <cellStyle name="20% - Énfasis1 5 4 4" xfId="229"/>
    <cellStyle name="20% - Énfasis1 5 4 5" xfId="230"/>
    <cellStyle name="20% - Énfasis1 5 5" xfId="231"/>
    <cellStyle name="20% - Énfasis1 5 5 2" xfId="232"/>
    <cellStyle name="20% - Énfasis1 5 5 3" xfId="233"/>
    <cellStyle name="20% - Énfasis1 5 5 4" xfId="234"/>
    <cellStyle name="20% - Énfasis1 5 6" xfId="235"/>
    <cellStyle name="20% - Énfasis1 5 7" xfId="236"/>
    <cellStyle name="20% - Énfasis1 5 8" xfId="237"/>
    <cellStyle name="20% - Énfasis1 5 9" xfId="238"/>
    <cellStyle name="20% - Énfasis1 6" xfId="239"/>
    <cellStyle name="20% - Énfasis1 6 2" xfId="240"/>
    <cellStyle name="20% - Énfasis1 6 2 2" xfId="241"/>
    <cellStyle name="20% - Énfasis1 6 2 2 2" xfId="242"/>
    <cellStyle name="20% - Énfasis1 6 2 2 2 2" xfId="243"/>
    <cellStyle name="20% - Énfasis1 6 2 2 2 3" xfId="244"/>
    <cellStyle name="20% - Énfasis1 6 2 2 2 4" xfId="245"/>
    <cellStyle name="20% - Énfasis1 6 2 2 3" xfId="246"/>
    <cellStyle name="20% - Énfasis1 6 2 2 4" xfId="247"/>
    <cellStyle name="20% - Énfasis1 6 2 2 5" xfId="248"/>
    <cellStyle name="20% - Énfasis1 6 2 3" xfId="249"/>
    <cellStyle name="20% - Énfasis1 6 2 3 2" xfId="250"/>
    <cellStyle name="20% - Énfasis1 6 2 3 3" xfId="251"/>
    <cellStyle name="20% - Énfasis1 6 2 3 4" xfId="252"/>
    <cellStyle name="20% - Énfasis1 6 2 4" xfId="253"/>
    <cellStyle name="20% - Énfasis1 6 2 5" xfId="254"/>
    <cellStyle name="20% - Énfasis1 6 2 6" xfId="255"/>
    <cellStyle name="20% - Énfasis1 6 3" xfId="256"/>
    <cellStyle name="20% - Énfasis1 6 3 2" xfId="257"/>
    <cellStyle name="20% - Énfasis1 6 3 2 2" xfId="258"/>
    <cellStyle name="20% - Énfasis1 6 3 2 2 2" xfId="259"/>
    <cellStyle name="20% - Énfasis1 6 3 2 2 3" xfId="260"/>
    <cellStyle name="20% - Énfasis1 6 3 2 2 4" xfId="261"/>
    <cellStyle name="20% - Énfasis1 6 3 2 3" xfId="262"/>
    <cellStyle name="20% - Énfasis1 6 3 2 4" xfId="263"/>
    <cellStyle name="20% - Énfasis1 6 3 2 5" xfId="264"/>
    <cellStyle name="20% - Énfasis1 6 3 3" xfId="265"/>
    <cellStyle name="20% - Énfasis1 6 3 3 2" xfId="266"/>
    <cellStyle name="20% - Énfasis1 6 3 3 3" xfId="267"/>
    <cellStyle name="20% - Énfasis1 6 3 3 4" xfId="268"/>
    <cellStyle name="20% - Énfasis1 6 3 4" xfId="269"/>
    <cellStyle name="20% - Énfasis1 6 3 5" xfId="270"/>
    <cellStyle name="20% - Énfasis1 6 3 6" xfId="271"/>
    <cellStyle name="20% - Énfasis1 6 4" xfId="272"/>
    <cellStyle name="20% - Énfasis1 6 4 2" xfId="273"/>
    <cellStyle name="20% - Énfasis1 6 4 2 2" xfId="274"/>
    <cellStyle name="20% - Énfasis1 6 4 2 3" xfId="275"/>
    <cellStyle name="20% - Énfasis1 6 4 2 4" xfId="276"/>
    <cellStyle name="20% - Énfasis1 6 4 3" xfId="277"/>
    <cellStyle name="20% - Énfasis1 6 4 4" xfId="278"/>
    <cellStyle name="20% - Énfasis1 6 4 5" xfId="279"/>
    <cellStyle name="20% - Énfasis1 6 5" xfId="280"/>
    <cellStyle name="20% - Énfasis1 6 5 2" xfId="281"/>
    <cellStyle name="20% - Énfasis1 6 5 3" xfId="282"/>
    <cellStyle name="20% - Énfasis1 6 5 4" xfId="283"/>
    <cellStyle name="20% - Énfasis1 6 6" xfId="284"/>
    <cellStyle name="20% - Énfasis1 6 7" xfId="285"/>
    <cellStyle name="20% - Énfasis1 6 8" xfId="286"/>
    <cellStyle name="20% - Énfasis1 6 9" xfId="287"/>
    <cellStyle name="20% - Énfasis1 7" xfId="288"/>
    <cellStyle name="20% - Énfasis1 7 2" xfId="289"/>
    <cellStyle name="20% - Énfasis1 7 2 2" xfId="290"/>
    <cellStyle name="20% - Énfasis1 7 2 2 2" xfId="291"/>
    <cellStyle name="20% - Énfasis1 7 2 2 2 2" xfId="292"/>
    <cellStyle name="20% - Énfasis1 7 2 2 2 3" xfId="293"/>
    <cellStyle name="20% - Énfasis1 7 2 2 2 4" xfId="294"/>
    <cellStyle name="20% - Énfasis1 7 2 2 3" xfId="295"/>
    <cellStyle name="20% - Énfasis1 7 2 2 4" xfId="296"/>
    <cellStyle name="20% - Énfasis1 7 2 2 5" xfId="297"/>
    <cellStyle name="20% - Énfasis1 7 2 3" xfId="298"/>
    <cellStyle name="20% - Énfasis1 7 2 3 2" xfId="299"/>
    <cellStyle name="20% - Énfasis1 7 2 3 3" xfId="300"/>
    <cellStyle name="20% - Énfasis1 7 2 3 4" xfId="301"/>
    <cellStyle name="20% - Énfasis1 7 2 4" xfId="302"/>
    <cellStyle name="20% - Énfasis1 7 2 5" xfId="303"/>
    <cellStyle name="20% - Énfasis1 7 2 6" xfId="304"/>
    <cellStyle name="20% - Énfasis1 7 3" xfId="305"/>
    <cellStyle name="20% - Énfasis1 7 3 2" xfId="306"/>
    <cellStyle name="20% - Énfasis1 7 3 2 2" xfId="307"/>
    <cellStyle name="20% - Énfasis1 7 3 2 2 2" xfId="308"/>
    <cellStyle name="20% - Énfasis1 7 3 2 2 3" xfId="309"/>
    <cellStyle name="20% - Énfasis1 7 3 2 2 4" xfId="310"/>
    <cellStyle name="20% - Énfasis1 7 3 2 3" xfId="311"/>
    <cellStyle name="20% - Énfasis1 7 3 2 4" xfId="312"/>
    <cellStyle name="20% - Énfasis1 7 3 2 5" xfId="313"/>
    <cellStyle name="20% - Énfasis1 7 3 3" xfId="314"/>
    <cellStyle name="20% - Énfasis1 7 3 3 2" xfId="315"/>
    <cellStyle name="20% - Énfasis1 7 3 3 3" xfId="316"/>
    <cellStyle name="20% - Énfasis1 7 3 3 4" xfId="317"/>
    <cellStyle name="20% - Énfasis1 7 3 4" xfId="318"/>
    <cellStyle name="20% - Énfasis1 7 3 5" xfId="319"/>
    <cellStyle name="20% - Énfasis1 7 3 6" xfId="320"/>
    <cellStyle name="20% - Énfasis1 7 4" xfId="321"/>
    <cellStyle name="20% - Énfasis1 7 4 2" xfId="322"/>
    <cellStyle name="20% - Énfasis1 7 4 2 2" xfId="323"/>
    <cellStyle name="20% - Énfasis1 7 4 2 3" xfId="324"/>
    <cellStyle name="20% - Énfasis1 7 4 2 4" xfId="325"/>
    <cellStyle name="20% - Énfasis1 7 4 3" xfId="326"/>
    <cellStyle name="20% - Énfasis1 7 4 4" xfId="327"/>
    <cellStyle name="20% - Énfasis1 7 4 5" xfId="328"/>
    <cellStyle name="20% - Énfasis1 7 5" xfId="329"/>
    <cellStyle name="20% - Énfasis1 7 5 2" xfId="330"/>
    <cellStyle name="20% - Énfasis1 7 5 3" xfId="331"/>
    <cellStyle name="20% - Énfasis1 7 5 4" xfId="332"/>
    <cellStyle name="20% - Énfasis1 7 6" xfId="333"/>
    <cellStyle name="20% - Énfasis1 7 7" xfId="334"/>
    <cellStyle name="20% - Énfasis1 7 8" xfId="335"/>
    <cellStyle name="20% - Énfasis1 7 9" xfId="336"/>
    <cellStyle name="20% - Énfasis1 8" xfId="337"/>
    <cellStyle name="20% - Énfasis1 8 2" xfId="338"/>
    <cellStyle name="20% - Énfasis1 8 2 2" xfId="339"/>
    <cellStyle name="20% - Énfasis1 8 2 2 2" xfId="340"/>
    <cellStyle name="20% - Énfasis1 8 2 2 2 2" xfId="341"/>
    <cellStyle name="20% - Énfasis1 8 2 2 2 3" xfId="342"/>
    <cellStyle name="20% - Énfasis1 8 2 2 2 4" xfId="343"/>
    <cellStyle name="20% - Énfasis1 8 2 2 3" xfId="344"/>
    <cellStyle name="20% - Énfasis1 8 2 2 4" xfId="345"/>
    <cellStyle name="20% - Énfasis1 8 2 2 5" xfId="346"/>
    <cellStyle name="20% - Énfasis1 8 2 3" xfId="347"/>
    <cellStyle name="20% - Énfasis1 8 2 3 2" xfId="348"/>
    <cellStyle name="20% - Énfasis1 8 2 3 3" xfId="349"/>
    <cellStyle name="20% - Énfasis1 8 2 3 4" xfId="350"/>
    <cellStyle name="20% - Énfasis1 8 2 4" xfId="351"/>
    <cellStyle name="20% - Énfasis1 8 2 5" xfId="352"/>
    <cellStyle name="20% - Énfasis1 8 2 6" xfId="353"/>
    <cellStyle name="20% - Énfasis1 8 3" xfId="354"/>
    <cellStyle name="20% - Énfasis1 8 3 2" xfId="355"/>
    <cellStyle name="20% - Énfasis1 8 3 2 2" xfId="356"/>
    <cellStyle name="20% - Énfasis1 8 3 2 2 2" xfId="357"/>
    <cellStyle name="20% - Énfasis1 8 3 2 2 3" xfId="358"/>
    <cellStyle name="20% - Énfasis1 8 3 2 2 4" xfId="359"/>
    <cellStyle name="20% - Énfasis1 8 3 2 3" xfId="360"/>
    <cellStyle name="20% - Énfasis1 8 3 2 4" xfId="361"/>
    <cellStyle name="20% - Énfasis1 8 3 2 5" xfId="362"/>
    <cellStyle name="20% - Énfasis1 8 3 3" xfId="363"/>
    <cellStyle name="20% - Énfasis1 8 3 3 2" xfId="364"/>
    <cellStyle name="20% - Énfasis1 8 3 3 3" xfId="365"/>
    <cellStyle name="20% - Énfasis1 8 3 3 4" xfId="366"/>
    <cellStyle name="20% - Énfasis1 8 3 4" xfId="367"/>
    <cellStyle name="20% - Énfasis1 8 3 5" xfId="368"/>
    <cellStyle name="20% - Énfasis1 8 3 6" xfId="369"/>
    <cellStyle name="20% - Énfasis1 8 4" xfId="370"/>
    <cellStyle name="20% - Énfasis1 8 4 2" xfId="371"/>
    <cellStyle name="20% - Énfasis1 8 4 2 2" xfId="372"/>
    <cellStyle name="20% - Énfasis1 8 4 2 3" xfId="373"/>
    <cellStyle name="20% - Énfasis1 8 4 2 4" xfId="374"/>
    <cellStyle name="20% - Énfasis1 8 4 3" xfId="375"/>
    <cellStyle name="20% - Énfasis1 8 4 4" xfId="376"/>
    <cellStyle name="20% - Énfasis1 8 4 5" xfId="377"/>
    <cellStyle name="20% - Énfasis1 8 5" xfId="378"/>
    <cellStyle name="20% - Énfasis1 8 5 2" xfId="379"/>
    <cellStyle name="20% - Énfasis1 8 5 3" xfId="380"/>
    <cellStyle name="20% - Énfasis1 8 5 4" xfId="381"/>
    <cellStyle name="20% - Énfasis1 8 6" xfId="382"/>
    <cellStyle name="20% - Énfasis1 8 7" xfId="383"/>
    <cellStyle name="20% - Énfasis1 8 8" xfId="384"/>
    <cellStyle name="20% - Énfasis1 8 9" xfId="385"/>
    <cellStyle name="20% - Énfasis1 9" xfId="386"/>
    <cellStyle name="20% - Énfasis1 9 2" xfId="387"/>
    <cellStyle name="20% - Énfasis1 9 2 2" xfId="388"/>
    <cellStyle name="20% - Énfasis1 9 2 2 2" xfId="389"/>
    <cellStyle name="20% - Énfasis1 9 2 2 3" xfId="390"/>
    <cellStyle name="20% - Énfasis1 9 2 2 4" xfId="391"/>
    <cellStyle name="20% - Énfasis1 9 2 3" xfId="392"/>
    <cellStyle name="20% - Énfasis1 9 2 4" xfId="393"/>
    <cellStyle name="20% - Énfasis1 9 2 5" xfId="394"/>
    <cellStyle name="20% - Énfasis1 9 3" xfId="395"/>
    <cellStyle name="20% - Énfasis1 9 3 2" xfId="396"/>
    <cellStyle name="20% - Énfasis1 9 3 3" xfId="397"/>
    <cellStyle name="20% - Énfasis1 9 3 4" xfId="398"/>
    <cellStyle name="20% - Énfasis1 9 4" xfId="399"/>
    <cellStyle name="20% - Énfasis1 9 5" xfId="400"/>
    <cellStyle name="20% - Énfasis1 9 6" xfId="401"/>
    <cellStyle name="20% - Énfasis2 10" xfId="402"/>
    <cellStyle name="20% - Énfasis2 10 2" xfId="403"/>
    <cellStyle name="20% - Énfasis2 10 2 2" xfId="404"/>
    <cellStyle name="20% - Énfasis2 10 2 2 2" xfId="405"/>
    <cellStyle name="20% - Énfasis2 10 2 2 3" xfId="406"/>
    <cellStyle name="20% - Énfasis2 10 2 2 4" xfId="407"/>
    <cellStyle name="20% - Énfasis2 10 2 3" xfId="408"/>
    <cellStyle name="20% - Énfasis2 10 2 4" xfId="409"/>
    <cellStyle name="20% - Énfasis2 10 2 5" xfId="410"/>
    <cellStyle name="20% - Énfasis2 10 3" xfId="411"/>
    <cellStyle name="20% - Énfasis2 10 3 2" xfId="412"/>
    <cellStyle name="20% - Énfasis2 10 3 3" xfId="413"/>
    <cellStyle name="20% - Énfasis2 10 3 4" xfId="414"/>
    <cellStyle name="20% - Énfasis2 10 4" xfId="415"/>
    <cellStyle name="20% - Énfasis2 10 5" xfId="416"/>
    <cellStyle name="20% - Énfasis2 10 6" xfId="417"/>
    <cellStyle name="20% - Énfasis2 11" xfId="418"/>
    <cellStyle name="20% - Énfasis2 11 2" xfId="419"/>
    <cellStyle name="20% - Énfasis2 11 2 2" xfId="420"/>
    <cellStyle name="20% - Énfasis2 11 2 3" xfId="421"/>
    <cellStyle name="20% - Énfasis2 11 2 4" xfId="422"/>
    <cellStyle name="20% - Énfasis2 11 3" xfId="423"/>
    <cellStyle name="20% - Énfasis2 11 4" xfId="424"/>
    <cellStyle name="20% - Énfasis2 11 5" xfId="425"/>
    <cellStyle name="20% - Énfasis2 12" xfId="426"/>
    <cellStyle name="20% - Énfasis2 12 2" xfId="427"/>
    <cellStyle name="20% - Énfasis2 12 3" xfId="428"/>
    <cellStyle name="20% - Énfasis2 12 4" xfId="429"/>
    <cellStyle name="20% - Énfasis2 13" xfId="430"/>
    <cellStyle name="20% - Énfasis2 14" xfId="431"/>
    <cellStyle name="20% - Énfasis2 15" xfId="432"/>
    <cellStyle name="20% - Énfasis2 2" xfId="433"/>
    <cellStyle name="20% - Énfasis2 2 2" xfId="434"/>
    <cellStyle name="20% - Énfasis2 2 2 2" xfId="435"/>
    <cellStyle name="20% - Énfasis2 2 2 2 2" xfId="436"/>
    <cellStyle name="20% - Énfasis2 2 2 2 2 2" xfId="437"/>
    <cellStyle name="20% - Énfasis2 2 2 2 2 3" xfId="438"/>
    <cellStyle name="20% - Énfasis2 2 2 2 2 4" xfId="439"/>
    <cellStyle name="20% - Énfasis2 2 2 2 3" xfId="440"/>
    <cellStyle name="20% - Énfasis2 2 2 2 4" xfId="441"/>
    <cellStyle name="20% - Énfasis2 2 2 2 5" xfId="442"/>
    <cellStyle name="20% - Énfasis2 2 2 3" xfId="443"/>
    <cellStyle name="20% - Énfasis2 2 2 3 2" xfId="444"/>
    <cellStyle name="20% - Énfasis2 2 2 3 3" xfId="445"/>
    <cellStyle name="20% - Énfasis2 2 2 3 4" xfId="446"/>
    <cellStyle name="20% - Énfasis2 2 2 4" xfId="447"/>
    <cellStyle name="20% - Énfasis2 2 2 5" xfId="448"/>
    <cellStyle name="20% - Énfasis2 2 2 6" xfId="449"/>
    <cellStyle name="20% - Énfasis2 2 3" xfId="450"/>
    <cellStyle name="20% - Énfasis2 2 3 2" xfId="451"/>
    <cellStyle name="20% - Énfasis2 2 3 2 2" xfId="452"/>
    <cellStyle name="20% - Énfasis2 2 3 2 2 2" xfId="453"/>
    <cellStyle name="20% - Énfasis2 2 3 2 2 3" xfId="454"/>
    <cellStyle name="20% - Énfasis2 2 3 2 2 4" xfId="455"/>
    <cellStyle name="20% - Énfasis2 2 3 2 3" xfId="456"/>
    <cellStyle name="20% - Énfasis2 2 3 2 4" xfId="457"/>
    <cellStyle name="20% - Énfasis2 2 3 2 5" xfId="458"/>
    <cellStyle name="20% - Énfasis2 2 3 3" xfId="459"/>
    <cellStyle name="20% - Énfasis2 2 3 3 2" xfId="460"/>
    <cellStyle name="20% - Énfasis2 2 3 3 3" xfId="461"/>
    <cellStyle name="20% - Énfasis2 2 3 3 4" xfId="462"/>
    <cellStyle name="20% - Énfasis2 2 3 4" xfId="463"/>
    <cellStyle name="20% - Énfasis2 2 3 5" xfId="464"/>
    <cellStyle name="20% - Énfasis2 2 3 6" xfId="465"/>
    <cellStyle name="20% - Énfasis2 2 4" xfId="466"/>
    <cellStyle name="20% - Énfasis2 2 4 2" xfId="467"/>
    <cellStyle name="20% - Énfasis2 2 4 2 2" xfId="468"/>
    <cellStyle name="20% - Énfasis2 2 4 2 3" xfId="469"/>
    <cellStyle name="20% - Énfasis2 2 4 2 4" xfId="470"/>
    <cellStyle name="20% - Énfasis2 2 4 3" xfId="471"/>
    <cellStyle name="20% - Énfasis2 2 4 4" xfId="472"/>
    <cellStyle name="20% - Énfasis2 2 4 5" xfId="473"/>
    <cellStyle name="20% - Énfasis2 2 5" xfId="474"/>
    <cellStyle name="20% - Énfasis2 2 5 2" xfId="475"/>
    <cellStyle name="20% - Énfasis2 2 5 3" xfId="476"/>
    <cellStyle name="20% - Énfasis2 2 5 4" xfId="477"/>
    <cellStyle name="20% - Énfasis2 2 6" xfId="478"/>
    <cellStyle name="20% - Énfasis2 2 7" xfId="479"/>
    <cellStyle name="20% - Énfasis2 2 8" xfId="480"/>
    <cellStyle name="20% - Énfasis2 2 9" xfId="481"/>
    <cellStyle name="20% - Énfasis2 3" xfId="482"/>
    <cellStyle name="20% - Énfasis2 3 2" xfId="483"/>
    <cellStyle name="20% - Énfasis2 3 2 2" xfId="484"/>
    <cellStyle name="20% - Énfasis2 3 2 2 2" xfId="485"/>
    <cellStyle name="20% - Énfasis2 3 2 2 2 2" xfId="486"/>
    <cellStyle name="20% - Énfasis2 3 2 2 2 3" xfId="487"/>
    <cellStyle name="20% - Énfasis2 3 2 2 2 4" xfId="488"/>
    <cellStyle name="20% - Énfasis2 3 2 2 3" xfId="489"/>
    <cellStyle name="20% - Énfasis2 3 2 2 4" xfId="490"/>
    <cellStyle name="20% - Énfasis2 3 2 2 5" xfId="491"/>
    <cellStyle name="20% - Énfasis2 3 2 3" xfId="492"/>
    <cellStyle name="20% - Énfasis2 3 2 3 2" xfId="493"/>
    <cellStyle name="20% - Énfasis2 3 2 3 3" xfId="494"/>
    <cellStyle name="20% - Énfasis2 3 2 3 4" xfId="495"/>
    <cellStyle name="20% - Énfasis2 3 2 4" xfId="496"/>
    <cellStyle name="20% - Énfasis2 3 2 5" xfId="497"/>
    <cellStyle name="20% - Énfasis2 3 2 6" xfId="498"/>
    <cellStyle name="20% - Énfasis2 3 3" xfId="499"/>
    <cellStyle name="20% - Énfasis2 3 3 2" xfId="500"/>
    <cellStyle name="20% - Énfasis2 3 3 2 2" xfId="501"/>
    <cellStyle name="20% - Énfasis2 3 3 2 2 2" xfId="502"/>
    <cellStyle name="20% - Énfasis2 3 3 2 2 3" xfId="503"/>
    <cellStyle name="20% - Énfasis2 3 3 2 2 4" xfId="504"/>
    <cellStyle name="20% - Énfasis2 3 3 2 3" xfId="505"/>
    <cellStyle name="20% - Énfasis2 3 3 2 4" xfId="506"/>
    <cellStyle name="20% - Énfasis2 3 3 2 5" xfId="507"/>
    <cellStyle name="20% - Énfasis2 3 3 3" xfId="508"/>
    <cellStyle name="20% - Énfasis2 3 3 3 2" xfId="509"/>
    <cellStyle name="20% - Énfasis2 3 3 3 3" xfId="510"/>
    <cellStyle name="20% - Énfasis2 3 3 3 4" xfId="511"/>
    <cellStyle name="20% - Énfasis2 3 3 4" xfId="512"/>
    <cellStyle name="20% - Énfasis2 3 3 5" xfId="513"/>
    <cellStyle name="20% - Énfasis2 3 3 6" xfId="514"/>
    <cellStyle name="20% - Énfasis2 3 4" xfId="515"/>
    <cellStyle name="20% - Énfasis2 3 4 2" xfId="516"/>
    <cellStyle name="20% - Énfasis2 3 4 2 2" xfId="517"/>
    <cellStyle name="20% - Énfasis2 3 4 2 3" xfId="518"/>
    <cellStyle name="20% - Énfasis2 3 4 2 4" xfId="519"/>
    <cellStyle name="20% - Énfasis2 3 4 3" xfId="520"/>
    <cellStyle name="20% - Énfasis2 3 4 4" xfId="521"/>
    <cellStyle name="20% - Énfasis2 3 4 5" xfId="522"/>
    <cellStyle name="20% - Énfasis2 3 5" xfId="523"/>
    <cellStyle name="20% - Énfasis2 3 5 2" xfId="524"/>
    <cellStyle name="20% - Énfasis2 3 5 3" xfId="525"/>
    <cellStyle name="20% - Énfasis2 3 5 4" xfId="526"/>
    <cellStyle name="20% - Énfasis2 3 6" xfId="527"/>
    <cellStyle name="20% - Énfasis2 3 7" xfId="528"/>
    <cellStyle name="20% - Énfasis2 3 8" xfId="529"/>
    <cellStyle name="20% - Énfasis2 3 9" xfId="530"/>
    <cellStyle name="20% - Énfasis2 4" xfId="531"/>
    <cellStyle name="20% - Énfasis2 4 2" xfId="532"/>
    <cellStyle name="20% - Énfasis2 4 2 2" xfId="533"/>
    <cellStyle name="20% - Énfasis2 4 2 2 2" xfId="534"/>
    <cellStyle name="20% - Énfasis2 4 2 2 2 2" xfId="535"/>
    <cellStyle name="20% - Énfasis2 4 2 2 2 3" xfId="536"/>
    <cellStyle name="20% - Énfasis2 4 2 2 2 4" xfId="537"/>
    <cellStyle name="20% - Énfasis2 4 2 2 3" xfId="538"/>
    <cellStyle name="20% - Énfasis2 4 2 2 4" xfId="539"/>
    <cellStyle name="20% - Énfasis2 4 2 2 5" xfId="540"/>
    <cellStyle name="20% - Énfasis2 4 2 3" xfId="541"/>
    <cellStyle name="20% - Énfasis2 4 2 3 2" xfId="542"/>
    <cellStyle name="20% - Énfasis2 4 2 3 3" xfId="543"/>
    <cellStyle name="20% - Énfasis2 4 2 3 4" xfId="544"/>
    <cellStyle name="20% - Énfasis2 4 2 4" xfId="545"/>
    <cellStyle name="20% - Énfasis2 4 2 5" xfId="546"/>
    <cellStyle name="20% - Énfasis2 4 2 6" xfId="547"/>
    <cellStyle name="20% - Énfasis2 4 3" xfId="548"/>
    <cellStyle name="20% - Énfasis2 4 3 2" xfId="549"/>
    <cellStyle name="20% - Énfasis2 4 3 2 2" xfId="550"/>
    <cellStyle name="20% - Énfasis2 4 3 2 2 2" xfId="551"/>
    <cellStyle name="20% - Énfasis2 4 3 2 2 3" xfId="552"/>
    <cellStyle name="20% - Énfasis2 4 3 2 2 4" xfId="553"/>
    <cellStyle name="20% - Énfasis2 4 3 2 3" xfId="554"/>
    <cellStyle name="20% - Énfasis2 4 3 2 4" xfId="555"/>
    <cellStyle name="20% - Énfasis2 4 3 2 5" xfId="556"/>
    <cellStyle name="20% - Énfasis2 4 3 3" xfId="557"/>
    <cellStyle name="20% - Énfasis2 4 3 3 2" xfId="558"/>
    <cellStyle name="20% - Énfasis2 4 3 3 3" xfId="559"/>
    <cellStyle name="20% - Énfasis2 4 3 3 4" xfId="560"/>
    <cellStyle name="20% - Énfasis2 4 3 4" xfId="561"/>
    <cellStyle name="20% - Énfasis2 4 3 5" xfId="562"/>
    <cellStyle name="20% - Énfasis2 4 3 6" xfId="563"/>
    <cellStyle name="20% - Énfasis2 4 4" xfId="564"/>
    <cellStyle name="20% - Énfasis2 4 4 2" xfId="565"/>
    <cellStyle name="20% - Énfasis2 4 4 2 2" xfId="566"/>
    <cellStyle name="20% - Énfasis2 4 4 2 3" xfId="567"/>
    <cellStyle name="20% - Énfasis2 4 4 2 4" xfId="568"/>
    <cellStyle name="20% - Énfasis2 4 4 3" xfId="569"/>
    <cellStyle name="20% - Énfasis2 4 4 4" xfId="570"/>
    <cellStyle name="20% - Énfasis2 4 4 5" xfId="571"/>
    <cellStyle name="20% - Énfasis2 4 5" xfId="572"/>
    <cellStyle name="20% - Énfasis2 4 5 2" xfId="573"/>
    <cellStyle name="20% - Énfasis2 4 5 3" xfId="574"/>
    <cellStyle name="20% - Énfasis2 4 5 4" xfId="575"/>
    <cellStyle name="20% - Énfasis2 4 6" xfId="576"/>
    <cellStyle name="20% - Énfasis2 4 7" xfId="577"/>
    <cellStyle name="20% - Énfasis2 4 8" xfId="578"/>
    <cellStyle name="20% - Énfasis2 4 9" xfId="579"/>
    <cellStyle name="20% - Énfasis2 5" xfId="580"/>
    <cellStyle name="20% - Énfasis2 5 2" xfId="581"/>
    <cellStyle name="20% - Énfasis2 5 2 2" xfId="582"/>
    <cellStyle name="20% - Énfasis2 5 2 2 2" xfId="583"/>
    <cellStyle name="20% - Énfasis2 5 2 2 2 2" xfId="584"/>
    <cellStyle name="20% - Énfasis2 5 2 2 2 3" xfId="585"/>
    <cellStyle name="20% - Énfasis2 5 2 2 2 4" xfId="586"/>
    <cellStyle name="20% - Énfasis2 5 2 2 3" xfId="587"/>
    <cellStyle name="20% - Énfasis2 5 2 2 4" xfId="588"/>
    <cellStyle name="20% - Énfasis2 5 2 2 5" xfId="589"/>
    <cellStyle name="20% - Énfasis2 5 2 3" xfId="590"/>
    <cellStyle name="20% - Énfasis2 5 2 3 2" xfId="591"/>
    <cellStyle name="20% - Énfasis2 5 2 3 3" xfId="592"/>
    <cellStyle name="20% - Énfasis2 5 2 3 4" xfId="593"/>
    <cellStyle name="20% - Énfasis2 5 2 4" xfId="594"/>
    <cellStyle name="20% - Énfasis2 5 2 5" xfId="595"/>
    <cellStyle name="20% - Énfasis2 5 2 6" xfId="596"/>
    <cellStyle name="20% - Énfasis2 5 3" xfId="597"/>
    <cellStyle name="20% - Énfasis2 5 3 2" xfId="598"/>
    <cellStyle name="20% - Énfasis2 5 3 2 2" xfId="599"/>
    <cellStyle name="20% - Énfasis2 5 3 2 2 2" xfId="600"/>
    <cellStyle name="20% - Énfasis2 5 3 2 2 3" xfId="601"/>
    <cellStyle name="20% - Énfasis2 5 3 2 2 4" xfId="602"/>
    <cellStyle name="20% - Énfasis2 5 3 2 3" xfId="603"/>
    <cellStyle name="20% - Énfasis2 5 3 2 4" xfId="604"/>
    <cellStyle name="20% - Énfasis2 5 3 2 5" xfId="605"/>
    <cellStyle name="20% - Énfasis2 5 3 3" xfId="606"/>
    <cellStyle name="20% - Énfasis2 5 3 3 2" xfId="607"/>
    <cellStyle name="20% - Énfasis2 5 3 3 3" xfId="608"/>
    <cellStyle name="20% - Énfasis2 5 3 3 4" xfId="609"/>
    <cellStyle name="20% - Énfasis2 5 3 4" xfId="610"/>
    <cellStyle name="20% - Énfasis2 5 3 5" xfId="611"/>
    <cellStyle name="20% - Énfasis2 5 3 6" xfId="612"/>
    <cellStyle name="20% - Énfasis2 5 4" xfId="613"/>
    <cellStyle name="20% - Énfasis2 5 4 2" xfId="614"/>
    <cellStyle name="20% - Énfasis2 5 4 2 2" xfId="615"/>
    <cellStyle name="20% - Énfasis2 5 4 2 3" xfId="616"/>
    <cellStyle name="20% - Énfasis2 5 4 2 4" xfId="617"/>
    <cellStyle name="20% - Énfasis2 5 4 3" xfId="618"/>
    <cellStyle name="20% - Énfasis2 5 4 4" xfId="619"/>
    <cellStyle name="20% - Énfasis2 5 4 5" xfId="620"/>
    <cellStyle name="20% - Énfasis2 5 5" xfId="621"/>
    <cellStyle name="20% - Énfasis2 5 5 2" xfId="622"/>
    <cellStyle name="20% - Énfasis2 5 5 3" xfId="623"/>
    <cellStyle name="20% - Énfasis2 5 5 4" xfId="624"/>
    <cellStyle name="20% - Énfasis2 5 6" xfId="625"/>
    <cellStyle name="20% - Énfasis2 5 7" xfId="626"/>
    <cellStyle name="20% - Énfasis2 5 8" xfId="627"/>
    <cellStyle name="20% - Énfasis2 5 9" xfId="628"/>
    <cellStyle name="20% - Énfasis2 6" xfId="629"/>
    <cellStyle name="20% - Énfasis2 6 2" xfId="630"/>
    <cellStyle name="20% - Énfasis2 6 2 2" xfId="631"/>
    <cellStyle name="20% - Énfasis2 6 2 2 2" xfId="632"/>
    <cellStyle name="20% - Énfasis2 6 2 2 2 2" xfId="633"/>
    <cellStyle name="20% - Énfasis2 6 2 2 2 3" xfId="634"/>
    <cellStyle name="20% - Énfasis2 6 2 2 2 4" xfId="635"/>
    <cellStyle name="20% - Énfasis2 6 2 2 3" xfId="636"/>
    <cellStyle name="20% - Énfasis2 6 2 2 4" xfId="637"/>
    <cellStyle name="20% - Énfasis2 6 2 2 5" xfId="638"/>
    <cellStyle name="20% - Énfasis2 6 2 3" xfId="639"/>
    <cellStyle name="20% - Énfasis2 6 2 3 2" xfId="640"/>
    <cellStyle name="20% - Énfasis2 6 2 3 3" xfId="641"/>
    <cellStyle name="20% - Énfasis2 6 2 3 4" xfId="642"/>
    <cellStyle name="20% - Énfasis2 6 2 4" xfId="643"/>
    <cellStyle name="20% - Énfasis2 6 2 5" xfId="644"/>
    <cellStyle name="20% - Énfasis2 6 2 6" xfId="645"/>
    <cellStyle name="20% - Énfasis2 6 3" xfId="646"/>
    <cellStyle name="20% - Énfasis2 6 3 2" xfId="647"/>
    <cellStyle name="20% - Énfasis2 6 3 2 2" xfId="648"/>
    <cellStyle name="20% - Énfasis2 6 3 2 2 2" xfId="649"/>
    <cellStyle name="20% - Énfasis2 6 3 2 2 3" xfId="650"/>
    <cellStyle name="20% - Énfasis2 6 3 2 2 4" xfId="651"/>
    <cellStyle name="20% - Énfasis2 6 3 2 3" xfId="652"/>
    <cellStyle name="20% - Énfasis2 6 3 2 4" xfId="653"/>
    <cellStyle name="20% - Énfasis2 6 3 2 5" xfId="654"/>
    <cellStyle name="20% - Énfasis2 6 3 3" xfId="655"/>
    <cellStyle name="20% - Énfasis2 6 3 3 2" xfId="656"/>
    <cellStyle name="20% - Énfasis2 6 3 3 3" xfId="657"/>
    <cellStyle name="20% - Énfasis2 6 3 3 4" xfId="658"/>
    <cellStyle name="20% - Énfasis2 6 3 4" xfId="659"/>
    <cellStyle name="20% - Énfasis2 6 3 5" xfId="660"/>
    <cellStyle name="20% - Énfasis2 6 3 6" xfId="661"/>
    <cellStyle name="20% - Énfasis2 6 4" xfId="662"/>
    <cellStyle name="20% - Énfasis2 6 4 2" xfId="663"/>
    <cellStyle name="20% - Énfasis2 6 4 2 2" xfId="664"/>
    <cellStyle name="20% - Énfasis2 6 4 2 3" xfId="665"/>
    <cellStyle name="20% - Énfasis2 6 4 2 4" xfId="666"/>
    <cellStyle name="20% - Énfasis2 6 4 3" xfId="667"/>
    <cellStyle name="20% - Énfasis2 6 4 4" xfId="668"/>
    <cellStyle name="20% - Énfasis2 6 4 5" xfId="669"/>
    <cellStyle name="20% - Énfasis2 6 5" xfId="670"/>
    <cellStyle name="20% - Énfasis2 6 5 2" xfId="671"/>
    <cellStyle name="20% - Énfasis2 6 5 3" xfId="672"/>
    <cellStyle name="20% - Énfasis2 6 5 4" xfId="673"/>
    <cellStyle name="20% - Énfasis2 6 6" xfId="674"/>
    <cellStyle name="20% - Énfasis2 6 7" xfId="675"/>
    <cellStyle name="20% - Énfasis2 6 8" xfId="676"/>
    <cellStyle name="20% - Énfasis2 6 9" xfId="677"/>
    <cellStyle name="20% - Énfasis2 7" xfId="678"/>
    <cellStyle name="20% - Énfasis2 7 2" xfId="679"/>
    <cellStyle name="20% - Énfasis2 7 2 2" xfId="680"/>
    <cellStyle name="20% - Énfasis2 7 2 2 2" xfId="681"/>
    <cellStyle name="20% - Énfasis2 7 2 2 2 2" xfId="682"/>
    <cellStyle name="20% - Énfasis2 7 2 2 2 3" xfId="683"/>
    <cellStyle name="20% - Énfasis2 7 2 2 2 4" xfId="684"/>
    <cellStyle name="20% - Énfasis2 7 2 2 3" xfId="685"/>
    <cellStyle name="20% - Énfasis2 7 2 2 4" xfId="686"/>
    <cellStyle name="20% - Énfasis2 7 2 2 5" xfId="687"/>
    <cellStyle name="20% - Énfasis2 7 2 3" xfId="688"/>
    <cellStyle name="20% - Énfasis2 7 2 3 2" xfId="689"/>
    <cellStyle name="20% - Énfasis2 7 2 3 3" xfId="690"/>
    <cellStyle name="20% - Énfasis2 7 2 3 4" xfId="691"/>
    <cellStyle name="20% - Énfasis2 7 2 4" xfId="692"/>
    <cellStyle name="20% - Énfasis2 7 2 5" xfId="693"/>
    <cellStyle name="20% - Énfasis2 7 2 6" xfId="694"/>
    <cellStyle name="20% - Énfasis2 7 3" xfId="695"/>
    <cellStyle name="20% - Énfasis2 7 3 2" xfId="696"/>
    <cellStyle name="20% - Énfasis2 7 3 2 2" xfId="697"/>
    <cellStyle name="20% - Énfasis2 7 3 2 2 2" xfId="698"/>
    <cellStyle name="20% - Énfasis2 7 3 2 2 3" xfId="699"/>
    <cellStyle name="20% - Énfasis2 7 3 2 2 4" xfId="700"/>
    <cellStyle name="20% - Énfasis2 7 3 2 3" xfId="701"/>
    <cellStyle name="20% - Énfasis2 7 3 2 4" xfId="702"/>
    <cellStyle name="20% - Énfasis2 7 3 2 5" xfId="703"/>
    <cellStyle name="20% - Énfasis2 7 3 3" xfId="704"/>
    <cellStyle name="20% - Énfasis2 7 3 3 2" xfId="705"/>
    <cellStyle name="20% - Énfasis2 7 3 3 3" xfId="706"/>
    <cellStyle name="20% - Énfasis2 7 3 3 4" xfId="707"/>
    <cellStyle name="20% - Énfasis2 7 3 4" xfId="708"/>
    <cellStyle name="20% - Énfasis2 7 3 5" xfId="709"/>
    <cellStyle name="20% - Énfasis2 7 3 6" xfId="710"/>
    <cellStyle name="20% - Énfasis2 7 4" xfId="711"/>
    <cellStyle name="20% - Énfasis2 7 4 2" xfId="712"/>
    <cellStyle name="20% - Énfasis2 7 4 2 2" xfId="713"/>
    <cellStyle name="20% - Énfasis2 7 4 2 3" xfId="714"/>
    <cellStyle name="20% - Énfasis2 7 4 2 4" xfId="715"/>
    <cellStyle name="20% - Énfasis2 7 4 3" xfId="716"/>
    <cellStyle name="20% - Énfasis2 7 4 4" xfId="717"/>
    <cellStyle name="20% - Énfasis2 7 4 5" xfId="718"/>
    <cellStyle name="20% - Énfasis2 7 5" xfId="719"/>
    <cellStyle name="20% - Énfasis2 7 5 2" xfId="720"/>
    <cellStyle name="20% - Énfasis2 7 5 3" xfId="721"/>
    <cellStyle name="20% - Énfasis2 7 5 4" xfId="722"/>
    <cellStyle name="20% - Énfasis2 7 6" xfId="723"/>
    <cellStyle name="20% - Énfasis2 7 7" xfId="724"/>
    <cellStyle name="20% - Énfasis2 7 8" xfId="725"/>
    <cellStyle name="20% - Énfasis2 7 9" xfId="726"/>
    <cellStyle name="20% - Énfasis2 8" xfId="727"/>
    <cellStyle name="20% - Énfasis2 8 2" xfId="728"/>
    <cellStyle name="20% - Énfasis2 8 2 2" xfId="729"/>
    <cellStyle name="20% - Énfasis2 8 2 2 2" xfId="730"/>
    <cellStyle name="20% - Énfasis2 8 2 2 2 2" xfId="731"/>
    <cellStyle name="20% - Énfasis2 8 2 2 2 3" xfId="732"/>
    <cellStyle name="20% - Énfasis2 8 2 2 2 4" xfId="733"/>
    <cellStyle name="20% - Énfasis2 8 2 2 3" xfId="734"/>
    <cellStyle name="20% - Énfasis2 8 2 2 4" xfId="735"/>
    <cellStyle name="20% - Énfasis2 8 2 2 5" xfId="736"/>
    <cellStyle name="20% - Énfasis2 8 2 3" xfId="737"/>
    <cellStyle name="20% - Énfasis2 8 2 3 2" xfId="738"/>
    <cellStyle name="20% - Énfasis2 8 2 3 3" xfId="739"/>
    <cellStyle name="20% - Énfasis2 8 2 3 4" xfId="740"/>
    <cellStyle name="20% - Énfasis2 8 2 4" xfId="741"/>
    <cellStyle name="20% - Énfasis2 8 2 5" xfId="742"/>
    <cellStyle name="20% - Énfasis2 8 2 6" xfId="743"/>
    <cellStyle name="20% - Énfasis2 8 3" xfId="744"/>
    <cellStyle name="20% - Énfasis2 8 3 2" xfId="745"/>
    <cellStyle name="20% - Énfasis2 8 3 2 2" xfId="746"/>
    <cellStyle name="20% - Énfasis2 8 3 2 2 2" xfId="747"/>
    <cellStyle name="20% - Énfasis2 8 3 2 2 3" xfId="748"/>
    <cellStyle name="20% - Énfasis2 8 3 2 2 4" xfId="749"/>
    <cellStyle name="20% - Énfasis2 8 3 2 3" xfId="750"/>
    <cellStyle name="20% - Énfasis2 8 3 2 4" xfId="751"/>
    <cellStyle name="20% - Énfasis2 8 3 2 5" xfId="752"/>
    <cellStyle name="20% - Énfasis2 8 3 3" xfId="753"/>
    <cellStyle name="20% - Énfasis2 8 3 3 2" xfId="754"/>
    <cellStyle name="20% - Énfasis2 8 3 3 3" xfId="755"/>
    <cellStyle name="20% - Énfasis2 8 3 3 4" xfId="756"/>
    <cellStyle name="20% - Énfasis2 8 3 4" xfId="757"/>
    <cellStyle name="20% - Énfasis2 8 3 5" xfId="758"/>
    <cellStyle name="20% - Énfasis2 8 3 6" xfId="759"/>
    <cellStyle name="20% - Énfasis2 8 4" xfId="760"/>
    <cellStyle name="20% - Énfasis2 8 4 2" xfId="761"/>
    <cellStyle name="20% - Énfasis2 8 4 2 2" xfId="762"/>
    <cellStyle name="20% - Énfasis2 8 4 2 3" xfId="763"/>
    <cellStyle name="20% - Énfasis2 8 4 2 4" xfId="764"/>
    <cellStyle name="20% - Énfasis2 8 4 3" xfId="765"/>
    <cellStyle name="20% - Énfasis2 8 4 4" xfId="766"/>
    <cellStyle name="20% - Énfasis2 8 4 5" xfId="767"/>
    <cellStyle name="20% - Énfasis2 8 5" xfId="768"/>
    <cellStyle name="20% - Énfasis2 8 5 2" xfId="769"/>
    <cellStyle name="20% - Énfasis2 8 5 3" xfId="770"/>
    <cellStyle name="20% - Énfasis2 8 5 4" xfId="771"/>
    <cellStyle name="20% - Énfasis2 8 6" xfId="772"/>
    <cellStyle name="20% - Énfasis2 8 7" xfId="773"/>
    <cellStyle name="20% - Énfasis2 8 8" xfId="774"/>
    <cellStyle name="20% - Énfasis2 8 9" xfId="775"/>
    <cellStyle name="20% - Énfasis2 9" xfId="776"/>
    <cellStyle name="20% - Énfasis2 9 2" xfId="777"/>
    <cellStyle name="20% - Énfasis2 9 2 2" xfId="778"/>
    <cellStyle name="20% - Énfasis2 9 2 2 2" xfId="779"/>
    <cellStyle name="20% - Énfasis2 9 2 2 3" xfId="780"/>
    <cellStyle name="20% - Énfasis2 9 2 2 4" xfId="781"/>
    <cellStyle name="20% - Énfasis2 9 2 3" xfId="782"/>
    <cellStyle name="20% - Énfasis2 9 2 4" xfId="783"/>
    <cellStyle name="20% - Énfasis2 9 2 5" xfId="784"/>
    <cellStyle name="20% - Énfasis2 9 3" xfId="785"/>
    <cellStyle name="20% - Énfasis2 9 3 2" xfId="786"/>
    <cellStyle name="20% - Énfasis2 9 3 3" xfId="787"/>
    <cellStyle name="20% - Énfasis2 9 3 4" xfId="788"/>
    <cellStyle name="20% - Énfasis2 9 4" xfId="789"/>
    <cellStyle name="20% - Énfasis2 9 5" xfId="790"/>
    <cellStyle name="20% - Énfasis2 9 6" xfId="791"/>
    <cellStyle name="20% - Énfasis3 10" xfId="792"/>
    <cellStyle name="20% - Énfasis3 10 2" xfId="793"/>
    <cellStyle name="20% - Énfasis3 10 2 2" xfId="794"/>
    <cellStyle name="20% - Énfasis3 10 2 2 2" xfId="795"/>
    <cellStyle name="20% - Énfasis3 10 2 2 3" xfId="796"/>
    <cellStyle name="20% - Énfasis3 10 2 2 4" xfId="797"/>
    <cellStyle name="20% - Énfasis3 10 2 3" xfId="798"/>
    <cellStyle name="20% - Énfasis3 10 2 4" xfId="799"/>
    <cellStyle name="20% - Énfasis3 10 2 5" xfId="800"/>
    <cellStyle name="20% - Énfasis3 10 3" xfId="801"/>
    <cellStyle name="20% - Énfasis3 10 3 2" xfId="802"/>
    <cellStyle name="20% - Énfasis3 10 3 3" xfId="803"/>
    <cellStyle name="20% - Énfasis3 10 3 4" xfId="804"/>
    <cellStyle name="20% - Énfasis3 10 4" xfId="805"/>
    <cellStyle name="20% - Énfasis3 10 5" xfId="806"/>
    <cellStyle name="20% - Énfasis3 10 6" xfId="807"/>
    <cellStyle name="20% - Énfasis3 11" xfId="808"/>
    <cellStyle name="20% - Énfasis3 11 2" xfId="809"/>
    <cellStyle name="20% - Énfasis3 11 2 2" xfId="810"/>
    <cellStyle name="20% - Énfasis3 11 2 3" xfId="811"/>
    <cellStyle name="20% - Énfasis3 11 2 4" xfId="812"/>
    <cellStyle name="20% - Énfasis3 11 3" xfId="813"/>
    <cellStyle name="20% - Énfasis3 11 4" xfId="814"/>
    <cellStyle name="20% - Énfasis3 11 5" xfId="815"/>
    <cellStyle name="20% - Énfasis3 12" xfId="816"/>
    <cellStyle name="20% - Énfasis3 12 2" xfId="817"/>
    <cellStyle name="20% - Énfasis3 12 3" xfId="818"/>
    <cellStyle name="20% - Énfasis3 12 4" xfId="819"/>
    <cellStyle name="20% - Énfasis3 13" xfId="820"/>
    <cellStyle name="20% - Énfasis3 14" xfId="821"/>
    <cellStyle name="20% - Énfasis3 15" xfId="822"/>
    <cellStyle name="20% - Énfasis3 2" xfId="823"/>
    <cellStyle name="20% - Énfasis3 2 2" xfId="824"/>
    <cellStyle name="20% - Énfasis3 2 2 2" xfId="825"/>
    <cellStyle name="20% - Énfasis3 2 2 2 2" xfId="826"/>
    <cellStyle name="20% - Énfasis3 2 2 2 2 2" xfId="827"/>
    <cellStyle name="20% - Énfasis3 2 2 2 2 3" xfId="828"/>
    <cellStyle name="20% - Énfasis3 2 2 2 2 4" xfId="829"/>
    <cellStyle name="20% - Énfasis3 2 2 2 3" xfId="830"/>
    <cellStyle name="20% - Énfasis3 2 2 2 4" xfId="831"/>
    <cellStyle name="20% - Énfasis3 2 2 2 5" xfId="832"/>
    <cellStyle name="20% - Énfasis3 2 2 3" xfId="833"/>
    <cellStyle name="20% - Énfasis3 2 2 3 2" xfId="834"/>
    <cellStyle name="20% - Énfasis3 2 2 3 3" xfId="835"/>
    <cellStyle name="20% - Énfasis3 2 2 3 4" xfId="836"/>
    <cellStyle name="20% - Énfasis3 2 2 4" xfId="837"/>
    <cellStyle name="20% - Énfasis3 2 2 5" xfId="838"/>
    <cellStyle name="20% - Énfasis3 2 2 6" xfId="839"/>
    <cellStyle name="20% - Énfasis3 2 3" xfId="840"/>
    <cellStyle name="20% - Énfasis3 2 3 2" xfId="841"/>
    <cellStyle name="20% - Énfasis3 2 3 2 2" xfId="842"/>
    <cellStyle name="20% - Énfasis3 2 3 2 2 2" xfId="843"/>
    <cellStyle name="20% - Énfasis3 2 3 2 2 3" xfId="844"/>
    <cellStyle name="20% - Énfasis3 2 3 2 2 4" xfId="845"/>
    <cellStyle name="20% - Énfasis3 2 3 2 3" xfId="846"/>
    <cellStyle name="20% - Énfasis3 2 3 2 4" xfId="847"/>
    <cellStyle name="20% - Énfasis3 2 3 2 5" xfId="848"/>
    <cellStyle name="20% - Énfasis3 2 3 3" xfId="849"/>
    <cellStyle name="20% - Énfasis3 2 3 3 2" xfId="850"/>
    <cellStyle name="20% - Énfasis3 2 3 3 3" xfId="851"/>
    <cellStyle name="20% - Énfasis3 2 3 3 4" xfId="852"/>
    <cellStyle name="20% - Énfasis3 2 3 4" xfId="853"/>
    <cellStyle name="20% - Énfasis3 2 3 5" xfId="854"/>
    <cellStyle name="20% - Énfasis3 2 3 6" xfId="855"/>
    <cellStyle name="20% - Énfasis3 2 4" xfId="856"/>
    <cellStyle name="20% - Énfasis3 2 4 2" xfId="857"/>
    <cellStyle name="20% - Énfasis3 2 4 2 2" xfId="858"/>
    <cellStyle name="20% - Énfasis3 2 4 2 3" xfId="859"/>
    <cellStyle name="20% - Énfasis3 2 4 2 4" xfId="860"/>
    <cellStyle name="20% - Énfasis3 2 4 3" xfId="861"/>
    <cellStyle name="20% - Énfasis3 2 4 4" xfId="862"/>
    <cellStyle name="20% - Énfasis3 2 4 5" xfId="863"/>
    <cellStyle name="20% - Énfasis3 2 5" xfId="864"/>
    <cellStyle name="20% - Énfasis3 2 5 2" xfId="865"/>
    <cellStyle name="20% - Énfasis3 2 5 3" xfId="866"/>
    <cellStyle name="20% - Énfasis3 2 5 4" xfId="867"/>
    <cellStyle name="20% - Énfasis3 2 6" xfId="868"/>
    <cellStyle name="20% - Énfasis3 2 7" xfId="869"/>
    <cellStyle name="20% - Énfasis3 2 8" xfId="870"/>
    <cellStyle name="20% - Énfasis3 2 9" xfId="871"/>
    <cellStyle name="20% - Énfasis3 3" xfId="872"/>
    <cellStyle name="20% - Énfasis3 3 2" xfId="873"/>
    <cellStyle name="20% - Énfasis3 3 2 2" xfId="874"/>
    <cellStyle name="20% - Énfasis3 3 2 2 2" xfId="875"/>
    <cellStyle name="20% - Énfasis3 3 2 2 2 2" xfId="876"/>
    <cellStyle name="20% - Énfasis3 3 2 2 2 3" xfId="877"/>
    <cellStyle name="20% - Énfasis3 3 2 2 2 4" xfId="878"/>
    <cellStyle name="20% - Énfasis3 3 2 2 3" xfId="879"/>
    <cellStyle name="20% - Énfasis3 3 2 2 4" xfId="880"/>
    <cellStyle name="20% - Énfasis3 3 2 2 5" xfId="881"/>
    <cellStyle name="20% - Énfasis3 3 2 3" xfId="882"/>
    <cellStyle name="20% - Énfasis3 3 2 3 2" xfId="883"/>
    <cellStyle name="20% - Énfasis3 3 2 3 3" xfId="884"/>
    <cellStyle name="20% - Énfasis3 3 2 3 4" xfId="885"/>
    <cellStyle name="20% - Énfasis3 3 2 4" xfId="886"/>
    <cellStyle name="20% - Énfasis3 3 2 5" xfId="887"/>
    <cellStyle name="20% - Énfasis3 3 2 6" xfId="888"/>
    <cellStyle name="20% - Énfasis3 3 3" xfId="889"/>
    <cellStyle name="20% - Énfasis3 3 3 2" xfId="890"/>
    <cellStyle name="20% - Énfasis3 3 3 2 2" xfId="891"/>
    <cellStyle name="20% - Énfasis3 3 3 2 2 2" xfId="892"/>
    <cellStyle name="20% - Énfasis3 3 3 2 2 3" xfId="893"/>
    <cellStyle name="20% - Énfasis3 3 3 2 2 4" xfId="894"/>
    <cellStyle name="20% - Énfasis3 3 3 2 3" xfId="895"/>
    <cellStyle name="20% - Énfasis3 3 3 2 4" xfId="896"/>
    <cellStyle name="20% - Énfasis3 3 3 2 5" xfId="897"/>
    <cellStyle name="20% - Énfasis3 3 3 3" xfId="898"/>
    <cellStyle name="20% - Énfasis3 3 3 3 2" xfId="899"/>
    <cellStyle name="20% - Énfasis3 3 3 3 3" xfId="900"/>
    <cellStyle name="20% - Énfasis3 3 3 3 4" xfId="901"/>
    <cellStyle name="20% - Énfasis3 3 3 4" xfId="902"/>
    <cellStyle name="20% - Énfasis3 3 3 5" xfId="903"/>
    <cellStyle name="20% - Énfasis3 3 3 6" xfId="904"/>
    <cellStyle name="20% - Énfasis3 3 4" xfId="905"/>
    <cellStyle name="20% - Énfasis3 3 4 2" xfId="906"/>
    <cellStyle name="20% - Énfasis3 3 4 2 2" xfId="907"/>
    <cellStyle name="20% - Énfasis3 3 4 2 3" xfId="908"/>
    <cellStyle name="20% - Énfasis3 3 4 2 4" xfId="909"/>
    <cellStyle name="20% - Énfasis3 3 4 3" xfId="910"/>
    <cellStyle name="20% - Énfasis3 3 4 4" xfId="911"/>
    <cellStyle name="20% - Énfasis3 3 4 5" xfId="912"/>
    <cellStyle name="20% - Énfasis3 3 5" xfId="913"/>
    <cellStyle name="20% - Énfasis3 3 5 2" xfId="914"/>
    <cellStyle name="20% - Énfasis3 3 5 3" xfId="915"/>
    <cellStyle name="20% - Énfasis3 3 5 4" xfId="916"/>
    <cellStyle name="20% - Énfasis3 3 6" xfId="917"/>
    <cellStyle name="20% - Énfasis3 3 7" xfId="918"/>
    <cellStyle name="20% - Énfasis3 3 8" xfId="919"/>
    <cellStyle name="20% - Énfasis3 3 9" xfId="920"/>
    <cellStyle name="20% - Énfasis3 4" xfId="921"/>
    <cellStyle name="20% - Énfasis3 4 2" xfId="922"/>
    <cellStyle name="20% - Énfasis3 4 2 2" xfId="923"/>
    <cellStyle name="20% - Énfasis3 4 2 2 2" xfId="924"/>
    <cellStyle name="20% - Énfasis3 4 2 2 2 2" xfId="925"/>
    <cellStyle name="20% - Énfasis3 4 2 2 2 3" xfId="926"/>
    <cellStyle name="20% - Énfasis3 4 2 2 2 4" xfId="927"/>
    <cellStyle name="20% - Énfasis3 4 2 2 3" xfId="928"/>
    <cellStyle name="20% - Énfasis3 4 2 2 4" xfId="929"/>
    <cellStyle name="20% - Énfasis3 4 2 2 5" xfId="930"/>
    <cellStyle name="20% - Énfasis3 4 2 3" xfId="931"/>
    <cellStyle name="20% - Énfasis3 4 2 3 2" xfId="932"/>
    <cellStyle name="20% - Énfasis3 4 2 3 3" xfId="933"/>
    <cellStyle name="20% - Énfasis3 4 2 3 4" xfId="934"/>
    <cellStyle name="20% - Énfasis3 4 2 4" xfId="935"/>
    <cellStyle name="20% - Énfasis3 4 2 5" xfId="936"/>
    <cellStyle name="20% - Énfasis3 4 2 6" xfId="937"/>
    <cellStyle name="20% - Énfasis3 4 3" xfId="938"/>
    <cellStyle name="20% - Énfasis3 4 3 2" xfId="939"/>
    <cellStyle name="20% - Énfasis3 4 3 2 2" xfId="940"/>
    <cellStyle name="20% - Énfasis3 4 3 2 2 2" xfId="941"/>
    <cellStyle name="20% - Énfasis3 4 3 2 2 3" xfId="942"/>
    <cellStyle name="20% - Énfasis3 4 3 2 2 4" xfId="943"/>
    <cellStyle name="20% - Énfasis3 4 3 2 3" xfId="944"/>
    <cellStyle name="20% - Énfasis3 4 3 2 4" xfId="945"/>
    <cellStyle name="20% - Énfasis3 4 3 2 5" xfId="946"/>
    <cellStyle name="20% - Énfasis3 4 3 3" xfId="947"/>
    <cellStyle name="20% - Énfasis3 4 3 3 2" xfId="948"/>
    <cellStyle name="20% - Énfasis3 4 3 3 3" xfId="949"/>
    <cellStyle name="20% - Énfasis3 4 3 3 4" xfId="950"/>
    <cellStyle name="20% - Énfasis3 4 3 4" xfId="951"/>
    <cellStyle name="20% - Énfasis3 4 3 5" xfId="952"/>
    <cellStyle name="20% - Énfasis3 4 3 6" xfId="953"/>
    <cellStyle name="20% - Énfasis3 4 4" xfId="954"/>
    <cellStyle name="20% - Énfasis3 4 4 2" xfId="955"/>
    <cellStyle name="20% - Énfasis3 4 4 2 2" xfId="956"/>
    <cellStyle name="20% - Énfasis3 4 4 2 3" xfId="957"/>
    <cellStyle name="20% - Énfasis3 4 4 2 4" xfId="958"/>
    <cellStyle name="20% - Énfasis3 4 4 3" xfId="959"/>
    <cellStyle name="20% - Énfasis3 4 4 4" xfId="960"/>
    <cellStyle name="20% - Énfasis3 4 4 5" xfId="961"/>
    <cellStyle name="20% - Énfasis3 4 5" xfId="962"/>
    <cellStyle name="20% - Énfasis3 4 5 2" xfId="963"/>
    <cellStyle name="20% - Énfasis3 4 5 3" xfId="964"/>
    <cellStyle name="20% - Énfasis3 4 5 4" xfId="965"/>
    <cellStyle name="20% - Énfasis3 4 6" xfId="966"/>
    <cellStyle name="20% - Énfasis3 4 7" xfId="967"/>
    <cellStyle name="20% - Énfasis3 4 8" xfId="968"/>
    <cellStyle name="20% - Énfasis3 4 9" xfId="969"/>
    <cellStyle name="20% - Énfasis3 5" xfId="970"/>
    <cellStyle name="20% - Énfasis3 5 2" xfId="971"/>
    <cellStyle name="20% - Énfasis3 5 2 2" xfId="972"/>
    <cellStyle name="20% - Énfasis3 5 2 2 2" xfId="973"/>
    <cellStyle name="20% - Énfasis3 5 2 2 2 2" xfId="974"/>
    <cellStyle name="20% - Énfasis3 5 2 2 2 3" xfId="975"/>
    <cellStyle name="20% - Énfasis3 5 2 2 2 4" xfId="976"/>
    <cellStyle name="20% - Énfasis3 5 2 2 3" xfId="977"/>
    <cellStyle name="20% - Énfasis3 5 2 2 4" xfId="978"/>
    <cellStyle name="20% - Énfasis3 5 2 2 5" xfId="979"/>
    <cellStyle name="20% - Énfasis3 5 2 3" xfId="980"/>
    <cellStyle name="20% - Énfasis3 5 2 3 2" xfId="981"/>
    <cellStyle name="20% - Énfasis3 5 2 3 3" xfId="982"/>
    <cellStyle name="20% - Énfasis3 5 2 3 4" xfId="983"/>
    <cellStyle name="20% - Énfasis3 5 2 4" xfId="984"/>
    <cellStyle name="20% - Énfasis3 5 2 5" xfId="985"/>
    <cellStyle name="20% - Énfasis3 5 2 6" xfId="986"/>
    <cellStyle name="20% - Énfasis3 5 3" xfId="987"/>
    <cellStyle name="20% - Énfasis3 5 3 2" xfId="988"/>
    <cellStyle name="20% - Énfasis3 5 3 2 2" xfId="989"/>
    <cellStyle name="20% - Énfasis3 5 3 2 2 2" xfId="990"/>
    <cellStyle name="20% - Énfasis3 5 3 2 2 3" xfId="991"/>
    <cellStyle name="20% - Énfasis3 5 3 2 2 4" xfId="992"/>
    <cellStyle name="20% - Énfasis3 5 3 2 3" xfId="993"/>
    <cellStyle name="20% - Énfasis3 5 3 2 4" xfId="994"/>
    <cellStyle name="20% - Énfasis3 5 3 2 5" xfId="995"/>
    <cellStyle name="20% - Énfasis3 5 3 3" xfId="996"/>
    <cellStyle name="20% - Énfasis3 5 3 3 2" xfId="997"/>
    <cellStyle name="20% - Énfasis3 5 3 3 3" xfId="998"/>
    <cellStyle name="20% - Énfasis3 5 3 3 4" xfId="999"/>
    <cellStyle name="20% - Énfasis3 5 3 4" xfId="1000"/>
    <cellStyle name="20% - Énfasis3 5 3 5" xfId="1001"/>
    <cellStyle name="20% - Énfasis3 5 3 6" xfId="1002"/>
    <cellStyle name="20% - Énfasis3 5 4" xfId="1003"/>
    <cellStyle name="20% - Énfasis3 5 4 2" xfId="1004"/>
    <cellStyle name="20% - Énfasis3 5 4 2 2" xfId="1005"/>
    <cellStyle name="20% - Énfasis3 5 4 2 3" xfId="1006"/>
    <cellStyle name="20% - Énfasis3 5 4 2 4" xfId="1007"/>
    <cellStyle name="20% - Énfasis3 5 4 3" xfId="1008"/>
    <cellStyle name="20% - Énfasis3 5 4 4" xfId="1009"/>
    <cellStyle name="20% - Énfasis3 5 4 5" xfId="1010"/>
    <cellStyle name="20% - Énfasis3 5 5" xfId="1011"/>
    <cellStyle name="20% - Énfasis3 5 5 2" xfId="1012"/>
    <cellStyle name="20% - Énfasis3 5 5 3" xfId="1013"/>
    <cellStyle name="20% - Énfasis3 5 5 4" xfId="1014"/>
    <cellStyle name="20% - Énfasis3 5 6" xfId="1015"/>
    <cellStyle name="20% - Énfasis3 5 7" xfId="1016"/>
    <cellStyle name="20% - Énfasis3 5 8" xfId="1017"/>
    <cellStyle name="20% - Énfasis3 5 9" xfId="1018"/>
    <cellStyle name="20% - Énfasis3 6" xfId="1019"/>
    <cellStyle name="20% - Énfasis3 6 2" xfId="1020"/>
    <cellStyle name="20% - Énfasis3 6 2 2" xfId="1021"/>
    <cellStyle name="20% - Énfasis3 6 2 2 2" xfId="1022"/>
    <cellStyle name="20% - Énfasis3 6 2 2 2 2" xfId="1023"/>
    <cellStyle name="20% - Énfasis3 6 2 2 2 3" xfId="1024"/>
    <cellStyle name="20% - Énfasis3 6 2 2 2 4" xfId="1025"/>
    <cellStyle name="20% - Énfasis3 6 2 2 3" xfId="1026"/>
    <cellStyle name="20% - Énfasis3 6 2 2 4" xfId="1027"/>
    <cellStyle name="20% - Énfasis3 6 2 2 5" xfId="1028"/>
    <cellStyle name="20% - Énfasis3 6 2 3" xfId="1029"/>
    <cellStyle name="20% - Énfasis3 6 2 3 2" xfId="1030"/>
    <cellStyle name="20% - Énfasis3 6 2 3 3" xfId="1031"/>
    <cellStyle name="20% - Énfasis3 6 2 3 4" xfId="1032"/>
    <cellStyle name="20% - Énfasis3 6 2 4" xfId="1033"/>
    <cellStyle name="20% - Énfasis3 6 2 5" xfId="1034"/>
    <cellStyle name="20% - Énfasis3 6 2 6" xfId="1035"/>
    <cellStyle name="20% - Énfasis3 6 3" xfId="1036"/>
    <cellStyle name="20% - Énfasis3 6 3 2" xfId="1037"/>
    <cellStyle name="20% - Énfasis3 6 3 2 2" xfId="1038"/>
    <cellStyle name="20% - Énfasis3 6 3 2 2 2" xfId="1039"/>
    <cellStyle name="20% - Énfasis3 6 3 2 2 3" xfId="1040"/>
    <cellStyle name="20% - Énfasis3 6 3 2 2 4" xfId="1041"/>
    <cellStyle name="20% - Énfasis3 6 3 2 3" xfId="1042"/>
    <cellStyle name="20% - Énfasis3 6 3 2 4" xfId="1043"/>
    <cellStyle name="20% - Énfasis3 6 3 2 5" xfId="1044"/>
    <cellStyle name="20% - Énfasis3 6 3 3" xfId="1045"/>
    <cellStyle name="20% - Énfasis3 6 3 3 2" xfId="1046"/>
    <cellStyle name="20% - Énfasis3 6 3 3 3" xfId="1047"/>
    <cellStyle name="20% - Énfasis3 6 3 3 4" xfId="1048"/>
    <cellStyle name="20% - Énfasis3 6 3 4" xfId="1049"/>
    <cellStyle name="20% - Énfasis3 6 3 5" xfId="1050"/>
    <cellStyle name="20% - Énfasis3 6 3 6" xfId="1051"/>
    <cellStyle name="20% - Énfasis3 6 4" xfId="1052"/>
    <cellStyle name="20% - Énfasis3 6 4 2" xfId="1053"/>
    <cellStyle name="20% - Énfasis3 6 4 2 2" xfId="1054"/>
    <cellStyle name="20% - Énfasis3 6 4 2 3" xfId="1055"/>
    <cellStyle name="20% - Énfasis3 6 4 2 4" xfId="1056"/>
    <cellStyle name="20% - Énfasis3 6 4 3" xfId="1057"/>
    <cellStyle name="20% - Énfasis3 6 4 4" xfId="1058"/>
    <cellStyle name="20% - Énfasis3 6 4 5" xfId="1059"/>
    <cellStyle name="20% - Énfasis3 6 5" xfId="1060"/>
    <cellStyle name="20% - Énfasis3 6 5 2" xfId="1061"/>
    <cellStyle name="20% - Énfasis3 6 5 3" xfId="1062"/>
    <cellStyle name="20% - Énfasis3 6 5 4" xfId="1063"/>
    <cellStyle name="20% - Énfasis3 6 6" xfId="1064"/>
    <cellStyle name="20% - Énfasis3 6 7" xfId="1065"/>
    <cellStyle name="20% - Énfasis3 6 8" xfId="1066"/>
    <cellStyle name="20% - Énfasis3 6 9" xfId="1067"/>
    <cellStyle name="20% - Énfasis3 7" xfId="1068"/>
    <cellStyle name="20% - Énfasis3 7 2" xfId="1069"/>
    <cellStyle name="20% - Énfasis3 7 2 2" xfId="1070"/>
    <cellStyle name="20% - Énfasis3 7 2 2 2" xfId="1071"/>
    <cellStyle name="20% - Énfasis3 7 2 2 2 2" xfId="1072"/>
    <cellStyle name="20% - Énfasis3 7 2 2 2 3" xfId="1073"/>
    <cellStyle name="20% - Énfasis3 7 2 2 2 4" xfId="1074"/>
    <cellStyle name="20% - Énfasis3 7 2 2 3" xfId="1075"/>
    <cellStyle name="20% - Énfasis3 7 2 2 4" xfId="1076"/>
    <cellStyle name="20% - Énfasis3 7 2 2 5" xfId="1077"/>
    <cellStyle name="20% - Énfasis3 7 2 3" xfId="1078"/>
    <cellStyle name="20% - Énfasis3 7 2 3 2" xfId="1079"/>
    <cellStyle name="20% - Énfasis3 7 2 3 3" xfId="1080"/>
    <cellStyle name="20% - Énfasis3 7 2 3 4" xfId="1081"/>
    <cellStyle name="20% - Énfasis3 7 2 4" xfId="1082"/>
    <cellStyle name="20% - Énfasis3 7 2 5" xfId="1083"/>
    <cellStyle name="20% - Énfasis3 7 2 6" xfId="1084"/>
    <cellStyle name="20% - Énfasis3 7 3" xfId="1085"/>
    <cellStyle name="20% - Énfasis3 7 3 2" xfId="1086"/>
    <cellStyle name="20% - Énfasis3 7 3 2 2" xfId="1087"/>
    <cellStyle name="20% - Énfasis3 7 3 2 2 2" xfId="1088"/>
    <cellStyle name="20% - Énfasis3 7 3 2 2 3" xfId="1089"/>
    <cellStyle name="20% - Énfasis3 7 3 2 2 4" xfId="1090"/>
    <cellStyle name="20% - Énfasis3 7 3 2 3" xfId="1091"/>
    <cellStyle name="20% - Énfasis3 7 3 2 4" xfId="1092"/>
    <cellStyle name="20% - Énfasis3 7 3 2 5" xfId="1093"/>
    <cellStyle name="20% - Énfasis3 7 3 3" xfId="1094"/>
    <cellStyle name="20% - Énfasis3 7 3 3 2" xfId="1095"/>
    <cellStyle name="20% - Énfasis3 7 3 3 3" xfId="1096"/>
    <cellStyle name="20% - Énfasis3 7 3 3 4" xfId="1097"/>
    <cellStyle name="20% - Énfasis3 7 3 4" xfId="1098"/>
    <cellStyle name="20% - Énfasis3 7 3 5" xfId="1099"/>
    <cellStyle name="20% - Énfasis3 7 3 6" xfId="1100"/>
    <cellStyle name="20% - Énfasis3 7 4" xfId="1101"/>
    <cellStyle name="20% - Énfasis3 7 4 2" xfId="1102"/>
    <cellStyle name="20% - Énfasis3 7 4 2 2" xfId="1103"/>
    <cellStyle name="20% - Énfasis3 7 4 2 3" xfId="1104"/>
    <cellStyle name="20% - Énfasis3 7 4 2 4" xfId="1105"/>
    <cellStyle name="20% - Énfasis3 7 4 3" xfId="1106"/>
    <cellStyle name="20% - Énfasis3 7 4 4" xfId="1107"/>
    <cellStyle name="20% - Énfasis3 7 4 5" xfId="1108"/>
    <cellStyle name="20% - Énfasis3 7 5" xfId="1109"/>
    <cellStyle name="20% - Énfasis3 7 5 2" xfId="1110"/>
    <cellStyle name="20% - Énfasis3 7 5 3" xfId="1111"/>
    <cellStyle name="20% - Énfasis3 7 5 4" xfId="1112"/>
    <cellStyle name="20% - Énfasis3 7 6" xfId="1113"/>
    <cellStyle name="20% - Énfasis3 7 7" xfId="1114"/>
    <cellStyle name="20% - Énfasis3 7 8" xfId="1115"/>
    <cellStyle name="20% - Énfasis3 7 9" xfId="1116"/>
    <cellStyle name="20% - Énfasis3 8" xfId="1117"/>
    <cellStyle name="20% - Énfasis3 8 2" xfId="1118"/>
    <cellStyle name="20% - Énfasis3 8 2 2" xfId="1119"/>
    <cellStyle name="20% - Énfasis3 8 2 2 2" xfId="1120"/>
    <cellStyle name="20% - Énfasis3 8 2 2 2 2" xfId="1121"/>
    <cellStyle name="20% - Énfasis3 8 2 2 2 3" xfId="1122"/>
    <cellStyle name="20% - Énfasis3 8 2 2 2 4" xfId="1123"/>
    <cellStyle name="20% - Énfasis3 8 2 2 3" xfId="1124"/>
    <cellStyle name="20% - Énfasis3 8 2 2 4" xfId="1125"/>
    <cellStyle name="20% - Énfasis3 8 2 2 5" xfId="1126"/>
    <cellStyle name="20% - Énfasis3 8 2 3" xfId="1127"/>
    <cellStyle name="20% - Énfasis3 8 2 3 2" xfId="1128"/>
    <cellStyle name="20% - Énfasis3 8 2 3 3" xfId="1129"/>
    <cellStyle name="20% - Énfasis3 8 2 3 4" xfId="1130"/>
    <cellStyle name="20% - Énfasis3 8 2 4" xfId="1131"/>
    <cellStyle name="20% - Énfasis3 8 2 5" xfId="1132"/>
    <cellStyle name="20% - Énfasis3 8 2 6" xfId="1133"/>
    <cellStyle name="20% - Énfasis3 8 3" xfId="1134"/>
    <cellStyle name="20% - Énfasis3 8 3 2" xfId="1135"/>
    <cellStyle name="20% - Énfasis3 8 3 2 2" xfId="1136"/>
    <cellStyle name="20% - Énfasis3 8 3 2 2 2" xfId="1137"/>
    <cellStyle name="20% - Énfasis3 8 3 2 2 3" xfId="1138"/>
    <cellStyle name="20% - Énfasis3 8 3 2 2 4" xfId="1139"/>
    <cellStyle name="20% - Énfasis3 8 3 2 3" xfId="1140"/>
    <cellStyle name="20% - Énfasis3 8 3 2 4" xfId="1141"/>
    <cellStyle name="20% - Énfasis3 8 3 2 5" xfId="1142"/>
    <cellStyle name="20% - Énfasis3 8 3 3" xfId="1143"/>
    <cellStyle name="20% - Énfasis3 8 3 3 2" xfId="1144"/>
    <cellStyle name="20% - Énfasis3 8 3 3 3" xfId="1145"/>
    <cellStyle name="20% - Énfasis3 8 3 3 4" xfId="1146"/>
    <cellStyle name="20% - Énfasis3 8 3 4" xfId="1147"/>
    <cellStyle name="20% - Énfasis3 8 3 5" xfId="1148"/>
    <cellStyle name="20% - Énfasis3 8 3 6" xfId="1149"/>
    <cellStyle name="20% - Énfasis3 8 4" xfId="1150"/>
    <cellStyle name="20% - Énfasis3 8 4 2" xfId="1151"/>
    <cellStyle name="20% - Énfasis3 8 4 2 2" xfId="1152"/>
    <cellStyle name="20% - Énfasis3 8 4 2 3" xfId="1153"/>
    <cellStyle name="20% - Énfasis3 8 4 2 4" xfId="1154"/>
    <cellStyle name="20% - Énfasis3 8 4 3" xfId="1155"/>
    <cellStyle name="20% - Énfasis3 8 4 4" xfId="1156"/>
    <cellStyle name="20% - Énfasis3 8 4 5" xfId="1157"/>
    <cellStyle name="20% - Énfasis3 8 5" xfId="1158"/>
    <cellStyle name="20% - Énfasis3 8 5 2" xfId="1159"/>
    <cellStyle name="20% - Énfasis3 8 5 3" xfId="1160"/>
    <cellStyle name="20% - Énfasis3 8 5 4" xfId="1161"/>
    <cellStyle name="20% - Énfasis3 8 6" xfId="1162"/>
    <cellStyle name="20% - Énfasis3 8 7" xfId="1163"/>
    <cellStyle name="20% - Énfasis3 8 8" xfId="1164"/>
    <cellStyle name="20% - Énfasis3 8 9" xfId="1165"/>
    <cellStyle name="20% - Énfasis3 9" xfId="1166"/>
    <cellStyle name="20% - Énfasis3 9 2" xfId="1167"/>
    <cellStyle name="20% - Énfasis3 9 2 2" xfId="1168"/>
    <cellStyle name="20% - Énfasis3 9 2 2 2" xfId="1169"/>
    <cellStyle name="20% - Énfasis3 9 2 2 3" xfId="1170"/>
    <cellStyle name="20% - Énfasis3 9 2 2 4" xfId="1171"/>
    <cellStyle name="20% - Énfasis3 9 2 3" xfId="1172"/>
    <cellStyle name="20% - Énfasis3 9 2 4" xfId="1173"/>
    <cellStyle name="20% - Énfasis3 9 2 5" xfId="1174"/>
    <cellStyle name="20% - Énfasis3 9 3" xfId="1175"/>
    <cellStyle name="20% - Énfasis3 9 3 2" xfId="1176"/>
    <cellStyle name="20% - Énfasis3 9 3 3" xfId="1177"/>
    <cellStyle name="20% - Énfasis3 9 3 4" xfId="1178"/>
    <cellStyle name="20% - Énfasis3 9 4" xfId="1179"/>
    <cellStyle name="20% - Énfasis3 9 5" xfId="1180"/>
    <cellStyle name="20% - Énfasis3 9 6" xfId="1181"/>
    <cellStyle name="20% - Énfasis4 10" xfId="1182"/>
    <cellStyle name="20% - Énfasis4 10 2" xfId="1183"/>
    <cellStyle name="20% - Énfasis4 10 2 2" xfId="1184"/>
    <cellStyle name="20% - Énfasis4 10 2 2 2" xfId="1185"/>
    <cellStyle name="20% - Énfasis4 10 2 2 3" xfId="1186"/>
    <cellStyle name="20% - Énfasis4 10 2 2 4" xfId="1187"/>
    <cellStyle name="20% - Énfasis4 10 2 3" xfId="1188"/>
    <cellStyle name="20% - Énfasis4 10 2 4" xfId="1189"/>
    <cellStyle name="20% - Énfasis4 10 2 5" xfId="1190"/>
    <cellStyle name="20% - Énfasis4 10 3" xfId="1191"/>
    <cellStyle name="20% - Énfasis4 10 3 2" xfId="1192"/>
    <cellStyle name="20% - Énfasis4 10 3 3" xfId="1193"/>
    <cellStyle name="20% - Énfasis4 10 3 4" xfId="1194"/>
    <cellStyle name="20% - Énfasis4 10 4" xfId="1195"/>
    <cellStyle name="20% - Énfasis4 10 5" xfId="1196"/>
    <cellStyle name="20% - Énfasis4 10 6" xfId="1197"/>
    <cellStyle name="20% - Énfasis4 11" xfId="1198"/>
    <cellStyle name="20% - Énfasis4 11 2" xfId="1199"/>
    <cellStyle name="20% - Énfasis4 11 2 2" xfId="1200"/>
    <cellStyle name="20% - Énfasis4 11 2 3" xfId="1201"/>
    <cellStyle name="20% - Énfasis4 11 2 4" xfId="1202"/>
    <cellStyle name="20% - Énfasis4 11 3" xfId="1203"/>
    <cellStyle name="20% - Énfasis4 11 4" xfId="1204"/>
    <cellStyle name="20% - Énfasis4 11 5" xfId="1205"/>
    <cellStyle name="20% - Énfasis4 12" xfId="1206"/>
    <cellStyle name="20% - Énfasis4 12 2" xfId="1207"/>
    <cellStyle name="20% - Énfasis4 12 3" xfId="1208"/>
    <cellStyle name="20% - Énfasis4 12 4" xfId="1209"/>
    <cellStyle name="20% - Énfasis4 13" xfId="1210"/>
    <cellStyle name="20% - Énfasis4 14" xfId="1211"/>
    <cellStyle name="20% - Énfasis4 15" xfId="1212"/>
    <cellStyle name="20% - Énfasis4 2" xfId="1213"/>
    <cellStyle name="20% - Énfasis4 2 2" xfId="1214"/>
    <cellStyle name="20% - Énfasis4 2 2 2" xfId="1215"/>
    <cellStyle name="20% - Énfasis4 2 2 2 2" xfId="1216"/>
    <cellStyle name="20% - Énfasis4 2 2 2 2 2" xfId="1217"/>
    <cellStyle name="20% - Énfasis4 2 2 2 2 3" xfId="1218"/>
    <cellStyle name="20% - Énfasis4 2 2 2 2 4" xfId="1219"/>
    <cellStyle name="20% - Énfasis4 2 2 2 3" xfId="1220"/>
    <cellStyle name="20% - Énfasis4 2 2 2 4" xfId="1221"/>
    <cellStyle name="20% - Énfasis4 2 2 2 5" xfId="1222"/>
    <cellStyle name="20% - Énfasis4 2 2 3" xfId="1223"/>
    <cellStyle name="20% - Énfasis4 2 2 3 2" xfId="1224"/>
    <cellStyle name="20% - Énfasis4 2 2 3 3" xfId="1225"/>
    <cellStyle name="20% - Énfasis4 2 2 3 4" xfId="1226"/>
    <cellStyle name="20% - Énfasis4 2 2 4" xfId="1227"/>
    <cellStyle name="20% - Énfasis4 2 2 5" xfId="1228"/>
    <cellStyle name="20% - Énfasis4 2 2 6" xfId="1229"/>
    <cellStyle name="20% - Énfasis4 2 3" xfId="1230"/>
    <cellStyle name="20% - Énfasis4 2 3 2" xfId="1231"/>
    <cellStyle name="20% - Énfasis4 2 3 2 2" xfId="1232"/>
    <cellStyle name="20% - Énfasis4 2 3 2 2 2" xfId="1233"/>
    <cellStyle name="20% - Énfasis4 2 3 2 2 3" xfId="1234"/>
    <cellStyle name="20% - Énfasis4 2 3 2 2 4" xfId="1235"/>
    <cellStyle name="20% - Énfasis4 2 3 2 3" xfId="1236"/>
    <cellStyle name="20% - Énfasis4 2 3 2 4" xfId="1237"/>
    <cellStyle name="20% - Énfasis4 2 3 2 5" xfId="1238"/>
    <cellStyle name="20% - Énfasis4 2 3 3" xfId="1239"/>
    <cellStyle name="20% - Énfasis4 2 3 3 2" xfId="1240"/>
    <cellStyle name="20% - Énfasis4 2 3 3 3" xfId="1241"/>
    <cellStyle name="20% - Énfasis4 2 3 3 4" xfId="1242"/>
    <cellStyle name="20% - Énfasis4 2 3 4" xfId="1243"/>
    <cellStyle name="20% - Énfasis4 2 3 5" xfId="1244"/>
    <cellStyle name="20% - Énfasis4 2 3 6" xfId="1245"/>
    <cellStyle name="20% - Énfasis4 2 4" xfId="1246"/>
    <cellStyle name="20% - Énfasis4 2 4 2" xfId="1247"/>
    <cellStyle name="20% - Énfasis4 2 4 2 2" xfId="1248"/>
    <cellStyle name="20% - Énfasis4 2 4 2 3" xfId="1249"/>
    <cellStyle name="20% - Énfasis4 2 4 2 4" xfId="1250"/>
    <cellStyle name="20% - Énfasis4 2 4 3" xfId="1251"/>
    <cellStyle name="20% - Énfasis4 2 4 4" xfId="1252"/>
    <cellStyle name="20% - Énfasis4 2 4 5" xfId="1253"/>
    <cellStyle name="20% - Énfasis4 2 5" xfId="1254"/>
    <cellStyle name="20% - Énfasis4 2 5 2" xfId="1255"/>
    <cellStyle name="20% - Énfasis4 2 5 3" xfId="1256"/>
    <cellStyle name="20% - Énfasis4 2 5 4" xfId="1257"/>
    <cellStyle name="20% - Énfasis4 2 6" xfId="1258"/>
    <cellStyle name="20% - Énfasis4 2 7" xfId="1259"/>
    <cellStyle name="20% - Énfasis4 2 8" xfId="1260"/>
    <cellStyle name="20% - Énfasis4 2 9" xfId="1261"/>
    <cellStyle name="20% - Énfasis4 3" xfId="1262"/>
    <cellStyle name="20% - Énfasis4 3 2" xfId="1263"/>
    <cellStyle name="20% - Énfasis4 3 2 2" xfId="1264"/>
    <cellStyle name="20% - Énfasis4 3 2 2 2" xfId="1265"/>
    <cellStyle name="20% - Énfasis4 3 2 2 2 2" xfId="1266"/>
    <cellStyle name="20% - Énfasis4 3 2 2 2 3" xfId="1267"/>
    <cellStyle name="20% - Énfasis4 3 2 2 2 4" xfId="1268"/>
    <cellStyle name="20% - Énfasis4 3 2 2 3" xfId="1269"/>
    <cellStyle name="20% - Énfasis4 3 2 2 4" xfId="1270"/>
    <cellStyle name="20% - Énfasis4 3 2 2 5" xfId="1271"/>
    <cellStyle name="20% - Énfasis4 3 2 3" xfId="1272"/>
    <cellStyle name="20% - Énfasis4 3 2 3 2" xfId="1273"/>
    <cellStyle name="20% - Énfasis4 3 2 3 3" xfId="1274"/>
    <cellStyle name="20% - Énfasis4 3 2 3 4" xfId="1275"/>
    <cellStyle name="20% - Énfasis4 3 2 4" xfId="1276"/>
    <cellStyle name="20% - Énfasis4 3 2 5" xfId="1277"/>
    <cellStyle name="20% - Énfasis4 3 2 6" xfId="1278"/>
    <cellStyle name="20% - Énfasis4 3 3" xfId="1279"/>
    <cellStyle name="20% - Énfasis4 3 3 2" xfId="1280"/>
    <cellStyle name="20% - Énfasis4 3 3 2 2" xfId="1281"/>
    <cellStyle name="20% - Énfasis4 3 3 2 2 2" xfId="1282"/>
    <cellStyle name="20% - Énfasis4 3 3 2 2 3" xfId="1283"/>
    <cellStyle name="20% - Énfasis4 3 3 2 2 4" xfId="1284"/>
    <cellStyle name="20% - Énfasis4 3 3 2 3" xfId="1285"/>
    <cellStyle name="20% - Énfasis4 3 3 2 4" xfId="1286"/>
    <cellStyle name="20% - Énfasis4 3 3 2 5" xfId="1287"/>
    <cellStyle name="20% - Énfasis4 3 3 3" xfId="1288"/>
    <cellStyle name="20% - Énfasis4 3 3 3 2" xfId="1289"/>
    <cellStyle name="20% - Énfasis4 3 3 3 3" xfId="1290"/>
    <cellStyle name="20% - Énfasis4 3 3 3 4" xfId="1291"/>
    <cellStyle name="20% - Énfasis4 3 3 4" xfId="1292"/>
    <cellStyle name="20% - Énfasis4 3 3 5" xfId="1293"/>
    <cellStyle name="20% - Énfasis4 3 3 6" xfId="1294"/>
    <cellStyle name="20% - Énfasis4 3 4" xfId="1295"/>
    <cellStyle name="20% - Énfasis4 3 4 2" xfId="1296"/>
    <cellStyle name="20% - Énfasis4 3 4 2 2" xfId="1297"/>
    <cellStyle name="20% - Énfasis4 3 4 2 3" xfId="1298"/>
    <cellStyle name="20% - Énfasis4 3 4 2 4" xfId="1299"/>
    <cellStyle name="20% - Énfasis4 3 4 3" xfId="1300"/>
    <cellStyle name="20% - Énfasis4 3 4 4" xfId="1301"/>
    <cellStyle name="20% - Énfasis4 3 4 5" xfId="1302"/>
    <cellStyle name="20% - Énfasis4 3 5" xfId="1303"/>
    <cellStyle name="20% - Énfasis4 3 5 2" xfId="1304"/>
    <cellStyle name="20% - Énfasis4 3 5 3" xfId="1305"/>
    <cellStyle name="20% - Énfasis4 3 5 4" xfId="1306"/>
    <cellStyle name="20% - Énfasis4 3 6" xfId="1307"/>
    <cellStyle name="20% - Énfasis4 3 7" xfId="1308"/>
    <cellStyle name="20% - Énfasis4 3 8" xfId="1309"/>
    <cellStyle name="20% - Énfasis4 3 9" xfId="1310"/>
    <cellStyle name="20% - Énfasis4 4" xfId="1311"/>
    <cellStyle name="20% - Énfasis4 4 2" xfId="1312"/>
    <cellStyle name="20% - Énfasis4 4 2 2" xfId="1313"/>
    <cellStyle name="20% - Énfasis4 4 2 2 2" xfId="1314"/>
    <cellStyle name="20% - Énfasis4 4 2 2 2 2" xfId="1315"/>
    <cellStyle name="20% - Énfasis4 4 2 2 2 3" xfId="1316"/>
    <cellStyle name="20% - Énfasis4 4 2 2 2 4" xfId="1317"/>
    <cellStyle name="20% - Énfasis4 4 2 2 3" xfId="1318"/>
    <cellStyle name="20% - Énfasis4 4 2 2 4" xfId="1319"/>
    <cellStyle name="20% - Énfasis4 4 2 2 5" xfId="1320"/>
    <cellStyle name="20% - Énfasis4 4 2 3" xfId="1321"/>
    <cellStyle name="20% - Énfasis4 4 2 3 2" xfId="1322"/>
    <cellStyle name="20% - Énfasis4 4 2 3 3" xfId="1323"/>
    <cellStyle name="20% - Énfasis4 4 2 3 4" xfId="1324"/>
    <cellStyle name="20% - Énfasis4 4 2 4" xfId="1325"/>
    <cellStyle name="20% - Énfasis4 4 2 5" xfId="1326"/>
    <cellStyle name="20% - Énfasis4 4 2 6" xfId="1327"/>
    <cellStyle name="20% - Énfasis4 4 3" xfId="1328"/>
    <cellStyle name="20% - Énfasis4 4 3 2" xfId="1329"/>
    <cellStyle name="20% - Énfasis4 4 3 2 2" xfId="1330"/>
    <cellStyle name="20% - Énfasis4 4 3 2 2 2" xfId="1331"/>
    <cellStyle name="20% - Énfasis4 4 3 2 2 3" xfId="1332"/>
    <cellStyle name="20% - Énfasis4 4 3 2 2 4" xfId="1333"/>
    <cellStyle name="20% - Énfasis4 4 3 2 3" xfId="1334"/>
    <cellStyle name="20% - Énfasis4 4 3 2 4" xfId="1335"/>
    <cellStyle name="20% - Énfasis4 4 3 2 5" xfId="1336"/>
    <cellStyle name="20% - Énfasis4 4 3 3" xfId="1337"/>
    <cellStyle name="20% - Énfasis4 4 3 3 2" xfId="1338"/>
    <cellStyle name="20% - Énfasis4 4 3 3 3" xfId="1339"/>
    <cellStyle name="20% - Énfasis4 4 3 3 4" xfId="1340"/>
    <cellStyle name="20% - Énfasis4 4 3 4" xfId="1341"/>
    <cellStyle name="20% - Énfasis4 4 3 5" xfId="1342"/>
    <cellStyle name="20% - Énfasis4 4 3 6" xfId="1343"/>
    <cellStyle name="20% - Énfasis4 4 4" xfId="1344"/>
    <cellStyle name="20% - Énfasis4 4 4 2" xfId="1345"/>
    <cellStyle name="20% - Énfasis4 4 4 2 2" xfId="1346"/>
    <cellStyle name="20% - Énfasis4 4 4 2 3" xfId="1347"/>
    <cellStyle name="20% - Énfasis4 4 4 2 4" xfId="1348"/>
    <cellStyle name="20% - Énfasis4 4 4 3" xfId="1349"/>
    <cellStyle name="20% - Énfasis4 4 4 4" xfId="1350"/>
    <cellStyle name="20% - Énfasis4 4 4 5" xfId="1351"/>
    <cellStyle name="20% - Énfasis4 4 5" xfId="1352"/>
    <cellStyle name="20% - Énfasis4 4 5 2" xfId="1353"/>
    <cellStyle name="20% - Énfasis4 4 5 3" xfId="1354"/>
    <cellStyle name="20% - Énfasis4 4 5 4" xfId="1355"/>
    <cellStyle name="20% - Énfasis4 4 6" xfId="1356"/>
    <cellStyle name="20% - Énfasis4 4 7" xfId="1357"/>
    <cellStyle name="20% - Énfasis4 4 8" xfId="1358"/>
    <cellStyle name="20% - Énfasis4 4 9" xfId="1359"/>
    <cellStyle name="20% - Énfasis4 5" xfId="1360"/>
    <cellStyle name="20% - Énfasis4 5 2" xfId="1361"/>
    <cellStyle name="20% - Énfasis4 5 2 2" xfId="1362"/>
    <cellStyle name="20% - Énfasis4 5 2 2 2" xfId="1363"/>
    <cellStyle name="20% - Énfasis4 5 2 2 2 2" xfId="1364"/>
    <cellStyle name="20% - Énfasis4 5 2 2 2 3" xfId="1365"/>
    <cellStyle name="20% - Énfasis4 5 2 2 2 4" xfId="1366"/>
    <cellStyle name="20% - Énfasis4 5 2 2 3" xfId="1367"/>
    <cellStyle name="20% - Énfasis4 5 2 2 4" xfId="1368"/>
    <cellStyle name="20% - Énfasis4 5 2 2 5" xfId="1369"/>
    <cellStyle name="20% - Énfasis4 5 2 3" xfId="1370"/>
    <cellStyle name="20% - Énfasis4 5 2 3 2" xfId="1371"/>
    <cellStyle name="20% - Énfasis4 5 2 3 3" xfId="1372"/>
    <cellStyle name="20% - Énfasis4 5 2 3 4" xfId="1373"/>
    <cellStyle name="20% - Énfasis4 5 2 4" xfId="1374"/>
    <cellStyle name="20% - Énfasis4 5 2 5" xfId="1375"/>
    <cellStyle name="20% - Énfasis4 5 2 6" xfId="1376"/>
    <cellStyle name="20% - Énfasis4 5 3" xfId="1377"/>
    <cellStyle name="20% - Énfasis4 5 3 2" xfId="1378"/>
    <cellStyle name="20% - Énfasis4 5 3 2 2" xfId="1379"/>
    <cellStyle name="20% - Énfasis4 5 3 2 2 2" xfId="1380"/>
    <cellStyle name="20% - Énfasis4 5 3 2 2 3" xfId="1381"/>
    <cellStyle name="20% - Énfasis4 5 3 2 2 4" xfId="1382"/>
    <cellStyle name="20% - Énfasis4 5 3 2 3" xfId="1383"/>
    <cellStyle name="20% - Énfasis4 5 3 2 4" xfId="1384"/>
    <cellStyle name="20% - Énfasis4 5 3 2 5" xfId="1385"/>
    <cellStyle name="20% - Énfasis4 5 3 3" xfId="1386"/>
    <cellStyle name="20% - Énfasis4 5 3 3 2" xfId="1387"/>
    <cellStyle name="20% - Énfasis4 5 3 3 3" xfId="1388"/>
    <cellStyle name="20% - Énfasis4 5 3 3 4" xfId="1389"/>
    <cellStyle name="20% - Énfasis4 5 3 4" xfId="1390"/>
    <cellStyle name="20% - Énfasis4 5 3 5" xfId="1391"/>
    <cellStyle name="20% - Énfasis4 5 3 6" xfId="1392"/>
    <cellStyle name="20% - Énfasis4 5 4" xfId="1393"/>
    <cellStyle name="20% - Énfasis4 5 4 2" xfId="1394"/>
    <cellStyle name="20% - Énfasis4 5 4 2 2" xfId="1395"/>
    <cellStyle name="20% - Énfasis4 5 4 2 3" xfId="1396"/>
    <cellStyle name="20% - Énfasis4 5 4 2 4" xfId="1397"/>
    <cellStyle name="20% - Énfasis4 5 4 3" xfId="1398"/>
    <cellStyle name="20% - Énfasis4 5 4 4" xfId="1399"/>
    <cellStyle name="20% - Énfasis4 5 4 5" xfId="1400"/>
    <cellStyle name="20% - Énfasis4 5 5" xfId="1401"/>
    <cellStyle name="20% - Énfasis4 5 5 2" xfId="1402"/>
    <cellStyle name="20% - Énfasis4 5 5 3" xfId="1403"/>
    <cellStyle name="20% - Énfasis4 5 5 4" xfId="1404"/>
    <cellStyle name="20% - Énfasis4 5 6" xfId="1405"/>
    <cellStyle name="20% - Énfasis4 5 7" xfId="1406"/>
    <cellStyle name="20% - Énfasis4 5 8" xfId="1407"/>
    <cellStyle name="20% - Énfasis4 5 9" xfId="1408"/>
    <cellStyle name="20% - Énfasis4 6" xfId="1409"/>
    <cellStyle name="20% - Énfasis4 6 2" xfId="1410"/>
    <cellStyle name="20% - Énfasis4 6 2 2" xfId="1411"/>
    <cellStyle name="20% - Énfasis4 6 2 2 2" xfId="1412"/>
    <cellStyle name="20% - Énfasis4 6 2 2 2 2" xfId="1413"/>
    <cellStyle name="20% - Énfasis4 6 2 2 2 3" xfId="1414"/>
    <cellStyle name="20% - Énfasis4 6 2 2 2 4" xfId="1415"/>
    <cellStyle name="20% - Énfasis4 6 2 2 3" xfId="1416"/>
    <cellStyle name="20% - Énfasis4 6 2 2 4" xfId="1417"/>
    <cellStyle name="20% - Énfasis4 6 2 2 5" xfId="1418"/>
    <cellStyle name="20% - Énfasis4 6 2 3" xfId="1419"/>
    <cellStyle name="20% - Énfasis4 6 2 3 2" xfId="1420"/>
    <cellStyle name="20% - Énfasis4 6 2 3 3" xfId="1421"/>
    <cellStyle name="20% - Énfasis4 6 2 3 4" xfId="1422"/>
    <cellStyle name="20% - Énfasis4 6 2 4" xfId="1423"/>
    <cellStyle name="20% - Énfasis4 6 2 5" xfId="1424"/>
    <cellStyle name="20% - Énfasis4 6 2 6" xfId="1425"/>
    <cellStyle name="20% - Énfasis4 6 3" xfId="1426"/>
    <cellStyle name="20% - Énfasis4 6 3 2" xfId="1427"/>
    <cellStyle name="20% - Énfasis4 6 3 2 2" xfId="1428"/>
    <cellStyle name="20% - Énfasis4 6 3 2 2 2" xfId="1429"/>
    <cellStyle name="20% - Énfasis4 6 3 2 2 3" xfId="1430"/>
    <cellStyle name="20% - Énfasis4 6 3 2 2 4" xfId="1431"/>
    <cellStyle name="20% - Énfasis4 6 3 2 3" xfId="1432"/>
    <cellStyle name="20% - Énfasis4 6 3 2 4" xfId="1433"/>
    <cellStyle name="20% - Énfasis4 6 3 2 5" xfId="1434"/>
    <cellStyle name="20% - Énfasis4 6 3 3" xfId="1435"/>
    <cellStyle name="20% - Énfasis4 6 3 3 2" xfId="1436"/>
    <cellStyle name="20% - Énfasis4 6 3 3 3" xfId="1437"/>
    <cellStyle name="20% - Énfasis4 6 3 3 4" xfId="1438"/>
    <cellStyle name="20% - Énfasis4 6 3 4" xfId="1439"/>
    <cellStyle name="20% - Énfasis4 6 3 5" xfId="1440"/>
    <cellStyle name="20% - Énfasis4 6 3 6" xfId="1441"/>
    <cellStyle name="20% - Énfasis4 6 4" xfId="1442"/>
    <cellStyle name="20% - Énfasis4 6 4 2" xfId="1443"/>
    <cellStyle name="20% - Énfasis4 6 4 2 2" xfId="1444"/>
    <cellStyle name="20% - Énfasis4 6 4 2 3" xfId="1445"/>
    <cellStyle name="20% - Énfasis4 6 4 2 4" xfId="1446"/>
    <cellStyle name="20% - Énfasis4 6 4 3" xfId="1447"/>
    <cellStyle name="20% - Énfasis4 6 4 4" xfId="1448"/>
    <cellStyle name="20% - Énfasis4 6 4 5" xfId="1449"/>
    <cellStyle name="20% - Énfasis4 6 5" xfId="1450"/>
    <cellStyle name="20% - Énfasis4 6 5 2" xfId="1451"/>
    <cellStyle name="20% - Énfasis4 6 5 3" xfId="1452"/>
    <cellStyle name="20% - Énfasis4 6 5 4" xfId="1453"/>
    <cellStyle name="20% - Énfasis4 6 6" xfId="1454"/>
    <cellStyle name="20% - Énfasis4 6 7" xfId="1455"/>
    <cellStyle name="20% - Énfasis4 6 8" xfId="1456"/>
    <cellStyle name="20% - Énfasis4 6 9" xfId="1457"/>
    <cellStyle name="20% - Énfasis4 7" xfId="1458"/>
    <cellStyle name="20% - Énfasis4 7 2" xfId="1459"/>
    <cellStyle name="20% - Énfasis4 7 2 2" xfId="1460"/>
    <cellStyle name="20% - Énfasis4 7 2 2 2" xfId="1461"/>
    <cellStyle name="20% - Énfasis4 7 2 2 2 2" xfId="1462"/>
    <cellStyle name="20% - Énfasis4 7 2 2 2 3" xfId="1463"/>
    <cellStyle name="20% - Énfasis4 7 2 2 2 4" xfId="1464"/>
    <cellStyle name="20% - Énfasis4 7 2 2 3" xfId="1465"/>
    <cellStyle name="20% - Énfasis4 7 2 2 4" xfId="1466"/>
    <cellStyle name="20% - Énfasis4 7 2 2 5" xfId="1467"/>
    <cellStyle name="20% - Énfasis4 7 2 3" xfId="1468"/>
    <cellStyle name="20% - Énfasis4 7 2 3 2" xfId="1469"/>
    <cellStyle name="20% - Énfasis4 7 2 3 3" xfId="1470"/>
    <cellStyle name="20% - Énfasis4 7 2 3 4" xfId="1471"/>
    <cellStyle name="20% - Énfasis4 7 2 4" xfId="1472"/>
    <cellStyle name="20% - Énfasis4 7 2 5" xfId="1473"/>
    <cellStyle name="20% - Énfasis4 7 2 6" xfId="1474"/>
    <cellStyle name="20% - Énfasis4 7 3" xfId="1475"/>
    <cellStyle name="20% - Énfasis4 7 3 2" xfId="1476"/>
    <cellStyle name="20% - Énfasis4 7 3 2 2" xfId="1477"/>
    <cellStyle name="20% - Énfasis4 7 3 2 2 2" xfId="1478"/>
    <cellStyle name="20% - Énfasis4 7 3 2 2 3" xfId="1479"/>
    <cellStyle name="20% - Énfasis4 7 3 2 2 4" xfId="1480"/>
    <cellStyle name="20% - Énfasis4 7 3 2 3" xfId="1481"/>
    <cellStyle name="20% - Énfasis4 7 3 2 4" xfId="1482"/>
    <cellStyle name="20% - Énfasis4 7 3 2 5" xfId="1483"/>
    <cellStyle name="20% - Énfasis4 7 3 3" xfId="1484"/>
    <cellStyle name="20% - Énfasis4 7 3 3 2" xfId="1485"/>
    <cellStyle name="20% - Énfasis4 7 3 3 3" xfId="1486"/>
    <cellStyle name="20% - Énfasis4 7 3 3 4" xfId="1487"/>
    <cellStyle name="20% - Énfasis4 7 3 4" xfId="1488"/>
    <cellStyle name="20% - Énfasis4 7 3 5" xfId="1489"/>
    <cellStyle name="20% - Énfasis4 7 3 6" xfId="1490"/>
    <cellStyle name="20% - Énfasis4 7 4" xfId="1491"/>
    <cellStyle name="20% - Énfasis4 7 4 2" xfId="1492"/>
    <cellStyle name="20% - Énfasis4 7 4 2 2" xfId="1493"/>
    <cellStyle name="20% - Énfasis4 7 4 2 3" xfId="1494"/>
    <cellStyle name="20% - Énfasis4 7 4 2 4" xfId="1495"/>
    <cellStyle name="20% - Énfasis4 7 4 3" xfId="1496"/>
    <cellStyle name="20% - Énfasis4 7 4 4" xfId="1497"/>
    <cellStyle name="20% - Énfasis4 7 4 5" xfId="1498"/>
    <cellStyle name="20% - Énfasis4 7 5" xfId="1499"/>
    <cellStyle name="20% - Énfasis4 7 5 2" xfId="1500"/>
    <cellStyle name="20% - Énfasis4 7 5 3" xfId="1501"/>
    <cellStyle name="20% - Énfasis4 7 5 4" xfId="1502"/>
    <cellStyle name="20% - Énfasis4 7 6" xfId="1503"/>
    <cellStyle name="20% - Énfasis4 7 7" xfId="1504"/>
    <cellStyle name="20% - Énfasis4 7 8" xfId="1505"/>
    <cellStyle name="20% - Énfasis4 7 9" xfId="1506"/>
    <cellStyle name="20% - Énfasis4 8" xfId="1507"/>
    <cellStyle name="20% - Énfasis4 8 2" xfId="1508"/>
    <cellStyle name="20% - Énfasis4 8 2 2" xfId="1509"/>
    <cellStyle name="20% - Énfasis4 8 2 2 2" xfId="1510"/>
    <cellStyle name="20% - Énfasis4 8 2 2 2 2" xfId="1511"/>
    <cellStyle name="20% - Énfasis4 8 2 2 2 3" xfId="1512"/>
    <cellStyle name="20% - Énfasis4 8 2 2 2 4" xfId="1513"/>
    <cellStyle name="20% - Énfasis4 8 2 2 3" xfId="1514"/>
    <cellStyle name="20% - Énfasis4 8 2 2 4" xfId="1515"/>
    <cellStyle name="20% - Énfasis4 8 2 2 5" xfId="1516"/>
    <cellStyle name="20% - Énfasis4 8 2 3" xfId="1517"/>
    <cellStyle name="20% - Énfasis4 8 2 3 2" xfId="1518"/>
    <cellStyle name="20% - Énfasis4 8 2 3 3" xfId="1519"/>
    <cellStyle name="20% - Énfasis4 8 2 3 4" xfId="1520"/>
    <cellStyle name="20% - Énfasis4 8 2 4" xfId="1521"/>
    <cellStyle name="20% - Énfasis4 8 2 5" xfId="1522"/>
    <cellStyle name="20% - Énfasis4 8 2 6" xfId="1523"/>
    <cellStyle name="20% - Énfasis4 8 3" xfId="1524"/>
    <cellStyle name="20% - Énfasis4 8 3 2" xfId="1525"/>
    <cellStyle name="20% - Énfasis4 8 3 2 2" xfId="1526"/>
    <cellStyle name="20% - Énfasis4 8 3 2 2 2" xfId="1527"/>
    <cellStyle name="20% - Énfasis4 8 3 2 2 3" xfId="1528"/>
    <cellStyle name="20% - Énfasis4 8 3 2 2 4" xfId="1529"/>
    <cellStyle name="20% - Énfasis4 8 3 2 3" xfId="1530"/>
    <cellStyle name="20% - Énfasis4 8 3 2 4" xfId="1531"/>
    <cellStyle name="20% - Énfasis4 8 3 2 5" xfId="1532"/>
    <cellStyle name="20% - Énfasis4 8 3 3" xfId="1533"/>
    <cellStyle name="20% - Énfasis4 8 3 3 2" xfId="1534"/>
    <cellStyle name="20% - Énfasis4 8 3 3 3" xfId="1535"/>
    <cellStyle name="20% - Énfasis4 8 3 3 4" xfId="1536"/>
    <cellStyle name="20% - Énfasis4 8 3 4" xfId="1537"/>
    <cellStyle name="20% - Énfasis4 8 3 5" xfId="1538"/>
    <cellStyle name="20% - Énfasis4 8 3 6" xfId="1539"/>
    <cellStyle name="20% - Énfasis4 8 4" xfId="1540"/>
    <cellStyle name="20% - Énfasis4 8 4 2" xfId="1541"/>
    <cellStyle name="20% - Énfasis4 8 4 2 2" xfId="1542"/>
    <cellStyle name="20% - Énfasis4 8 4 2 3" xfId="1543"/>
    <cellStyle name="20% - Énfasis4 8 4 2 4" xfId="1544"/>
    <cellStyle name="20% - Énfasis4 8 4 3" xfId="1545"/>
    <cellStyle name="20% - Énfasis4 8 4 4" xfId="1546"/>
    <cellStyle name="20% - Énfasis4 8 4 5" xfId="1547"/>
    <cellStyle name="20% - Énfasis4 8 5" xfId="1548"/>
    <cellStyle name="20% - Énfasis4 8 5 2" xfId="1549"/>
    <cellStyle name="20% - Énfasis4 8 5 3" xfId="1550"/>
    <cellStyle name="20% - Énfasis4 8 5 4" xfId="1551"/>
    <cellStyle name="20% - Énfasis4 8 6" xfId="1552"/>
    <cellStyle name="20% - Énfasis4 8 7" xfId="1553"/>
    <cellStyle name="20% - Énfasis4 8 8" xfId="1554"/>
    <cellStyle name="20% - Énfasis4 8 9" xfId="1555"/>
    <cellStyle name="20% - Énfasis4 9" xfId="1556"/>
    <cellStyle name="20% - Énfasis4 9 2" xfId="1557"/>
    <cellStyle name="20% - Énfasis4 9 2 2" xfId="1558"/>
    <cellStyle name="20% - Énfasis4 9 2 2 2" xfId="1559"/>
    <cellStyle name="20% - Énfasis4 9 2 2 3" xfId="1560"/>
    <cellStyle name="20% - Énfasis4 9 2 2 4" xfId="1561"/>
    <cellStyle name="20% - Énfasis4 9 2 3" xfId="1562"/>
    <cellStyle name="20% - Énfasis4 9 2 4" xfId="1563"/>
    <cellStyle name="20% - Énfasis4 9 2 5" xfId="1564"/>
    <cellStyle name="20% - Énfasis4 9 3" xfId="1565"/>
    <cellStyle name="20% - Énfasis4 9 3 2" xfId="1566"/>
    <cellStyle name="20% - Énfasis4 9 3 3" xfId="1567"/>
    <cellStyle name="20% - Énfasis4 9 3 4" xfId="1568"/>
    <cellStyle name="20% - Énfasis4 9 4" xfId="1569"/>
    <cellStyle name="20% - Énfasis4 9 5" xfId="1570"/>
    <cellStyle name="20% - Énfasis4 9 6" xfId="1571"/>
    <cellStyle name="20% - Énfasis5 10" xfId="1572"/>
    <cellStyle name="20% - Énfasis5 10 2" xfId="1573"/>
    <cellStyle name="20% - Énfasis5 10 2 2" xfId="1574"/>
    <cellStyle name="20% - Énfasis5 10 2 2 2" xfId="1575"/>
    <cellStyle name="20% - Énfasis5 10 2 2 3" xfId="1576"/>
    <cellStyle name="20% - Énfasis5 10 2 2 4" xfId="1577"/>
    <cellStyle name="20% - Énfasis5 10 2 3" xfId="1578"/>
    <cellStyle name="20% - Énfasis5 10 2 4" xfId="1579"/>
    <cellStyle name="20% - Énfasis5 10 2 5" xfId="1580"/>
    <cellStyle name="20% - Énfasis5 10 3" xfId="1581"/>
    <cellStyle name="20% - Énfasis5 10 3 2" xfId="1582"/>
    <cellStyle name="20% - Énfasis5 10 3 3" xfId="1583"/>
    <cellStyle name="20% - Énfasis5 10 3 4" xfId="1584"/>
    <cellStyle name="20% - Énfasis5 10 4" xfId="1585"/>
    <cellStyle name="20% - Énfasis5 10 5" xfId="1586"/>
    <cellStyle name="20% - Énfasis5 10 6" xfId="1587"/>
    <cellStyle name="20% - Énfasis5 11" xfId="1588"/>
    <cellStyle name="20% - Énfasis5 11 2" xfId="1589"/>
    <cellStyle name="20% - Énfasis5 11 2 2" xfId="1590"/>
    <cellStyle name="20% - Énfasis5 11 2 3" xfId="1591"/>
    <cellStyle name="20% - Énfasis5 11 2 4" xfId="1592"/>
    <cellStyle name="20% - Énfasis5 11 3" xfId="1593"/>
    <cellStyle name="20% - Énfasis5 11 4" xfId="1594"/>
    <cellStyle name="20% - Énfasis5 11 5" xfId="1595"/>
    <cellStyle name="20% - Énfasis5 12" xfId="1596"/>
    <cellStyle name="20% - Énfasis5 12 2" xfId="1597"/>
    <cellStyle name="20% - Énfasis5 12 3" xfId="1598"/>
    <cellStyle name="20% - Énfasis5 12 4" xfId="1599"/>
    <cellStyle name="20% - Énfasis5 13" xfId="1600"/>
    <cellStyle name="20% - Énfasis5 14" xfId="1601"/>
    <cellStyle name="20% - Énfasis5 15" xfId="1602"/>
    <cellStyle name="20% - Énfasis5 2" xfId="1603"/>
    <cellStyle name="20% - Énfasis5 2 2" xfId="1604"/>
    <cellStyle name="20% - Énfasis5 2 2 2" xfId="1605"/>
    <cellStyle name="20% - Énfasis5 2 2 2 2" xfId="1606"/>
    <cellStyle name="20% - Énfasis5 2 2 2 2 2" xfId="1607"/>
    <cellStyle name="20% - Énfasis5 2 2 2 2 3" xfId="1608"/>
    <cellStyle name="20% - Énfasis5 2 2 2 2 4" xfId="1609"/>
    <cellStyle name="20% - Énfasis5 2 2 2 3" xfId="1610"/>
    <cellStyle name="20% - Énfasis5 2 2 2 4" xfId="1611"/>
    <cellStyle name="20% - Énfasis5 2 2 2 5" xfId="1612"/>
    <cellStyle name="20% - Énfasis5 2 2 3" xfId="1613"/>
    <cellStyle name="20% - Énfasis5 2 2 3 2" xfId="1614"/>
    <cellStyle name="20% - Énfasis5 2 2 3 3" xfId="1615"/>
    <cellStyle name="20% - Énfasis5 2 2 3 4" xfId="1616"/>
    <cellStyle name="20% - Énfasis5 2 2 4" xfId="1617"/>
    <cellStyle name="20% - Énfasis5 2 2 5" xfId="1618"/>
    <cellStyle name="20% - Énfasis5 2 2 6" xfId="1619"/>
    <cellStyle name="20% - Énfasis5 2 3" xfId="1620"/>
    <cellStyle name="20% - Énfasis5 2 3 2" xfId="1621"/>
    <cellStyle name="20% - Énfasis5 2 3 2 2" xfId="1622"/>
    <cellStyle name="20% - Énfasis5 2 3 2 2 2" xfId="1623"/>
    <cellStyle name="20% - Énfasis5 2 3 2 2 3" xfId="1624"/>
    <cellStyle name="20% - Énfasis5 2 3 2 2 4" xfId="1625"/>
    <cellStyle name="20% - Énfasis5 2 3 2 3" xfId="1626"/>
    <cellStyle name="20% - Énfasis5 2 3 2 4" xfId="1627"/>
    <cellStyle name="20% - Énfasis5 2 3 2 5" xfId="1628"/>
    <cellStyle name="20% - Énfasis5 2 3 3" xfId="1629"/>
    <cellStyle name="20% - Énfasis5 2 3 3 2" xfId="1630"/>
    <cellStyle name="20% - Énfasis5 2 3 3 3" xfId="1631"/>
    <cellStyle name="20% - Énfasis5 2 3 3 4" xfId="1632"/>
    <cellStyle name="20% - Énfasis5 2 3 4" xfId="1633"/>
    <cellStyle name="20% - Énfasis5 2 3 5" xfId="1634"/>
    <cellStyle name="20% - Énfasis5 2 3 6" xfId="1635"/>
    <cellStyle name="20% - Énfasis5 2 4" xfId="1636"/>
    <cellStyle name="20% - Énfasis5 2 4 2" xfId="1637"/>
    <cellStyle name="20% - Énfasis5 2 4 2 2" xfId="1638"/>
    <cellStyle name="20% - Énfasis5 2 4 2 3" xfId="1639"/>
    <cellStyle name="20% - Énfasis5 2 4 2 4" xfId="1640"/>
    <cellStyle name="20% - Énfasis5 2 4 3" xfId="1641"/>
    <cellStyle name="20% - Énfasis5 2 4 4" xfId="1642"/>
    <cellStyle name="20% - Énfasis5 2 4 5" xfId="1643"/>
    <cellStyle name="20% - Énfasis5 2 5" xfId="1644"/>
    <cellStyle name="20% - Énfasis5 2 5 2" xfId="1645"/>
    <cellStyle name="20% - Énfasis5 2 5 3" xfId="1646"/>
    <cellStyle name="20% - Énfasis5 2 5 4" xfId="1647"/>
    <cellStyle name="20% - Énfasis5 2 6" xfId="1648"/>
    <cellStyle name="20% - Énfasis5 2 7" xfId="1649"/>
    <cellStyle name="20% - Énfasis5 2 8" xfId="1650"/>
    <cellStyle name="20% - Énfasis5 2 9" xfId="1651"/>
    <cellStyle name="20% - Énfasis5 3" xfId="1652"/>
    <cellStyle name="20% - Énfasis5 3 2" xfId="1653"/>
    <cellStyle name="20% - Énfasis5 3 2 2" xfId="1654"/>
    <cellStyle name="20% - Énfasis5 3 2 2 2" xfId="1655"/>
    <cellStyle name="20% - Énfasis5 3 2 2 2 2" xfId="1656"/>
    <cellStyle name="20% - Énfasis5 3 2 2 2 3" xfId="1657"/>
    <cellStyle name="20% - Énfasis5 3 2 2 2 4" xfId="1658"/>
    <cellStyle name="20% - Énfasis5 3 2 2 3" xfId="1659"/>
    <cellStyle name="20% - Énfasis5 3 2 2 4" xfId="1660"/>
    <cellStyle name="20% - Énfasis5 3 2 2 5" xfId="1661"/>
    <cellStyle name="20% - Énfasis5 3 2 3" xfId="1662"/>
    <cellStyle name="20% - Énfasis5 3 2 3 2" xfId="1663"/>
    <cellStyle name="20% - Énfasis5 3 2 3 3" xfId="1664"/>
    <cellStyle name="20% - Énfasis5 3 2 3 4" xfId="1665"/>
    <cellStyle name="20% - Énfasis5 3 2 4" xfId="1666"/>
    <cellStyle name="20% - Énfasis5 3 2 5" xfId="1667"/>
    <cellStyle name="20% - Énfasis5 3 2 6" xfId="1668"/>
    <cellStyle name="20% - Énfasis5 3 3" xfId="1669"/>
    <cellStyle name="20% - Énfasis5 3 3 2" xfId="1670"/>
    <cellStyle name="20% - Énfasis5 3 3 2 2" xfId="1671"/>
    <cellStyle name="20% - Énfasis5 3 3 2 2 2" xfId="1672"/>
    <cellStyle name="20% - Énfasis5 3 3 2 2 3" xfId="1673"/>
    <cellStyle name="20% - Énfasis5 3 3 2 2 4" xfId="1674"/>
    <cellStyle name="20% - Énfasis5 3 3 2 3" xfId="1675"/>
    <cellStyle name="20% - Énfasis5 3 3 2 4" xfId="1676"/>
    <cellStyle name="20% - Énfasis5 3 3 2 5" xfId="1677"/>
    <cellStyle name="20% - Énfasis5 3 3 3" xfId="1678"/>
    <cellStyle name="20% - Énfasis5 3 3 3 2" xfId="1679"/>
    <cellStyle name="20% - Énfasis5 3 3 3 3" xfId="1680"/>
    <cellStyle name="20% - Énfasis5 3 3 3 4" xfId="1681"/>
    <cellStyle name="20% - Énfasis5 3 3 4" xfId="1682"/>
    <cellStyle name="20% - Énfasis5 3 3 5" xfId="1683"/>
    <cellStyle name="20% - Énfasis5 3 3 6" xfId="1684"/>
    <cellStyle name="20% - Énfasis5 3 4" xfId="1685"/>
    <cellStyle name="20% - Énfasis5 3 4 2" xfId="1686"/>
    <cellStyle name="20% - Énfasis5 3 4 2 2" xfId="1687"/>
    <cellStyle name="20% - Énfasis5 3 4 2 3" xfId="1688"/>
    <cellStyle name="20% - Énfasis5 3 4 2 4" xfId="1689"/>
    <cellStyle name="20% - Énfasis5 3 4 3" xfId="1690"/>
    <cellStyle name="20% - Énfasis5 3 4 4" xfId="1691"/>
    <cellStyle name="20% - Énfasis5 3 4 5" xfId="1692"/>
    <cellStyle name="20% - Énfasis5 3 5" xfId="1693"/>
    <cellStyle name="20% - Énfasis5 3 5 2" xfId="1694"/>
    <cellStyle name="20% - Énfasis5 3 5 3" xfId="1695"/>
    <cellStyle name="20% - Énfasis5 3 5 4" xfId="1696"/>
    <cellStyle name="20% - Énfasis5 3 6" xfId="1697"/>
    <cellStyle name="20% - Énfasis5 3 7" xfId="1698"/>
    <cellStyle name="20% - Énfasis5 3 8" xfId="1699"/>
    <cellStyle name="20% - Énfasis5 3 9" xfId="1700"/>
    <cellStyle name="20% - Énfasis5 4" xfId="1701"/>
    <cellStyle name="20% - Énfasis5 4 2" xfId="1702"/>
    <cellStyle name="20% - Énfasis5 4 2 2" xfId="1703"/>
    <cellStyle name="20% - Énfasis5 4 2 2 2" xfId="1704"/>
    <cellStyle name="20% - Énfasis5 4 2 2 2 2" xfId="1705"/>
    <cellStyle name="20% - Énfasis5 4 2 2 2 3" xfId="1706"/>
    <cellStyle name="20% - Énfasis5 4 2 2 2 4" xfId="1707"/>
    <cellStyle name="20% - Énfasis5 4 2 2 3" xfId="1708"/>
    <cellStyle name="20% - Énfasis5 4 2 2 4" xfId="1709"/>
    <cellStyle name="20% - Énfasis5 4 2 2 5" xfId="1710"/>
    <cellStyle name="20% - Énfasis5 4 2 3" xfId="1711"/>
    <cellStyle name="20% - Énfasis5 4 2 3 2" xfId="1712"/>
    <cellStyle name="20% - Énfasis5 4 2 3 3" xfId="1713"/>
    <cellStyle name="20% - Énfasis5 4 2 3 4" xfId="1714"/>
    <cellStyle name="20% - Énfasis5 4 2 4" xfId="1715"/>
    <cellStyle name="20% - Énfasis5 4 2 5" xfId="1716"/>
    <cellStyle name="20% - Énfasis5 4 2 6" xfId="1717"/>
    <cellStyle name="20% - Énfasis5 4 3" xfId="1718"/>
    <cellStyle name="20% - Énfasis5 4 3 2" xfId="1719"/>
    <cellStyle name="20% - Énfasis5 4 3 2 2" xfId="1720"/>
    <cellStyle name="20% - Énfasis5 4 3 2 2 2" xfId="1721"/>
    <cellStyle name="20% - Énfasis5 4 3 2 2 3" xfId="1722"/>
    <cellStyle name="20% - Énfasis5 4 3 2 2 4" xfId="1723"/>
    <cellStyle name="20% - Énfasis5 4 3 2 3" xfId="1724"/>
    <cellStyle name="20% - Énfasis5 4 3 2 4" xfId="1725"/>
    <cellStyle name="20% - Énfasis5 4 3 2 5" xfId="1726"/>
    <cellStyle name="20% - Énfasis5 4 3 3" xfId="1727"/>
    <cellStyle name="20% - Énfasis5 4 3 3 2" xfId="1728"/>
    <cellStyle name="20% - Énfasis5 4 3 3 3" xfId="1729"/>
    <cellStyle name="20% - Énfasis5 4 3 3 4" xfId="1730"/>
    <cellStyle name="20% - Énfasis5 4 3 4" xfId="1731"/>
    <cellStyle name="20% - Énfasis5 4 3 5" xfId="1732"/>
    <cellStyle name="20% - Énfasis5 4 3 6" xfId="1733"/>
    <cellStyle name="20% - Énfasis5 4 4" xfId="1734"/>
    <cellStyle name="20% - Énfasis5 4 4 2" xfId="1735"/>
    <cellStyle name="20% - Énfasis5 4 4 2 2" xfId="1736"/>
    <cellStyle name="20% - Énfasis5 4 4 2 3" xfId="1737"/>
    <cellStyle name="20% - Énfasis5 4 4 2 4" xfId="1738"/>
    <cellStyle name="20% - Énfasis5 4 4 3" xfId="1739"/>
    <cellStyle name="20% - Énfasis5 4 4 4" xfId="1740"/>
    <cellStyle name="20% - Énfasis5 4 4 5" xfId="1741"/>
    <cellStyle name="20% - Énfasis5 4 5" xfId="1742"/>
    <cellStyle name="20% - Énfasis5 4 5 2" xfId="1743"/>
    <cellStyle name="20% - Énfasis5 4 5 3" xfId="1744"/>
    <cellStyle name="20% - Énfasis5 4 5 4" xfId="1745"/>
    <cellStyle name="20% - Énfasis5 4 6" xfId="1746"/>
    <cellStyle name="20% - Énfasis5 4 7" xfId="1747"/>
    <cellStyle name="20% - Énfasis5 4 8" xfId="1748"/>
    <cellStyle name="20% - Énfasis5 4 9" xfId="1749"/>
    <cellStyle name="20% - Énfasis5 5" xfId="1750"/>
    <cellStyle name="20% - Énfasis5 5 2" xfId="1751"/>
    <cellStyle name="20% - Énfasis5 5 2 2" xfId="1752"/>
    <cellStyle name="20% - Énfasis5 5 2 2 2" xfId="1753"/>
    <cellStyle name="20% - Énfasis5 5 2 2 2 2" xfId="1754"/>
    <cellStyle name="20% - Énfasis5 5 2 2 2 3" xfId="1755"/>
    <cellStyle name="20% - Énfasis5 5 2 2 2 4" xfId="1756"/>
    <cellStyle name="20% - Énfasis5 5 2 2 3" xfId="1757"/>
    <cellStyle name="20% - Énfasis5 5 2 2 4" xfId="1758"/>
    <cellStyle name="20% - Énfasis5 5 2 2 5" xfId="1759"/>
    <cellStyle name="20% - Énfasis5 5 2 3" xfId="1760"/>
    <cellStyle name="20% - Énfasis5 5 2 3 2" xfId="1761"/>
    <cellStyle name="20% - Énfasis5 5 2 3 3" xfId="1762"/>
    <cellStyle name="20% - Énfasis5 5 2 3 4" xfId="1763"/>
    <cellStyle name="20% - Énfasis5 5 2 4" xfId="1764"/>
    <cellStyle name="20% - Énfasis5 5 2 5" xfId="1765"/>
    <cellStyle name="20% - Énfasis5 5 2 6" xfId="1766"/>
    <cellStyle name="20% - Énfasis5 5 3" xfId="1767"/>
    <cellStyle name="20% - Énfasis5 5 3 2" xfId="1768"/>
    <cellStyle name="20% - Énfasis5 5 3 2 2" xfId="1769"/>
    <cellStyle name="20% - Énfasis5 5 3 2 2 2" xfId="1770"/>
    <cellStyle name="20% - Énfasis5 5 3 2 2 3" xfId="1771"/>
    <cellStyle name="20% - Énfasis5 5 3 2 2 4" xfId="1772"/>
    <cellStyle name="20% - Énfasis5 5 3 2 3" xfId="1773"/>
    <cellStyle name="20% - Énfasis5 5 3 2 4" xfId="1774"/>
    <cellStyle name="20% - Énfasis5 5 3 2 5" xfId="1775"/>
    <cellStyle name="20% - Énfasis5 5 3 3" xfId="1776"/>
    <cellStyle name="20% - Énfasis5 5 3 3 2" xfId="1777"/>
    <cellStyle name="20% - Énfasis5 5 3 3 3" xfId="1778"/>
    <cellStyle name="20% - Énfasis5 5 3 3 4" xfId="1779"/>
    <cellStyle name="20% - Énfasis5 5 3 4" xfId="1780"/>
    <cellStyle name="20% - Énfasis5 5 3 5" xfId="1781"/>
    <cellStyle name="20% - Énfasis5 5 3 6" xfId="1782"/>
    <cellStyle name="20% - Énfasis5 5 4" xfId="1783"/>
    <cellStyle name="20% - Énfasis5 5 4 2" xfId="1784"/>
    <cellStyle name="20% - Énfasis5 5 4 2 2" xfId="1785"/>
    <cellStyle name="20% - Énfasis5 5 4 2 3" xfId="1786"/>
    <cellStyle name="20% - Énfasis5 5 4 2 4" xfId="1787"/>
    <cellStyle name="20% - Énfasis5 5 4 3" xfId="1788"/>
    <cellStyle name="20% - Énfasis5 5 4 4" xfId="1789"/>
    <cellStyle name="20% - Énfasis5 5 4 5" xfId="1790"/>
    <cellStyle name="20% - Énfasis5 5 5" xfId="1791"/>
    <cellStyle name="20% - Énfasis5 5 5 2" xfId="1792"/>
    <cellStyle name="20% - Énfasis5 5 5 3" xfId="1793"/>
    <cellStyle name="20% - Énfasis5 5 5 4" xfId="1794"/>
    <cellStyle name="20% - Énfasis5 5 6" xfId="1795"/>
    <cellStyle name="20% - Énfasis5 5 7" xfId="1796"/>
    <cellStyle name="20% - Énfasis5 5 8" xfId="1797"/>
    <cellStyle name="20% - Énfasis5 5 9" xfId="1798"/>
    <cellStyle name="20% - Énfasis5 6" xfId="1799"/>
    <cellStyle name="20% - Énfasis5 6 2" xfId="1800"/>
    <cellStyle name="20% - Énfasis5 6 2 2" xfId="1801"/>
    <cellStyle name="20% - Énfasis5 6 2 2 2" xfId="1802"/>
    <cellStyle name="20% - Énfasis5 6 2 2 2 2" xfId="1803"/>
    <cellStyle name="20% - Énfasis5 6 2 2 2 3" xfId="1804"/>
    <cellStyle name="20% - Énfasis5 6 2 2 2 4" xfId="1805"/>
    <cellStyle name="20% - Énfasis5 6 2 2 3" xfId="1806"/>
    <cellStyle name="20% - Énfasis5 6 2 2 4" xfId="1807"/>
    <cellStyle name="20% - Énfasis5 6 2 2 5" xfId="1808"/>
    <cellStyle name="20% - Énfasis5 6 2 3" xfId="1809"/>
    <cellStyle name="20% - Énfasis5 6 2 3 2" xfId="1810"/>
    <cellStyle name="20% - Énfasis5 6 2 3 3" xfId="1811"/>
    <cellStyle name="20% - Énfasis5 6 2 3 4" xfId="1812"/>
    <cellStyle name="20% - Énfasis5 6 2 4" xfId="1813"/>
    <cellStyle name="20% - Énfasis5 6 2 5" xfId="1814"/>
    <cellStyle name="20% - Énfasis5 6 2 6" xfId="1815"/>
    <cellStyle name="20% - Énfasis5 6 3" xfId="1816"/>
    <cellStyle name="20% - Énfasis5 6 3 2" xfId="1817"/>
    <cellStyle name="20% - Énfasis5 6 3 2 2" xfId="1818"/>
    <cellStyle name="20% - Énfasis5 6 3 2 2 2" xfId="1819"/>
    <cellStyle name="20% - Énfasis5 6 3 2 2 3" xfId="1820"/>
    <cellStyle name="20% - Énfasis5 6 3 2 2 4" xfId="1821"/>
    <cellStyle name="20% - Énfasis5 6 3 2 3" xfId="1822"/>
    <cellStyle name="20% - Énfasis5 6 3 2 4" xfId="1823"/>
    <cellStyle name="20% - Énfasis5 6 3 2 5" xfId="1824"/>
    <cellStyle name="20% - Énfasis5 6 3 3" xfId="1825"/>
    <cellStyle name="20% - Énfasis5 6 3 3 2" xfId="1826"/>
    <cellStyle name="20% - Énfasis5 6 3 3 3" xfId="1827"/>
    <cellStyle name="20% - Énfasis5 6 3 3 4" xfId="1828"/>
    <cellStyle name="20% - Énfasis5 6 3 4" xfId="1829"/>
    <cellStyle name="20% - Énfasis5 6 3 5" xfId="1830"/>
    <cellStyle name="20% - Énfasis5 6 3 6" xfId="1831"/>
    <cellStyle name="20% - Énfasis5 6 4" xfId="1832"/>
    <cellStyle name="20% - Énfasis5 6 4 2" xfId="1833"/>
    <cellStyle name="20% - Énfasis5 6 4 2 2" xfId="1834"/>
    <cellStyle name="20% - Énfasis5 6 4 2 3" xfId="1835"/>
    <cellStyle name="20% - Énfasis5 6 4 2 4" xfId="1836"/>
    <cellStyle name="20% - Énfasis5 6 4 3" xfId="1837"/>
    <cellStyle name="20% - Énfasis5 6 4 4" xfId="1838"/>
    <cellStyle name="20% - Énfasis5 6 4 5" xfId="1839"/>
    <cellStyle name="20% - Énfasis5 6 5" xfId="1840"/>
    <cellStyle name="20% - Énfasis5 6 5 2" xfId="1841"/>
    <cellStyle name="20% - Énfasis5 6 5 3" xfId="1842"/>
    <cellStyle name="20% - Énfasis5 6 5 4" xfId="1843"/>
    <cellStyle name="20% - Énfasis5 6 6" xfId="1844"/>
    <cellStyle name="20% - Énfasis5 6 7" xfId="1845"/>
    <cellStyle name="20% - Énfasis5 6 8" xfId="1846"/>
    <cellStyle name="20% - Énfasis5 6 9" xfId="1847"/>
    <cellStyle name="20% - Énfasis5 7" xfId="1848"/>
    <cellStyle name="20% - Énfasis5 7 2" xfId="1849"/>
    <cellStyle name="20% - Énfasis5 7 2 2" xfId="1850"/>
    <cellStyle name="20% - Énfasis5 7 2 2 2" xfId="1851"/>
    <cellStyle name="20% - Énfasis5 7 2 2 2 2" xfId="1852"/>
    <cellStyle name="20% - Énfasis5 7 2 2 2 3" xfId="1853"/>
    <cellStyle name="20% - Énfasis5 7 2 2 2 4" xfId="1854"/>
    <cellStyle name="20% - Énfasis5 7 2 2 3" xfId="1855"/>
    <cellStyle name="20% - Énfasis5 7 2 2 4" xfId="1856"/>
    <cellStyle name="20% - Énfasis5 7 2 2 5" xfId="1857"/>
    <cellStyle name="20% - Énfasis5 7 2 3" xfId="1858"/>
    <cellStyle name="20% - Énfasis5 7 2 3 2" xfId="1859"/>
    <cellStyle name="20% - Énfasis5 7 2 3 3" xfId="1860"/>
    <cellStyle name="20% - Énfasis5 7 2 3 4" xfId="1861"/>
    <cellStyle name="20% - Énfasis5 7 2 4" xfId="1862"/>
    <cellStyle name="20% - Énfasis5 7 2 5" xfId="1863"/>
    <cellStyle name="20% - Énfasis5 7 2 6" xfId="1864"/>
    <cellStyle name="20% - Énfasis5 7 3" xfId="1865"/>
    <cellStyle name="20% - Énfasis5 7 3 2" xfId="1866"/>
    <cellStyle name="20% - Énfasis5 7 3 2 2" xfId="1867"/>
    <cellStyle name="20% - Énfasis5 7 3 2 2 2" xfId="1868"/>
    <cellStyle name="20% - Énfasis5 7 3 2 2 3" xfId="1869"/>
    <cellStyle name="20% - Énfasis5 7 3 2 2 4" xfId="1870"/>
    <cellStyle name="20% - Énfasis5 7 3 2 3" xfId="1871"/>
    <cellStyle name="20% - Énfasis5 7 3 2 4" xfId="1872"/>
    <cellStyle name="20% - Énfasis5 7 3 2 5" xfId="1873"/>
    <cellStyle name="20% - Énfasis5 7 3 3" xfId="1874"/>
    <cellStyle name="20% - Énfasis5 7 3 3 2" xfId="1875"/>
    <cellStyle name="20% - Énfasis5 7 3 3 3" xfId="1876"/>
    <cellStyle name="20% - Énfasis5 7 3 3 4" xfId="1877"/>
    <cellStyle name="20% - Énfasis5 7 3 4" xfId="1878"/>
    <cellStyle name="20% - Énfasis5 7 3 5" xfId="1879"/>
    <cellStyle name="20% - Énfasis5 7 3 6" xfId="1880"/>
    <cellStyle name="20% - Énfasis5 7 4" xfId="1881"/>
    <cellStyle name="20% - Énfasis5 7 4 2" xfId="1882"/>
    <cellStyle name="20% - Énfasis5 7 4 2 2" xfId="1883"/>
    <cellStyle name="20% - Énfasis5 7 4 2 3" xfId="1884"/>
    <cellStyle name="20% - Énfasis5 7 4 2 4" xfId="1885"/>
    <cellStyle name="20% - Énfasis5 7 4 3" xfId="1886"/>
    <cellStyle name="20% - Énfasis5 7 4 4" xfId="1887"/>
    <cellStyle name="20% - Énfasis5 7 4 5" xfId="1888"/>
    <cellStyle name="20% - Énfasis5 7 5" xfId="1889"/>
    <cellStyle name="20% - Énfasis5 7 5 2" xfId="1890"/>
    <cellStyle name="20% - Énfasis5 7 5 3" xfId="1891"/>
    <cellStyle name="20% - Énfasis5 7 5 4" xfId="1892"/>
    <cellStyle name="20% - Énfasis5 7 6" xfId="1893"/>
    <cellStyle name="20% - Énfasis5 7 7" xfId="1894"/>
    <cellStyle name="20% - Énfasis5 7 8" xfId="1895"/>
    <cellStyle name="20% - Énfasis5 7 9" xfId="1896"/>
    <cellStyle name="20% - Énfasis5 8" xfId="1897"/>
    <cellStyle name="20% - Énfasis5 8 2" xfId="1898"/>
    <cellStyle name="20% - Énfasis5 8 2 2" xfId="1899"/>
    <cellStyle name="20% - Énfasis5 8 2 2 2" xfId="1900"/>
    <cellStyle name="20% - Énfasis5 8 2 2 2 2" xfId="1901"/>
    <cellStyle name="20% - Énfasis5 8 2 2 2 3" xfId="1902"/>
    <cellStyle name="20% - Énfasis5 8 2 2 2 4" xfId="1903"/>
    <cellStyle name="20% - Énfasis5 8 2 2 3" xfId="1904"/>
    <cellStyle name="20% - Énfasis5 8 2 2 4" xfId="1905"/>
    <cellStyle name="20% - Énfasis5 8 2 2 5" xfId="1906"/>
    <cellStyle name="20% - Énfasis5 8 2 3" xfId="1907"/>
    <cellStyle name="20% - Énfasis5 8 2 3 2" xfId="1908"/>
    <cellStyle name="20% - Énfasis5 8 2 3 3" xfId="1909"/>
    <cellStyle name="20% - Énfasis5 8 2 3 4" xfId="1910"/>
    <cellStyle name="20% - Énfasis5 8 2 4" xfId="1911"/>
    <cellStyle name="20% - Énfasis5 8 2 5" xfId="1912"/>
    <cellStyle name="20% - Énfasis5 8 2 6" xfId="1913"/>
    <cellStyle name="20% - Énfasis5 8 3" xfId="1914"/>
    <cellStyle name="20% - Énfasis5 8 3 2" xfId="1915"/>
    <cellStyle name="20% - Énfasis5 8 3 2 2" xfId="1916"/>
    <cellStyle name="20% - Énfasis5 8 3 2 2 2" xfId="1917"/>
    <cellStyle name="20% - Énfasis5 8 3 2 2 3" xfId="1918"/>
    <cellStyle name="20% - Énfasis5 8 3 2 2 4" xfId="1919"/>
    <cellStyle name="20% - Énfasis5 8 3 2 3" xfId="1920"/>
    <cellStyle name="20% - Énfasis5 8 3 2 4" xfId="1921"/>
    <cellStyle name="20% - Énfasis5 8 3 2 5" xfId="1922"/>
    <cellStyle name="20% - Énfasis5 8 3 3" xfId="1923"/>
    <cellStyle name="20% - Énfasis5 8 3 3 2" xfId="1924"/>
    <cellStyle name="20% - Énfasis5 8 3 3 3" xfId="1925"/>
    <cellStyle name="20% - Énfasis5 8 3 3 4" xfId="1926"/>
    <cellStyle name="20% - Énfasis5 8 3 4" xfId="1927"/>
    <cellStyle name="20% - Énfasis5 8 3 5" xfId="1928"/>
    <cellStyle name="20% - Énfasis5 8 3 6" xfId="1929"/>
    <cellStyle name="20% - Énfasis5 8 4" xfId="1930"/>
    <cellStyle name="20% - Énfasis5 8 4 2" xfId="1931"/>
    <cellStyle name="20% - Énfasis5 8 4 2 2" xfId="1932"/>
    <cellStyle name="20% - Énfasis5 8 4 2 3" xfId="1933"/>
    <cellStyle name="20% - Énfasis5 8 4 2 4" xfId="1934"/>
    <cellStyle name="20% - Énfasis5 8 4 3" xfId="1935"/>
    <cellStyle name="20% - Énfasis5 8 4 4" xfId="1936"/>
    <cellStyle name="20% - Énfasis5 8 4 5" xfId="1937"/>
    <cellStyle name="20% - Énfasis5 8 5" xfId="1938"/>
    <cellStyle name="20% - Énfasis5 8 5 2" xfId="1939"/>
    <cellStyle name="20% - Énfasis5 8 5 3" xfId="1940"/>
    <cellStyle name="20% - Énfasis5 8 5 4" xfId="1941"/>
    <cellStyle name="20% - Énfasis5 8 6" xfId="1942"/>
    <cellStyle name="20% - Énfasis5 8 7" xfId="1943"/>
    <cellStyle name="20% - Énfasis5 8 8" xfId="1944"/>
    <cellStyle name="20% - Énfasis5 8 9" xfId="1945"/>
    <cellStyle name="20% - Énfasis5 9" xfId="1946"/>
    <cellStyle name="20% - Énfasis5 9 2" xfId="1947"/>
    <cellStyle name="20% - Énfasis5 9 2 2" xfId="1948"/>
    <cellStyle name="20% - Énfasis5 9 2 2 2" xfId="1949"/>
    <cellStyle name="20% - Énfasis5 9 2 2 3" xfId="1950"/>
    <cellStyle name="20% - Énfasis5 9 2 2 4" xfId="1951"/>
    <cellStyle name="20% - Énfasis5 9 2 3" xfId="1952"/>
    <cellStyle name="20% - Énfasis5 9 2 4" xfId="1953"/>
    <cellStyle name="20% - Énfasis5 9 2 5" xfId="1954"/>
    <cellStyle name="20% - Énfasis5 9 3" xfId="1955"/>
    <cellStyle name="20% - Énfasis5 9 3 2" xfId="1956"/>
    <cellStyle name="20% - Énfasis5 9 3 3" xfId="1957"/>
    <cellStyle name="20% - Énfasis5 9 3 4" xfId="1958"/>
    <cellStyle name="20% - Énfasis5 9 4" xfId="1959"/>
    <cellStyle name="20% - Énfasis5 9 5" xfId="1960"/>
    <cellStyle name="20% - Énfasis5 9 6" xfId="1961"/>
    <cellStyle name="20% - Énfasis6 10" xfId="1962"/>
    <cellStyle name="20% - Énfasis6 10 2" xfId="1963"/>
    <cellStyle name="20% - Énfasis6 10 2 2" xfId="1964"/>
    <cellStyle name="20% - Énfasis6 10 2 2 2" xfId="1965"/>
    <cellStyle name="20% - Énfasis6 10 2 2 3" xfId="1966"/>
    <cellStyle name="20% - Énfasis6 10 2 2 4" xfId="1967"/>
    <cellStyle name="20% - Énfasis6 10 2 3" xfId="1968"/>
    <cellStyle name="20% - Énfasis6 10 2 4" xfId="1969"/>
    <cellStyle name="20% - Énfasis6 10 2 5" xfId="1970"/>
    <cellStyle name="20% - Énfasis6 10 3" xfId="1971"/>
    <cellStyle name="20% - Énfasis6 10 3 2" xfId="1972"/>
    <cellStyle name="20% - Énfasis6 10 3 3" xfId="1973"/>
    <cellStyle name="20% - Énfasis6 10 3 4" xfId="1974"/>
    <cellStyle name="20% - Énfasis6 10 4" xfId="1975"/>
    <cellStyle name="20% - Énfasis6 10 5" xfId="1976"/>
    <cellStyle name="20% - Énfasis6 10 6" xfId="1977"/>
    <cellStyle name="20% - Énfasis6 11" xfId="1978"/>
    <cellStyle name="20% - Énfasis6 11 2" xfId="1979"/>
    <cellStyle name="20% - Énfasis6 11 2 2" xfId="1980"/>
    <cellStyle name="20% - Énfasis6 11 2 3" xfId="1981"/>
    <cellStyle name="20% - Énfasis6 11 2 4" xfId="1982"/>
    <cellStyle name="20% - Énfasis6 11 3" xfId="1983"/>
    <cellStyle name="20% - Énfasis6 11 4" xfId="1984"/>
    <cellStyle name="20% - Énfasis6 11 5" xfId="1985"/>
    <cellStyle name="20% - Énfasis6 12" xfId="1986"/>
    <cellStyle name="20% - Énfasis6 12 2" xfId="1987"/>
    <cellStyle name="20% - Énfasis6 12 3" xfId="1988"/>
    <cellStyle name="20% - Énfasis6 12 4" xfId="1989"/>
    <cellStyle name="20% - Énfasis6 13" xfId="1990"/>
    <cellStyle name="20% - Énfasis6 14" xfId="1991"/>
    <cellStyle name="20% - Énfasis6 15" xfId="1992"/>
    <cellStyle name="20% - Énfasis6 2" xfId="1993"/>
    <cellStyle name="20% - Énfasis6 2 2" xfId="1994"/>
    <cellStyle name="20% - Énfasis6 2 2 2" xfId="1995"/>
    <cellStyle name="20% - Énfasis6 2 2 2 2" xfId="1996"/>
    <cellStyle name="20% - Énfasis6 2 2 2 2 2" xfId="1997"/>
    <cellStyle name="20% - Énfasis6 2 2 2 2 3" xfId="1998"/>
    <cellStyle name="20% - Énfasis6 2 2 2 2 4" xfId="1999"/>
    <cellStyle name="20% - Énfasis6 2 2 2 3" xfId="2000"/>
    <cellStyle name="20% - Énfasis6 2 2 2 4" xfId="2001"/>
    <cellStyle name="20% - Énfasis6 2 2 2 5" xfId="2002"/>
    <cellStyle name="20% - Énfasis6 2 2 3" xfId="2003"/>
    <cellStyle name="20% - Énfasis6 2 2 3 2" xfId="2004"/>
    <cellStyle name="20% - Énfasis6 2 2 3 3" xfId="2005"/>
    <cellStyle name="20% - Énfasis6 2 2 3 4" xfId="2006"/>
    <cellStyle name="20% - Énfasis6 2 2 4" xfId="2007"/>
    <cellStyle name="20% - Énfasis6 2 2 5" xfId="2008"/>
    <cellStyle name="20% - Énfasis6 2 2 6" xfId="2009"/>
    <cellStyle name="20% - Énfasis6 2 3" xfId="2010"/>
    <cellStyle name="20% - Énfasis6 2 3 2" xfId="2011"/>
    <cellStyle name="20% - Énfasis6 2 3 2 2" xfId="2012"/>
    <cellStyle name="20% - Énfasis6 2 3 2 2 2" xfId="2013"/>
    <cellStyle name="20% - Énfasis6 2 3 2 2 3" xfId="2014"/>
    <cellStyle name="20% - Énfasis6 2 3 2 2 4" xfId="2015"/>
    <cellStyle name="20% - Énfasis6 2 3 2 3" xfId="2016"/>
    <cellStyle name="20% - Énfasis6 2 3 2 4" xfId="2017"/>
    <cellStyle name="20% - Énfasis6 2 3 2 5" xfId="2018"/>
    <cellStyle name="20% - Énfasis6 2 3 3" xfId="2019"/>
    <cellStyle name="20% - Énfasis6 2 3 3 2" xfId="2020"/>
    <cellStyle name="20% - Énfasis6 2 3 3 3" xfId="2021"/>
    <cellStyle name="20% - Énfasis6 2 3 3 4" xfId="2022"/>
    <cellStyle name="20% - Énfasis6 2 3 4" xfId="2023"/>
    <cellStyle name="20% - Énfasis6 2 3 5" xfId="2024"/>
    <cellStyle name="20% - Énfasis6 2 3 6" xfId="2025"/>
    <cellStyle name="20% - Énfasis6 2 4" xfId="2026"/>
    <cellStyle name="20% - Énfasis6 2 4 2" xfId="2027"/>
    <cellStyle name="20% - Énfasis6 2 4 2 2" xfId="2028"/>
    <cellStyle name="20% - Énfasis6 2 4 2 3" xfId="2029"/>
    <cellStyle name="20% - Énfasis6 2 4 2 4" xfId="2030"/>
    <cellStyle name="20% - Énfasis6 2 4 3" xfId="2031"/>
    <cellStyle name="20% - Énfasis6 2 4 4" xfId="2032"/>
    <cellStyle name="20% - Énfasis6 2 4 5" xfId="2033"/>
    <cellStyle name="20% - Énfasis6 2 5" xfId="2034"/>
    <cellStyle name="20% - Énfasis6 2 5 2" xfId="2035"/>
    <cellStyle name="20% - Énfasis6 2 5 3" xfId="2036"/>
    <cellStyle name="20% - Énfasis6 2 5 4" xfId="2037"/>
    <cellStyle name="20% - Énfasis6 2 6" xfId="2038"/>
    <cellStyle name="20% - Énfasis6 2 7" xfId="2039"/>
    <cellStyle name="20% - Énfasis6 2 8" xfId="2040"/>
    <cellStyle name="20% - Énfasis6 2 9" xfId="2041"/>
    <cellStyle name="20% - Énfasis6 3" xfId="2042"/>
    <cellStyle name="20% - Énfasis6 3 2" xfId="2043"/>
    <cellStyle name="20% - Énfasis6 3 2 2" xfId="2044"/>
    <cellStyle name="20% - Énfasis6 3 2 2 2" xfId="2045"/>
    <cellStyle name="20% - Énfasis6 3 2 2 2 2" xfId="2046"/>
    <cellStyle name="20% - Énfasis6 3 2 2 2 3" xfId="2047"/>
    <cellStyle name="20% - Énfasis6 3 2 2 2 4" xfId="2048"/>
    <cellStyle name="20% - Énfasis6 3 2 2 3" xfId="2049"/>
    <cellStyle name="20% - Énfasis6 3 2 2 4" xfId="2050"/>
    <cellStyle name="20% - Énfasis6 3 2 2 5" xfId="2051"/>
    <cellStyle name="20% - Énfasis6 3 2 3" xfId="2052"/>
    <cellStyle name="20% - Énfasis6 3 2 3 2" xfId="2053"/>
    <cellStyle name="20% - Énfasis6 3 2 3 3" xfId="2054"/>
    <cellStyle name="20% - Énfasis6 3 2 3 4" xfId="2055"/>
    <cellStyle name="20% - Énfasis6 3 2 4" xfId="2056"/>
    <cellStyle name="20% - Énfasis6 3 2 5" xfId="2057"/>
    <cellStyle name="20% - Énfasis6 3 2 6" xfId="2058"/>
    <cellStyle name="20% - Énfasis6 3 3" xfId="2059"/>
    <cellStyle name="20% - Énfasis6 3 3 2" xfId="2060"/>
    <cellStyle name="20% - Énfasis6 3 3 2 2" xfId="2061"/>
    <cellStyle name="20% - Énfasis6 3 3 2 2 2" xfId="2062"/>
    <cellStyle name="20% - Énfasis6 3 3 2 2 3" xfId="2063"/>
    <cellStyle name="20% - Énfasis6 3 3 2 2 4" xfId="2064"/>
    <cellStyle name="20% - Énfasis6 3 3 2 3" xfId="2065"/>
    <cellStyle name="20% - Énfasis6 3 3 2 4" xfId="2066"/>
    <cellStyle name="20% - Énfasis6 3 3 2 5" xfId="2067"/>
    <cellStyle name="20% - Énfasis6 3 3 3" xfId="2068"/>
    <cellStyle name="20% - Énfasis6 3 3 3 2" xfId="2069"/>
    <cellStyle name="20% - Énfasis6 3 3 3 3" xfId="2070"/>
    <cellStyle name="20% - Énfasis6 3 3 3 4" xfId="2071"/>
    <cellStyle name="20% - Énfasis6 3 3 4" xfId="2072"/>
    <cellStyle name="20% - Énfasis6 3 3 5" xfId="2073"/>
    <cellStyle name="20% - Énfasis6 3 3 6" xfId="2074"/>
    <cellStyle name="20% - Énfasis6 3 4" xfId="2075"/>
    <cellStyle name="20% - Énfasis6 3 4 2" xfId="2076"/>
    <cellStyle name="20% - Énfasis6 3 4 2 2" xfId="2077"/>
    <cellStyle name="20% - Énfasis6 3 4 2 3" xfId="2078"/>
    <cellStyle name="20% - Énfasis6 3 4 2 4" xfId="2079"/>
    <cellStyle name="20% - Énfasis6 3 4 3" xfId="2080"/>
    <cellStyle name="20% - Énfasis6 3 4 4" xfId="2081"/>
    <cellStyle name="20% - Énfasis6 3 4 5" xfId="2082"/>
    <cellStyle name="20% - Énfasis6 3 5" xfId="2083"/>
    <cellStyle name="20% - Énfasis6 3 5 2" xfId="2084"/>
    <cellStyle name="20% - Énfasis6 3 5 3" xfId="2085"/>
    <cellStyle name="20% - Énfasis6 3 5 4" xfId="2086"/>
    <cellStyle name="20% - Énfasis6 3 6" xfId="2087"/>
    <cellStyle name="20% - Énfasis6 3 7" xfId="2088"/>
    <cellStyle name="20% - Énfasis6 3 8" xfId="2089"/>
    <cellStyle name="20% - Énfasis6 3 9" xfId="2090"/>
    <cellStyle name="20% - Énfasis6 4" xfId="2091"/>
    <cellStyle name="20% - Énfasis6 4 2" xfId="2092"/>
    <cellStyle name="20% - Énfasis6 4 2 2" xfId="2093"/>
    <cellStyle name="20% - Énfasis6 4 2 2 2" xfId="2094"/>
    <cellStyle name="20% - Énfasis6 4 2 2 2 2" xfId="2095"/>
    <cellStyle name="20% - Énfasis6 4 2 2 2 3" xfId="2096"/>
    <cellStyle name="20% - Énfasis6 4 2 2 2 4" xfId="2097"/>
    <cellStyle name="20% - Énfasis6 4 2 2 3" xfId="2098"/>
    <cellStyle name="20% - Énfasis6 4 2 2 4" xfId="2099"/>
    <cellStyle name="20% - Énfasis6 4 2 2 5" xfId="2100"/>
    <cellStyle name="20% - Énfasis6 4 2 3" xfId="2101"/>
    <cellStyle name="20% - Énfasis6 4 2 3 2" xfId="2102"/>
    <cellStyle name="20% - Énfasis6 4 2 3 3" xfId="2103"/>
    <cellStyle name="20% - Énfasis6 4 2 3 4" xfId="2104"/>
    <cellStyle name="20% - Énfasis6 4 2 4" xfId="2105"/>
    <cellStyle name="20% - Énfasis6 4 2 5" xfId="2106"/>
    <cellStyle name="20% - Énfasis6 4 2 6" xfId="2107"/>
    <cellStyle name="20% - Énfasis6 4 3" xfId="2108"/>
    <cellStyle name="20% - Énfasis6 4 3 2" xfId="2109"/>
    <cellStyle name="20% - Énfasis6 4 3 2 2" xfId="2110"/>
    <cellStyle name="20% - Énfasis6 4 3 2 2 2" xfId="2111"/>
    <cellStyle name="20% - Énfasis6 4 3 2 2 3" xfId="2112"/>
    <cellStyle name="20% - Énfasis6 4 3 2 2 4" xfId="2113"/>
    <cellStyle name="20% - Énfasis6 4 3 2 3" xfId="2114"/>
    <cellStyle name="20% - Énfasis6 4 3 2 4" xfId="2115"/>
    <cellStyle name="20% - Énfasis6 4 3 2 5" xfId="2116"/>
    <cellStyle name="20% - Énfasis6 4 3 3" xfId="2117"/>
    <cellStyle name="20% - Énfasis6 4 3 3 2" xfId="2118"/>
    <cellStyle name="20% - Énfasis6 4 3 3 3" xfId="2119"/>
    <cellStyle name="20% - Énfasis6 4 3 3 4" xfId="2120"/>
    <cellStyle name="20% - Énfasis6 4 3 4" xfId="2121"/>
    <cellStyle name="20% - Énfasis6 4 3 5" xfId="2122"/>
    <cellStyle name="20% - Énfasis6 4 3 6" xfId="2123"/>
    <cellStyle name="20% - Énfasis6 4 4" xfId="2124"/>
    <cellStyle name="20% - Énfasis6 4 4 2" xfId="2125"/>
    <cellStyle name="20% - Énfasis6 4 4 2 2" xfId="2126"/>
    <cellStyle name="20% - Énfasis6 4 4 2 3" xfId="2127"/>
    <cellStyle name="20% - Énfasis6 4 4 2 4" xfId="2128"/>
    <cellStyle name="20% - Énfasis6 4 4 3" xfId="2129"/>
    <cellStyle name="20% - Énfasis6 4 4 4" xfId="2130"/>
    <cellStyle name="20% - Énfasis6 4 4 5" xfId="2131"/>
    <cellStyle name="20% - Énfasis6 4 5" xfId="2132"/>
    <cellStyle name="20% - Énfasis6 4 5 2" xfId="2133"/>
    <cellStyle name="20% - Énfasis6 4 5 3" xfId="2134"/>
    <cellStyle name="20% - Énfasis6 4 5 4" xfId="2135"/>
    <cellStyle name="20% - Énfasis6 4 6" xfId="2136"/>
    <cellStyle name="20% - Énfasis6 4 7" xfId="2137"/>
    <cellStyle name="20% - Énfasis6 4 8" xfId="2138"/>
    <cellStyle name="20% - Énfasis6 4 9" xfId="2139"/>
    <cellStyle name="20% - Énfasis6 5" xfId="2140"/>
    <cellStyle name="20% - Énfasis6 5 2" xfId="2141"/>
    <cellStyle name="20% - Énfasis6 5 2 2" xfId="2142"/>
    <cellStyle name="20% - Énfasis6 5 2 2 2" xfId="2143"/>
    <cellStyle name="20% - Énfasis6 5 2 2 2 2" xfId="2144"/>
    <cellStyle name="20% - Énfasis6 5 2 2 2 3" xfId="2145"/>
    <cellStyle name="20% - Énfasis6 5 2 2 2 4" xfId="2146"/>
    <cellStyle name="20% - Énfasis6 5 2 2 3" xfId="2147"/>
    <cellStyle name="20% - Énfasis6 5 2 2 4" xfId="2148"/>
    <cellStyle name="20% - Énfasis6 5 2 2 5" xfId="2149"/>
    <cellStyle name="20% - Énfasis6 5 2 3" xfId="2150"/>
    <cellStyle name="20% - Énfasis6 5 2 3 2" xfId="2151"/>
    <cellStyle name="20% - Énfasis6 5 2 3 3" xfId="2152"/>
    <cellStyle name="20% - Énfasis6 5 2 3 4" xfId="2153"/>
    <cellStyle name="20% - Énfasis6 5 2 4" xfId="2154"/>
    <cellStyle name="20% - Énfasis6 5 2 5" xfId="2155"/>
    <cellStyle name="20% - Énfasis6 5 2 6" xfId="2156"/>
    <cellStyle name="20% - Énfasis6 5 3" xfId="2157"/>
    <cellStyle name="20% - Énfasis6 5 3 2" xfId="2158"/>
    <cellStyle name="20% - Énfasis6 5 3 2 2" xfId="2159"/>
    <cellStyle name="20% - Énfasis6 5 3 2 2 2" xfId="2160"/>
    <cellStyle name="20% - Énfasis6 5 3 2 2 3" xfId="2161"/>
    <cellStyle name="20% - Énfasis6 5 3 2 2 4" xfId="2162"/>
    <cellStyle name="20% - Énfasis6 5 3 2 3" xfId="2163"/>
    <cellStyle name="20% - Énfasis6 5 3 2 4" xfId="2164"/>
    <cellStyle name="20% - Énfasis6 5 3 2 5" xfId="2165"/>
    <cellStyle name="20% - Énfasis6 5 3 3" xfId="2166"/>
    <cellStyle name="20% - Énfasis6 5 3 3 2" xfId="2167"/>
    <cellStyle name="20% - Énfasis6 5 3 3 3" xfId="2168"/>
    <cellStyle name="20% - Énfasis6 5 3 3 4" xfId="2169"/>
    <cellStyle name="20% - Énfasis6 5 3 4" xfId="2170"/>
    <cellStyle name="20% - Énfasis6 5 3 5" xfId="2171"/>
    <cellStyle name="20% - Énfasis6 5 3 6" xfId="2172"/>
    <cellStyle name="20% - Énfasis6 5 4" xfId="2173"/>
    <cellStyle name="20% - Énfasis6 5 4 2" xfId="2174"/>
    <cellStyle name="20% - Énfasis6 5 4 2 2" xfId="2175"/>
    <cellStyle name="20% - Énfasis6 5 4 2 3" xfId="2176"/>
    <cellStyle name="20% - Énfasis6 5 4 2 4" xfId="2177"/>
    <cellStyle name="20% - Énfasis6 5 4 3" xfId="2178"/>
    <cellStyle name="20% - Énfasis6 5 4 4" xfId="2179"/>
    <cellStyle name="20% - Énfasis6 5 4 5" xfId="2180"/>
    <cellStyle name="20% - Énfasis6 5 5" xfId="2181"/>
    <cellStyle name="20% - Énfasis6 5 5 2" xfId="2182"/>
    <cellStyle name="20% - Énfasis6 5 5 3" xfId="2183"/>
    <cellStyle name="20% - Énfasis6 5 5 4" xfId="2184"/>
    <cellStyle name="20% - Énfasis6 5 6" xfId="2185"/>
    <cellStyle name="20% - Énfasis6 5 7" xfId="2186"/>
    <cellStyle name="20% - Énfasis6 5 8" xfId="2187"/>
    <cellStyle name="20% - Énfasis6 5 9" xfId="2188"/>
    <cellStyle name="20% - Énfasis6 6" xfId="2189"/>
    <cellStyle name="20% - Énfasis6 6 2" xfId="2190"/>
    <cellStyle name="20% - Énfasis6 6 2 2" xfId="2191"/>
    <cellStyle name="20% - Énfasis6 6 2 2 2" xfId="2192"/>
    <cellStyle name="20% - Énfasis6 6 2 2 2 2" xfId="2193"/>
    <cellStyle name="20% - Énfasis6 6 2 2 2 3" xfId="2194"/>
    <cellStyle name="20% - Énfasis6 6 2 2 2 4" xfId="2195"/>
    <cellStyle name="20% - Énfasis6 6 2 2 3" xfId="2196"/>
    <cellStyle name="20% - Énfasis6 6 2 2 4" xfId="2197"/>
    <cellStyle name="20% - Énfasis6 6 2 2 5" xfId="2198"/>
    <cellStyle name="20% - Énfasis6 6 2 3" xfId="2199"/>
    <cellStyle name="20% - Énfasis6 6 2 3 2" xfId="2200"/>
    <cellStyle name="20% - Énfasis6 6 2 3 3" xfId="2201"/>
    <cellStyle name="20% - Énfasis6 6 2 3 4" xfId="2202"/>
    <cellStyle name="20% - Énfasis6 6 2 4" xfId="2203"/>
    <cellStyle name="20% - Énfasis6 6 2 5" xfId="2204"/>
    <cellStyle name="20% - Énfasis6 6 2 6" xfId="2205"/>
    <cellStyle name="20% - Énfasis6 6 3" xfId="2206"/>
    <cellStyle name="20% - Énfasis6 6 3 2" xfId="2207"/>
    <cellStyle name="20% - Énfasis6 6 3 2 2" xfId="2208"/>
    <cellStyle name="20% - Énfasis6 6 3 2 2 2" xfId="2209"/>
    <cellStyle name="20% - Énfasis6 6 3 2 2 3" xfId="2210"/>
    <cellStyle name="20% - Énfasis6 6 3 2 2 4" xfId="2211"/>
    <cellStyle name="20% - Énfasis6 6 3 2 3" xfId="2212"/>
    <cellStyle name="20% - Énfasis6 6 3 2 4" xfId="2213"/>
    <cellStyle name="20% - Énfasis6 6 3 2 5" xfId="2214"/>
    <cellStyle name="20% - Énfasis6 6 3 3" xfId="2215"/>
    <cellStyle name="20% - Énfasis6 6 3 3 2" xfId="2216"/>
    <cellStyle name="20% - Énfasis6 6 3 3 3" xfId="2217"/>
    <cellStyle name="20% - Énfasis6 6 3 3 4" xfId="2218"/>
    <cellStyle name="20% - Énfasis6 6 3 4" xfId="2219"/>
    <cellStyle name="20% - Énfasis6 6 3 5" xfId="2220"/>
    <cellStyle name="20% - Énfasis6 6 3 6" xfId="2221"/>
    <cellStyle name="20% - Énfasis6 6 4" xfId="2222"/>
    <cellStyle name="20% - Énfasis6 6 4 2" xfId="2223"/>
    <cellStyle name="20% - Énfasis6 6 4 2 2" xfId="2224"/>
    <cellStyle name="20% - Énfasis6 6 4 2 3" xfId="2225"/>
    <cellStyle name="20% - Énfasis6 6 4 2 4" xfId="2226"/>
    <cellStyle name="20% - Énfasis6 6 4 3" xfId="2227"/>
    <cellStyle name="20% - Énfasis6 6 4 4" xfId="2228"/>
    <cellStyle name="20% - Énfasis6 6 4 5" xfId="2229"/>
    <cellStyle name="20% - Énfasis6 6 5" xfId="2230"/>
    <cellStyle name="20% - Énfasis6 6 5 2" xfId="2231"/>
    <cellStyle name="20% - Énfasis6 6 5 3" xfId="2232"/>
    <cellStyle name="20% - Énfasis6 6 5 4" xfId="2233"/>
    <cellStyle name="20% - Énfasis6 6 6" xfId="2234"/>
    <cellStyle name="20% - Énfasis6 6 7" xfId="2235"/>
    <cellStyle name="20% - Énfasis6 6 8" xfId="2236"/>
    <cellStyle name="20% - Énfasis6 6 9" xfId="2237"/>
    <cellStyle name="20% - Énfasis6 7" xfId="2238"/>
    <cellStyle name="20% - Énfasis6 7 2" xfId="2239"/>
    <cellStyle name="20% - Énfasis6 7 2 2" xfId="2240"/>
    <cellStyle name="20% - Énfasis6 7 2 2 2" xfId="2241"/>
    <cellStyle name="20% - Énfasis6 7 2 2 2 2" xfId="2242"/>
    <cellStyle name="20% - Énfasis6 7 2 2 2 3" xfId="2243"/>
    <cellStyle name="20% - Énfasis6 7 2 2 2 4" xfId="2244"/>
    <cellStyle name="20% - Énfasis6 7 2 2 3" xfId="2245"/>
    <cellStyle name="20% - Énfasis6 7 2 2 4" xfId="2246"/>
    <cellStyle name="20% - Énfasis6 7 2 2 5" xfId="2247"/>
    <cellStyle name="20% - Énfasis6 7 2 3" xfId="2248"/>
    <cellStyle name="20% - Énfasis6 7 2 3 2" xfId="2249"/>
    <cellStyle name="20% - Énfasis6 7 2 3 3" xfId="2250"/>
    <cellStyle name="20% - Énfasis6 7 2 3 4" xfId="2251"/>
    <cellStyle name="20% - Énfasis6 7 2 4" xfId="2252"/>
    <cellStyle name="20% - Énfasis6 7 2 5" xfId="2253"/>
    <cellStyle name="20% - Énfasis6 7 2 6" xfId="2254"/>
    <cellStyle name="20% - Énfasis6 7 3" xfId="2255"/>
    <cellStyle name="20% - Énfasis6 7 3 2" xfId="2256"/>
    <cellStyle name="20% - Énfasis6 7 3 2 2" xfId="2257"/>
    <cellStyle name="20% - Énfasis6 7 3 2 2 2" xfId="2258"/>
    <cellStyle name="20% - Énfasis6 7 3 2 2 3" xfId="2259"/>
    <cellStyle name="20% - Énfasis6 7 3 2 2 4" xfId="2260"/>
    <cellStyle name="20% - Énfasis6 7 3 2 3" xfId="2261"/>
    <cellStyle name="20% - Énfasis6 7 3 2 4" xfId="2262"/>
    <cellStyle name="20% - Énfasis6 7 3 2 5" xfId="2263"/>
    <cellStyle name="20% - Énfasis6 7 3 3" xfId="2264"/>
    <cellStyle name="20% - Énfasis6 7 3 3 2" xfId="2265"/>
    <cellStyle name="20% - Énfasis6 7 3 3 3" xfId="2266"/>
    <cellStyle name="20% - Énfasis6 7 3 3 4" xfId="2267"/>
    <cellStyle name="20% - Énfasis6 7 3 4" xfId="2268"/>
    <cellStyle name="20% - Énfasis6 7 3 5" xfId="2269"/>
    <cellStyle name="20% - Énfasis6 7 3 6" xfId="2270"/>
    <cellStyle name="20% - Énfasis6 7 4" xfId="2271"/>
    <cellStyle name="20% - Énfasis6 7 4 2" xfId="2272"/>
    <cellStyle name="20% - Énfasis6 7 4 2 2" xfId="2273"/>
    <cellStyle name="20% - Énfasis6 7 4 2 3" xfId="2274"/>
    <cellStyle name="20% - Énfasis6 7 4 2 4" xfId="2275"/>
    <cellStyle name="20% - Énfasis6 7 4 3" xfId="2276"/>
    <cellStyle name="20% - Énfasis6 7 4 4" xfId="2277"/>
    <cellStyle name="20% - Énfasis6 7 4 5" xfId="2278"/>
    <cellStyle name="20% - Énfasis6 7 5" xfId="2279"/>
    <cellStyle name="20% - Énfasis6 7 5 2" xfId="2280"/>
    <cellStyle name="20% - Énfasis6 7 5 3" xfId="2281"/>
    <cellStyle name="20% - Énfasis6 7 5 4" xfId="2282"/>
    <cellStyle name="20% - Énfasis6 7 6" xfId="2283"/>
    <cellStyle name="20% - Énfasis6 7 7" xfId="2284"/>
    <cellStyle name="20% - Énfasis6 7 8" xfId="2285"/>
    <cellStyle name="20% - Énfasis6 7 9" xfId="2286"/>
    <cellStyle name="20% - Énfasis6 8" xfId="2287"/>
    <cellStyle name="20% - Énfasis6 8 2" xfId="2288"/>
    <cellStyle name="20% - Énfasis6 8 2 2" xfId="2289"/>
    <cellStyle name="20% - Énfasis6 8 2 2 2" xfId="2290"/>
    <cellStyle name="20% - Énfasis6 8 2 2 2 2" xfId="2291"/>
    <cellStyle name="20% - Énfasis6 8 2 2 2 3" xfId="2292"/>
    <cellStyle name="20% - Énfasis6 8 2 2 2 4" xfId="2293"/>
    <cellStyle name="20% - Énfasis6 8 2 2 3" xfId="2294"/>
    <cellStyle name="20% - Énfasis6 8 2 2 4" xfId="2295"/>
    <cellStyle name="20% - Énfasis6 8 2 2 5" xfId="2296"/>
    <cellStyle name="20% - Énfasis6 8 2 3" xfId="2297"/>
    <cellStyle name="20% - Énfasis6 8 2 3 2" xfId="2298"/>
    <cellStyle name="20% - Énfasis6 8 2 3 3" xfId="2299"/>
    <cellStyle name="20% - Énfasis6 8 2 3 4" xfId="2300"/>
    <cellStyle name="20% - Énfasis6 8 2 4" xfId="2301"/>
    <cellStyle name="20% - Énfasis6 8 2 5" xfId="2302"/>
    <cellStyle name="20% - Énfasis6 8 2 6" xfId="2303"/>
    <cellStyle name="20% - Énfasis6 8 3" xfId="2304"/>
    <cellStyle name="20% - Énfasis6 8 3 2" xfId="2305"/>
    <cellStyle name="20% - Énfasis6 8 3 2 2" xfId="2306"/>
    <cellStyle name="20% - Énfasis6 8 3 2 2 2" xfId="2307"/>
    <cellStyle name="20% - Énfasis6 8 3 2 2 3" xfId="2308"/>
    <cellStyle name="20% - Énfasis6 8 3 2 2 4" xfId="2309"/>
    <cellStyle name="20% - Énfasis6 8 3 2 3" xfId="2310"/>
    <cellStyle name="20% - Énfasis6 8 3 2 4" xfId="2311"/>
    <cellStyle name="20% - Énfasis6 8 3 2 5" xfId="2312"/>
    <cellStyle name="20% - Énfasis6 8 3 3" xfId="2313"/>
    <cellStyle name="20% - Énfasis6 8 3 3 2" xfId="2314"/>
    <cellStyle name="20% - Énfasis6 8 3 3 3" xfId="2315"/>
    <cellStyle name="20% - Énfasis6 8 3 3 4" xfId="2316"/>
    <cellStyle name="20% - Énfasis6 8 3 4" xfId="2317"/>
    <cellStyle name="20% - Énfasis6 8 3 5" xfId="2318"/>
    <cellStyle name="20% - Énfasis6 8 3 6" xfId="2319"/>
    <cellStyle name="20% - Énfasis6 8 4" xfId="2320"/>
    <cellStyle name="20% - Énfasis6 8 4 2" xfId="2321"/>
    <cellStyle name="20% - Énfasis6 8 4 2 2" xfId="2322"/>
    <cellStyle name="20% - Énfasis6 8 4 2 3" xfId="2323"/>
    <cellStyle name="20% - Énfasis6 8 4 2 4" xfId="2324"/>
    <cellStyle name="20% - Énfasis6 8 4 3" xfId="2325"/>
    <cellStyle name="20% - Énfasis6 8 4 4" xfId="2326"/>
    <cellStyle name="20% - Énfasis6 8 4 5" xfId="2327"/>
    <cellStyle name="20% - Énfasis6 8 5" xfId="2328"/>
    <cellStyle name="20% - Énfasis6 8 5 2" xfId="2329"/>
    <cellStyle name="20% - Énfasis6 8 5 3" xfId="2330"/>
    <cellStyle name="20% - Énfasis6 8 5 4" xfId="2331"/>
    <cellStyle name="20% - Énfasis6 8 6" xfId="2332"/>
    <cellStyle name="20% - Énfasis6 8 7" xfId="2333"/>
    <cellStyle name="20% - Énfasis6 8 8" xfId="2334"/>
    <cellStyle name="20% - Énfasis6 8 9" xfId="2335"/>
    <cellStyle name="20% - Énfasis6 9" xfId="2336"/>
    <cellStyle name="20% - Énfasis6 9 2" xfId="2337"/>
    <cellStyle name="20% - Énfasis6 9 2 2" xfId="2338"/>
    <cellStyle name="20% - Énfasis6 9 2 2 2" xfId="2339"/>
    <cellStyle name="20% - Énfasis6 9 2 2 3" xfId="2340"/>
    <cellStyle name="20% - Énfasis6 9 2 2 4" xfId="2341"/>
    <cellStyle name="20% - Énfasis6 9 2 3" xfId="2342"/>
    <cellStyle name="20% - Énfasis6 9 2 4" xfId="2343"/>
    <cellStyle name="20% - Énfasis6 9 2 5" xfId="2344"/>
    <cellStyle name="20% - Énfasis6 9 3" xfId="2345"/>
    <cellStyle name="20% - Énfasis6 9 3 2" xfId="2346"/>
    <cellStyle name="20% - Énfasis6 9 3 3" xfId="2347"/>
    <cellStyle name="20% - Énfasis6 9 3 4" xfId="2348"/>
    <cellStyle name="20% - Énfasis6 9 4" xfId="2349"/>
    <cellStyle name="20% - Énfasis6 9 5" xfId="2350"/>
    <cellStyle name="20% - Énfasis6 9 6" xfId="2351"/>
    <cellStyle name="40% - Énfasis1 10" xfId="2352"/>
    <cellStyle name="40% - Énfasis1 10 2" xfId="2353"/>
    <cellStyle name="40% - Énfasis1 10 2 2" xfId="2354"/>
    <cellStyle name="40% - Énfasis1 10 2 2 2" xfId="2355"/>
    <cellStyle name="40% - Énfasis1 10 2 2 3" xfId="2356"/>
    <cellStyle name="40% - Énfasis1 10 2 2 4" xfId="2357"/>
    <cellStyle name="40% - Énfasis1 10 2 3" xfId="2358"/>
    <cellStyle name="40% - Énfasis1 10 2 4" xfId="2359"/>
    <cellStyle name="40% - Énfasis1 10 2 5" xfId="2360"/>
    <cellStyle name="40% - Énfasis1 10 3" xfId="2361"/>
    <cellStyle name="40% - Énfasis1 10 3 2" xfId="2362"/>
    <cellStyle name="40% - Énfasis1 10 3 3" xfId="2363"/>
    <cellStyle name="40% - Énfasis1 10 3 4" xfId="2364"/>
    <cellStyle name="40% - Énfasis1 10 4" xfId="2365"/>
    <cellStyle name="40% - Énfasis1 10 5" xfId="2366"/>
    <cellStyle name="40% - Énfasis1 10 6" xfId="2367"/>
    <cellStyle name="40% - Énfasis1 11" xfId="2368"/>
    <cellStyle name="40% - Énfasis1 11 2" xfId="2369"/>
    <cellStyle name="40% - Énfasis1 11 2 2" xfId="2370"/>
    <cellStyle name="40% - Énfasis1 11 2 3" xfId="2371"/>
    <cellStyle name="40% - Énfasis1 11 2 4" xfId="2372"/>
    <cellStyle name="40% - Énfasis1 11 3" xfId="2373"/>
    <cellStyle name="40% - Énfasis1 11 4" xfId="2374"/>
    <cellStyle name="40% - Énfasis1 11 5" xfId="2375"/>
    <cellStyle name="40% - Énfasis1 12" xfId="2376"/>
    <cellStyle name="40% - Énfasis1 12 2" xfId="2377"/>
    <cellStyle name="40% - Énfasis1 12 3" xfId="2378"/>
    <cellStyle name="40% - Énfasis1 12 4" xfId="2379"/>
    <cellStyle name="40% - Énfasis1 13" xfId="2380"/>
    <cellStyle name="40% - Énfasis1 14" xfId="2381"/>
    <cellStyle name="40% - Énfasis1 15" xfId="2382"/>
    <cellStyle name="40% - Énfasis1 2" xfId="2383"/>
    <cellStyle name="40% - Énfasis1 2 2" xfId="2384"/>
    <cellStyle name="40% - Énfasis1 2 2 2" xfId="2385"/>
    <cellStyle name="40% - Énfasis1 2 2 2 2" xfId="2386"/>
    <cellStyle name="40% - Énfasis1 2 2 2 2 2" xfId="2387"/>
    <cellStyle name="40% - Énfasis1 2 2 2 2 3" xfId="2388"/>
    <cellStyle name="40% - Énfasis1 2 2 2 2 4" xfId="2389"/>
    <cellStyle name="40% - Énfasis1 2 2 2 3" xfId="2390"/>
    <cellStyle name="40% - Énfasis1 2 2 2 4" xfId="2391"/>
    <cellStyle name="40% - Énfasis1 2 2 2 5" xfId="2392"/>
    <cellStyle name="40% - Énfasis1 2 2 3" xfId="2393"/>
    <cellStyle name="40% - Énfasis1 2 2 3 2" xfId="2394"/>
    <cellStyle name="40% - Énfasis1 2 2 3 3" xfId="2395"/>
    <cellStyle name="40% - Énfasis1 2 2 3 4" xfId="2396"/>
    <cellStyle name="40% - Énfasis1 2 2 4" xfId="2397"/>
    <cellStyle name="40% - Énfasis1 2 2 5" xfId="2398"/>
    <cellStyle name="40% - Énfasis1 2 2 6" xfId="2399"/>
    <cellStyle name="40% - Énfasis1 2 3" xfId="2400"/>
    <cellStyle name="40% - Énfasis1 2 3 2" xfId="2401"/>
    <cellStyle name="40% - Énfasis1 2 3 2 2" xfId="2402"/>
    <cellStyle name="40% - Énfasis1 2 3 2 2 2" xfId="2403"/>
    <cellStyle name="40% - Énfasis1 2 3 2 2 3" xfId="2404"/>
    <cellStyle name="40% - Énfasis1 2 3 2 2 4" xfId="2405"/>
    <cellStyle name="40% - Énfasis1 2 3 2 3" xfId="2406"/>
    <cellStyle name="40% - Énfasis1 2 3 2 4" xfId="2407"/>
    <cellStyle name="40% - Énfasis1 2 3 2 5" xfId="2408"/>
    <cellStyle name="40% - Énfasis1 2 3 3" xfId="2409"/>
    <cellStyle name="40% - Énfasis1 2 3 3 2" xfId="2410"/>
    <cellStyle name="40% - Énfasis1 2 3 3 3" xfId="2411"/>
    <cellStyle name="40% - Énfasis1 2 3 3 4" xfId="2412"/>
    <cellStyle name="40% - Énfasis1 2 3 4" xfId="2413"/>
    <cellStyle name="40% - Énfasis1 2 3 5" xfId="2414"/>
    <cellStyle name="40% - Énfasis1 2 3 6" xfId="2415"/>
    <cellStyle name="40% - Énfasis1 2 4" xfId="2416"/>
    <cellStyle name="40% - Énfasis1 2 4 2" xfId="2417"/>
    <cellStyle name="40% - Énfasis1 2 4 2 2" xfId="2418"/>
    <cellStyle name="40% - Énfasis1 2 4 2 3" xfId="2419"/>
    <cellStyle name="40% - Énfasis1 2 4 2 4" xfId="2420"/>
    <cellStyle name="40% - Énfasis1 2 4 3" xfId="2421"/>
    <cellStyle name="40% - Énfasis1 2 4 4" xfId="2422"/>
    <cellStyle name="40% - Énfasis1 2 4 5" xfId="2423"/>
    <cellStyle name="40% - Énfasis1 2 5" xfId="2424"/>
    <cellStyle name="40% - Énfasis1 2 5 2" xfId="2425"/>
    <cellStyle name="40% - Énfasis1 2 5 3" xfId="2426"/>
    <cellStyle name="40% - Énfasis1 2 5 4" xfId="2427"/>
    <cellStyle name="40% - Énfasis1 2 6" xfId="2428"/>
    <cellStyle name="40% - Énfasis1 2 7" xfId="2429"/>
    <cellStyle name="40% - Énfasis1 2 8" xfId="2430"/>
    <cellStyle name="40% - Énfasis1 2 9" xfId="2431"/>
    <cellStyle name="40% - Énfasis1 3" xfId="2432"/>
    <cellStyle name="40% - Énfasis1 3 2" xfId="2433"/>
    <cellStyle name="40% - Énfasis1 3 2 2" xfId="2434"/>
    <cellStyle name="40% - Énfasis1 3 2 2 2" xfId="2435"/>
    <cellStyle name="40% - Énfasis1 3 2 2 2 2" xfId="2436"/>
    <cellStyle name="40% - Énfasis1 3 2 2 2 3" xfId="2437"/>
    <cellStyle name="40% - Énfasis1 3 2 2 2 4" xfId="2438"/>
    <cellStyle name="40% - Énfasis1 3 2 2 3" xfId="2439"/>
    <cellStyle name="40% - Énfasis1 3 2 2 4" xfId="2440"/>
    <cellStyle name="40% - Énfasis1 3 2 2 5" xfId="2441"/>
    <cellStyle name="40% - Énfasis1 3 2 3" xfId="2442"/>
    <cellStyle name="40% - Énfasis1 3 2 3 2" xfId="2443"/>
    <cellStyle name="40% - Énfasis1 3 2 3 3" xfId="2444"/>
    <cellStyle name="40% - Énfasis1 3 2 3 4" xfId="2445"/>
    <cellStyle name="40% - Énfasis1 3 2 4" xfId="2446"/>
    <cellStyle name="40% - Énfasis1 3 2 5" xfId="2447"/>
    <cellStyle name="40% - Énfasis1 3 2 6" xfId="2448"/>
    <cellStyle name="40% - Énfasis1 3 3" xfId="2449"/>
    <cellStyle name="40% - Énfasis1 3 3 2" xfId="2450"/>
    <cellStyle name="40% - Énfasis1 3 3 2 2" xfId="2451"/>
    <cellStyle name="40% - Énfasis1 3 3 2 2 2" xfId="2452"/>
    <cellStyle name="40% - Énfasis1 3 3 2 2 3" xfId="2453"/>
    <cellStyle name="40% - Énfasis1 3 3 2 2 4" xfId="2454"/>
    <cellStyle name="40% - Énfasis1 3 3 2 3" xfId="2455"/>
    <cellStyle name="40% - Énfasis1 3 3 2 4" xfId="2456"/>
    <cellStyle name="40% - Énfasis1 3 3 2 5" xfId="2457"/>
    <cellStyle name="40% - Énfasis1 3 3 3" xfId="2458"/>
    <cellStyle name="40% - Énfasis1 3 3 3 2" xfId="2459"/>
    <cellStyle name="40% - Énfasis1 3 3 3 3" xfId="2460"/>
    <cellStyle name="40% - Énfasis1 3 3 3 4" xfId="2461"/>
    <cellStyle name="40% - Énfasis1 3 3 4" xfId="2462"/>
    <cellStyle name="40% - Énfasis1 3 3 5" xfId="2463"/>
    <cellStyle name="40% - Énfasis1 3 3 6" xfId="2464"/>
    <cellStyle name="40% - Énfasis1 3 4" xfId="2465"/>
    <cellStyle name="40% - Énfasis1 3 4 2" xfId="2466"/>
    <cellStyle name="40% - Énfasis1 3 4 2 2" xfId="2467"/>
    <cellStyle name="40% - Énfasis1 3 4 2 3" xfId="2468"/>
    <cellStyle name="40% - Énfasis1 3 4 2 4" xfId="2469"/>
    <cellStyle name="40% - Énfasis1 3 4 3" xfId="2470"/>
    <cellStyle name="40% - Énfasis1 3 4 4" xfId="2471"/>
    <cellStyle name="40% - Énfasis1 3 4 5" xfId="2472"/>
    <cellStyle name="40% - Énfasis1 3 5" xfId="2473"/>
    <cellStyle name="40% - Énfasis1 3 5 2" xfId="2474"/>
    <cellStyle name="40% - Énfasis1 3 5 3" xfId="2475"/>
    <cellStyle name="40% - Énfasis1 3 5 4" xfId="2476"/>
    <cellStyle name="40% - Énfasis1 3 6" xfId="2477"/>
    <cellStyle name="40% - Énfasis1 3 7" xfId="2478"/>
    <cellStyle name="40% - Énfasis1 3 8" xfId="2479"/>
    <cellStyle name="40% - Énfasis1 3 9" xfId="2480"/>
    <cellStyle name="40% - Énfasis1 4" xfId="2481"/>
    <cellStyle name="40% - Énfasis1 4 2" xfId="2482"/>
    <cellStyle name="40% - Énfasis1 4 2 2" xfId="2483"/>
    <cellStyle name="40% - Énfasis1 4 2 2 2" xfId="2484"/>
    <cellStyle name="40% - Énfasis1 4 2 2 2 2" xfId="2485"/>
    <cellStyle name="40% - Énfasis1 4 2 2 2 3" xfId="2486"/>
    <cellStyle name="40% - Énfasis1 4 2 2 2 4" xfId="2487"/>
    <cellStyle name="40% - Énfasis1 4 2 2 3" xfId="2488"/>
    <cellStyle name="40% - Énfasis1 4 2 2 4" xfId="2489"/>
    <cellStyle name="40% - Énfasis1 4 2 2 5" xfId="2490"/>
    <cellStyle name="40% - Énfasis1 4 2 3" xfId="2491"/>
    <cellStyle name="40% - Énfasis1 4 2 3 2" xfId="2492"/>
    <cellStyle name="40% - Énfasis1 4 2 3 3" xfId="2493"/>
    <cellStyle name="40% - Énfasis1 4 2 3 4" xfId="2494"/>
    <cellStyle name="40% - Énfasis1 4 2 4" xfId="2495"/>
    <cellStyle name="40% - Énfasis1 4 2 5" xfId="2496"/>
    <cellStyle name="40% - Énfasis1 4 2 6" xfId="2497"/>
    <cellStyle name="40% - Énfasis1 4 3" xfId="2498"/>
    <cellStyle name="40% - Énfasis1 4 3 2" xfId="2499"/>
    <cellStyle name="40% - Énfasis1 4 3 2 2" xfId="2500"/>
    <cellStyle name="40% - Énfasis1 4 3 2 2 2" xfId="2501"/>
    <cellStyle name="40% - Énfasis1 4 3 2 2 3" xfId="2502"/>
    <cellStyle name="40% - Énfasis1 4 3 2 2 4" xfId="2503"/>
    <cellStyle name="40% - Énfasis1 4 3 2 3" xfId="2504"/>
    <cellStyle name="40% - Énfasis1 4 3 2 4" xfId="2505"/>
    <cellStyle name="40% - Énfasis1 4 3 2 5" xfId="2506"/>
    <cellStyle name="40% - Énfasis1 4 3 3" xfId="2507"/>
    <cellStyle name="40% - Énfasis1 4 3 3 2" xfId="2508"/>
    <cellStyle name="40% - Énfasis1 4 3 3 3" xfId="2509"/>
    <cellStyle name="40% - Énfasis1 4 3 3 4" xfId="2510"/>
    <cellStyle name="40% - Énfasis1 4 3 4" xfId="2511"/>
    <cellStyle name="40% - Énfasis1 4 3 5" xfId="2512"/>
    <cellStyle name="40% - Énfasis1 4 3 6" xfId="2513"/>
    <cellStyle name="40% - Énfasis1 4 4" xfId="2514"/>
    <cellStyle name="40% - Énfasis1 4 4 2" xfId="2515"/>
    <cellStyle name="40% - Énfasis1 4 4 2 2" xfId="2516"/>
    <cellStyle name="40% - Énfasis1 4 4 2 3" xfId="2517"/>
    <cellStyle name="40% - Énfasis1 4 4 2 4" xfId="2518"/>
    <cellStyle name="40% - Énfasis1 4 4 3" xfId="2519"/>
    <cellStyle name="40% - Énfasis1 4 4 4" xfId="2520"/>
    <cellStyle name="40% - Énfasis1 4 4 5" xfId="2521"/>
    <cellStyle name="40% - Énfasis1 4 5" xfId="2522"/>
    <cellStyle name="40% - Énfasis1 4 5 2" xfId="2523"/>
    <cellStyle name="40% - Énfasis1 4 5 3" xfId="2524"/>
    <cellStyle name="40% - Énfasis1 4 5 4" xfId="2525"/>
    <cellStyle name="40% - Énfasis1 4 6" xfId="2526"/>
    <cellStyle name="40% - Énfasis1 4 7" xfId="2527"/>
    <cellStyle name="40% - Énfasis1 4 8" xfId="2528"/>
    <cellStyle name="40% - Énfasis1 4 9" xfId="2529"/>
    <cellStyle name="40% - Énfasis1 5" xfId="2530"/>
    <cellStyle name="40% - Énfasis1 5 2" xfId="2531"/>
    <cellStyle name="40% - Énfasis1 5 2 2" xfId="2532"/>
    <cellStyle name="40% - Énfasis1 5 2 2 2" xfId="2533"/>
    <cellStyle name="40% - Énfasis1 5 2 2 2 2" xfId="2534"/>
    <cellStyle name="40% - Énfasis1 5 2 2 2 3" xfId="2535"/>
    <cellStyle name="40% - Énfasis1 5 2 2 2 4" xfId="2536"/>
    <cellStyle name="40% - Énfasis1 5 2 2 3" xfId="2537"/>
    <cellStyle name="40% - Énfasis1 5 2 2 4" xfId="2538"/>
    <cellStyle name="40% - Énfasis1 5 2 2 5" xfId="2539"/>
    <cellStyle name="40% - Énfasis1 5 2 3" xfId="2540"/>
    <cellStyle name="40% - Énfasis1 5 2 3 2" xfId="2541"/>
    <cellStyle name="40% - Énfasis1 5 2 3 3" xfId="2542"/>
    <cellStyle name="40% - Énfasis1 5 2 3 4" xfId="2543"/>
    <cellStyle name="40% - Énfasis1 5 2 4" xfId="2544"/>
    <cellStyle name="40% - Énfasis1 5 2 5" xfId="2545"/>
    <cellStyle name="40% - Énfasis1 5 2 6" xfId="2546"/>
    <cellStyle name="40% - Énfasis1 5 3" xfId="2547"/>
    <cellStyle name="40% - Énfasis1 5 3 2" xfId="2548"/>
    <cellStyle name="40% - Énfasis1 5 3 2 2" xfId="2549"/>
    <cellStyle name="40% - Énfasis1 5 3 2 2 2" xfId="2550"/>
    <cellStyle name="40% - Énfasis1 5 3 2 2 3" xfId="2551"/>
    <cellStyle name="40% - Énfasis1 5 3 2 2 4" xfId="2552"/>
    <cellStyle name="40% - Énfasis1 5 3 2 3" xfId="2553"/>
    <cellStyle name="40% - Énfasis1 5 3 2 4" xfId="2554"/>
    <cellStyle name="40% - Énfasis1 5 3 2 5" xfId="2555"/>
    <cellStyle name="40% - Énfasis1 5 3 3" xfId="2556"/>
    <cellStyle name="40% - Énfasis1 5 3 3 2" xfId="2557"/>
    <cellStyle name="40% - Énfasis1 5 3 3 3" xfId="2558"/>
    <cellStyle name="40% - Énfasis1 5 3 3 4" xfId="2559"/>
    <cellStyle name="40% - Énfasis1 5 3 4" xfId="2560"/>
    <cellStyle name="40% - Énfasis1 5 3 5" xfId="2561"/>
    <cellStyle name="40% - Énfasis1 5 3 6" xfId="2562"/>
    <cellStyle name="40% - Énfasis1 5 4" xfId="2563"/>
    <cellStyle name="40% - Énfasis1 5 4 2" xfId="2564"/>
    <cellStyle name="40% - Énfasis1 5 4 2 2" xfId="2565"/>
    <cellStyle name="40% - Énfasis1 5 4 2 3" xfId="2566"/>
    <cellStyle name="40% - Énfasis1 5 4 2 4" xfId="2567"/>
    <cellStyle name="40% - Énfasis1 5 4 3" xfId="2568"/>
    <cellStyle name="40% - Énfasis1 5 4 4" xfId="2569"/>
    <cellStyle name="40% - Énfasis1 5 4 5" xfId="2570"/>
    <cellStyle name="40% - Énfasis1 5 5" xfId="2571"/>
    <cellStyle name="40% - Énfasis1 5 5 2" xfId="2572"/>
    <cellStyle name="40% - Énfasis1 5 5 3" xfId="2573"/>
    <cellStyle name="40% - Énfasis1 5 5 4" xfId="2574"/>
    <cellStyle name="40% - Énfasis1 5 6" xfId="2575"/>
    <cellStyle name="40% - Énfasis1 5 7" xfId="2576"/>
    <cellStyle name="40% - Énfasis1 5 8" xfId="2577"/>
    <cellStyle name="40% - Énfasis1 5 9" xfId="2578"/>
    <cellStyle name="40% - Énfasis1 6" xfId="2579"/>
    <cellStyle name="40% - Énfasis1 6 2" xfId="2580"/>
    <cellStyle name="40% - Énfasis1 6 2 2" xfId="2581"/>
    <cellStyle name="40% - Énfasis1 6 2 2 2" xfId="2582"/>
    <cellStyle name="40% - Énfasis1 6 2 2 2 2" xfId="2583"/>
    <cellStyle name="40% - Énfasis1 6 2 2 2 3" xfId="2584"/>
    <cellStyle name="40% - Énfasis1 6 2 2 2 4" xfId="2585"/>
    <cellStyle name="40% - Énfasis1 6 2 2 3" xfId="2586"/>
    <cellStyle name="40% - Énfasis1 6 2 2 4" xfId="2587"/>
    <cellStyle name="40% - Énfasis1 6 2 2 5" xfId="2588"/>
    <cellStyle name="40% - Énfasis1 6 2 3" xfId="2589"/>
    <cellStyle name="40% - Énfasis1 6 2 3 2" xfId="2590"/>
    <cellStyle name="40% - Énfasis1 6 2 3 3" xfId="2591"/>
    <cellStyle name="40% - Énfasis1 6 2 3 4" xfId="2592"/>
    <cellStyle name="40% - Énfasis1 6 2 4" xfId="2593"/>
    <cellStyle name="40% - Énfasis1 6 2 5" xfId="2594"/>
    <cellStyle name="40% - Énfasis1 6 2 6" xfId="2595"/>
    <cellStyle name="40% - Énfasis1 6 3" xfId="2596"/>
    <cellStyle name="40% - Énfasis1 6 3 2" xfId="2597"/>
    <cellStyle name="40% - Énfasis1 6 3 2 2" xfId="2598"/>
    <cellStyle name="40% - Énfasis1 6 3 2 2 2" xfId="2599"/>
    <cellStyle name="40% - Énfasis1 6 3 2 2 3" xfId="2600"/>
    <cellStyle name="40% - Énfasis1 6 3 2 2 4" xfId="2601"/>
    <cellStyle name="40% - Énfasis1 6 3 2 3" xfId="2602"/>
    <cellStyle name="40% - Énfasis1 6 3 2 4" xfId="2603"/>
    <cellStyle name="40% - Énfasis1 6 3 2 5" xfId="2604"/>
    <cellStyle name="40% - Énfasis1 6 3 3" xfId="2605"/>
    <cellStyle name="40% - Énfasis1 6 3 3 2" xfId="2606"/>
    <cellStyle name="40% - Énfasis1 6 3 3 3" xfId="2607"/>
    <cellStyle name="40% - Énfasis1 6 3 3 4" xfId="2608"/>
    <cellStyle name="40% - Énfasis1 6 3 4" xfId="2609"/>
    <cellStyle name="40% - Énfasis1 6 3 5" xfId="2610"/>
    <cellStyle name="40% - Énfasis1 6 3 6" xfId="2611"/>
    <cellStyle name="40% - Énfasis1 6 4" xfId="2612"/>
    <cellStyle name="40% - Énfasis1 6 4 2" xfId="2613"/>
    <cellStyle name="40% - Énfasis1 6 4 2 2" xfId="2614"/>
    <cellStyle name="40% - Énfasis1 6 4 2 3" xfId="2615"/>
    <cellStyle name="40% - Énfasis1 6 4 2 4" xfId="2616"/>
    <cellStyle name="40% - Énfasis1 6 4 3" xfId="2617"/>
    <cellStyle name="40% - Énfasis1 6 4 4" xfId="2618"/>
    <cellStyle name="40% - Énfasis1 6 4 5" xfId="2619"/>
    <cellStyle name="40% - Énfasis1 6 5" xfId="2620"/>
    <cellStyle name="40% - Énfasis1 6 5 2" xfId="2621"/>
    <cellStyle name="40% - Énfasis1 6 5 3" xfId="2622"/>
    <cellStyle name="40% - Énfasis1 6 5 4" xfId="2623"/>
    <cellStyle name="40% - Énfasis1 6 6" xfId="2624"/>
    <cellStyle name="40% - Énfasis1 6 7" xfId="2625"/>
    <cellStyle name="40% - Énfasis1 6 8" xfId="2626"/>
    <cellStyle name="40% - Énfasis1 6 9" xfId="2627"/>
    <cellStyle name="40% - Énfasis1 7" xfId="2628"/>
    <cellStyle name="40% - Énfasis1 7 2" xfId="2629"/>
    <cellStyle name="40% - Énfasis1 7 2 2" xfId="2630"/>
    <cellStyle name="40% - Énfasis1 7 2 2 2" xfId="2631"/>
    <cellStyle name="40% - Énfasis1 7 2 2 2 2" xfId="2632"/>
    <cellStyle name="40% - Énfasis1 7 2 2 2 3" xfId="2633"/>
    <cellStyle name="40% - Énfasis1 7 2 2 2 4" xfId="2634"/>
    <cellStyle name="40% - Énfasis1 7 2 2 3" xfId="2635"/>
    <cellStyle name="40% - Énfasis1 7 2 2 4" xfId="2636"/>
    <cellStyle name="40% - Énfasis1 7 2 2 5" xfId="2637"/>
    <cellStyle name="40% - Énfasis1 7 2 3" xfId="2638"/>
    <cellStyle name="40% - Énfasis1 7 2 3 2" xfId="2639"/>
    <cellStyle name="40% - Énfasis1 7 2 3 3" xfId="2640"/>
    <cellStyle name="40% - Énfasis1 7 2 3 4" xfId="2641"/>
    <cellStyle name="40% - Énfasis1 7 2 4" xfId="2642"/>
    <cellStyle name="40% - Énfasis1 7 2 5" xfId="2643"/>
    <cellStyle name="40% - Énfasis1 7 2 6" xfId="2644"/>
    <cellStyle name="40% - Énfasis1 7 3" xfId="2645"/>
    <cellStyle name="40% - Énfasis1 7 3 2" xfId="2646"/>
    <cellStyle name="40% - Énfasis1 7 3 2 2" xfId="2647"/>
    <cellStyle name="40% - Énfasis1 7 3 2 2 2" xfId="2648"/>
    <cellStyle name="40% - Énfasis1 7 3 2 2 3" xfId="2649"/>
    <cellStyle name="40% - Énfasis1 7 3 2 2 4" xfId="2650"/>
    <cellStyle name="40% - Énfasis1 7 3 2 3" xfId="2651"/>
    <cellStyle name="40% - Énfasis1 7 3 2 4" xfId="2652"/>
    <cellStyle name="40% - Énfasis1 7 3 2 5" xfId="2653"/>
    <cellStyle name="40% - Énfasis1 7 3 3" xfId="2654"/>
    <cellStyle name="40% - Énfasis1 7 3 3 2" xfId="2655"/>
    <cellStyle name="40% - Énfasis1 7 3 3 3" xfId="2656"/>
    <cellStyle name="40% - Énfasis1 7 3 3 4" xfId="2657"/>
    <cellStyle name="40% - Énfasis1 7 3 4" xfId="2658"/>
    <cellStyle name="40% - Énfasis1 7 3 5" xfId="2659"/>
    <cellStyle name="40% - Énfasis1 7 3 6" xfId="2660"/>
    <cellStyle name="40% - Énfasis1 7 4" xfId="2661"/>
    <cellStyle name="40% - Énfasis1 7 4 2" xfId="2662"/>
    <cellStyle name="40% - Énfasis1 7 4 2 2" xfId="2663"/>
    <cellStyle name="40% - Énfasis1 7 4 2 3" xfId="2664"/>
    <cellStyle name="40% - Énfasis1 7 4 2 4" xfId="2665"/>
    <cellStyle name="40% - Énfasis1 7 4 3" xfId="2666"/>
    <cellStyle name="40% - Énfasis1 7 4 4" xfId="2667"/>
    <cellStyle name="40% - Énfasis1 7 4 5" xfId="2668"/>
    <cellStyle name="40% - Énfasis1 7 5" xfId="2669"/>
    <cellStyle name="40% - Énfasis1 7 5 2" xfId="2670"/>
    <cellStyle name="40% - Énfasis1 7 5 3" xfId="2671"/>
    <cellStyle name="40% - Énfasis1 7 5 4" xfId="2672"/>
    <cellStyle name="40% - Énfasis1 7 6" xfId="2673"/>
    <cellStyle name="40% - Énfasis1 7 7" xfId="2674"/>
    <cellStyle name="40% - Énfasis1 7 8" xfId="2675"/>
    <cellStyle name="40% - Énfasis1 7 9" xfId="2676"/>
    <cellStyle name="40% - Énfasis1 8" xfId="2677"/>
    <cellStyle name="40% - Énfasis1 8 2" xfId="2678"/>
    <cellStyle name="40% - Énfasis1 8 2 2" xfId="2679"/>
    <cellStyle name="40% - Énfasis1 8 2 2 2" xfId="2680"/>
    <cellStyle name="40% - Énfasis1 8 2 2 2 2" xfId="2681"/>
    <cellStyle name="40% - Énfasis1 8 2 2 2 3" xfId="2682"/>
    <cellStyle name="40% - Énfasis1 8 2 2 2 4" xfId="2683"/>
    <cellStyle name="40% - Énfasis1 8 2 2 3" xfId="2684"/>
    <cellStyle name="40% - Énfasis1 8 2 2 4" xfId="2685"/>
    <cellStyle name="40% - Énfasis1 8 2 2 5" xfId="2686"/>
    <cellStyle name="40% - Énfasis1 8 2 3" xfId="2687"/>
    <cellStyle name="40% - Énfasis1 8 2 3 2" xfId="2688"/>
    <cellStyle name="40% - Énfasis1 8 2 3 3" xfId="2689"/>
    <cellStyle name="40% - Énfasis1 8 2 3 4" xfId="2690"/>
    <cellStyle name="40% - Énfasis1 8 2 4" xfId="2691"/>
    <cellStyle name="40% - Énfasis1 8 2 5" xfId="2692"/>
    <cellStyle name="40% - Énfasis1 8 2 6" xfId="2693"/>
    <cellStyle name="40% - Énfasis1 8 3" xfId="2694"/>
    <cellStyle name="40% - Énfasis1 8 3 2" xfId="2695"/>
    <cellStyle name="40% - Énfasis1 8 3 2 2" xfId="2696"/>
    <cellStyle name="40% - Énfasis1 8 3 2 2 2" xfId="2697"/>
    <cellStyle name="40% - Énfasis1 8 3 2 2 3" xfId="2698"/>
    <cellStyle name="40% - Énfasis1 8 3 2 2 4" xfId="2699"/>
    <cellStyle name="40% - Énfasis1 8 3 2 3" xfId="2700"/>
    <cellStyle name="40% - Énfasis1 8 3 2 4" xfId="2701"/>
    <cellStyle name="40% - Énfasis1 8 3 2 5" xfId="2702"/>
    <cellStyle name="40% - Énfasis1 8 3 3" xfId="2703"/>
    <cellStyle name="40% - Énfasis1 8 3 3 2" xfId="2704"/>
    <cellStyle name="40% - Énfasis1 8 3 3 3" xfId="2705"/>
    <cellStyle name="40% - Énfasis1 8 3 3 4" xfId="2706"/>
    <cellStyle name="40% - Énfasis1 8 3 4" xfId="2707"/>
    <cellStyle name="40% - Énfasis1 8 3 5" xfId="2708"/>
    <cellStyle name="40% - Énfasis1 8 3 6" xfId="2709"/>
    <cellStyle name="40% - Énfasis1 8 4" xfId="2710"/>
    <cellStyle name="40% - Énfasis1 8 4 2" xfId="2711"/>
    <cellStyle name="40% - Énfasis1 8 4 2 2" xfId="2712"/>
    <cellStyle name="40% - Énfasis1 8 4 2 3" xfId="2713"/>
    <cellStyle name="40% - Énfasis1 8 4 2 4" xfId="2714"/>
    <cellStyle name="40% - Énfasis1 8 4 3" xfId="2715"/>
    <cellStyle name="40% - Énfasis1 8 4 4" xfId="2716"/>
    <cellStyle name="40% - Énfasis1 8 4 5" xfId="2717"/>
    <cellStyle name="40% - Énfasis1 8 5" xfId="2718"/>
    <cellStyle name="40% - Énfasis1 8 5 2" xfId="2719"/>
    <cellStyle name="40% - Énfasis1 8 5 3" xfId="2720"/>
    <cellStyle name="40% - Énfasis1 8 5 4" xfId="2721"/>
    <cellStyle name="40% - Énfasis1 8 6" xfId="2722"/>
    <cellStyle name="40% - Énfasis1 8 7" xfId="2723"/>
    <cellStyle name="40% - Énfasis1 8 8" xfId="2724"/>
    <cellStyle name="40% - Énfasis1 8 9" xfId="2725"/>
    <cellStyle name="40% - Énfasis1 9" xfId="2726"/>
    <cellStyle name="40% - Énfasis1 9 2" xfId="2727"/>
    <cellStyle name="40% - Énfasis1 9 2 2" xfId="2728"/>
    <cellStyle name="40% - Énfasis1 9 2 2 2" xfId="2729"/>
    <cellStyle name="40% - Énfasis1 9 2 2 3" xfId="2730"/>
    <cellStyle name="40% - Énfasis1 9 2 2 4" xfId="2731"/>
    <cellStyle name="40% - Énfasis1 9 2 3" xfId="2732"/>
    <cellStyle name="40% - Énfasis1 9 2 4" xfId="2733"/>
    <cellStyle name="40% - Énfasis1 9 2 5" xfId="2734"/>
    <cellStyle name="40% - Énfasis1 9 3" xfId="2735"/>
    <cellStyle name="40% - Énfasis1 9 3 2" xfId="2736"/>
    <cellStyle name="40% - Énfasis1 9 3 3" xfId="2737"/>
    <cellStyle name="40% - Énfasis1 9 3 4" xfId="2738"/>
    <cellStyle name="40% - Énfasis1 9 4" xfId="2739"/>
    <cellStyle name="40% - Énfasis1 9 5" xfId="2740"/>
    <cellStyle name="40% - Énfasis1 9 6" xfId="2741"/>
    <cellStyle name="40% - Énfasis2 10" xfId="2742"/>
    <cellStyle name="40% - Énfasis2 10 2" xfId="2743"/>
    <cellStyle name="40% - Énfasis2 10 2 2" xfId="2744"/>
    <cellStyle name="40% - Énfasis2 10 2 2 2" xfId="2745"/>
    <cellStyle name="40% - Énfasis2 10 2 2 3" xfId="2746"/>
    <cellStyle name="40% - Énfasis2 10 2 2 4" xfId="2747"/>
    <cellStyle name="40% - Énfasis2 10 2 3" xfId="2748"/>
    <cellStyle name="40% - Énfasis2 10 2 4" xfId="2749"/>
    <cellStyle name="40% - Énfasis2 10 2 5" xfId="2750"/>
    <cellStyle name="40% - Énfasis2 10 3" xfId="2751"/>
    <cellStyle name="40% - Énfasis2 10 3 2" xfId="2752"/>
    <cellStyle name="40% - Énfasis2 10 3 3" xfId="2753"/>
    <cellStyle name="40% - Énfasis2 10 3 4" xfId="2754"/>
    <cellStyle name="40% - Énfasis2 10 4" xfId="2755"/>
    <cellStyle name="40% - Énfasis2 10 5" xfId="2756"/>
    <cellStyle name="40% - Énfasis2 10 6" xfId="2757"/>
    <cellStyle name="40% - Énfasis2 11" xfId="2758"/>
    <cellStyle name="40% - Énfasis2 11 2" xfId="2759"/>
    <cellStyle name="40% - Énfasis2 11 2 2" xfId="2760"/>
    <cellStyle name="40% - Énfasis2 11 2 3" xfId="2761"/>
    <cellStyle name="40% - Énfasis2 11 2 4" xfId="2762"/>
    <cellStyle name="40% - Énfasis2 11 3" xfId="2763"/>
    <cellStyle name="40% - Énfasis2 11 4" xfId="2764"/>
    <cellStyle name="40% - Énfasis2 11 5" xfId="2765"/>
    <cellStyle name="40% - Énfasis2 12" xfId="2766"/>
    <cellStyle name="40% - Énfasis2 12 2" xfId="2767"/>
    <cellStyle name="40% - Énfasis2 12 3" xfId="2768"/>
    <cellStyle name="40% - Énfasis2 12 4" xfId="2769"/>
    <cellStyle name="40% - Énfasis2 13" xfId="2770"/>
    <cellStyle name="40% - Énfasis2 14" xfId="2771"/>
    <cellStyle name="40% - Énfasis2 15" xfId="2772"/>
    <cellStyle name="40% - Énfasis2 2" xfId="2773"/>
    <cellStyle name="40% - Énfasis2 2 2" xfId="2774"/>
    <cellStyle name="40% - Énfasis2 2 2 2" xfId="2775"/>
    <cellStyle name="40% - Énfasis2 2 2 2 2" xfId="2776"/>
    <cellStyle name="40% - Énfasis2 2 2 2 2 2" xfId="2777"/>
    <cellStyle name="40% - Énfasis2 2 2 2 2 3" xfId="2778"/>
    <cellStyle name="40% - Énfasis2 2 2 2 2 4" xfId="2779"/>
    <cellStyle name="40% - Énfasis2 2 2 2 3" xfId="2780"/>
    <cellStyle name="40% - Énfasis2 2 2 2 4" xfId="2781"/>
    <cellStyle name="40% - Énfasis2 2 2 2 5" xfId="2782"/>
    <cellStyle name="40% - Énfasis2 2 2 3" xfId="2783"/>
    <cellStyle name="40% - Énfasis2 2 2 3 2" xfId="2784"/>
    <cellStyle name="40% - Énfasis2 2 2 3 3" xfId="2785"/>
    <cellStyle name="40% - Énfasis2 2 2 3 4" xfId="2786"/>
    <cellStyle name="40% - Énfasis2 2 2 4" xfId="2787"/>
    <cellStyle name="40% - Énfasis2 2 2 5" xfId="2788"/>
    <cellStyle name="40% - Énfasis2 2 2 6" xfId="2789"/>
    <cellStyle name="40% - Énfasis2 2 3" xfId="2790"/>
    <cellStyle name="40% - Énfasis2 2 3 2" xfId="2791"/>
    <cellStyle name="40% - Énfasis2 2 3 2 2" xfId="2792"/>
    <cellStyle name="40% - Énfasis2 2 3 2 2 2" xfId="2793"/>
    <cellStyle name="40% - Énfasis2 2 3 2 2 3" xfId="2794"/>
    <cellStyle name="40% - Énfasis2 2 3 2 2 4" xfId="2795"/>
    <cellStyle name="40% - Énfasis2 2 3 2 3" xfId="2796"/>
    <cellStyle name="40% - Énfasis2 2 3 2 4" xfId="2797"/>
    <cellStyle name="40% - Énfasis2 2 3 2 5" xfId="2798"/>
    <cellStyle name="40% - Énfasis2 2 3 3" xfId="2799"/>
    <cellStyle name="40% - Énfasis2 2 3 3 2" xfId="2800"/>
    <cellStyle name="40% - Énfasis2 2 3 3 3" xfId="2801"/>
    <cellStyle name="40% - Énfasis2 2 3 3 4" xfId="2802"/>
    <cellStyle name="40% - Énfasis2 2 3 4" xfId="2803"/>
    <cellStyle name="40% - Énfasis2 2 3 5" xfId="2804"/>
    <cellStyle name="40% - Énfasis2 2 3 6" xfId="2805"/>
    <cellStyle name="40% - Énfasis2 2 4" xfId="2806"/>
    <cellStyle name="40% - Énfasis2 2 4 2" xfId="2807"/>
    <cellStyle name="40% - Énfasis2 2 4 2 2" xfId="2808"/>
    <cellStyle name="40% - Énfasis2 2 4 2 3" xfId="2809"/>
    <cellStyle name="40% - Énfasis2 2 4 2 4" xfId="2810"/>
    <cellStyle name="40% - Énfasis2 2 4 3" xfId="2811"/>
    <cellStyle name="40% - Énfasis2 2 4 4" xfId="2812"/>
    <cellStyle name="40% - Énfasis2 2 4 5" xfId="2813"/>
    <cellStyle name="40% - Énfasis2 2 5" xfId="2814"/>
    <cellStyle name="40% - Énfasis2 2 5 2" xfId="2815"/>
    <cellStyle name="40% - Énfasis2 2 5 3" xfId="2816"/>
    <cellStyle name="40% - Énfasis2 2 5 4" xfId="2817"/>
    <cellStyle name="40% - Énfasis2 2 6" xfId="2818"/>
    <cellStyle name="40% - Énfasis2 2 7" xfId="2819"/>
    <cellStyle name="40% - Énfasis2 2 8" xfId="2820"/>
    <cellStyle name="40% - Énfasis2 2 9" xfId="2821"/>
    <cellStyle name="40% - Énfasis2 3" xfId="2822"/>
    <cellStyle name="40% - Énfasis2 3 2" xfId="2823"/>
    <cellStyle name="40% - Énfasis2 3 2 2" xfId="2824"/>
    <cellStyle name="40% - Énfasis2 3 2 2 2" xfId="2825"/>
    <cellStyle name="40% - Énfasis2 3 2 2 2 2" xfId="2826"/>
    <cellStyle name="40% - Énfasis2 3 2 2 2 3" xfId="2827"/>
    <cellStyle name="40% - Énfasis2 3 2 2 2 4" xfId="2828"/>
    <cellStyle name="40% - Énfasis2 3 2 2 3" xfId="2829"/>
    <cellStyle name="40% - Énfasis2 3 2 2 4" xfId="2830"/>
    <cellStyle name="40% - Énfasis2 3 2 2 5" xfId="2831"/>
    <cellStyle name="40% - Énfasis2 3 2 3" xfId="2832"/>
    <cellStyle name="40% - Énfasis2 3 2 3 2" xfId="2833"/>
    <cellStyle name="40% - Énfasis2 3 2 3 3" xfId="2834"/>
    <cellStyle name="40% - Énfasis2 3 2 3 4" xfId="2835"/>
    <cellStyle name="40% - Énfasis2 3 2 4" xfId="2836"/>
    <cellStyle name="40% - Énfasis2 3 2 5" xfId="2837"/>
    <cellStyle name="40% - Énfasis2 3 2 6" xfId="2838"/>
    <cellStyle name="40% - Énfasis2 3 3" xfId="2839"/>
    <cellStyle name="40% - Énfasis2 3 3 2" xfId="2840"/>
    <cellStyle name="40% - Énfasis2 3 3 2 2" xfId="2841"/>
    <cellStyle name="40% - Énfasis2 3 3 2 2 2" xfId="2842"/>
    <cellStyle name="40% - Énfasis2 3 3 2 2 3" xfId="2843"/>
    <cellStyle name="40% - Énfasis2 3 3 2 2 4" xfId="2844"/>
    <cellStyle name="40% - Énfasis2 3 3 2 3" xfId="2845"/>
    <cellStyle name="40% - Énfasis2 3 3 2 4" xfId="2846"/>
    <cellStyle name="40% - Énfasis2 3 3 2 5" xfId="2847"/>
    <cellStyle name="40% - Énfasis2 3 3 3" xfId="2848"/>
    <cellStyle name="40% - Énfasis2 3 3 3 2" xfId="2849"/>
    <cellStyle name="40% - Énfasis2 3 3 3 3" xfId="2850"/>
    <cellStyle name="40% - Énfasis2 3 3 3 4" xfId="2851"/>
    <cellStyle name="40% - Énfasis2 3 3 4" xfId="2852"/>
    <cellStyle name="40% - Énfasis2 3 3 5" xfId="2853"/>
    <cellStyle name="40% - Énfasis2 3 3 6" xfId="2854"/>
    <cellStyle name="40% - Énfasis2 3 4" xfId="2855"/>
    <cellStyle name="40% - Énfasis2 3 4 2" xfId="2856"/>
    <cellStyle name="40% - Énfasis2 3 4 2 2" xfId="2857"/>
    <cellStyle name="40% - Énfasis2 3 4 2 3" xfId="2858"/>
    <cellStyle name="40% - Énfasis2 3 4 2 4" xfId="2859"/>
    <cellStyle name="40% - Énfasis2 3 4 3" xfId="2860"/>
    <cellStyle name="40% - Énfasis2 3 4 4" xfId="2861"/>
    <cellStyle name="40% - Énfasis2 3 4 5" xfId="2862"/>
    <cellStyle name="40% - Énfasis2 3 5" xfId="2863"/>
    <cellStyle name="40% - Énfasis2 3 5 2" xfId="2864"/>
    <cellStyle name="40% - Énfasis2 3 5 3" xfId="2865"/>
    <cellStyle name="40% - Énfasis2 3 5 4" xfId="2866"/>
    <cellStyle name="40% - Énfasis2 3 6" xfId="2867"/>
    <cellStyle name="40% - Énfasis2 3 7" xfId="2868"/>
    <cellStyle name="40% - Énfasis2 3 8" xfId="2869"/>
    <cellStyle name="40% - Énfasis2 3 9" xfId="2870"/>
    <cellStyle name="40% - Énfasis2 4" xfId="2871"/>
    <cellStyle name="40% - Énfasis2 4 2" xfId="2872"/>
    <cellStyle name="40% - Énfasis2 4 2 2" xfId="2873"/>
    <cellStyle name="40% - Énfasis2 4 2 2 2" xfId="2874"/>
    <cellStyle name="40% - Énfasis2 4 2 2 2 2" xfId="2875"/>
    <cellStyle name="40% - Énfasis2 4 2 2 2 3" xfId="2876"/>
    <cellStyle name="40% - Énfasis2 4 2 2 2 4" xfId="2877"/>
    <cellStyle name="40% - Énfasis2 4 2 2 3" xfId="2878"/>
    <cellStyle name="40% - Énfasis2 4 2 2 4" xfId="2879"/>
    <cellStyle name="40% - Énfasis2 4 2 2 5" xfId="2880"/>
    <cellStyle name="40% - Énfasis2 4 2 3" xfId="2881"/>
    <cellStyle name="40% - Énfasis2 4 2 3 2" xfId="2882"/>
    <cellStyle name="40% - Énfasis2 4 2 3 3" xfId="2883"/>
    <cellStyle name="40% - Énfasis2 4 2 3 4" xfId="2884"/>
    <cellStyle name="40% - Énfasis2 4 2 4" xfId="2885"/>
    <cellStyle name="40% - Énfasis2 4 2 5" xfId="2886"/>
    <cellStyle name="40% - Énfasis2 4 2 6" xfId="2887"/>
    <cellStyle name="40% - Énfasis2 4 3" xfId="2888"/>
    <cellStyle name="40% - Énfasis2 4 3 2" xfId="2889"/>
    <cellStyle name="40% - Énfasis2 4 3 2 2" xfId="2890"/>
    <cellStyle name="40% - Énfasis2 4 3 2 2 2" xfId="2891"/>
    <cellStyle name="40% - Énfasis2 4 3 2 2 3" xfId="2892"/>
    <cellStyle name="40% - Énfasis2 4 3 2 2 4" xfId="2893"/>
    <cellStyle name="40% - Énfasis2 4 3 2 3" xfId="2894"/>
    <cellStyle name="40% - Énfasis2 4 3 2 4" xfId="2895"/>
    <cellStyle name="40% - Énfasis2 4 3 2 5" xfId="2896"/>
    <cellStyle name="40% - Énfasis2 4 3 3" xfId="2897"/>
    <cellStyle name="40% - Énfasis2 4 3 3 2" xfId="2898"/>
    <cellStyle name="40% - Énfasis2 4 3 3 3" xfId="2899"/>
    <cellStyle name="40% - Énfasis2 4 3 3 4" xfId="2900"/>
    <cellStyle name="40% - Énfasis2 4 3 4" xfId="2901"/>
    <cellStyle name="40% - Énfasis2 4 3 5" xfId="2902"/>
    <cellStyle name="40% - Énfasis2 4 3 6" xfId="2903"/>
    <cellStyle name="40% - Énfasis2 4 4" xfId="2904"/>
    <cellStyle name="40% - Énfasis2 4 4 2" xfId="2905"/>
    <cellStyle name="40% - Énfasis2 4 4 2 2" xfId="2906"/>
    <cellStyle name="40% - Énfasis2 4 4 2 3" xfId="2907"/>
    <cellStyle name="40% - Énfasis2 4 4 2 4" xfId="2908"/>
    <cellStyle name="40% - Énfasis2 4 4 3" xfId="2909"/>
    <cellStyle name="40% - Énfasis2 4 4 4" xfId="2910"/>
    <cellStyle name="40% - Énfasis2 4 4 5" xfId="2911"/>
    <cellStyle name="40% - Énfasis2 4 5" xfId="2912"/>
    <cellStyle name="40% - Énfasis2 4 5 2" xfId="2913"/>
    <cellStyle name="40% - Énfasis2 4 5 3" xfId="2914"/>
    <cellStyle name="40% - Énfasis2 4 5 4" xfId="2915"/>
    <cellStyle name="40% - Énfasis2 4 6" xfId="2916"/>
    <cellStyle name="40% - Énfasis2 4 7" xfId="2917"/>
    <cellStyle name="40% - Énfasis2 4 8" xfId="2918"/>
    <cellStyle name="40% - Énfasis2 4 9" xfId="2919"/>
    <cellStyle name="40% - Énfasis2 5" xfId="2920"/>
    <cellStyle name="40% - Énfasis2 5 2" xfId="2921"/>
    <cellStyle name="40% - Énfasis2 5 2 2" xfId="2922"/>
    <cellStyle name="40% - Énfasis2 5 2 2 2" xfId="2923"/>
    <cellStyle name="40% - Énfasis2 5 2 2 2 2" xfId="2924"/>
    <cellStyle name="40% - Énfasis2 5 2 2 2 3" xfId="2925"/>
    <cellStyle name="40% - Énfasis2 5 2 2 2 4" xfId="2926"/>
    <cellStyle name="40% - Énfasis2 5 2 2 3" xfId="2927"/>
    <cellStyle name="40% - Énfasis2 5 2 2 4" xfId="2928"/>
    <cellStyle name="40% - Énfasis2 5 2 2 5" xfId="2929"/>
    <cellStyle name="40% - Énfasis2 5 2 3" xfId="2930"/>
    <cellStyle name="40% - Énfasis2 5 2 3 2" xfId="2931"/>
    <cellStyle name="40% - Énfasis2 5 2 3 3" xfId="2932"/>
    <cellStyle name="40% - Énfasis2 5 2 3 4" xfId="2933"/>
    <cellStyle name="40% - Énfasis2 5 2 4" xfId="2934"/>
    <cellStyle name="40% - Énfasis2 5 2 5" xfId="2935"/>
    <cellStyle name="40% - Énfasis2 5 2 6" xfId="2936"/>
    <cellStyle name="40% - Énfasis2 5 3" xfId="2937"/>
    <cellStyle name="40% - Énfasis2 5 3 2" xfId="2938"/>
    <cellStyle name="40% - Énfasis2 5 3 2 2" xfId="2939"/>
    <cellStyle name="40% - Énfasis2 5 3 2 2 2" xfId="2940"/>
    <cellStyle name="40% - Énfasis2 5 3 2 2 3" xfId="2941"/>
    <cellStyle name="40% - Énfasis2 5 3 2 2 4" xfId="2942"/>
    <cellStyle name="40% - Énfasis2 5 3 2 3" xfId="2943"/>
    <cellStyle name="40% - Énfasis2 5 3 2 4" xfId="2944"/>
    <cellStyle name="40% - Énfasis2 5 3 2 5" xfId="2945"/>
    <cellStyle name="40% - Énfasis2 5 3 3" xfId="2946"/>
    <cellStyle name="40% - Énfasis2 5 3 3 2" xfId="2947"/>
    <cellStyle name="40% - Énfasis2 5 3 3 3" xfId="2948"/>
    <cellStyle name="40% - Énfasis2 5 3 3 4" xfId="2949"/>
    <cellStyle name="40% - Énfasis2 5 3 4" xfId="2950"/>
    <cellStyle name="40% - Énfasis2 5 3 5" xfId="2951"/>
    <cellStyle name="40% - Énfasis2 5 3 6" xfId="2952"/>
    <cellStyle name="40% - Énfasis2 5 4" xfId="2953"/>
    <cellStyle name="40% - Énfasis2 5 4 2" xfId="2954"/>
    <cellStyle name="40% - Énfasis2 5 4 2 2" xfId="2955"/>
    <cellStyle name="40% - Énfasis2 5 4 2 3" xfId="2956"/>
    <cellStyle name="40% - Énfasis2 5 4 2 4" xfId="2957"/>
    <cellStyle name="40% - Énfasis2 5 4 3" xfId="2958"/>
    <cellStyle name="40% - Énfasis2 5 4 4" xfId="2959"/>
    <cellStyle name="40% - Énfasis2 5 4 5" xfId="2960"/>
    <cellStyle name="40% - Énfasis2 5 5" xfId="2961"/>
    <cellStyle name="40% - Énfasis2 5 5 2" xfId="2962"/>
    <cellStyle name="40% - Énfasis2 5 5 3" xfId="2963"/>
    <cellStyle name="40% - Énfasis2 5 5 4" xfId="2964"/>
    <cellStyle name="40% - Énfasis2 5 6" xfId="2965"/>
    <cellStyle name="40% - Énfasis2 5 7" xfId="2966"/>
    <cellStyle name="40% - Énfasis2 5 8" xfId="2967"/>
    <cellStyle name="40% - Énfasis2 5 9" xfId="2968"/>
    <cellStyle name="40% - Énfasis2 6" xfId="2969"/>
    <cellStyle name="40% - Énfasis2 6 2" xfId="2970"/>
    <cellStyle name="40% - Énfasis2 6 2 2" xfId="2971"/>
    <cellStyle name="40% - Énfasis2 6 2 2 2" xfId="2972"/>
    <cellStyle name="40% - Énfasis2 6 2 2 2 2" xfId="2973"/>
    <cellStyle name="40% - Énfasis2 6 2 2 2 3" xfId="2974"/>
    <cellStyle name="40% - Énfasis2 6 2 2 2 4" xfId="2975"/>
    <cellStyle name="40% - Énfasis2 6 2 2 3" xfId="2976"/>
    <cellStyle name="40% - Énfasis2 6 2 2 4" xfId="2977"/>
    <cellStyle name="40% - Énfasis2 6 2 2 5" xfId="2978"/>
    <cellStyle name="40% - Énfasis2 6 2 3" xfId="2979"/>
    <cellStyle name="40% - Énfasis2 6 2 3 2" xfId="2980"/>
    <cellStyle name="40% - Énfasis2 6 2 3 3" xfId="2981"/>
    <cellStyle name="40% - Énfasis2 6 2 3 4" xfId="2982"/>
    <cellStyle name="40% - Énfasis2 6 2 4" xfId="2983"/>
    <cellStyle name="40% - Énfasis2 6 2 5" xfId="2984"/>
    <cellStyle name="40% - Énfasis2 6 2 6" xfId="2985"/>
    <cellStyle name="40% - Énfasis2 6 3" xfId="2986"/>
    <cellStyle name="40% - Énfasis2 6 3 2" xfId="2987"/>
    <cellStyle name="40% - Énfasis2 6 3 2 2" xfId="2988"/>
    <cellStyle name="40% - Énfasis2 6 3 2 2 2" xfId="2989"/>
    <cellStyle name="40% - Énfasis2 6 3 2 2 3" xfId="2990"/>
    <cellStyle name="40% - Énfasis2 6 3 2 2 4" xfId="2991"/>
    <cellStyle name="40% - Énfasis2 6 3 2 3" xfId="2992"/>
    <cellStyle name="40% - Énfasis2 6 3 2 4" xfId="2993"/>
    <cellStyle name="40% - Énfasis2 6 3 2 5" xfId="2994"/>
    <cellStyle name="40% - Énfasis2 6 3 3" xfId="2995"/>
    <cellStyle name="40% - Énfasis2 6 3 3 2" xfId="2996"/>
    <cellStyle name="40% - Énfasis2 6 3 3 3" xfId="2997"/>
    <cellStyle name="40% - Énfasis2 6 3 3 4" xfId="2998"/>
    <cellStyle name="40% - Énfasis2 6 3 4" xfId="2999"/>
    <cellStyle name="40% - Énfasis2 6 3 5" xfId="3000"/>
    <cellStyle name="40% - Énfasis2 6 3 6" xfId="3001"/>
    <cellStyle name="40% - Énfasis2 6 4" xfId="3002"/>
    <cellStyle name="40% - Énfasis2 6 4 2" xfId="3003"/>
    <cellStyle name="40% - Énfasis2 6 4 2 2" xfId="3004"/>
    <cellStyle name="40% - Énfasis2 6 4 2 3" xfId="3005"/>
    <cellStyle name="40% - Énfasis2 6 4 2 4" xfId="3006"/>
    <cellStyle name="40% - Énfasis2 6 4 3" xfId="3007"/>
    <cellStyle name="40% - Énfasis2 6 4 4" xfId="3008"/>
    <cellStyle name="40% - Énfasis2 6 4 5" xfId="3009"/>
    <cellStyle name="40% - Énfasis2 6 5" xfId="3010"/>
    <cellStyle name="40% - Énfasis2 6 5 2" xfId="3011"/>
    <cellStyle name="40% - Énfasis2 6 5 3" xfId="3012"/>
    <cellStyle name="40% - Énfasis2 6 5 4" xfId="3013"/>
    <cellStyle name="40% - Énfasis2 6 6" xfId="3014"/>
    <cellStyle name="40% - Énfasis2 6 7" xfId="3015"/>
    <cellStyle name="40% - Énfasis2 6 8" xfId="3016"/>
    <cellStyle name="40% - Énfasis2 6 9" xfId="3017"/>
    <cellStyle name="40% - Énfasis2 7" xfId="3018"/>
    <cellStyle name="40% - Énfasis2 7 2" xfId="3019"/>
    <cellStyle name="40% - Énfasis2 7 2 2" xfId="3020"/>
    <cellStyle name="40% - Énfasis2 7 2 2 2" xfId="3021"/>
    <cellStyle name="40% - Énfasis2 7 2 2 2 2" xfId="3022"/>
    <cellStyle name="40% - Énfasis2 7 2 2 2 3" xfId="3023"/>
    <cellStyle name="40% - Énfasis2 7 2 2 2 4" xfId="3024"/>
    <cellStyle name="40% - Énfasis2 7 2 2 3" xfId="3025"/>
    <cellStyle name="40% - Énfasis2 7 2 2 4" xfId="3026"/>
    <cellStyle name="40% - Énfasis2 7 2 2 5" xfId="3027"/>
    <cellStyle name="40% - Énfasis2 7 2 3" xfId="3028"/>
    <cellStyle name="40% - Énfasis2 7 2 3 2" xfId="3029"/>
    <cellStyle name="40% - Énfasis2 7 2 3 3" xfId="3030"/>
    <cellStyle name="40% - Énfasis2 7 2 3 4" xfId="3031"/>
    <cellStyle name="40% - Énfasis2 7 2 4" xfId="3032"/>
    <cellStyle name="40% - Énfasis2 7 2 5" xfId="3033"/>
    <cellStyle name="40% - Énfasis2 7 2 6" xfId="3034"/>
    <cellStyle name="40% - Énfasis2 7 3" xfId="3035"/>
    <cellStyle name="40% - Énfasis2 7 3 2" xfId="3036"/>
    <cellStyle name="40% - Énfasis2 7 3 2 2" xfId="3037"/>
    <cellStyle name="40% - Énfasis2 7 3 2 2 2" xfId="3038"/>
    <cellStyle name="40% - Énfasis2 7 3 2 2 3" xfId="3039"/>
    <cellStyle name="40% - Énfasis2 7 3 2 2 4" xfId="3040"/>
    <cellStyle name="40% - Énfasis2 7 3 2 3" xfId="3041"/>
    <cellStyle name="40% - Énfasis2 7 3 2 4" xfId="3042"/>
    <cellStyle name="40% - Énfasis2 7 3 2 5" xfId="3043"/>
    <cellStyle name="40% - Énfasis2 7 3 3" xfId="3044"/>
    <cellStyle name="40% - Énfasis2 7 3 3 2" xfId="3045"/>
    <cellStyle name="40% - Énfasis2 7 3 3 3" xfId="3046"/>
    <cellStyle name="40% - Énfasis2 7 3 3 4" xfId="3047"/>
    <cellStyle name="40% - Énfasis2 7 3 4" xfId="3048"/>
    <cellStyle name="40% - Énfasis2 7 3 5" xfId="3049"/>
    <cellStyle name="40% - Énfasis2 7 3 6" xfId="3050"/>
    <cellStyle name="40% - Énfasis2 7 4" xfId="3051"/>
    <cellStyle name="40% - Énfasis2 7 4 2" xfId="3052"/>
    <cellStyle name="40% - Énfasis2 7 4 2 2" xfId="3053"/>
    <cellStyle name="40% - Énfasis2 7 4 2 3" xfId="3054"/>
    <cellStyle name="40% - Énfasis2 7 4 2 4" xfId="3055"/>
    <cellStyle name="40% - Énfasis2 7 4 3" xfId="3056"/>
    <cellStyle name="40% - Énfasis2 7 4 4" xfId="3057"/>
    <cellStyle name="40% - Énfasis2 7 4 5" xfId="3058"/>
    <cellStyle name="40% - Énfasis2 7 5" xfId="3059"/>
    <cellStyle name="40% - Énfasis2 7 5 2" xfId="3060"/>
    <cellStyle name="40% - Énfasis2 7 5 3" xfId="3061"/>
    <cellStyle name="40% - Énfasis2 7 5 4" xfId="3062"/>
    <cellStyle name="40% - Énfasis2 7 6" xfId="3063"/>
    <cellStyle name="40% - Énfasis2 7 7" xfId="3064"/>
    <cellStyle name="40% - Énfasis2 7 8" xfId="3065"/>
    <cellStyle name="40% - Énfasis2 7 9" xfId="3066"/>
    <cellStyle name="40% - Énfasis2 8" xfId="3067"/>
    <cellStyle name="40% - Énfasis2 8 2" xfId="3068"/>
    <cellStyle name="40% - Énfasis2 8 2 2" xfId="3069"/>
    <cellStyle name="40% - Énfasis2 8 2 2 2" xfId="3070"/>
    <cellStyle name="40% - Énfasis2 8 2 2 2 2" xfId="3071"/>
    <cellStyle name="40% - Énfasis2 8 2 2 2 3" xfId="3072"/>
    <cellStyle name="40% - Énfasis2 8 2 2 2 4" xfId="3073"/>
    <cellStyle name="40% - Énfasis2 8 2 2 3" xfId="3074"/>
    <cellStyle name="40% - Énfasis2 8 2 2 4" xfId="3075"/>
    <cellStyle name="40% - Énfasis2 8 2 2 5" xfId="3076"/>
    <cellStyle name="40% - Énfasis2 8 2 3" xfId="3077"/>
    <cellStyle name="40% - Énfasis2 8 2 3 2" xfId="3078"/>
    <cellStyle name="40% - Énfasis2 8 2 3 3" xfId="3079"/>
    <cellStyle name="40% - Énfasis2 8 2 3 4" xfId="3080"/>
    <cellStyle name="40% - Énfasis2 8 2 4" xfId="3081"/>
    <cellStyle name="40% - Énfasis2 8 2 5" xfId="3082"/>
    <cellStyle name="40% - Énfasis2 8 2 6" xfId="3083"/>
    <cellStyle name="40% - Énfasis2 8 3" xfId="3084"/>
    <cellStyle name="40% - Énfasis2 8 3 2" xfId="3085"/>
    <cellStyle name="40% - Énfasis2 8 3 2 2" xfId="3086"/>
    <cellStyle name="40% - Énfasis2 8 3 2 2 2" xfId="3087"/>
    <cellStyle name="40% - Énfasis2 8 3 2 2 3" xfId="3088"/>
    <cellStyle name="40% - Énfasis2 8 3 2 2 4" xfId="3089"/>
    <cellStyle name="40% - Énfasis2 8 3 2 3" xfId="3090"/>
    <cellStyle name="40% - Énfasis2 8 3 2 4" xfId="3091"/>
    <cellStyle name="40% - Énfasis2 8 3 2 5" xfId="3092"/>
    <cellStyle name="40% - Énfasis2 8 3 3" xfId="3093"/>
    <cellStyle name="40% - Énfasis2 8 3 3 2" xfId="3094"/>
    <cellStyle name="40% - Énfasis2 8 3 3 3" xfId="3095"/>
    <cellStyle name="40% - Énfasis2 8 3 3 4" xfId="3096"/>
    <cellStyle name="40% - Énfasis2 8 3 4" xfId="3097"/>
    <cellStyle name="40% - Énfasis2 8 3 5" xfId="3098"/>
    <cellStyle name="40% - Énfasis2 8 3 6" xfId="3099"/>
    <cellStyle name="40% - Énfasis2 8 4" xfId="3100"/>
    <cellStyle name="40% - Énfasis2 8 4 2" xfId="3101"/>
    <cellStyle name="40% - Énfasis2 8 4 2 2" xfId="3102"/>
    <cellStyle name="40% - Énfasis2 8 4 2 3" xfId="3103"/>
    <cellStyle name="40% - Énfasis2 8 4 2 4" xfId="3104"/>
    <cellStyle name="40% - Énfasis2 8 4 3" xfId="3105"/>
    <cellStyle name="40% - Énfasis2 8 4 4" xfId="3106"/>
    <cellStyle name="40% - Énfasis2 8 4 5" xfId="3107"/>
    <cellStyle name="40% - Énfasis2 8 5" xfId="3108"/>
    <cellStyle name="40% - Énfasis2 8 5 2" xfId="3109"/>
    <cellStyle name="40% - Énfasis2 8 5 3" xfId="3110"/>
    <cellStyle name="40% - Énfasis2 8 5 4" xfId="3111"/>
    <cellStyle name="40% - Énfasis2 8 6" xfId="3112"/>
    <cellStyle name="40% - Énfasis2 8 7" xfId="3113"/>
    <cellStyle name="40% - Énfasis2 8 8" xfId="3114"/>
    <cellStyle name="40% - Énfasis2 8 9" xfId="3115"/>
    <cellStyle name="40% - Énfasis2 9" xfId="3116"/>
    <cellStyle name="40% - Énfasis2 9 2" xfId="3117"/>
    <cellStyle name="40% - Énfasis2 9 2 2" xfId="3118"/>
    <cellStyle name="40% - Énfasis2 9 2 2 2" xfId="3119"/>
    <cellStyle name="40% - Énfasis2 9 2 2 3" xfId="3120"/>
    <cellStyle name="40% - Énfasis2 9 2 2 4" xfId="3121"/>
    <cellStyle name="40% - Énfasis2 9 2 3" xfId="3122"/>
    <cellStyle name="40% - Énfasis2 9 2 4" xfId="3123"/>
    <cellStyle name="40% - Énfasis2 9 2 5" xfId="3124"/>
    <cellStyle name="40% - Énfasis2 9 3" xfId="3125"/>
    <cellStyle name="40% - Énfasis2 9 3 2" xfId="3126"/>
    <cellStyle name="40% - Énfasis2 9 3 3" xfId="3127"/>
    <cellStyle name="40% - Énfasis2 9 3 4" xfId="3128"/>
    <cellStyle name="40% - Énfasis2 9 4" xfId="3129"/>
    <cellStyle name="40% - Énfasis2 9 5" xfId="3130"/>
    <cellStyle name="40% - Énfasis2 9 6" xfId="3131"/>
    <cellStyle name="40% - Énfasis3 10" xfId="3132"/>
    <cellStyle name="40% - Énfasis3 10 2" xfId="3133"/>
    <cellStyle name="40% - Énfasis3 10 2 2" xfId="3134"/>
    <cellStyle name="40% - Énfasis3 10 2 2 2" xfId="3135"/>
    <cellStyle name="40% - Énfasis3 10 2 2 3" xfId="3136"/>
    <cellStyle name="40% - Énfasis3 10 2 2 4" xfId="3137"/>
    <cellStyle name="40% - Énfasis3 10 2 3" xfId="3138"/>
    <cellStyle name="40% - Énfasis3 10 2 4" xfId="3139"/>
    <cellStyle name="40% - Énfasis3 10 2 5" xfId="3140"/>
    <cellStyle name="40% - Énfasis3 10 3" xfId="3141"/>
    <cellStyle name="40% - Énfasis3 10 3 2" xfId="3142"/>
    <cellStyle name="40% - Énfasis3 10 3 3" xfId="3143"/>
    <cellStyle name="40% - Énfasis3 10 3 4" xfId="3144"/>
    <cellStyle name="40% - Énfasis3 10 4" xfId="3145"/>
    <cellStyle name="40% - Énfasis3 10 5" xfId="3146"/>
    <cellStyle name="40% - Énfasis3 10 6" xfId="3147"/>
    <cellStyle name="40% - Énfasis3 11" xfId="3148"/>
    <cellStyle name="40% - Énfasis3 11 2" xfId="3149"/>
    <cellStyle name="40% - Énfasis3 11 2 2" xfId="3150"/>
    <cellStyle name="40% - Énfasis3 11 2 3" xfId="3151"/>
    <cellStyle name="40% - Énfasis3 11 2 4" xfId="3152"/>
    <cellStyle name="40% - Énfasis3 11 3" xfId="3153"/>
    <cellStyle name="40% - Énfasis3 11 4" xfId="3154"/>
    <cellStyle name="40% - Énfasis3 11 5" xfId="3155"/>
    <cellStyle name="40% - Énfasis3 12" xfId="3156"/>
    <cellStyle name="40% - Énfasis3 12 2" xfId="3157"/>
    <cellStyle name="40% - Énfasis3 12 3" xfId="3158"/>
    <cellStyle name="40% - Énfasis3 12 4" xfId="3159"/>
    <cellStyle name="40% - Énfasis3 13" xfId="3160"/>
    <cellStyle name="40% - Énfasis3 14" xfId="3161"/>
    <cellStyle name="40% - Énfasis3 15" xfId="3162"/>
    <cellStyle name="40% - Énfasis3 2" xfId="3163"/>
    <cellStyle name="40% - Énfasis3 2 2" xfId="3164"/>
    <cellStyle name="40% - Énfasis3 2 2 2" xfId="3165"/>
    <cellStyle name="40% - Énfasis3 2 2 2 2" xfId="3166"/>
    <cellStyle name="40% - Énfasis3 2 2 2 2 2" xfId="3167"/>
    <cellStyle name="40% - Énfasis3 2 2 2 2 3" xfId="3168"/>
    <cellStyle name="40% - Énfasis3 2 2 2 2 4" xfId="3169"/>
    <cellStyle name="40% - Énfasis3 2 2 2 3" xfId="3170"/>
    <cellStyle name="40% - Énfasis3 2 2 2 4" xfId="3171"/>
    <cellStyle name="40% - Énfasis3 2 2 2 5" xfId="3172"/>
    <cellStyle name="40% - Énfasis3 2 2 3" xfId="3173"/>
    <cellStyle name="40% - Énfasis3 2 2 3 2" xfId="3174"/>
    <cellStyle name="40% - Énfasis3 2 2 3 3" xfId="3175"/>
    <cellStyle name="40% - Énfasis3 2 2 3 4" xfId="3176"/>
    <cellStyle name="40% - Énfasis3 2 2 4" xfId="3177"/>
    <cellStyle name="40% - Énfasis3 2 2 5" xfId="3178"/>
    <cellStyle name="40% - Énfasis3 2 2 6" xfId="3179"/>
    <cellStyle name="40% - Énfasis3 2 3" xfId="3180"/>
    <cellStyle name="40% - Énfasis3 2 3 2" xfId="3181"/>
    <cellStyle name="40% - Énfasis3 2 3 2 2" xfId="3182"/>
    <cellStyle name="40% - Énfasis3 2 3 2 2 2" xfId="3183"/>
    <cellStyle name="40% - Énfasis3 2 3 2 2 3" xfId="3184"/>
    <cellStyle name="40% - Énfasis3 2 3 2 2 4" xfId="3185"/>
    <cellStyle name="40% - Énfasis3 2 3 2 3" xfId="3186"/>
    <cellStyle name="40% - Énfasis3 2 3 2 4" xfId="3187"/>
    <cellStyle name="40% - Énfasis3 2 3 2 5" xfId="3188"/>
    <cellStyle name="40% - Énfasis3 2 3 3" xfId="3189"/>
    <cellStyle name="40% - Énfasis3 2 3 3 2" xfId="3190"/>
    <cellStyle name="40% - Énfasis3 2 3 3 3" xfId="3191"/>
    <cellStyle name="40% - Énfasis3 2 3 3 4" xfId="3192"/>
    <cellStyle name="40% - Énfasis3 2 3 4" xfId="3193"/>
    <cellStyle name="40% - Énfasis3 2 3 5" xfId="3194"/>
    <cellStyle name="40% - Énfasis3 2 3 6" xfId="3195"/>
    <cellStyle name="40% - Énfasis3 2 4" xfId="3196"/>
    <cellStyle name="40% - Énfasis3 2 4 2" xfId="3197"/>
    <cellStyle name="40% - Énfasis3 2 4 2 2" xfId="3198"/>
    <cellStyle name="40% - Énfasis3 2 4 2 3" xfId="3199"/>
    <cellStyle name="40% - Énfasis3 2 4 2 4" xfId="3200"/>
    <cellStyle name="40% - Énfasis3 2 4 3" xfId="3201"/>
    <cellStyle name="40% - Énfasis3 2 4 4" xfId="3202"/>
    <cellStyle name="40% - Énfasis3 2 4 5" xfId="3203"/>
    <cellStyle name="40% - Énfasis3 2 5" xfId="3204"/>
    <cellStyle name="40% - Énfasis3 2 5 2" xfId="3205"/>
    <cellStyle name="40% - Énfasis3 2 5 3" xfId="3206"/>
    <cellStyle name="40% - Énfasis3 2 5 4" xfId="3207"/>
    <cellStyle name="40% - Énfasis3 2 6" xfId="3208"/>
    <cellStyle name="40% - Énfasis3 2 7" xfId="3209"/>
    <cellStyle name="40% - Énfasis3 2 8" xfId="3210"/>
    <cellStyle name="40% - Énfasis3 2 9" xfId="3211"/>
    <cellStyle name="40% - Énfasis3 3" xfId="3212"/>
    <cellStyle name="40% - Énfasis3 3 2" xfId="3213"/>
    <cellStyle name="40% - Énfasis3 3 2 2" xfId="3214"/>
    <cellStyle name="40% - Énfasis3 3 2 2 2" xfId="3215"/>
    <cellStyle name="40% - Énfasis3 3 2 2 2 2" xfId="3216"/>
    <cellStyle name="40% - Énfasis3 3 2 2 2 3" xfId="3217"/>
    <cellStyle name="40% - Énfasis3 3 2 2 2 4" xfId="3218"/>
    <cellStyle name="40% - Énfasis3 3 2 2 3" xfId="3219"/>
    <cellStyle name="40% - Énfasis3 3 2 2 4" xfId="3220"/>
    <cellStyle name="40% - Énfasis3 3 2 2 5" xfId="3221"/>
    <cellStyle name="40% - Énfasis3 3 2 3" xfId="3222"/>
    <cellStyle name="40% - Énfasis3 3 2 3 2" xfId="3223"/>
    <cellStyle name="40% - Énfasis3 3 2 3 3" xfId="3224"/>
    <cellStyle name="40% - Énfasis3 3 2 3 4" xfId="3225"/>
    <cellStyle name="40% - Énfasis3 3 2 4" xfId="3226"/>
    <cellStyle name="40% - Énfasis3 3 2 5" xfId="3227"/>
    <cellStyle name="40% - Énfasis3 3 2 6" xfId="3228"/>
    <cellStyle name="40% - Énfasis3 3 3" xfId="3229"/>
    <cellStyle name="40% - Énfasis3 3 3 2" xfId="3230"/>
    <cellStyle name="40% - Énfasis3 3 3 2 2" xfId="3231"/>
    <cellStyle name="40% - Énfasis3 3 3 2 2 2" xfId="3232"/>
    <cellStyle name="40% - Énfasis3 3 3 2 2 3" xfId="3233"/>
    <cellStyle name="40% - Énfasis3 3 3 2 2 4" xfId="3234"/>
    <cellStyle name="40% - Énfasis3 3 3 2 3" xfId="3235"/>
    <cellStyle name="40% - Énfasis3 3 3 2 4" xfId="3236"/>
    <cellStyle name="40% - Énfasis3 3 3 2 5" xfId="3237"/>
    <cellStyle name="40% - Énfasis3 3 3 3" xfId="3238"/>
    <cellStyle name="40% - Énfasis3 3 3 3 2" xfId="3239"/>
    <cellStyle name="40% - Énfasis3 3 3 3 3" xfId="3240"/>
    <cellStyle name="40% - Énfasis3 3 3 3 4" xfId="3241"/>
    <cellStyle name="40% - Énfasis3 3 3 4" xfId="3242"/>
    <cellStyle name="40% - Énfasis3 3 3 5" xfId="3243"/>
    <cellStyle name="40% - Énfasis3 3 3 6" xfId="3244"/>
    <cellStyle name="40% - Énfasis3 3 4" xfId="3245"/>
    <cellStyle name="40% - Énfasis3 3 4 2" xfId="3246"/>
    <cellStyle name="40% - Énfasis3 3 4 2 2" xfId="3247"/>
    <cellStyle name="40% - Énfasis3 3 4 2 3" xfId="3248"/>
    <cellStyle name="40% - Énfasis3 3 4 2 4" xfId="3249"/>
    <cellStyle name="40% - Énfasis3 3 4 3" xfId="3250"/>
    <cellStyle name="40% - Énfasis3 3 4 4" xfId="3251"/>
    <cellStyle name="40% - Énfasis3 3 4 5" xfId="3252"/>
    <cellStyle name="40% - Énfasis3 3 5" xfId="3253"/>
    <cellStyle name="40% - Énfasis3 3 5 2" xfId="3254"/>
    <cellStyle name="40% - Énfasis3 3 5 3" xfId="3255"/>
    <cellStyle name="40% - Énfasis3 3 5 4" xfId="3256"/>
    <cellStyle name="40% - Énfasis3 3 6" xfId="3257"/>
    <cellStyle name="40% - Énfasis3 3 7" xfId="3258"/>
    <cellStyle name="40% - Énfasis3 3 8" xfId="3259"/>
    <cellStyle name="40% - Énfasis3 3 9" xfId="3260"/>
    <cellStyle name="40% - Énfasis3 4" xfId="3261"/>
    <cellStyle name="40% - Énfasis3 4 2" xfId="3262"/>
    <cellStyle name="40% - Énfasis3 4 2 2" xfId="3263"/>
    <cellStyle name="40% - Énfasis3 4 2 2 2" xfId="3264"/>
    <cellStyle name="40% - Énfasis3 4 2 2 2 2" xfId="3265"/>
    <cellStyle name="40% - Énfasis3 4 2 2 2 3" xfId="3266"/>
    <cellStyle name="40% - Énfasis3 4 2 2 2 4" xfId="3267"/>
    <cellStyle name="40% - Énfasis3 4 2 2 3" xfId="3268"/>
    <cellStyle name="40% - Énfasis3 4 2 2 4" xfId="3269"/>
    <cellStyle name="40% - Énfasis3 4 2 2 5" xfId="3270"/>
    <cellStyle name="40% - Énfasis3 4 2 3" xfId="3271"/>
    <cellStyle name="40% - Énfasis3 4 2 3 2" xfId="3272"/>
    <cellStyle name="40% - Énfasis3 4 2 3 3" xfId="3273"/>
    <cellStyle name="40% - Énfasis3 4 2 3 4" xfId="3274"/>
    <cellStyle name="40% - Énfasis3 4 2 4" xfId="3275"/>
    <cellStyle name="40% - Énfasis3 4 2 5" xfId="3276"/>
    <cellStyle name="40% - Énfasis3 4 2 6" xfId="3277"/>
    <cellStyle name="40% - Énfasis3 4 3" xfId="3278"/>
    <cellStyle name="40% - Énfasis3 4 3 2" xfId="3279"/>
    <cellStyle name="40% - Énfasis3 4 3 2 2" xfId="3280"/>
    <cellStyle name="40% - Énfasis3 4 3 2 2 2" xfId="3281"/>
    <cellStyle name="40% - Énfasis3 4 3 2 2 3" xfId="3282"/>
    <cellStyle name="40% - Énfasis3 4 3 2 2 4" xfId="3283"/>
    <cellStyle name="40% - Énfasis3 4 3 2 3" xfId="3284"/>
    <cellStyle name="40% - Énfasis3 4 3 2 4" xfId="3285"/>
    <cellStyle name="40% - Énfasis3 4 3 2 5" xfId="3286"/>
    <cellStyle name="40% - Énfasis3 4 3 3" xfId="3287"/>
    <cellStyle name="40% - Énfasis3 4 3 3 2" xfId="3288"/>
    <cellStyle name="40% - Énfasis3 4 3 3 3" xfId="3289"/>
    <cellStyle name="40% - Énfasis3 4 3 3 4" xfId="3290"/>
    <cellStyle name="40% - Énfasis3 4 3 4" xfId="3291"/>
    <cellStyle name="40% - Énfasis3 4 3 5" xfId="3292"/>
    <cellStyle name="40% - Énfasis3 4 3 6" xfId="3293"/>
    <cellStyle name="40% - Énfasis3 4 4" xfId="3294"/>
    <cellStyle name="40% - Énfasis3 4 4 2" xfId="3295"/>
    <cellStyle name="40% - Énfasis3 4 4 2 2" xfId="3296"/>
    <cellStyle name="40% - Énfasis3 4 4 2 3" xfId="3297"/>
    <cellStyle name="40% - Énfasis3 4 4 2 4" xfId="3298"/>
    <cellStyle name="40% - Énfasis3 4 4 3" xfId="3299"/>
    <cellStyle name="40% - Énfasis3 4 4 4" xfId="3300"/>
    <cellStyle name="40% - Énfasis3 4 4 5" xfId="3301"/>
    <cellStyle name="40% - Énfasis3 4 5" xfId="3302"/>
    <cellStyle name="40% - Énfasis3 4 5 2" xfId="3303"/>
    <cellStyle name="40% - Énfasis3 4 5 3" xfId="3304"/>
    <cellStyle name="40% - Énfasis3 4 5 4" xfId="3305"/>
    <cellStyle name="40% - Énfasis3 4 6" xfId="3306"/>
    <cellStyle name="40% - Énfasis3 4 7" xfId="3307"/>
    <cellStyle name="40% - Énfasis3 4 8" xfId="3308"/>
    <cellStyle name="40% - Énfasis3 4 9" xfId="3309"/>
    <cellStyle name="40% - Énfasis3 5" xfId="3310"/>
    <cellStyle name="40% - Énfasis3 5 2" xfId="3311"/>
    <cellStyle name="40% - Énfasis3 5 2 2" xfId="3312"/>
    <cellStyle name="40% - Énfasis3 5 2 2 2" xfId="3313"/>
    <cellStyle name="40% - Énfasis3 5 2 2 2 2" xfId="3314"/>
    <cellStyle name="40% - Énfasis3 5 2 2 2 3" xfId="3315"/>
    <cellStyle name="40% - Énfasis3 5 2 2 2 4" xfId="3316"/>
    <cellStyle name="40% - Énfasis3 5 2 2 3" xfId="3317"/>
    <cellStyle name="40% - Énfasis3 5 2 2 4" xfId="3318"/>
    <cellStyle name="40% - Énfasis3 5 2 2 5" xfId="3319"/>
    <cellStyle name="40% - Énfasis3 5 2 3" xfId="3320"/>
    <cellStyle name="40% - Énfasis3 5 2 3 2" xfId="3321"/>
    <cellStyle name="40% - Énfasis3 5 2 3 3" xfId="3322"/>
    <cellStyle name="40% - Énfasis3 5 2 3 4" xfId="3323"/>
    <cellStyle name="40% - Énfasis3 5 2 4" xfId="3324"/>
    <cellStyle name="40% - Énfasis3 5 2 5" xfId="3325"/>
    <cellStyle name="40% - Énfasis3 5 2 6" xfId="3326"/>
    <cellStyle name="40% - Énfasis3 5 3" xfId="3327"/>
    <cellStyle name="40% - Énfasis3 5 3 2" xfId="3328"/>
    <cellStyle name="40% - Énfasis3 5 3 2 2" xfId="3329"/>
    <cellStyle name="40% - Énfasis3 5 3 2 2 2" xfId="3330"/>
    <cellStyle name="40% - Énfasis3 5 3 2 2 3" xfId="3331"/>
    <cellStyle name="40% - Énfasis3 5 3 2 2 4" xfId="3332"/>
    <cellStyle name="40% - Énfasis3 5 3 2 3" xfId="3333"/>
    <cellStyle name="40% - Énfasis3 5 3 2 4" xfId="3334"/>
    <cellStyle name="40% - Énfasis3 5 3 2 5" xfId="3335"/>
    <cellStyle name="40% - Énfasis3 5 3 3" xfId="3336"/>
    <cellStyle name="40% - Énfasis3 5 3 3 2" xfId="3337"/>
    <cellStyle name="40% - Énfasis3 5 3 3 3" xfId="3338"/>
    <cellStyle name="40% - Énfasis3 5 3 3 4" xfId="3339"/>
    <cellStyle name="40% - Énfasis3 5 3 4" xfId="3340"/>
    <cellStyle name="40% - Énfasis3 5 3 5" xfId="3341"/>
    <cellStyle name="40% - Énfasis3 5 3 6" xfId="3342"/>
    <cellStyle name="40% - Énfasis3 5 4" xfId="3343"/>
    <cellStyle name="40% - Énfasis3 5 4 2" xfId="3344"/>
    <cellStyle name="40% - Énfasis3 5 4 2 2" xfId="3345"/>
    <cellStyle name="40% - Énfasis3 5 4 2 3" xfId="3346"/>
    <cellStyle name="40% - Énfasis3 5 4 2 4" xfId="3347"/>
    <cellStyle name="40% - Énfasis3 5 4 3" xfId="3348"/>
    <cellStyle name="40% - Énfasis3 5 4 4" xfId="3349"/>
    <cellStyle name="40% - Énfasis3 5 4 5" xfId="3350"/>
    <cellStyle name="40% - Énfasis3 5 5" xfId="3351"/>
    <cellStyle name="40% - Énfasis3 5 5 2" xfId="3352"/>
    <cellStyle name="40% - Énfasis3 5 5 3" xfId="3353"/>
    <cellStyle name="40% - Énfasis3 5 5 4" xfId="3354"/>
    <cellStyle name="40% - Énfasis3 5 6" xfId="3355"/>
    <cellStyle name="40% - Énfasis3 5 7" xfId="3356"/>
    <cellStyle name="40% - Énfasis3 5 8" xfId="3357"/>
    <cellStyle name="40% - Énfasis3 5 9" xfId="3358"/>
    <cellStyle name="40% - Énfasis3 6" xfId="3359"/>
    <cellStyle name="40% - Énfasis3 6 2" xfId="3360"/>
    <cellStyle name="40% - Énfasis3 6 2 2" xfId="3361"/>
    <cellStyle name="40% - Énfasis3 6 2 2 2" xfId="3362"/>
    <cellStyle name="40% - Énfasis3 6 2 2 2 2" xfId="3363"/>
    <cellStyle name="40% - Énfasis3 6 2 2 2 3" xfId="3364"/>
    <cellStyle name="40% - Énfasis3 6 2 2 2 4" xfId="3365"/>
    <cellStyle name="40% - Énfasis3 6 2 2 3" xfId="3366"/>
    <cellStyle name="40% - Énfasis3 6 2 2 4" xfId="3367"/>
    <cellStyle name="40% - Énfasis3 6 2 2 5" xfId="3368"/>
    <cellStyle name="40% - Énfasis3 6 2 3" xfId="3369"/>
    <cellStyle name="40% - Énfasis3 6 2 3 2" xfId="3370"/>
    <cellStyle name="40% - Énfasis3 6 2 3 3" xfId="3371"/>
    <cellStyle name="40% - Énfasis3 6 2 3 4" xfId="3372"/>
    <cellStyle name="40% - Énfasis3 6 2 4" xfId="3373"/>
    <cellStyle name="40% - Énfasis3 6 2 5" xfId="3374"/>
    <cellStyle name="40% - Énfasis3 6 2 6" xfId="3375"/>
    <cellStyle name="40% - Énfasis3 6 3" xfId="3376"/>
    <cellStyle name="40% - Énfasis3 6 3 2" xfId="3377"/>
    <cellStyle name="40% - Énfasis3 6 3 2 2" xfId="3378"/>
    <cellStyle name="40% - Énfasis3 6 3 2 2 2" xfId="3379"/>
    <cellStyle name="40% - Énfasis3 6 3 2 2 3" xfId="3380"/>
    <cellStyle name="40% - Énfasis3 6 3 2 2 4" xfId="3381"/>
    <cellStyle name="40% - Énfasis3 6 3 2 3" xfId="3382"/>
    <cellStyle name="40% - Énfasis3 6 3 2 4" xfId="3383"/>
    <cellStyle name="40% - Énfasis3 6 3 2 5" xfId="3384"/>
    <cellStyle name="40% - Énfasis3 6 3 3" xfId="3385"/>
    <cellStyle name="40% - Énfasis3 6 3 3 2" xfId="3386"/>
    <cellStyle name="40% - Énfasis3 6 3 3 3" xfId="3387"/>
    <cellStyle name="40% - Énfasis3 6 3 3 4" xfId="3388"/>
    <cellStyle name="40% - Énfasis3 6 3 4" xfId="3389"/>
    <cellStyle name="40% - Énfasis3 6 3 5" xfId="3390"/>
    <cellStyle name="40% - Énfasis3 6 3 6" xfId="3391"/>
    <cellStyle name="40% - Énfasis3 6 4" xfId="3392"/>
    <cellStyle name="40% - Énfasis3 6 4 2" xfId="3393"/>
    <cellStyle name="40% - Énfasis3 6 4 2 2" xfId="3394"/>
    <cellStyle name="40% - Énfasis3 6 4 2 3" xfId="3395"/>
    <cellStyle name="40% - Énfasis3 6 4 2 4" xfId="3396"/>
    <cellStyle name="40% - Énfasis3 6 4 3" xfId="3397"/>
    <cellStyle name="40% - Énfasis3 6 4 4" xfId="3398"/>
    <cellStyle name="40% - Énfasis3 6 4 5" xfId="3399"/>
    <cellStyle name="40% - Énfasis3 6 5" xfId="3400"/>
    <cellStyle name="40% - Énfasis3 6 5 2" xfId="3401"/>
    <cellStyle name="40% - Énfasis3 6 5 3" xfId="3402"/>
    <cellStyle name="40% - Énfasis3 6 5 4" xfId="3403"/>
    <cellStyle name="40% - Énfasis3 6 6" xfId="3404"/>
    <cellStyle name="40% - Énfasis3 6 7" xfId="3405"/>
    <cellStyle name="40% - Énfasis3 6 8" xfId="3406"/>
    <cellStyle name="40% - Énfasis3 6 9" xfId="3407"/>
    <cellStyle name="40% - Énfasis3 7" xfId="3408"/>
    <cellStyle name="40% - Énfasis3 7 2" xfId="3409"/>
    <cellStyle name="40% - Énfasis3 7 2 2" xfId="3410"/>
    <cellStyle name="40% - Énfasis3 7 2 2 2" xfId="3411"/>
    <cellStyle name="40% - Énfasis3 7 2 2 2 2" xfId="3412"/>
    <cellStyle name="40% - Énfasis3 7 2 2 2 3" xfId="3413"/>
    <cellStyle name="40% - Énfasis3 7 2 2 2 4" xfId="3414"/>
    <cellStyle name="40% - Énfasis3 7 2 2 3" xfId="3415"/>
    <cellStyle name="40% - Énfasis3 7 2 2 4" xfId="3416"/>
    <cellStyle name="40% - Énfasis3 7 2 2 5" xfId="3417"/>
    <cellStyle name="40% - Énfasis3 7 2 3" xfId="3418"/>
    <cellStyle name="40% - Énfasis3 7 2 3 2" xfId="3419"/>
    <cellStyle name="40% - Énfasis3 7 2 3 3" xfId="3420"/>
    <cellStyle name="40% - Énfasis3 7 2 3 4" xfId="3421"/>
    <cellStyle name="40% - Énfasis3 7 2 4" xfId="3422"/>
    <cellStyle name="40% - Énfasis3 7 2 5" xfId="3423"/>
    <cellStyle name="40% - Énfasis3 7 2 6" xfId="3424"/>
    <cellStyle name="40% - Énfasis3 7 3" xfId="3425"/>
    <cellStyle name="40% - Énfasis3 7 3 2" xfId="3426"/>
    <cellStyle name="40% - Énfasis3 7 3 2 2" xfId="3427"/>
    <cellStyle name="40% - Énfasis3 7 3 2 2 2" xfId="3428"/>
    <cellStyle name="40% - Énfasis3 7 3 2 2 3" xfId="3429"/>
    <cellStyle name="40% - Énfasis3 7 3 2 2 4" xfId="3430"/>
    <cellStyle name="40% - Énfasis3 7 3 2 3" xfId="3431"/>
    <cellStyle name="40% - Énfasis3 7 3 2 4" xfId="3432"/>
    <cellStyle name="40% - Énfasis3 7 3 2 5" xfId="3433"/>
    <cellStyle name="40% - Énfasis3 7 3 3" xfId="3434"/>
    <cellStyle name="40% - Énfasis3 7 3 3 2" xfId="3435"/>
    <cellStyle name="40% - Énfasis3 7 3 3 3" xfId="3436"/>
    <cellStyle name="40% - Énfasis3 7 3 3 4" xfId="3437"/>
    <cellStyle name="40% - Énfasis3 7 3 4" xfId="3438"/>
    <cellStyle name="40% - Énfasis3 7 3 5" xfId="3439"/>
    <cellStyle name="40% - Énfasis3 7 3 6" xfId="3440"/>
    <cellStyle name="40% - Énfasis3 7 4" xfId="3441"/>
    <cellStyle name="40% - Énfasis3 7 4 2" xfId="3442"/>
    <cellStyle name="40% - Énfasis3 7 4 2 2" xfId="3443"/>
    <cellStyle name="40% - Énfasis3 7 4 2 3" xfId="3444"/>
    <cellStyle name="40% - Énfasis3 7 4 2 4" xfId="3445"/>
    <cellStyle name="40% - Énfasis3 7 4 3" xfId="3446"/>
    <cellStyle name="40% - Énfasis3 7 4 4" xfId="3447"/>
    <cellStyle name="40% - Énfasis3 7 4 5" xfId="3448"/>
    <cellStyle name="40% - Énfasis3 7 5" xfId="3449"/>
    <cellStyle name="40% - Énfasis3 7 5 2" xfId="3450"/>
    <cellStyle name="40% - Énfasis3 7 5 3" xfId="3451"/>
    <cellStyle name="40% - Énfasis3 7 5 4" xfId="3452"/>
    <cellStyle name="40% - Énfasis3 7 6" xfId="3453"/>
    <cellStyle name="40% - Énfasis3 7 7" xfId="3454"/>
    <cellStyle name="40% - Énfasis3 7 8" xfId="3455"/>
    <cellStyle name="40% - Énfasis3 7 9" xfId="3456"/>
    <cellStyle name="40% - Énfasis3 8" xfId="3457"/>
    <cellStyle name="40% - Énfasis3 8 2" xfId="3458"/>
    <cellStyle name="40% - Énfasis3 8 2 2" xfId="3459"/>
    <cellStyle name="40% - Énfasis3 8 2 2 2" xfId="3460"/>
    <cellStyle name="40% - Énfasis3 8 2 2 2 2" xfId="3461"/>
    <cellStyle name="40% - Énfasis3 8 2 2 2 3" xfId="3462"/>
    <cellStyle name="40% - Énfasis3 8 2 2 2 4" xfId="3463"/>
    <cellStyle name="40% - Énfasis3 8 2 2 3" xfId="3464"/>
    <cellStyle name="40% - Énfasis3 8 2 2 4" xfId="3465"/>
    <cellStyle name="40% - Énfasis3 8 2 2 5" xfId="3466"/>
    <cellStyle name="40% - Énfasis3 8 2 3" xfId="3467"/>
    <cellStyle name="40% - Énfasis3 8 2 3 2" xfId="3468"/>
    <cellStyle name="40% - Énfasis3 8 2 3 3" xfId="3469"/>
    <cellStyle name="40% - Énfasis3 8 2 3 4" xfId="3470"/>
    <cellStyle name="40% - Énfasis3 8 2 4" xfId="3471"/>
    <cellStyle name="40% - Énfasis3 8 2 5" xfId="3472"/>
    <cellStyle name="40% - Énfasis3 8 2 6" xfId="3473"/>
    <cellStyle name="40% - Énfasis3 8 3" xfId="3474"/>
    <cellStyle name="40% - Énfasis3 8 3 2" xfId="3475"/>
    <cellStyle name="40% - Énfasis3 8 3 2 2" xfId="3476"/>
    <cellStyle name="40% - Énfasis3 8 3 2 2 2" xfId="3477"/>
    <cellStyle name="40% - Énfasis3 8 3 2 2 3" xfId="3478"/>
    <cellStyle name="40% - Énfasis3 8 3 2 2 4" xfId="3479"/>
    <cellStyle name="40% - Énfasis3 8 3 2 3" xfId="3480"/>
    <cellStyle name="40% - Énfasis3 8 3 2 4" xfId="3481"/>
    <cellStyle name="40% - Énfasis3 8 3 2 5" xfId="3482"/>
    <cellStyle name="40% - Énfasis3 8 3 3" xfId="3483"/>
    <cellStyle name="40% - Énfasis3 8 3 3 2" xfId="3484"/>
    <cellStyle name="40% - Énfasis3 8 3 3 3" xfId="3485"/>
    <cellStyle name="40% - Énfasis3 8 3 3 4" xfId="3486"/>
    <cellStyle name="40% - Énfasis3 8 3 4" xfId="3487"/>
    <cellStyle name="40% - Énfasis3 8 3 5" xfId="3488"/>
    <cellStyle name="40% - Énfasis3 8 3 6" xfId="3489"/>
    <cellStyle name="40% - Énfasis3 8 4" xfId="3490"/>
    <cellStyle name="40% - Énfasis3 8 4 2" xfId="3491"/>
    <cellStyle name="40% - Énfasis3 8 4 2 2" xfId="3492"/>
    <cellStyle name="40% - Énfasis3 8 4 2 3" xfId="3493"/>
    <cellStyle name="40% - Énfasis3 8 4 2 4" xfId="3494"/>
    <cellStyle name="40% - Énfasis3 8 4 3" xfId="3495"/>
    <cellStyle name="40% - Énfasis3 8 4 4" xfId="3496"/>
    <cellStyle name="40% - Énfasis3 8 4 5" xfId="3497"/>
    <cellStyle name="40% - Énfasis3 8 5" xfId="3498"/>
    <cellStyle name="40% - Énfasis3 8 5 2" xfId="3499"/>
    <cellStyle name="40% - Énfasis3 8 5 3" xfId="3500"/>
    <cellStyle name="40% - Énfasis3 8 5 4" xfId="3501"/>
    <cellStyle name="40% - Énfasis3 8 6" xfId="3502"/>
    <cellStyle name="40% - Énfasis3 8 7" xfId="3503"/>
    <cellStyle name="40% - Énfasis3 8 8" xfId="3504"/>
    <cellStyle name="40% - Énfasis3 8 9" xfId="3505"/>
    <cellStyle name="40% - Énfasis3 9" xfId="3506"/>
    <cellStyle name="40% - Énfasis3 9 2" xfId="3507"/>
    <cellStyle name="40% - Énfasis3 9 2 2" xfId="3508"/>
    <cellStyle name="40% - Énfasis3 9 2 2 2" xfId="3509"/>
    <cellStyle name="40% - Énfasis3 9 2 2 3" xfId="3510"/>
    <cellStyle name="40% - Énfasis3 9 2 2 4" xfId="3511"/>
    <cellStyle name="40% - Énfasis3 9 2 3" xfId="3512"/>
    <cellStyle name="40% - Énfasis3 9 2 4" xfId="3513"/>
    <cellStyle name="40% - Énfasis3 9 2 5" xfId="3514"/>
    <cellStyle name="40% - Énfasis3 9 3" xfId="3515"/>
    <cellStyle name="40% - Énfasis3 9 3 2" xfId="3516"/>
    <cellStyle name="40% - Énfasis3 9 3 3" xfId="3517"/>
    <cellStyle name="40% - Énfasis3 9 3 4" xfId="3518"/>
    <cellStyle name="40% - Énfasis3 9 4" xfId="3519"/>
    <cellStyle name="40% - Énfasis3 9 5" xfId="3520"/>
    <cellStyle name="40% - Énfasis3 9 6" xfId="3521"/>
    <cellStyle name="40% - Énfasis4 10" xfId="3522"/>
    <cellStyle name="40% - Énfasis4 10 2" xfId="3523"/>
    <cellStyle name="40% - Énfasis4 10 2 2" xfId="3524"/>
    <cellStyle name="40% - Énfasis4 10 2 2 2" xfId="3525"/>
    <cellStyle name="40% - Énfasis4 10 2 2 3" xfId="3526"/>
    <cellStyle name="40% - Énfasis4 10 2 2 4" xfId="3527"/>
    <cellStyle name="40% - Énfasis4 10 2 3" xfId="3528"/>
    <cellStyle name="40% - Énfasis4 10 2 4" xfId="3529"/>
    <cellStyle name="40% - Énfasis4 10 2 5" xfId="3530"/>
    <cellStyle name="40% - Énfasis4 10 3" xfId="3531"/>
    <cellStyle name="40% - Énfasis4 10 3 2" xfId="3532"/>
    <cellStyle name="40% - Énfasis4 10 3 3" xfId="3533"/>
    <cellStyle name="40% - Énfasis4 10 3 4" xfId="3534"/>
    <cellStyle name="40% - Énfasis4 10 4" xfId="3535"/>
    <cellStyle name="40% - Énfasis4 10 5" xfId="3536"/>
    <cellStyle name="40% - Énfasis4 10 6" xfId="3537"/>
    <cellStyle name="40% - Énfasis4 11" xfId="3538"/>
    <cellStyle name="40% - Énfasis4 11 2" xfId="3539"/>
    <cellStyle name="40% - Énfasis4 11 2 2" xfId="3540"/>
    <cellStyle name="40% - Énfasis4 11 2 3" xfId="3541"/>
    <cellStyle name="40% - Énfasis4 11 2 4" xfId="3542"/>
    <cellStyle name="40% - Énfasis4 11 3" xfId="3543"/>
    <cellStyle name="40% - Énfasis4 11 4" xfId="3544"/>
    <cellStyle name="40% - Énfasis4 11 5" xfId="3545"/>
    <cellStyle name="40% - Énfasis4 12" xfId="3546"/>
    <cellStyle name="40% - Énfasis4 12 2" xfId="3547"/>
    <cellStyle name="40% - Énfasis4 12 3" xfId="3548"/>
    <cellStyle name="40% - Énfasis4 12 4" xfId="3549"/>
    <cellStyle name="40% - Énfasis4 13" xfId="3550"/>
    <cellStyle name="40% - Énfasis4 14" xfId="3551"/>
    <cellStyle name="40% - Énfasis4 15" xfId="3552"/>
    <cellStyle name="40% - Énfasis4 2" xfId="3553"/>
    <cellStyle name="40% - Énfasis4 2 2" xfId="3554"/>
    <cellStyle name="40% - Énfasis4 2 2 2" xfId="3555"/>
    <cellStyle name="40% - Énfasis4 2 2 2 2" xfId="3556"/>
    <cellStyle name="40% - Énfasis4 2 2 2 2 2" xfId="3557"/>
    <cellStyle name="40% - Énfasis4 2 2 2 2 3" xfId="3558"/>
    <cellStyle name="40% - Énfasis4 2 2 2 2 4" xfId="3559"/>
    <cellStyle name="40% - Énfasis4 2 2 2 3" xfId="3560"/>
    <cellStyle name="40% - Énfasis4 2 2 2 4" xfId="3561"/>
    <cellStyle name="40% - Énfasis4 2 2 2 5" xfId="3562"/>
    <cellStyle name="40% - Énfasis4 2 2 3" xfId="3563"/>
    <cellStyle name="40% - Énfasis4 2 2 3 2" xfId="3564"/>
    <cellStyle name="40% - Énfasis4 2 2 3 3" xfId="3565"/>
    <cellStyle name="40% - Énfasis4 2 2 3 4" xfId="3566"/>
    <cellStyle name="40% - Énfasis4 2 2 4" xfId="3567"/>
    <cellStyle name="40% - Énfasis4 2 2 5" xfId="3568"/>
    <cellStyle name="40% - Énfasis4 2 2 6" xfId="3569"/>
    <cellStyle name="40% - Énfasis4 2 3" xfId="3570"/>
    <cellStyle name="40% - Énfasis4 2 3 2" xfId="3571"/>
    <cellStyle name="40% - Énfasis4 2 3 2 2" xfId="3572"/>
    <cellStyle name="40% - Énfasis4 2 3 2 2 2" xfId="3573"/>
    <cellStyle name="40% - Énfasis4 2 3 2 2 3" xfId="3574"/>
    <cellStyle name="40% - Énfasis4 2 3 2 2 4" xfId="3575"/>
    <cellStyle name="40% - Énfasis4 2 3 2 3" xfId="3576"/>
    <cellStyle name="40% - Énfasis4 2 3 2 4" xfId="3577"/>
    <cellStyle name="40% - Énfasis4 2 3 2 5" xfId="3578"/>
    <cellStyle name="40% - Énfasis4 2 3 3" xfId="3579"/>
    <cellStyle name="40% - Énfasis4 2 3 3 2" xfId="3580"/>
    <cellStyle name="40% - Énfasis4 2 3 3 3" xfId="3581"/>
    <cellStyle name="40% - Énfasis4 2 3 3 4" xfId="3582"/>
    <cellStyle name="40% - Énfasis4 2 3 4" xfId="3583"/>
    <cellStyle name="40% - Énfasis4 2 3 5" xfId="3584"/>
    <cellStyle name="40% - Énfasis4 2 3 6" xfId="3585"/>
    <cellStyle name="40% - Énfasis4 2 4" xfId="3586"/>
    <cellStyle name="40% - Énfasis4 2 4 2" xfId="3587"/>
    <cellStyle name="40% - Énfasis4 2 4 2 2" xfId="3588"/>
    <cellStyle name="40% - Énfasis4 2 4 2 3" xfId="3589"/>
    <cellStyle name="40% - Énfasis4 2 4 2 4" xfId="3590"/>
    <cellStyle name="40% - Énfasis4 2 4 3" xfId="3591"/>
    <cellStyle name="40% - Énfasis4 2 4 4" xfId="3592"/>
    <cellStyle name="40% - Énfasis4 2 4 5" xfId="3593"/>
    <cellStyle name="40% - Énfasis4 2 5" xfId="3594"/>
    <cellStyle name="40% - Énfasis4 2 5 2" xfId="3595"/>
    <cellStyle name="40% - Énfasis4 2 5 3" xfId="3596"/>
    <cellStyle name="40% - Énfasis4 2 5 4" xfId="3597"/>
    <cellStyle name="40% - Énfasis4 2 6" xfId="3598"/>
    <cellStyle name="40% - Énfasis4 2 7" xfId="3599"/>
    <cellStyle name="40% - Énfasis4 2 8" xfId="3600"/>
    <cellStyle name="40% - Énfasis4 2 9" xfId="3601"/>
    <cellStyle name="40% - Énfasis4 3" xfId="3602"/>
    <cellStyle name="40% - Énfasis4 3 2" xfId="3603"/>
    <cellStyle name="40% - Énfasis4 3 2 2" xfId="3604"/>
    <cellStyle name="40% - Énfasis4 3 2 2 2" xfId="3605"/>
    <cellStyle name="40% - Énfasis4 3 2 2 2 2" xfId="3606"/>
    <cellStyle name="40% - Énfasis4 3 2 2 2 3" xfId="3607"/>
    <cellStyle name="40% - Énfasis4 3 2 2 2 4" xfId="3608"/>
    <cellStyle name="40% - Énfasis4 3 2 2 3" xfId="3609"/>
    <cellStyle name="40% - Énfasis4 3 2 2 4" xfId="3610"/>
    <cellStyle name="40% - Énfasis4 3 2 2 5" xfId="3611"/>
    <cellStyle name="40% - Énfasis4 3 2 3" xfId="3612"/>
    <cellStyle name="40% - Énfasis4 3 2 3 2" xfId="3613"/>
    <cellStyle name="40% - Énfasis4 3 2 3 3" xfId="3614"/>
    <cellStyle name="40% - Énfasis4 3 2 3 4" xfId="3615"/>
    <cellStyle name="40% - Énfasis4 3 2 4" xfId="3616"/>
    <cellStyle name="40% - Énfasis4 3 2 5" xfId="3617"/>
    <cellStyle name="40% - Énfasis4 3 2 6" xfId="3618"/>
    <cellStyle name="40% - Énfasis4 3 3" xfId="3619"/>
    <cellStyle name="40% - Énfasis4 3 3 2" xfId="3620"/>
    <cellStyle name="40% - Énfasis4 3 3 2 2" xfId="3621"/>
    <cellStyle name="40% - Énfasis4 3 3 2 2 2" xfId="3622"/>
    <cellStyle name="40% - Énfasis4 3 3 2 2 3" xfId="3623"/>
    <cellStyle name="40% - Énfasis4 3 3 2 2 4" xfId="3624"/>
    <cellStyle name="40% - Énfasis4 3 3 2 3" xfId="3625"/>
    <cellStyle name="40% - Énfasis4 3 3 2 4" xfId="3626"/>
    <cellStyle name="40% - Énfasis4 3 3 2 5" xfId="3627"/>
    <cellStyle name="40% - Énfasis4 3 3 3" xfId="3628"/>
    <cellStyle name="40% - Énfasis4 3 3 3 2" xfId="3629"/>
    <cellStyle name="40% - Énfasis4 3 3 3 3" xfId="3630"/>
    <cellStyle name="40% - Énfasis4 3 3 3 4" xfId="3631"/>
    <cellStyle name="40% - Énfasis4 3 3 4" xfId="3632"/>
    <cellStyle name="40% - Énfasis4 3 3 5" xfId="3633"/>
    <cellStyle name="40% - Énfasis4 3 3 6" xfId="3634"/>
    <cellStyle name="40% - Énfasis4 3 4" xfId="3635"/>
    <cellStyle name="40% - Énfasis4 3 4 2" xfId="3636"/>
    <cellStyle name="40% - Énfasis4 3 4 2 2" xfId="3637"/>
    <cellStyle name="40% - Énfasis4 3 4 2 3" xfId="3638"/>
    <cellStyle name="40% - Énfasis4 3 4 2 4" xfId="3639"/>
    <cellStyle name="40% - Énfasis4 3 4 3" xfId="3640"/>
    <cellStyle name="40% - Énfasis4 3 4 4" xfId="3641"/>
    <cellStyle name="40% - Énfasis4 3 4 5" xfId="3642"/>
    <cellStyle name="40% - Énfasis4 3 5" xfId="3643"/>
    <cellStyle name="40% - Énfasis4 3 5 2" xfId="3644"/>
    <cellStyle name="40% - Énfasis4 3 5 3" xfId="3645"/>
    <cellStyle name="40% - Énfasis4 3 5 4" xfId="3646"/>
    <cellStyle name="40% - Énfasis4 3 6" xfId="3647"/>
    <cellStyle name="40% - Énfasis4 3 7" xfId="3648"/>
    <cellStyle name="40% - Énfasis4 3 8" xfId="3649"/>
    <cellStyle name="40% - Énfasis4 3 9" xfId="3650"/>
    <cellStyle name="40% - Énfasis4 4" xfId="3651"/>
    <cellStyle name="40% - Énfasis4 4 2" xfId="3652"/>
    <cellStyle name="40% - Énfasis4 4 2 2" xfId="3653"/>
    <cellStyle name="40% - Énfasis4 4 2 2 2" xfId="3654"/>
    <cellStyle name="40% - Énfasis4 4 2 2 2 2" xfId="3655"/>
    <cellStyle name="40% - Énfasis4 4 2 2 2 3" xfId="3656"/>
    <cellStyle name="40% - Énfasis4 4 2 2 2 4" xfId="3657"/>
    <cellStyle name="40% - Énfasis4 4 2 2 3" xfId="3658"/>
    <cellStyle name="40% - Énfasis4 4 2 2 4" xfId="3659"/>
    <cellStyle name="40% - Énfasis4 4 2 2 5" xfId="3660"/>
    <cellStyle name="40% - Énfasis4 4 2 3" xfId="3661"/>
    <cellStyle name="40% - Énfasis4 4 2 3 2" xfId="3662"/>
    <cellStyle name="40% - Énfasis4 4 2 3 3" xfId="3663"/>
    <cellStyle name="40% - Énfasis4 4 2 3 4" xfId="3664"/>
    <cellStyle name="40% - Énfasis4 4 2 4" xfId="3665"/>
    <cellStyle name="40% - Énfasis4 4 2 5" xfId="3666"/>
    <cellStyle name="40% - Énfasis4 4 2 6" xfId="3667"/>
    <cellStyle name="40% - Énfasis4 4 3" xfId="3668"/>
    <cellStyle name="40% - Énfasis4 4 3 2" xfId="3669"/>
    <cellStyle name="40% - Énfasis4 4 3 2 2" xfId="3670"/>
    <cellStyle name="40% - Énfasis4 4 3 2 2 2" xfId="3671"/>
    <cellStyle name="40% - Énfasis4 4 3 2 2 3" xfId="3672"/>
    <cellStyle name="40% - Énfasis4 4 3 2 2 4" xfId="3673"/>
    <cellStyle name="40% - Énfasis4 4 3 2 3" xfId="3674"/>
    <cellStyle name="40% - Énfasis4 4 3 2 4" xfId="3675"/>
    <cellStyle name="40% - Énfasis4 4 3 2 5" xfId="3676"/>
    <cellStyle name="40% - Énfasis4 4 3 3" xfId="3677"/>
    <cellStyle name="40% - Énfasis4 4 3 3 2" xfId="3678"/>
    <cellStyle name="40% - Énfasis4 4 3 3 3" xfId="3679"/>
    <cellStyle name="40% - Énfasis4 4 3 3 4" xfId="3680"/>
    <cellStyle name="40% - Énfasis4 4 3 4" xfId="3681"/>
    <cellStyle name="40% - Énfasis4 4 3 5" xfId="3682"/>
    <cellStyle name="40% - Énfasis4 4 3 6" xfId="3683"/>
    <cellStyle name="40% - Énfasis4 4 4" xfId="3684"/>
    <cellStyle name="40% - Énfasis4 4 4 2" xfId="3685"/>
    <cellStyle name="40% - Énfasis4 4 4 2 2" xfId="3686"/>
    <cellStyle name="40% - Énfasis4 4 4 2 3" xfId="3687"/>
    <cellStyle name="40% - Énfasis4 4 4 2 4" xfId="3688"/>
    <cellStyle name="40% - Énfasis4 4 4 3" xfId="3689"/>
    <cellStyle name="40% - Énfasis4 4 4 4" xfId="3690"/>
    <cellStyle name="40% - Énfasis4 4 4 5" xfId="3691"/>
    <cellStyle name="40% - Énfasis4 4 5" xfId="3692"/>
    <cellStyle name="40% - Énfasis4 4 5 2" xfId="3693"/>
    <cellStyle name="40% - Énfasis4 4 5 3" xfId="3694"/>
    <cellStyle name="40% - Énfasis4 4 5 4" xfId="3695"/>
    <cellStyle name="40% - Énfasis4 4 6" xfId="3696"/>
    <cellStyle name="40% - Énfasis4 4 7" xfId="3697"/>
    <cellStyle name="40% - Énfasis4 4 8" xfId="3698"/>
    <cellStyle name="40% - Énfasis4 4 9" xfId="3699"/>
    <cellStyle name="40% - Énfasis4 5" xfId="3700"/>
    <cellStyle name="40% - Énfasis4 5 2" xfId="3701"/>
    <cellStyle name="40% - Énfasis4 5 2 2" xfId="3702"/>
    <cellStyle name="40% - Énfasis4 5 2 2 2" xfId="3703"/>
    <cellStyle name="40% - Énfasis4 5 2 2 2 2" xfId="3704"/>
    <cellStyle name="40% - Énfasis4 5 2 2 2 3" xfId="3705"/>
    <cellStyle name="40% - Énfasis4 5 2 2 2 4" xfId="3706"/>
    <cellStyle name="40% - Énfasis4 5 2 2 3" xfId="3707"/>
    <cellStyle name="40% - Énfasis4 5 2 2 4" xfId="3708"/>
    <cellStyle name="40% - Énfasis4 5 2 2 5" xfId="3709"/>
    <cellStyle name="40% - Énfasis4 5 2 3" xfId="3710"/>
    <cellStyle name="40% - Énfasis4 5 2 3 2" xfId="3711"/>
    <cellStyle name="40% - Énfasis4 5 2 3 3" xfId="3712"/>
    <cellStyle name="40% - Énfasis4 5 2 3 4" xfId="3713"/>
    <cellStyle name="40% - Énfasis4 5 2 4" xfId="3714"/>
    <cellStyle name="40% - Énfasis4 5 2 5" xfId="3715"/>
    <cellStyle name="40% - Énfasis4 5 2 6" xfId="3716"/>
    <cellStyle name="40% - Énfasis4 5 3" xfId="3717"/>
    <cellStyle name="40% - Énfasis4 5 3 2" xfId="3718"/>
    <cellStyle name="40% - Énfasis4 5 3 2 2" xfId="3719"/>
    <cellStyle name="40% - Énfasis4 5 3 2 2 2" xfId="3720"/>
    <cellStyle name="40% - Énfasis4 5 3 2 2 3" xfId="3721"/>
    <cellStyle name="40% - Énfasis4 5 3 2 2 4" xfId="3722"/>
    <cellStyle name="40% - Énfasis4 5 3 2 3" xfId="3723"/>
    <cellStyle name="40% - Énfasis4 5 3 2 4" xfId="3724"/>
    <cellStyle name="40% - Énfasis4 5 3 2 5" xfId="3725"/>
    <cellStyle name="40% - Énfasis4 5 3 3" xfId="3726"/>
    <cellStyle name="40% - Énfasis4 5 3 3 2" xfId="3727"/>
    <cellStyle name="40% - Énfasis4 5 3 3 3" xfId="3728"/>
    <cellStyle name="40% - Énfasis4 5 3 3 4" xfId="3729"/>
    <cellStyle name="40% - Énfasis4 5 3 4" xfId="3730"/>
    <cellStyle name="40% - Énfasis4 5 3 5" xfId="3731"/>
    <cellStyle name="40% - Énfasis4 5 3 6" xfId="3732"/>
    <cellStyle name="40% - Énfasis4 5 4" xfId="3733"/>
    <cellStyle name="40% - Énfasis4 5 4 2" xfId="3734"/>
    <cellStyle name="40% - Énfasis4 5 4 2 2" xfId="3735"/>
    <cellStyle name="40% - Énfasis4 5 4 2 3" xfId="3736"/>
    <cellStyle name="40% - Énfasis4 5 4 2 4" xfId="3737"/>
    <cellStyle name="40% - Énfasis4 5 4 3" xfId="3738"/>
    <cellStyle name="40% - Énfasis4 5 4 4" xfId="3739"/>
    <cellStyle name="40% - Énfasis4 5 4 5" xfId="3740"/>
    <cellStyle name="40% - Énfasis4 5 5" xfId="3741"/>
    <cellStyle name="40% - Énfasis4 5 5 2" xfId="3742"/>
    <cellStyle name="40% - Énfasis4 5 5 3" xfId="3743"/>
    <cellStyle name="40% - Énfasis4 5 5 4" xfId="3744"/>
    <cellStyle name="40% - Énfasis4 5 6" xfId="3745"/>
    <cellStyle name="40% - Énfasis4 5 7" xfId="3746"/>
    <cellStyle name="40% - Énfasis4 5 8" xfId="3747"/>
    <cellStyle name="40% - Énfasis4 5 9" xfId="3748"/>
    <cellStyle name="40% - Énfasis4 6" xfId="3749"/>
    <cellStyle name="40% - Énfasis4 6 2" xfId="3750"/>
    <cellStyle name="40% - Énfasis4 6 2 2" xfId="3751"/>
    <cellStyle name="40% - Énfasis4 6 2 2 2" xfId="3752"/>
    <cellStyle name="40% - Énfasis4 6 2 2 2 2" xfId="3753"/>
    <cellStyle name="40% - Énfasis4 6 2 2 2 3" xfId="3754"/>
    <cellStyle name="40% - Énfasis4 6 2 2 2 4" xfId="3755"/>
    <cellStyle name="40% - Énfasis4 6 2 2 3" xfId="3756"/>
    <cellStyle name="40% - Énfasis4 6 2 2 4" xfId="3757"/>
    <cellStyle name="40% - Énfasis4 6 2 2 5" xfId="3758"/>
    <cellStyle name="40% - Énfasis4 6 2 3" xfId="3759"/>
    <cellStyle name="40% - Énfasis4 6 2 3 2" xfId="3760"/>
    <cellStyle name="40% - Énfasis4 6 2 3 3" xfId="3761"/>
    <cellStyle name="40% - Énfasis4 6 2 3 4" xfId="3762"/>
    <cellStyle name="40% - Énfasis4 6 2 4" xfId="3763"/>
    <cellStyle name="40% - Énfasis4 6 2 5" xfId="3764"/>
    <cellStyle name="40% - Énfasis4 6 2 6" xfId="3765"/>
    <cellStyle name="40% - Énfasis4 6 3" xfId="3766"/>
    <cellStyle name="40% - Énfasis4 6 3 2" xfId="3767"/>
    <cellStyle name="40% - Énfasis4 6 3 2 2" xfId="3768"/>
    <cellStyle name="40% - Énfasis4 6 3 2 2 2" xfId="3769"/>
    <cellStyle name="40% - Énfasis4 6 3 2 2 3" xfId="3770"/>
    <cellStyle name="40% - Énfasis4 6 3 2 2 4" xfId="3771"/>
    <cellStyle name="40% - Énfasis4 6 3 2 3" xfId="3772"/>
    <cellStyle name="40% - Énfasis4 6 3 2 4" xfId="3773"/>
    <cellStyle name="40% - Énfasis4 6 3 2 5" xfId="3774"/>
    <cellStyle name="40% - Énfasis4 6 3 3" xfId="3775"/>
    <cellStyle name="40% - Énfasis4 6 3 3 2" xfId="3776"/>
    <cellStyle name="40% - Énfasis4 6 3 3 3" xfId="3777"/>
    <cellStyle name="40% - Énfasis4 6 3 3 4" xfId="3778"/>
    <cellStyle name="40% - Énfasis4 6 3 4" xfId="3779"/>
    <cellStyle name="40% - Énfasis4 6 3 5" xfId="3780"/>
    <cellStyle name="40% - Énfasis4 6 3 6" xfId="3781"/>
    <cellStyle name="40% - Énfasis4 6 4" xfId="3782"/>
    <cellStyle name="40% - Énfasis4 6 4 2" xfId="3783"/>
    <cellStyle name="40% - Énfasis4 6 4 2 2" xfId="3784"/>
    <cellStyle name="40% - Énfasis4 6 4 2 3" xfId="3785"/>
    <cellStyle name="40% - Énfasis4 6 4 2 4" xfId="3786"/>
    <cellStyle name="40% - Énfasis4 6 4 3" xfId="3787"/>
    <cellStyle name="40% - Énfasis4 6 4 4" xfId="3788"/>
    <cellStyle name="40% - Énfasis4 6 4 5" xfId="3789"/>
    <cellStyle name="40% - Énfasis4 6 5" xfId="3790"/>
    <cellStyle name="40% - Énfasis4 6 5 2" xfId="3791"/>
    <cellStyle name="40% - Énfasis4 6 5 3" xfId="3792"/>
    <cellStyle name="40% - Énfasis4 6 5 4" xfId="3793"/>
    <cellStyle name="40% - Énfasis4 6 6" xfId="3794"/>
    <cellStyle name="40% - Énfasis4 6 7" xfId="3795"/>
    <cellStyle name="40% - Énfasis4 6 8" xfId="3796"/>
    <cellStyle name="40% - Énfasis4 6 9" xfId="3797"/>
    <cellStyle name="40% - Énfasis4 7" xfId="3798"/>
    <cellStyle name="40% - Énfasis4 7 2" xfId="3799"/>
    <cellStyle name="40% - Énfasis4 7 2 2" xfId="3800"/>
    <cellStyle name="40% - Énfasis4 7 2 2 2" xfId="3801"/>
    <cellStyle name="40% - Énfasis4 7 2 2 2 2" xfId="3802"/>
    <cellStyle name="40% - Énfasis4 7 2 2 2 3" xfId="3803"/>
    <cellStyle name="40% - Énfasis4 7 2 2 2 4" xfId="3804"/>
    <cellStyle name="40% - Énfasis4 7 2 2 3" xfId="3805"/>
    <cellStyle name="40% - Énfasis4 7 2 2 4" xfId="3806"/>
    <cellStyle name="40% - Énfasis4 7 2 2 5" xfId="3807"/>
    <cellStyle name="40% - Énfasis4 7 2 3" xfId="3808"/>
    <cellStyle name="40% - Énfasis4 7 2 3 2" xfId="3809"/>
    <cellStyle name="40% - Énfasis4 7 2 3 3" xfId="3810"/>
    <cellStyle name="40% - Énfasis4 7 2 3 4" xfId="3811"/>
    <cellStyle name="40% - Énfasis4 7 2 4" xfId="3812"/>
    <cellStyle name="40% - Énfasis4 7 2 5" xfId="3813"/>
    <cellStyle name="40% - Énfasis4 7 2 6" xfId="3814"/>
    <cellStyle name="40% - Énfasis4 7 3" xfId="3815"/>
    <cellStyle name="40% - Énfasis4 7 3 2" xfId="3816"/>
    <cellStyle name="40% - Énfasis4 7 3 2 2" xfId="3817"/>
    <cellStyle name="40% - Énfasis4 7 3 2 2 2" xfId="3818"/>
    <cellStyle name="40% - Énfasis4 7 3 2 2 3" xfId="3819"/>
    <cellStyle name="40% - Énfasis4 7 3 2 2 4" xfId="3820"/>
    <cellStyle name="40% - Énfasis4 7 3 2 3" xfId="3821"/>
    <cellStyle name="40% - Énfasis4 7 3 2 4" xfId="3822"/>
    <cellStyle name="40% - Énfasis4 7 3 2 5" xfId="3823"/>
    <cellStyle name="40% - Énfasis4 7 3 3" xfId="3824"/>
    <cellStyle name="40% - Énfasis4 7 3 3 2" xfId="3825"/>
    <cellStyle name="40% - Énfasis4 7 3 3 3" xfId="3826"/>
    <cellStyle name="40% - Énfasis4 7 3 3 4" xfId="3827"/>
    <cellStyle name="40% - Énfasis4 7 3 4" xfId="3828"/>
    <cellStyle name="40% - Énfasis4 7 3 5" xfId="3829"/>
    <cellStyle name="40% - Énfasis4 7 3 6" xfId="3830"/>
    <cellStyle name="40% - Énfasis4 7 4" xfId="3831"/>
    <cellStyle name="40% - Énfasis4 7 4 2" xfId="3832"/>
    <cellStyle name="40% - Énfasis4 7 4 2 2" xfId="3833"/>
    <cellStyle name="40% - Énfasis4 7 4 2 3" xfId="3834"/>
    <cellStyle name="40% - Énfasis4 7 4 2 4" xfId="3835"/>
    <cellStyle name="40% - Énfasis4 7 4 3" xfId="3836"/>
    <cellStyle name="40% - Énfasis4 7 4 4" xfId="3837"/>
    <cellStyle name="40% - Énfasis4 7 4 5" xfId="3838"/>
    <cellStyle name="40% - Énfasis4 7 5" xfId="3839"/>
    <cellStyle name="40% - Énfasis4 7 5 2" xfId="3840"/>
    <cellStyle name="40% - Énfasis4 7 5 3" xfId="3841"/>
    <cellStyle name="40% - Énfasis4 7 5 4" xfId="3842"/>
    <cellStyle name="40% - Énfasis4 7 6" xfId="3843"/>
    <cellStyle name="40% - Énfasis4 7 7" xfId="3844"/>
    <cellStyle name="40% - Énfasis4 7 8" xfId="3845"/>
    <cellStyle name="40% - Énfasis4 7 9" xfId="3846"/>
    <cellStyle name="40% - Énfasis4 8" xfId="3847"/>
    <cellStyle name="40% - Énfasis4 8 2" xfId="3848"/>
    <cellStyle name="40% - Énfasis4 8 2 2" xfId="3849"/>
    <cellStyle name="40% - Énfasis4 8 2 2 2" xfId="3850"/>
    <cellStyle name="40% - Énfasis4 8 2 2 2 2" xfId="3851"/>
    <cellStyle name="40% - Énfasis4 8 2 2 2 3" xfId="3852"/>
    <cellStyle name="40% - Énfasis4 8 2 2 2 4" xfId="3853"/>
    <cellStyle name="40% - Énfasis4 8 2 2 3" xfId="3854"/>
    <cellStyle name="40% - Énfasis4 8 2 2 4" xfId="3855"/>
    <cellStyle name="40% - Énfasis4 8 2 2 5" xfId="3856"/>
    <cellStyle name="40% - Énfasis4 8 2 3" xfId="3857"/>
    <cellStyle name="40% - Énfasis4 8 2 3 2" xfId="3858"/>
    <cellStyle name="40% - Énfasis4 8 2 3 3" xfId="3859"/>
    <cellStyle name="40% - Énfasis4 8 2 3 4" xfId="3860"/>
    <cellStyle name="40% - Énfasis4 8 2 4" xfId="3861"/>
    <cellStyle name="40% - Énfasis4 8 2 5" xfId="3862"/>
    <cellStyle name="40% - Énfasis4 8 2 6" xfId="3863"/>
    <cellStyle name="40% - Énfasis4 8 3" xfId="3864"/>
    <cellStyle name="40% - Énfasis4 8 3 2" xfId="3865"/>
    <cellStyle name="40% - Énfasis4 8 3 2 2" xfId="3866"/>
    <cellStyle name="40% - Énfasis4 8 3 2 2 2" xfId="3867"/>
    <cellStyle name="40% - Énfasis4 8 3 2 2 3" xfId="3868"/>
    <cellStyle name="40% - Énfasis4 8 3 2 2 4" xfId="3869"/>
    <cellStyle name="40% - Énfasis4 8 3 2 3" xfId="3870"/>
    <cellStyle name="40% - Énfasis4 8 3 2 4" xfId="3871"/>
    <cellStyle name="40% - Énfasis4 8 3 2 5" xfId="3872"/>
    <cellStyle name="40% - Énfasis4 8 3 3" xfId="3873"/>
    <cellStyle name="40% - Énfasis4 8 3 3 2" xfId="3874"/>
    <cellStyle name="40% - Énfasis4 8 3 3 3" xfId="3875"/>
    <cellStyle name="40% - Énfasis4 8 3 3 4" xfId="3876"/>
    <cellStyle name="40% - Énfasis4 8 3 4" xfId="3877"/>
    <cellStyle name="40% - Énfasis4 8 3 5" xfId="3878"/>
    <cellStyle name="40% - Énfasis4 8 3 6" xfId="3879"/>
    <cellStyle name="40% - Énfasis4 8 4" xfId="3880"/>
    <cellStyle name="40% - Énfasis4 8 4 2" xfId="3881"/>
    <cellStyle name="40% - Énfasis4 8 4 2 2" xfId="3882"/>
    <cellStyle name="40% - Énfasis4 8 4 2 3" xfId="3883"/>
    <cellStyle name="40% - Énfasis4 8 4 2 4" xfId="3884"/>
    <cellStyle name="40% - Énfasis4 8 4 3" xfId="3885"/>
    <cellStyle name="40% - Énfasis4 8 4 4" xfId="3886"/>
    <cellStyle name="40% - Énfasis4 8 4 5" xfId="3887"/>
    <cellStyle name="40% - Énfasis4 8 5" xfId="3888"/>
    <cellStyle name="40% - Énfasis4 8 5 2" xfId="3889"/>
    <cellStyle name="40% - Énfasis4 8 5 3" xfId="3890"/>
    <cellStyle name="40% - Énfasis4 8 5 4" xfId="3891"/>
    <cellStyle name="40% - Énfasis4 8 6" xfId="3892"/>
    <cellStyle name="40% - Énfasis4 8 7" xfId="3893"/>
    <cellStyle name="40% - Énfasis4 8 8" xfId="3894"/>
    <cellStyle name="40% - Énfasis4 8 9" xfId="3895"/>
    <cellStyle name="40% - Énfasis4 9" xfId="3896"/>
    <cellStyle name="40% - Énfasis4 9 2" xfId="3897"/>
    <cellStyle name="40% - Énfasis4 9 2 2" xfId="3898"/>
    <cellStyle name="40% - Énfasis4 9 2 2 2" xfId="3899"/>
    <cellStyle name="40% - Énfasis4 9 2 2 3" xfId="3900"/>
    <cellStyle name="40% - Énfasis4 9 2 2 4" xfId="3901"/>
    <cellStyle name="40% - Énfasis4 9 2 3" xfId="3902"/>
    <cellStyle name="40% - Énfasis4 9 2 4" xfId="3903"/>
    <cellStyle name="40% - Énfasis4 9 2 5" xfId="3904"/>
    <cellStyle name="40% - Énfasis4 9 3" xfId="3905"/>
    <cellStyle name="40% - Énfasis4 9 3 2" xfId="3906"/>
    <cellStyle name="40% - Énfasis4 9 3 3" xfId="3907"/>
    <cellStyle name="40% - Énfasis4 9 3 4" xfId="3908"/>
    <cellStyle name="40% - Énfasis4 9 4" xfId="3909"/>
    <cellStyle name="40% - Énfasis4 9 5" xfId="3910"/>
    <cellStyle name="40% - Énfasis4 9 6" xfId="3911"/>
    <cellStyle name="40% - Énfasis5 10" xfId="3912"/>
    <cellStyle name="40% - Énfasis5 10 2" xfId="3913"/>
    <cellStyle name="40% - Énfasis5 10 2 2" xfId="3914"/>
    <cellStyle name="40% - Énfasis5 10 2 2 2" xfId="3915"/>
    <cellStyle name="40% - Énfasis5 10 2 2 3" xfId="3916"/>
    <cellStyle name="40% - Énfasis5 10 2 2 4" xfId="3917"/>
    <cellStyle name="40% - Énfasis5 10 2 3" xfId="3918"/>
    <cellStyle name="40% - Énfasis5 10 2 4" xfId="3919"/>
    <cellStyle name="40% - Énfasis5 10 2 5" xfId="3920"/>
    <cellStyle name="40% - Énfasis5 10 3" xfId="3921"/>
    <cellStyle name="40% - Énfasis5 10 3 2" xfId="3922"/>
    <cellStyle name="40% - Énfasis5 10 3 3" xfId="3923"/>
    <cellStyle name="40% - Énfasis5 10 3 4" xfId="3924"/>
    <cellStyle name="40% - Énfasis5 10 4" xfId="3925"/>
    <cellStyle name="40% - Énfasis5 10 5" xfId="3926"/>
    <cellStyle name="40% - Énfasis5 10 6" xfId="3927"/>
    <cellStyle name="40% - Énfasis5 11" xfId="3928"/>
    <cellStyle name="40% - Énfasis5 11 2" xfId="3929"/>
    <cellStyle name="40% - Énfasis5 11 2 2" xfId="3930"/>
    <cellStyle name="40% - Énfasis5 11 2 3" xfId="3931"/>
    <cellStyle name="40% - Énfasis5 11 2 4" xfId="3932"/>
    <cellStyle name="40% - Énfasis5 11 3" xfId="3933"/>
    <cellStyle name="40% - Énfasis5 11 4" xfId="3934"/>
    <cellStyle name="40% - Énfasis5 11 5" xfId="3935"/>
    <cellStyle name="40% - Énfasis5 12" xfId="3936"/>
    <cellStyle name="40% - Énfasis5 12 2" xfId="3937"/>
    <cellStyle name="40% - Énfasis5 12 3" xfId="3938"/>
    <cellStyle name="40% - Énfasis5 12 4" xfId="3939"/>
    <cellStyle name="40% - Énfasis5 13" xfId="3940"/>
    <cellStyle name="40% - Énfasis5 14" xfId="3941"/>
    <cellStyle name="40% - Énfasis5 15" xfId="3942"/>
    <cellStyle name="40% - Énfasis5 2" xfId="3943"/>
    <cellStyle name="40% - Énfasis5 2 2" xfId="3944"/>
    <cellStyle name="40% - Énfasis5 2 2 2" xfId="3945"/>
    <cellStyle name="40% - Énfasis5 2 2 2 2" xfId="3946"/>
    <cellStyle name="40% - Énfasis5 2 2 2 2 2" xfId="3947"/>
    <cellStyle name="40% - Énfasis5 2 2 2 2 3" xfId="3948"/>
    <cellStyle name="40% - Énfasis5 2 2 2 2 4" xfId="3949"/>
    <cellStyle name="40% - Énfasis5 2 2 2 3" xfId="3950"/>
    <cellStyle name="40% - Énfasis5 2 2 2 4" xfId="3951"/>
    <cellStyle name="40% - Énfasis5 2 2 2 5" xfId="3952"/>
    <cellStyle name="40% - Énfasis5 2 2 3" xfId="3953"/>
    <cellStyle name="40% - Énfasis5 2 2 3 2" xfId="3954"/>
    <cellStyle name="40% - Énfasis5 2 2 3 3" xfId="3955"/>
    <cellStyle name="40% - Énfasis5 2 2 3 4" xfId="3956"/>
    <cellStyle name="40% - Énfasis5 2 2 4" xfId="3957"/>
    <cellStyle name="40% - Énfasis5 2 2 5" xfId="3958"/>
    <cellStyle name="40% - Énfasis5 2 2 6" xfId="3959"/>
    <cellStyle name="40% - Énfasis5 2 3" xfId="3960"/>
    <cellStyle name="40% - Énfasis5 2 3 2" xfId="3961"/>
    <cellStyle name="40% - Énfasis5 2 3 2 2" xfId="3962"/>
    <cellStyle name="40% - Énfasis5 2 3 2 2 2" xfId="3963"/>
    <cellStyle name="40% - Énfasis5 2 3 2 2 3" xfId="3964"/>
    <cellStyle name="40% - Énfasis5 2 3 2 2 4" xfId="3965"/>
    <cellStyle name="40% - Énfasis5 2 3 2 3" xfId="3966"/>
    <cellStyle name="40% - Énfasis5 2 3 2 4" xfId="3967"/>
    <cellStyle name="40% - Énfasis5 2 3 2 5" xfId="3968"/>
    <cellStyle name="40% - Énfasis5 2 3 3" xfId="3969"/>
    <cellStyle name="40% - Énfasis5 2 3 3 2" xfId="3970"/>
    <cellStyle name="40% - Énfasis5 2 3 3 3" xfId="3971"/>
    <cellStyle name="40% - Énfasis5 2 3 3 4" xfId="3972"/>
    <cellStyle name="40% - Énfasis5 2 3 4" xfId="3973"/>
    <cellStyle name="40% - Énfasis5 2 3 5" xfId="3974"/>
    <cellStyle name="40% - Énfasis5 2 3 6" xfId="3975"/>
    <cellStyle name="40% - Énfasis5 2 4" xfId="3976"/>
    <cellStyle name="40% - Énfasis5 2 4 2" xfId="3977"/>
    <cellStyle name="40% - Énfasis5 2 4 2 2" xfId="3978"/>
    <cellStyle name="40% - Énfasis5 2 4 2 3" xfId="3979"/>
    <cellStyle name="40% - Énfasis5 2 4 2 4" xfId="3980"/>
    <cellStyle name="40% - Énfasis5 2 4 3" xfId="3981"/>
    <cellStyle name="40% - Énfasis5 2 4 4" xfId="3982"/>
    <cellStyle name="40% - Énfasis5 2 4 5" xfId="3983"/>
    <cellStyle name="40% - Énfasis5 2 5" xfId="3984"/>
    <cellStyle name="40% - Énfasis5 2 5 2" xfId="3985"/>
    <cellStyle name="40% - Énfasis5 2 5 3" xfId="3986"/>
    <cellStyle name="40% - Énfasis5 2 5 4" xfId="3987"/>
    <cellStyle name="40% - Énfasis5 2 6" xfId="3988"/>
    <cellStyle name="40% - Énfasis5 2 7" xfId="3989"/>
    <cellStyle name="40% - Énfasis5 2 8" xfId="3990"/>
    <cellStyle name="40% - Énfasis5 2 9" xfId="3991"/>
    <cellStyle name="40% - Énfasis5 3" xfId="3992"/>
    <cellStyle name="40% - Énfasis5 3 2" xfId="3993"/>
    <cellStyle name="40% - Énfasis5 3 2 2" xfId="3994"/>
    <cellStyle name="40% - Énfasis5 3 2 2 2" xfId="3995"/>
    <cellStyle name="40% - Énfasis5 3 2 2 2 2" xfId="3996"/>
    <cellStyle name="40% - Énfasis5 3 2 2 2 3" xfId="3997"/>
    <cellStyle name="40% - Énfasis5 3 2 2 2 4" xfId="3998"/>
    <cellStyle name="40% - Énfasis5 3 2 2 3" xfId="3999"/>
    <cellStyle name="40% - Énfasis5 3 2 2 4" xfId="4000"/>
    <cellStyle name="40% - Énfasis5 3 2 2 5" xfId="4001"/>
    <cellStyle name="40% - Énfasis5 3 2 3" xfId="4002"/>
    <cellStyle name="40% - Énfasis5 3 2 3 2" xfId="4003"/>
    <cellStyle name="40% - Énfasis5 3 2 3 3" xfId="4004"/>
    <cellStyle name="40% - Énfasis5 3 2 3 4" xfId="4005"/>
    <cellStyle name="40% - Énfasis5 3 2 4" xfId="4006"/>
    <cellStyle name="40% - Énfasis5 3 2 5" xfId="4007"/>
    <cellStyle name="40% - Énfasis5 3 2 6" xfId="4008"/>
    <cellStyle name="40% - Énfasis5 3 3" xfId="4009"/>
    <cellStyle name="40% - Énfasis5 3 3 2" xfId="4010"/>
    <cellStyle name="40% - Énfasis5 3 3 2 2" xfId="4011"/>
    <cellStyle name="40% - Énfasis5 3 3 2 2 2" xfId="4012"/>
    <cellStyle name="40% - Énfasis5 3 3 2 2 3" xfId="4013"/>
    <cellStyle name="40% - Énfasis5 3 3 2 2 4" xfId="4014"/>
    <cellStyle name="40% - Énfasis5 3 3 2 3" xfId="4015"/>
    <cellStyle name="40% - Énfasis5 3 3 2 4" xfId="4016"/>
    <cellStyle name="40% - Énfasis5 3 3 2 5" xfId="4017"/>
    <cellStyle name="40% - Énfasis5 3 3 3" xfId="4018"/>
    <cellStyle name="40% - Énfasis5 3 3 3 2" xfId="4019"/>
    <cellStyle name="40% - Énfasis5 3 3 3 3" xfId="4020"/>
    <cellStyle name="40% - Énfasis5 3 3 3 4" xfId="4021"/>
    <cellStyle name="40% - Énfasis5 3 3 4" xfId="4022"/>
    <cellStyle name="40% - Énfasis5 3 3 5" xfId="4023"/>
    <cellStyle name="40% - Énfasis5 3 3 6" xfId="4024"/>
    <cellStyle name="40% - Énfasis5 3 4" xfId="4025"/>
    <cellStyle name="40% - Énfasis5 3 4 2" xfId="4026"/>
    <cellStyle name="40% - Énfasis5 3 4 2 2" xfId="4027"/>
    <cellStyle name="40% - Énfasis5 3 4 2 3" xfId="4028"/>
    <cellStyle name="40% - Énfasis5 3 4 2 4" xfId="4029"/>
    <cellStyle name="40% - Énfasis5 3 4 3" xfId="4030"/>
    <cellStyle name="40% - Énfasis5 3 4 4" xfId="4031"/>
    <cellStyle name="40% - Énfasis5 3 4 5" xfId="4032"/>
    <cellStyle name="40% - Énfasis5 3 5" xfId="4033"/>
    <cellStyle name="40% - Énfasis5 3 5 2" xfId="4034"/>
    <cellStyle name="40% - Énfasis5 3 5 3" xfId="4035"/>
    <cellStyle name="40% - Énfasis5 3 5 4" xfId="4036"/>
    <cellStyle name="40% - Énfasis5 3 6" xfId="4037"/>
    <cellStyle name="40% - Énfasis5 3 7" xfId="4038"/>
    <cellStyle name="40% - Énfasis5 3 8" xfId="4039"/>
    <cellStyle name="40% - Énfasis5 3 9" xfId="4040"/>
    <cellStyle name="40% - Énfasis5 4" xfId="4041"/>
    <cellStyle name="40% - Énfasis5 4 2" xfId="4042"/>
    <cellStyle name="40% - Énfasis5 4 2 2" xfId="4043"/>
    <cellStyle name="40% - Énfasis5 4 2 2 2" xfId="4044"/>
    <cellStyle name="40% - Énfasis5 4 2 2 2 2" xfId="4045"/>
    <cellStyle name="40% - Énfasis5 4 2 2 2 3" xfId="4046"/>
    <cellStyle name="40% - Énfasis5 4 2 2 2 4" xfId="4047"/>
    <cellStyle name="40% - Énfasis5 4 2 2 3" xfId="4048"/>
    <cellStyle name="40% - Énfasis5 4 2 2 4" xfId="4049"/>
    <cellStyle name="40% - Énfasis5 4 2 2 5" xfId="4050"/>
    <cellStyle name="40% - Énfasis5 4 2 3" xfId="4051"/>
    <cellStyle name="40% - Énfasis5 4 2 3 2" xfId="4052"/>
    <cellStyle name="40% - Énfasis5 4 2 3 3" xfId="4053"/>
    <cellStyle name="40% - Énfasis5 4 2 3 4" xfId="4054"/>
    <cellStyle name="40% - Énfasis5 4 2 4" xfId="4055"/>
    <cellStyle name="40% - Énfasis5 4 2 5" xfId="4056"/>
    <cellStyle name="40% - Énfasis5 4 2 6" xfId="4057"/>
    <cellStyle name="40% - Énfasis5 4 3" xfId="4058"/>
    <cellStyle name="40% - Énfasis5 4 3 2" xfId="4059"/>
    <cellStyle name="40% - Énfasis5 4 3 2 2" xfId="4060"/>
    <cellStyle name="40% - Énfasis5 4 3 2 2 2" xfId="4061"/>
    <cellStyle name="40% - Énfasis5 4 3 2 2 3" xfId="4062"/>
    <cellStyle name="40% - Énfasis5 4 3 2 2 4" xfId="4063"/>
    <cellStyle name="40% - Énfasis5 4 3 2 3" xfId="4064"/>
    <cellStyle name="40% - Énfasis5 4 3 2 4" xfId="4065"/>
    <cellStyle name="40% - Énfasis5 4 3 2 5" xfId="4066"/>
    <cellStyle name="40% - Énfasis5 4 3 3" xfId="4067"/>
    <cellStyle name="40% - Énfasis5 4 3 3 2" xfId="4068"/>
    <cellStyle name="40% - Énfasis5 4 3 3 3" xfId="4069"/>
    <cellStyle name="40% - Énfasis5 4 3 3 4" xfId="4070"/>
    <cellStyle name="40% - Énfasis5 4 3 4" xfId="4071"/>
    <cellStyle name="40% - Énfasis5 4 3 5" xfId="4072"/>
    <cellStyle name="40% - Énfasis5 4 3 6" xfId="4073"/>
    <cellStyle name="40% - Énfasis5 4 4" xfId="4074"/>
    <cellStyle name="40% - Énfasis5 4 4 2" xfId="4075"/>
    <cellStyle name="40% - Énfasis5 4 4 2 2" xfId="4076"/>
    <cellStyle name="40% - Énfasis5 4 4 2 3" xfId="4077"/>
    <cellStyle name="40% - Énfasis5 4 4 2 4" xfId="4078"/>
    <cellStyle name="40% - Énfasis5 4 4 3" xfId="4079"/>
    <cellStyle name="40% - Énfasis5 4 4 4" xfId="4080"/>
    <cellStyle name="40% - Énfasis5 4 4 5" xfId="4081"/>
    <cellStyle name="40% - Énfasis5 4 5" xfId="4082"/>
    <cellStyle name="40% - Énfasis5 4 5 2" xfId="4083"/>
    <cellStyle name="40% - Énfasis5 4 5 3" xfId="4084"/>
    <cellStyle name="40% - Énfasis5 4 5 4" xfId="4085"/>
    <cellStyle name="40% - Énfasis5 4 6" xfId="4086"/>
    <cellStyle name="40% - Énfasis5 4 7" xfId="4087"/>
    <cellStyle name="40% - Énfasis5 4 8" xfId="4088"/>
    <cellStyle name="40% - Énfasis5 4 9" xfId="4089"/>
    <cellStyle name="40% - Énfasis5 5" xfId="4090"/>
    <cellStyle name="40% - Énfasis5 5 2" xfId="4091"/>
    <cellStyle name="40% - Énfasis5 5 2 2" xfId="4092"/>
    <cellStyle name="40% - Énfasis5 5 2 2 2" xfId="4093"/>
    <cellStyle name="40% - Énfasis5 5 2 2 2 2" xfId="4094"/>
    <cellStyle name="40% - Énfasis5 5 2 2 2 3" xfId="4095"/>
    <cellStyle name="40% - Énfasis5 5 2 2 2 4" xfId="4096"/>
    <cellStyle name="40% - Énfasis5 5 2 2 3" xfId="4097"/>
    <cellStyle name="40% - Énfasis5 5 2 2 4" xfId="4098"/>
    <cellStyle name="40% - Énfasis5 5 2 2 5" xfId="4099"/>
    <cellStyle name="40% - Énfasis5 5 2 3" xfId="4100"/>
    <cellStyle name="40% - Énfasis5 5 2 3 2" xfId="4101"/>
    <cellStyle name="40% - Énfasis5 5 2 3 3" xfId="4102"/>
    <cellStyle name="40% - Énfasis5 5 2 3 4" xfId="4103"/>
    <cellStyle name="40% - Énfasis5 5 2 4" xfId="4104"/>
    <cellStyle name="40% - Énfasis5 5 2 5" xfId="4105"/>
    <cellStyle name="40% - Énfasis5 5 2 6" xfId="4106"/>
    <cellStyle name="40% - Énfasis5 5 3" xfId="4107"/>
    <cellStyle name="40% - Énfasis5 5 3 2" xfId="4108"/>
    <cellStyle name="40% - Énfasis5 5 3 2 2" xfId="4109"/>
    <cellStyle name="40% - Énfasis5 5 3 2 2 2" xfId="4110"/>
    <cellStyle name="40% - Énfasis5 5 3 2 2 3" xfId="4111"/>
    <cellStyle name="40% - Énfasis5 5 3 2 2 4" xfId="4112"/>
    <cellStyle name="40% - Énfasis5 5 3 2 3" xfId="4113"/>
    <cellStyle name="40% - Énfasis5 5 3 2 4" xfId="4114"/>
    <cellStyle name="40% - Énfasis5 5 3 2 5" xfId="4115"/>
    <cellStyle name="40% - Énfasis5 5 3 3" xfId="4116"/>
    <cellStyle name="40% - Énfasis5 5 3 3 2" xfId="4117"/>
    <cellStyle name="40% - Énfasis5 5 3 3 3" xfId="4118"/>
    <cellStyle name="40% - Énfasis5 5 3 3 4" xfId="4119"/>
    <cellStyle name="40% - Énfasis5 5 3 4" xfId="4120"/>
    <cellStyle name="40% - Énfasis5 5 3 5" xfId="4121"/>
    <cellStyle name="40% - Énfasis5 5 3 6" xfId="4122"/>
    <cellStyle name="40% - Énfasis5 5 4" xfId="4123"/>
    <cellStyle name="40% - Énfasis5 5 4 2" xfId="4124"/>
    <cellStyle name="40% - Énfasis5 5 4 2 2" xfId="4125"/>
    <cellStyle name="40% - Énfasis5 5 4 2 3" xfId="4126"/>
    <cellStyle name="40% - Énfasis5 5 4 2 4" xfId="4127"/>
    <cellStyle name="40% - Énfasis5 5 4 3" xfId="4128"/>
    <cellStyle name="40% - Énfasis5 5 4 4" xfId="4129"/>
    <cellStyle name="40% - Énfasis5 5 4 5" xfId="4130"/>
    <cellStyle name="40% - Énfasis5 5 5" xfId="4131"/>
    <cellStyle name="40% - Énfasis5 5 5 2" xfId="4132"/>
    <cellStyle name="40% - Énfasis5 5 5 3" xfId="4133"/>
    <cellStyle name="40% - Énfasis5 5 5 4" xfId="4134"/>
    <cellStyle name="40% - Énfasis5 5 6" xfId="4135"/>
    <cellStyle name="40% - Énfasis5 5 7" xfId="4136"/>
    <cellStyle name="40% - Énfasis5 5 8" xfId="4137"/>
    <cellStyle name="40% - Énfasis5 5 9" xfId="4138"/>
    <cellStyle name="40% - Énfasis5 6" xfId="4139"/>
    <cellStyle name="40% - Énfasis5 6 2" xfId="4140"/>
    <cellStyle name="40% - Énfasis5 6 2 2" xfId="4141"/>
    <cellStyle name="40% - Énfasis5 6 2 2 2" xfId="4142"/>
    <cellStyle name="40% - Énfasis5 6 2 2 2 2" xfId="4143"/>
    <cellStyle name="40% - Énfasis5 6 2 2 2 3" xfId="4144"/>
    <cellStyle name="40% - Énfasis5 6 2 2 2 4" xfId="4145"/>
    <cellStyle name="40% - Énfasis5 6 2 2 3" xfId="4146"/>
    <cellStyle name="40% - Énfasis5 6 2 2 4" xfId="4147"/>
    <cellStyle name="40% - Énfasis5 6 2 2 5" xfId="4148"/>
    <cellStyle name="40% - Énfasis5 6 2 3" xfId="4149"/>
    <cellStyle name="40% - Énfasis5 6 2 3 2" xfId="4150"/>
    <cellStyle name="40% - Énfasis5 6 2 3 3" xfId="4151"/>
    <cellStyle name="40% - Énfasis5 6 2 3 4" xfId="4152"/>
    <cellStyle name="40% - Énfasis5 6 2 4" xfId="4153"/>
    <cellStyle name="40% - Énfasis5 6 2 5" xfId="4154"/>
    <cellStyle name="40% - Énfasis5 6 2 6" xfId="4155"/>
    <cellStyle name="40% - Énfasis5 6 3" xfId="4156"/>
    <cellStyle name="40% - Énfasis5 6 3 2" xfId="4157"/>
    <cellStyle name="40% - Énfasis5 6 3 2 2" xfId="4158"/>
    <cellStyle name="40% - Énfasis5 6 3 2 2 2" xfId="4159"/>
    <cellStyle name="40% - Énfasis5 6 3 2 2 3" xfId="4160"/>
    <cellStyle name="40% - Énfasis5 6 3 2 2 4" xfId="4161"/>
    <cellStyle name="40% - Énfasis5 6 3 2 3" xfId="4162"/>
    <cellStyle name="40% - Énfasis5 6 3 2 4" xfId="4163"/>
    <cellStyle name="40% - Énfasis5 6 3 2 5" xfId="4164"/>
    <cellStyle name="40% - Énfasis5 6 3 3" xfId="4165"/>
    <cellStyle name="40% - Énfasis5 6 3 3 2" xfId="4166"/>
    <cellStyle name="40% - Énfasis5 6 3 3 3" xfId="4167"/>
    <cellStyle name="40% - Énfasis5 6 3 3 4" xfId="4168"/>
    <cellStyle name="40% - Énfasis5 6 3 4" xfId="4169"/>
    <cellStyle name="40% - Énfasis5 6 3 5" xfId="4170"/>
    <cellStyle name="40% - Énfasis5 6 3 6" xfId="4171"/>
    <cellStyle name="40% - Énfasis5 6 4" xfId="4172"/>
    <cellStyle name="40% - Énfasis5 6 4 2" xfId="4173"/>
    <cellStyle name="40% - Énfasis5 6 4 2 2" xfId="4174"/>
    <cellStyle name="40% - Énfasis5 6 4 2 3" xfId="4175"/>
    <cellStyle name="40% - Énfasis5 6 4 2 4" xfId="4176"/>
    <cellStyle name="40% - Énfasis5 6 4 3" xfId="4177"/>
    <cellStyle name="40% - Énfasis5 6 4 4" xfId="4178"/>
    <cellStyle name="40% - Énfasis5 6 4 5" xfId="4179"/>
    <cellStyle name="40% - Énfasis5 6 5" xfId="4180"/>
    <cellStyle name="40% - Énfasis5 6 5 2" xfId="4181"/>
    <cellStyle name="40% - Énfasis5 6 5 3" xfId="4182"/>
    <cellStyle name="40% - Énfasis5 6 5 4" xfId="4183"/>
    <cellStyle name="40% - Énfasis5 6 6" xfId="4184"/>
    <cellStyle name="40% - Énfasis5 6 7" xfId="4185"/>
    <cellStyle name="40% - Énfasis5 6 8" xfId="4186"/>
    <cellStyle name="40% - Énfasis5 6 9" xfId="4187"/>
    <cellStyle name="40% - Énfasis5 7" xfId="4188"/>
    <cellStyle name="40% - Énfasis5 7 2" xfId="4189"/>
    <cellStyle name="40% - Énfasis5 7 2 2" xfId="4190"/>
    <cellStyle name="40% - Énfasis5 7 2 2 2" xfId="4191"/>
    <cellStyle name="40% - Énfasis5 7 2 2 2 2" xfId="4192"/>
    <cellStyle name="40% - Énfasis5 7 2 2 2 3" xfId="4193"/>
    <cellStyle name="40% - Énfasis5 7 2 2 2 4" xfId="4194"/>
    <cellStyle name="40% - Énfasis5 7 2 2 3" xfId="4195"/>
    <cellStyle name="40% - Énfasis5 7 2 2 4" xfId="4196"/>
    <cellStyle name="40% - Énfasis5 7 2 2 5" xfId="4197"/>
    <cellStyle name="40% - Énfasis5 7 2 3" xfId="4198"/>
    <cellStyle name="40% - Énfasis5 7 2 3 2" xfId="4199"/>
    <cellStyle name="40% - Énfasis5 7 2 3 3" xfId="4200"/>
    <cellStyle name="40% - Énfasis5 7 2 3 4" xfId="4201"/>
    <cellStyle name="40% - Énfasis5 7 2 4" xfId="4202"/>
    <cellStyle name="40% - Énfasis5 7 2 5" xfId="4203"/>
    <cellStyle name="40% - Énfasis5 7 2 6" xfId="4204"/>
    <cellStyle name="40% - Énfasis5 7 3" xfId="4205"/>
    <cellStyle name="40% - Énfasis5 7 3 2" xfId="4206"/>
    <cellStyle name="40% - Énfasis5 7 3 2 2" xfId="4207"/>
    <cellStyle name="40% - Énfasis5 7 3 2 2 2" xfId="4208"/>
    <cellStyle name="40% - Énfasis5 7 3 2 2 3" xfId="4209"/>
    <cellStyle name="40% - Énfasis5 7 3 2 2 4" xfId="4210"/>
    <cellStyle name="40% - Énfasis5 7 3 2 3" xfId="4211"/>
    <cellStyle name="40% - Énfasis5 7 3 2 4" xfId="4212"/>
    <cellStyle name="40% - Énfasis5 7 3 2 5" xfId="4213"/>
    <cellStyle name="40% - Énfasis5 7 3 3" xfId="4214"/>
    <cellStyle name="40% - Énfasis5 7 3 3 2" xfId="4215"/>
    <cellStyle name="40% - Énfasis5 7 3 3 3" xfId="4216"/>
    <cellStyle name="40% - Énfasis5 7 3 3 4" xfId="4217"/>
    <cellStyle name="40% - Énfasis5 7 3 4" xfId="4218"/>
    <cellStyle name="40% - Énfasis5 7 3 5" xfId="4219"/>
    <cellStyle name="40% - Énfasis5 7 3 6" xfId="4220"/>
    <cellStyle name="40% - Énfasis5 7 4" xfId="4221"/>
    <cellStyle name="40% - Énfasis5 7 4 2" xfId="4222"/>
    <cellStyle name="40% - Énfasis5 7 4 2 2" xfId="4223"/>
    <cellStyle name="40% - Énfasis5 7 4 2 3" xfId="4224"/>
    <cellStyle name="40% - Énfasis5 7 4 2 4" xfId="4225"/>
    <cellStyle name="40% - Énfasis5 7 4 3" xfId="4226"/>
    <cellStyle name="40% - Énfasis5 7 4 4" xfId="4227"/>
    <cellStyle name="40% - Énfasis5 7 4 5" xfId="4228"/>
    <cellStyle name="40% - Énfasis5 7 5" xfId="4229"/>
    <cellStyle name="40% - Énfasis5 7 5 2" xfId="4230"/>
    <cellStyle name="40% - Énfasis5 7 5 3" xfId="4231"/>
    <cellStyle name="40% - Énfasis5 7 5 4" xfId="4232"/>
    <cellStyle name="40% - Énfasis5 7 6" xfId="4233"/>
    <cellStyle name="40% - Énfasis5 7 7" xfId="4234"/>
    <cellStyle name="40% - Énfasis5 7 8" xfId="4235"/>
    <cellStyle name="40% - Énfasis5 7 9" xfId="4236"/>
    <cellStyle name="40% - Énfasis5 8" xfId="4237"/>
    <cellStyle name="40% - Énfasis5 8 2" xfId="4238"/>
    <cellStyle name="40% - Énfasis5 8 2 2" xfId="4239"/>
    <cellStyle name="40% - Énfasis5 8 2 2 2" xfId="4240"/>
    <cellStyle name="40% - Énfasis5 8 2 2 2 2" xfId="4241"/>
    <cellStyle name="40% - Énfasis5 8 2 2 2 3" xfId="4242"/>
    <cellStyle name="40% - Énfasis5 8 2 2 2 4" xfId="4243"/>
    <cellStyle name="40% - Énfasis5 8 2 2 3" xfId="4244"/>
    <cellStyle name="40% - Énfasis5 8 2 2 4" xfId="4245"/>
    <cellStyle name="40% - Énfasis5 8 2 2 5" xfId="4246"/>
    <cellStyle name="40% - Énfasis5 8 2 3" xfId="4247"/>
    <cellStyle name="40% - Énfasis5 8 2 3 2" xfId="4248"/>
    <cellStyle name="40% - Énfasis5 8 2 3 3" xfId="4249"/>
    <cellStyle name="40% - Énfasis5 8 2 3 4" xfId="4250"/>
    <cellStyle name="40% - Énfasis5 8 2 4" xfId="4251"/>
    <cellStyle name="40% - Énfasis5 8 2 5" xfId="4252"/>
    <cellStyle name="40% - Énfasis5 8 2 6" xfId="4253"/>
    <cellStyle name="40% - Énfasis5 8 3" xfId="4254"/>
    <cellStyle name="40% - Énfasis5 8 3 2" xfId="4255"/>
    <cellStyle name="40% - Énfasis5 8 3 2 2" xfId="4256"/>
    <cellStyle name="40% - Énfasis5 8 3 2 2 2" xfId="4257"/>
    <cellStyle name="40% - Énfasis5 8 3 2 2 3" xfId="4258"/>
    <cellStyle name="40% - Énfasis5 8 3 2 2 4" xfId="4259"/>
    <cellStyle name="40% - Énfasis5 8 3 2 3" xfId="4260"/>
    <cellStyle name="40% - Énfasis5 8 3 2 4" xfId="4261"/>
    <cellStyle name="40% - Énfasis5 8 3 2 5" xfId="4262"/>
    <cellStyle name="40% - Énfasis5 8 3 3" xfId="4263"/>
    <cellStyle name="40% - Énfasis5 8 3 3 2" xfId="4264"/>
    <cellStyle name="40% - Énfasis5 8 3 3 3" xfId="4265"/>
    <cellStyle name="40% - Énfasis5 8 3 3 4" xfId="4266"/>
    <cellStyle name="40% - Énfasis5 8 3 4" xfId="4267"/>
    <cellStyle name="40% - Énfasis5 8 3 5" xfId="4268"/>
    <cellStyle name="40% - Énfasis5 8 3 6" xfId="4269"/>
    <cellStyle name="40% - Énfasis5 8 4" xfId="4270"/>
    <cellStyle name="40% - Énfasis5 8 4 2" xfId="4271"/>
    <cellStyle name="40% - Énfasis5 8 4 2 2" xfId="4272"/>
    <cellStyle name="40% - Énfasis5 8 4 2 3" xfId="4273"/>
    <cellStyle name="40% - Énfasis5 8 4 2 4" xfId="4274"/>
    <cellStyle name="40% - Énfasis5 8 4 3" xfId="4275"/>
    <cellStyle name="40% - Énfasis5 8 4 4" xfId="4276"/>
    <cellStyle name="40% - Énfasis5 8 4 5" xfId="4277"/>
    <cellStyle name="40% - Énfasis5 8 5" xfId="4278"/>
    <cellStyle name="40% - Énfasis5 8 5 2" xfId="4279"/>
    <cellStyle name="40% - Énfasis5 8 5 3" xfId="4280"/>
    <cellStyle name="40% - Énfasis5 8 5 4" xfId="4281"/>
    <cellStyle name="40% - Énfasis5 8 6" xfId="4282"/>
    <cellStyle name="40% - Énfasis5 8 7" xfId="4283"/>
    <cellStyle name="40% - Énfasis5 8 8" xfId="4284"/>
    <cellStyle name="40% - Énfasis5 8 9" xfId="4285"/>
    <cellStyle name="40% - Énfasis5 9" xfId="4286"/>
    <cellStyle name="40% - Énfasis5 9 2" xfId="4287"/>
    <cellStyle name="40% - Énfasis5 9 2 2" xfId="4288"/>
    <cellStyle name="40% - Énfasis5 9 2 2 2" xfId="4289"/>
    <cellStyle name="40% - Énfasis5 9 2 2 3" xfId="4290"/>
    <cellStyle name="40% - Énfasis5 9 2 2 4" xfId="4291"/>
    <cellStyle name="40% - Énfasis5 9 2 3" xfId="4292"/>
    <cellStyle name="40% - Énfasis5 9 2 4" xfId="4293"/>
    <cellStyle name="40% - Énfasis5 9 2 5" xfId="4294"/>
    <cellStyle name="40% - Énfasis5 9 3" xfId="4295"/>
    <cellStyle name="40% - Énfasis5 9 3 2" xfId="4296"/>
    <cellStyle name="40% - Énfasis5 9 3 3" xfId="4297"/>
    <cellStyle name="40% - Énfasis5 9 3 4" xfId="4298"/>
    <cellStyle name="40% - Énfasis5 9 4" xfId="4299"/>
    <cellStyle name="40% - Énfasis5 9 5" xfId="4300"/>
    <cellStyle name="40% - Énfasis5 9 6" xfId="4301"/>
    <cellStyle name="40% - Énfasis6 10" xfId="4302"/>
    <cellStyle name="40% - Énfasis6 10 2" xfId="4303"/>
    <cellStyle name="40% - Énfasis6 10 2 2" xfId="4304"/>
    <cellStyle name="40% - Énfasis6 10 2 2 2" xfId="4305"/>
    <cellStyle name="40% - Énfasis6 10 2 2 3" xfId="4306"/>
    <cellStyle name="40% - Énfasis6 10 2 2 4" xfId="4307"/>
    <cellStyle name="40% - Énfasis6 10 2 3" xfId="4308"/>
    <cellStyle name="40% - Énfasis6 10 2 4" xfId="4309"/>
    <cellStyle name="40% - Énfasis6 10 2 5" xfId="4310"/>
    <cellStyle name="40% - Énfasis6 10 3" xfId="4311"/>
    <cellStyle name="40% - Énfasis6 10 3 2" xfId="4312"/>
    <cellStyle name="40% - Énfasis6 10 3 3" xfId="4313"/>
    <cellStyle name="40% - Énfasis6 10 3 4" xfId="4314"/>
    <cellStyle name="40% - Énfasis6 10 4" xfId="4315"/>
    <cellStyle name="40% - Énfasis6 10 5" xfId="4316"/>
    <cellStyle name="40% - Énfasis6 10 6" xfId="4317"/>
    <cellStyle name="40% - Énfasis6 11" xfId="4318"/>
    <cellStyle name="40% - Énfasis6 11 2" xfId="4319"/>
    <cellStyle name="40% - Énfasis6 11 2 2" xfId="4320"/>
    <cellStyle name="40% - Énfasis6 11 2 3" xfId="4321"/>
    <cellStyle name="40% - Énfasis6 11 2 4" xfId="4322"/>
    <cellStyle name="40% - Énfasis6 11 3" xfId="4323"/>
    <cellStyle name="40% - Énfasis6 11 4" xfId="4324"/>
    <cellStyle name="40% - Énfasis6 11 5" xfId="4325"/>
    <cellStyle name="40% - Énfasis6 12" xfId="4326"/>
    <cellStyle name="40% - Énfasis6 12 2" xfId="4327"/>
    <cellStyle name="40% - Énfasis6 12 3" xfId="4328"/>
    <cellStyle name="40% - Énfasis6 12 4" xfId="4329"/>
    <cellStyle name="40% - Énfasis6 13" xfId="4330"/>
    <cellStyle name="40% - Énfasis6 14" xfId="4331"/>
    <cellStyle name="40% - Énfasis6 15" xfId="4332"/>
    <cellStyle name="40% - Énfasis6 2" xfId="4333"/>
    <cellStyle name="40% - Énfasis6 2 2" xfId="4334"/>
    <cellStyle name="40% - Énfasis6 2 2 2" xfId="4335"/>
    <cellStyle name="40% - Énfasis6 2 2 2 2" xfId="4336"/>
    <cellStyle name="40% - Énfasis6 2 2 2 2 2" xfId="4337"/>
    <cellStyle name="40% - Énfasis6 2 2 2 2 3" xfId="4338"/>
    <cellStyle name="40% - Énfasis6 2 2 2 2 4" xfId="4339"/>
    <cellStyle name="40% - Énfasis6 2 2 2 3" xfId="4340"/>
    <cellStyle name="40% - Énfasis6 2 2 2 4" xfId="4341"/>
    <cellStyle name="40% - Énfasis6 2 2 2 5" xfId="4342"/>
    <cellStyle name="40% - Énfasis6 2 2 3" xfId="4343"/>
    <cellStyle name="40% - Énfasis6 2 2 3 2" xfId="4344"/>
    <cellStyle name="40% - Énfasis6 2 2 3 3" xfId="4345"/>
    <cellStyle name="40% - Énfasis6 2 2 3 4" xfId="4346"/>
    <cellStyle name="40% - Énfasis6 2 2 4" xfId="4347"/>
    <cellStyle name="40% - Énfasis6 2 2 5" xfId="4348"/>
    <cellStyle name="40% - Énfasis6 2 2 6" xfId="4349"/>
    <cellStyle name="40% - Énfasis6 2 3" xfId="4350"/>
    <cellStyle name="40% - Énfasis6 2 3 2" xfId="4351"/>
    <cellStyle name="40% - Énfasis6 2 3 2 2" xfId="4352"/>
    <cellStyle name="40% - Énfasis6 2 3 2 2 2" xfId="4353"/>
    <cellStyle name="40% - Énfasis6 2 3 2 2 3" xfId="4354"/>
    <cellStyle name="40% - Énfasis6 2 3 2 2 4" xfId="4355"/>
    <cellStyle name="40% - Énfasis6 2 3 2 3" xfId="4356"/>
    <cellStyle name="40% - Énfasis6 2 3 2 4" xfId="4357"/>
    <cellStyle name="40% - Énfasis6 2 3 2 5" xfId="4358"/>
    <cellStyle name="40% - Énfasis6 2 3 3" xfId="4359"/>
    <cellStyle name="40% - Énfasis6 2 3 3 2" xfId="4360"/>
    <cellStyle name="40% - Énfasis6 2 3 3 3" xfId="4361"/>
    <cellStyle name="40% - Énfasis6 2 3 3 4" xfId="4362"/>
    <cellStyle name="40% - Énfasis6 2 3 4" xfId="4363"/>
    <cellStyle name="40% - Énfasis6 2 3 5" xfId="4364"/>
    <cellStyle name="40% - Énfasis6 2 3 6" xfId="4365"/>
    <cellStyle name="40% - Énfasis6 2 4" xfId="4366"/>
    <cellStyle name="40% - Énfasis6 2 4 2" xfId="4367"/>
    <cellStyle name="40% - Énfasis6 2 4 2 2" xfId="4368"/>
    <cellStyle name="40% - Énfasis6 2 4 2 3" xfId="4369"/>
    <cellStyle name="40% - Énfasis6 2 4 2 4" xfId="4370"/>
    <cellStyle name="40% - Énfasis6 2 4 3" xfId="4371"/>
    <cellStyle name="40% - Énfasis6 2 4 4" xfId="4372"/>
    <cellStyle name="40% - Énfasis6 2 4 5" xfId="4373"/>
    <cellStyle name="40% - Énfasis6 2 5" xfId="4374"/>
    <cellStyle name="40% - Énfasis6 2 5 2" xfId="4375"/>
    <cellStyle name="40% - Énfasis6 2 5 3" xfId="4376"/>
    <cellStyle name="40% - Énfasis6 2 5 4" xfId="4377"/>
    <cellStyle name="40% - Énfasis6 2 6" xfId="4378"/>
    <cellStyle name="40% - Énfasis6 2 7" xfId="4379"/>
    <cellStyle name="40% - Énfasis6 2 8" xfId="4380"/>
    <cellStyle name="40% - Énfasis6 2 9" xfId="4381"/>
    <cellStyle name="40% - Énfasis6 3" xfId="4382"/>
    <cellStyle name="40% - Énfasis6 3 2" xfId="4383"/>
    <cellStyle name="40% - Énfasis6 3 2 2" xfId="4384"/>
    <cellStyle name="40% - Énfasis6 3 2 2 2" xfId="4385"/>
    <cellStyle name="40% - Énfasis6 3 2 2 2 2" xfId="4386"/>
    <cellStyle name="40% - Énfasis6 3 2 2 2 3" xfId="4387"/>
    <cellStyle name="40% - Énfasis6 3 2 2 2 4" xfId="4388"/>
    <cellStyle name="40% - Énfasis6 3 2 2 3" xfId="4389"/>
    <cellStyle name="40% - Énfasis6 3 2 2 4" xfId="4390"/>
    <cellStyle name="40% - Énfasis6 3 2 2 5" xfId="4391"/>
    <cellStyle name="40% - Énfasis6 3 2 3" xfId="4392"/>
    <cellStyle name="40% - Énfasis6 3 2 3 2" xfId="4393"/>
    <cellStyle name="40% - Énfasis6 3 2 3 3" xfId="4394"/>
    <cellStyle name="40% - Énfasis6 3 2 3 4" xfId="4395"/>
    <cellStyle name="40% - Énfasis6 3 2 4" xfId="4396"/>
    <cellStyle name="40% - Énfasis6 3 2 5" xfId="4397"/>
    <cellStyle name="40% - Énfasis6 3 2 6" xfId="4398"/>
    <cellStyle name="40% - Énfasis6 3 3" xfId="4399"/>
    <cellStyle name="40% - Énfasis6 3 3 2" xfId="4400"/>
    <cellStyle name="40% - Énfasis6 3 3 2 2" xfId="4401"/>
    <cellStyle name="40% - Énfasis6 3 3 2 2 2" xfId="4402"/>
    <cellStyle name="40% - Énfasis6 3 3 2 2 3" xfId="4403"/>
    <cellStyle name="40% - Énfasis6 3 3 2 2 4" xfId="4404"/>
    <cellStyle name="40% - Énfasis6 3 3 2 3" xfId="4405"/>
    <cellStyle name="40% - Énfasis6 3 3 2 4" xfId="4406"/>
    <cellStyle name="40% - Énfasis6 3 3 2 5" xfId="4407"/>
    <cellStyle name="40% - Énfasis6 3 3 3" xfId="4408"/>
    <cellStyle name="40% - Énfasis6 3 3 3 2" xfId="4409"/>
    <cellStyle name="40% - Énfasis6 3 3 3 3" xfId="4410"/>
    <cellStyle name="40% - Énfasis6 3 3 3 4" xfId="4411"/>
    <cellStyle name="40% - Énfasis6 3 3 4" xfId="4412"/>
    <cellStyle name="40% - Énfasis6 3 3 5" xfId="4413"/>
    <cellStyle name="40% - Énfasis6 3 3 6" xfId="4414"/>
    <cellStyle name="40% - Énfasis6 3 4" xfId="4415"/>
    <cellStyle name="40% - Énfasis6 3 4 2" xfId="4416"/>
    <cellStyle name="40% - Énfasis6 3 4 2 2" xfId="4417"/>
    <cellStyle name="40% - Énfasis6 3 4 2 3" xfId="4418"/>
    <cellStyle name="40% - Énfasis6 3 4 2 4" xfId="4419"/>
    <cellStyle name="40% - Énfasis6 3 4 3" xfId="4420"/>
    <cellStyle name="40% - Énfasis6 3 4 4" xfId="4421"/>
    <cellStyle name="40% - Énfasis6 3 4 5" xfId="4422"/>
    <cellStyle name="40% - Énfasis6 3 5" xfId="4423"/>
    <cellStyle name="40% - Énfasis6 3 5 2" xfId="4424"/>
    <cellStyle name="40% - Énfasis6 3 5 3" xfId="4425"/>
    <cellStyle name="40% - Énfasis6 3 5 4" xfId="4426"/>
    <cellStyle name="40% - Énfasis6 3 6" xfId="4427"/>
    <cellStyle name="40% - Énfasis6 3 7" xfId="4428"/>
    <cellStyle name="40% - Énfasis6 3 8" xfId="4429"/>
    <cellStyle name="40% - Énfasis6 3 9" xfId="4430"/>
    <cellStyle name="40% - Énfasis6 4" xfId="4431"/>
    <cellStyle name="40% - Énfasis6 4 2" xfId="4432"/>
    <cellStyle name="40% - Énfasis6 4 2 2" xfId="4433"/>
    <cellStyle name="40% - Énfasis6 4 2 2 2" xfId="4434"/>
    <cellStyle name="40% - Énfasis6 4 2 2 2 2" xfId="4435"/>
    <cellStyle name="40% - Énfasis6 4 2 2 2 3" xfId="4436"/>
    <cellStyle name="40% - Énfasis6 4 2 2 2 4" xfId="4437"/>
    <cellStyle name="40% - Énfasis6 4 2 2 3" xfId="4438"/>
    <cellStyle name="40% - Énfasis6 4 2 2 4" xfId="4439"/>
    <cellStyle name="40% - Énfasis6 4 2 2 5" xfId="4440"/>
    <cellStyle name="40% - Énfasis6 4 2 3" xfId="4441"/>
    <cellStyle name="40% - Énfasis6 4 2 3 2" xfId="4442"/>
    <cellStyle name="40% - Énfasis6 4 2 3 3" xfId="4443"/>
    <cellStyle name="40% - Énfasis6 4 2 3 4" xfId="4444"/>
    <cellStyle name="40% - Énfasis6 4 2 4" xfId="4445"/>
    <cellStyle name="40% - Énfasis6 4 2 5" xfId="4446"/>
    <cellStyle name="40% - Énfasis6 4 2 6" xfId="4447"/>
    <cellStyle name="40% - Énfasis6 4 3" xfId="4448"/>
    <cellStyle name="40% - Énfasis6 4 3 2" xfId="4449"/>
    <cellStyle name="40% - Énfasis6 4 3 2 2" xfId="4450"/>
    <cellStyle name="40% - Énfasis6 4 3 2 2 2" xfId="4451"/>
    <cellStyle name="40% - Énfasis6 4 3 2 2 3" xfId="4452"/>
    <cellStyle name="40% - Énfasis6 4 3 2 2 4" xfId="4453"/>
    <cellStyle name="40% - Énfasis6 4 3 2 3" xfId="4454"/>
    <cellStyle name="40% - Énfasis6 4 3 2 4" xfId="4455"/>
    <cellStyle name="40% - Énfasis6 4 3 2 5" xfId="4456"/>
    <cellStyle name="40% - Énfasis6 4 3 3" xfId="4457"/>
    <cellStyle name="40% - Énfasis6 4 3 3 2" xfId="4458"/>
    <cellStyle name="40% - Énfasis6 4 3 3 3" xfId="4459"/>
    <cellStyle name="40% - Énfasis6 4 3 3 4" xfId="4460"/>
    <cellStyle name="40% - Énfasis6 4 3 4" xfId="4461"/>
    <cellStyle name="40% - Énfasis6 4 3 5" xfId="4462"/>
    <cellStyle name="40% - Énfasis6 4 3 6" xfId="4463"/>
    <cellStyle name="40% - Énfasis6 4 4" xfId="4464"/>
    <cellStyle name="40% - Énfasis6 4 4 2" xfId="4465"/>
    <cellStyle name="40% - Énfasis6 4 4 2 2" xfId="4466"/>
    <cellStyle name="40% - Énfasis6 4 4 2 3" xfId="4467"/>
    <cellStyle name="40% - Énfasis6 4 4 2 4" xfId="4468"/>
    <cellStyle name="40% - Énfasis6 4 4 3" xfId="4469"/>
    <cellStyle name="40% - Énfasis6 4 4 4" xfId="4470"/>
    <cellStyle name="40% - Énfasis6 4 4 5" xfId="4471"/>
    <cellStyle name="40% - Énfasis6 4 5" xfId="4472"/>
    <cellStyle name="40% - Énfasis6 4 5 2" xfId="4473"/>
    <cellStyle name="40% - Énfasis6 4 5 3" xfId="4474"/>
    <cellStyle name="40% - Énfasis6 4 5 4" xfId="4475"/>
    <cellStyle name="40% - Énfasis6 4 6" xfId="4476"/>
    <cellStyle name="40% - Énfasis6 4 7" xfId="4477"/>
    <cellStyle name="40% - Énfasis6 4 8" xfId="4478"/>
    <cellStyle name="40% - Énfasis6 4 9" xfId="4479"/>
    <cellStyle name="40% - Énfasis6 5" xfId="4480"/>
    <cellStyle name="40% - Énfasis6 5 2" xfId="4481"/>
    <cellStyle name="40% - Énfasis6 5 2 2" xfId="4482"/>
    <cellStyle name="40% - Énfasis6 5 2 2 2" xfId="4483"/>
    <cellStyle name="40% - Énfasis6 5 2 2 2 2" xfId="4484"/>
    <cellStyle name="40% - Énfasis6 5 2 2 2 3" xfId="4485"/>
    <cellStyle name="40% - Énfasis6 5 2 2 2 4" xfId="4486"/>
    <cellStyle name="40% - Énfasis6 5 2 2 3" xfId="4487"/>
    <cellStyle name="40% - Énfasis6 5 2 2 4" xfId="4488"/>
    <cellStyle name="40% - Énfasis6 5 2 2 5" xfId="4489"/>
    <cellStyle name="40% - Énfasis6 5 2 3" xfId="4490"/>
    <cellStyle name="40% - Énfasis6 5 2 3 2" xfId="4491"/>
    <cellStyle name="40% - Énfasis6 5 2 3 3" xfId="4492"/>
    <cellStyle name="40% - Énfasis6 5 2 3 4" xfId="4493"/>
    <cellStyle name="40% - Énfasis6 5 2 4" xfId="4494"/>
    <cellStyle name="40% - Énfasis6 5 2 5" xfId="4495"/>
    <cellStyle name="40% - Énfasis6 5 2 6" xfId="4496"/>
    <cellStyle name="40% - Énfasis6 5 3" xfId="4497"/>
    <cellStyle name="40% - Énfasis6 5 3 2" xfId="4498"/>
    <cellStyle name="40% - Énfasis6 5 3 2 2" xfId="4499"/>
    <cellStyle name="40% - Énfasis6 5 3 2 2 2" xfId="4500"/>
    <cellStyle name="40% - Énfasis6 5 3 2 2 3" xfId="4501"/>
    <cellStyle name="40% - Énfasis6 5 3 2 2 4" xfId="4502"/>
    <cellStyle name="40% - Énfasis6 5 3 2 3" xfId="4503"/>
    <cellStyle name="40% - Énfasis6 5 3 2 4" xfId="4504"/>
    <cellStyle name="40% - Énfasis6 5 3 2 5" xfId="4505"/>
    <cellStyle name="40% - Énfasis6 5 3 3" xfId="4506"/>
    <cellStyle name="40% - Énfasis6 5 3 3 2" xfId="4507"/>
    <cellStyle name="40% - Énfasis6 5 3 3 3" xfId="4508"/>
    <cellStyle name="40% - Énfasis6 5 3 3 4" xfId="4509"/>
    <cellStyle name="40% - Énfasis6 5 3 4" xfId="4510"/>
    <cellStyle name="40% - Énfasis6 5 3 5" xfId="4511"/>
    <cellStyle name="40% - Énfasis6 5 3 6" xfId="4512"/>
    <cellStyle name="40% - Énfasis6 5 4" xfId="4513"/>
    <cellStyle name="40% - Énfasis6 5 4 2" xfId="4514"/>
    <cellStyle name="40% - Énfasis6 5 4 2 2" xfId="4515"/>
    <cellStyle name="40% - Énfasis6 5 4 2 3" xfId="4516"/>
    <cellStyle name="40% - Énfasis6 5 4 2 4" xfId="4517"/>
    <cellStyle name="40% - Énfasis6 5 4 3" xfId="4518"/>
    <cellStyle name="40% - Énfasis6 5 4 4" xfId="4519"/>
    <cellStyle name="40% - Énfasis6 5 4 5" xfId="4520"/>
    <cellStyle name="40% - Énfasis6 5 5" xfId="4521"/>
    <cellStyle name="40% - Énfasis6 5 5 2" xfId="4522"/>
    <cellStyle name="40% - Énfasis6 5 5 3" xfId="4523"/>
    <cellStyle name="40% - Énfasis6 5 5 4" xfId="4524"/>
    <cellStyle name="40% - Énfasis6 5 6" xfId="4525"/>
    <cellStyle name="40% - Énfasis6 5 7" xfId="4526"/>
    <cellStyle name="40% - Énfasis6 5 8" xfId="4527"/>
    <cellStyle name="40% - Énfasis6 5 9" xfId="4528"/>
    <cellStyle name="40% - Énfasis6 6" xfId="4529"/>
    <cellStyle name="40% - Énfasis6 6 2" xfId="4530"/>
    <cellStyle name="40% - Énfasis6 6 2 2" xfId="4531"/>
    <cellStyle name="40% - Énfasis6 6 2 2 2" xfId="4532"/>
    <cellStyle name="40% - Énfasis6 6 2 2 2 2" xfId="4533"/>
    <cellStyle name="40% - Énfasis6 6 2 2 2 3" xfId="4534"/>
    <cellStyle name="40% - Énfasis6 6 2 2 2 4" xfId="4535"/>
    <cellStyle name="40% - Énfasis6 6 2 2 3" xfId="4536"/>
    <cellStyle name="40% - Énfasis6 6 2 2 4" xfId="4537"/>
    <cellStyle name="40% - Énfasis6 6 2 2 5" xfId="4538"/>
    <cellStyle name="40% - Énfasis6 6 2 3" xfId="4539"/>
    <cellStyle name="40% - Énfasis6 6 2 3 2" xfId="4540"/>
    <cellStyle name="40% - Énfasis6 6 2 3 3" xfId="4541"/>
    <cellStyle name="40% - Énfasis6 6 2 3 4" xfId="4542"/>
    <cellStyle name="40% - Énfasis6 6 2 4" xfId="4543"/>
    <cellStyle name="40% - Énfasis6 6 2 5" xfId="4544"/>
    <cellStyle name="40% - Énfasis6 6 2 6" xfId="4545"/>
    <cellStyle name="40% - Énfasis6 6 3" xfId="4546"/>
    <cellStyle name="40% - Énfasis6 6 3 2" xfId="4547"/>
    <cellStyle name="40% - Énfasis6 6 3 2 2" xfId="4548"/>
    <cellStyle name="40% - Énfasis6 6 3 2 2 2" xfId="4549"/>
    <cellStyle name="40% - Énfasis6 6 3 2 2 3" xfId="4550"/>
    <cellStyle name="40% - Énfasis6 6 3 2 2 4" xfId="4551"/>
    <cellStyle name="40% - Énfasis6 6 3 2 3" xfId="4552"/>
    <cellStyle name="40% - Énfasis6 6 3 2 4" xfId="4553"/>
    <cellStyle name="40% - Énfasis6 6 3 2 5" xfId="4554"/>
    <cellStyle name="40% - Énfasis6 6 3 3" xfId="4555"/>
    <cellStyle name="40% - Énfasis6 6 3 3 2" xfId="4556"/>
    <cellStyle name="40% - Énfasis6 6 3 3 3" xfId="4557"/>
    <cellStyle name="40% - Énfasis6 6 3 3 4" xfId="4558"/>
    <cellStyle name="40% - Énfasis6 6 3 4" xfId="4559"/>
    <cellStyle name="40% - Énfasis6 6 3 5" xfId="4560"/>
    <cellStyle name="40% - Énfasis6 6 3 6" xfId="4561"/>
    <cellStyle name="40% - Énfasis6 6 4" xfId="4562"/>
    <cellStyle name="40% - Énfasis6 6 4 2" xfId="4563"/>
    <cellStyle name="40% - Énfasis6 6 4 2 2" xfId="4564"/>
    <cellStyle name="40% - Énfasis6 6 4 2 3" xfId="4565"/>
    <cellStyle name="40% - Énfasis6 6 4 2 4" xfId="4566"/>
    <cellStyle name="40% - Énfasis6 6 4 3" xfId="4567"/>
    <cellStyle name="40% - Énfasis6 6 4 4" xfId="4568"/>
    <cellStyle name="40% - Énfasis6 6 4 5" xfId="4569"/>
    <cellStyle name="40% - Énfasis6 6 5" xfId="4570"/>
    <cellStyle name="40% - Énfasis6 6 5 2" xfId="4571"/>
    <cellStyle name="40% - Énfasis6 6 5 3" xfId="4572"/>
    <cellStyle name="40% - Énfasis6 6 5 4" xfId="4573"/>
    <cellStyle name="40% - Énfasis6 6 6" xfId="4574"/>
    <cellStyle name="40% - Énfasis6 6 7" xfId="4575"/>
    <cellStyle name="40% - Énfasis6 6 8" xfId="4576"/>
    <cellStyle name="40% - Énfasis6 6 9" xfId="4577"/>
    <cellStyle name="40% - Énfasis6 7" xfId="4578"/>
    <cellStyle name="40% - Énfasis6 7 2" xfId="4579"/>
    <cellStyle name="40% - Énfasis6 7 2 2" xfId="4580"/>
    <cellStyle name="40% - Énfasis6 7 2 2 2" xfId="4581"/>
    <cellStyle name="40% - Énfasis6 7 2 2 2 2" xfId="4582"/>
    <cellStyle name="40% - Énfasis6 7 2 2 2 3" xfId="4583"/>
    <cellStyle name="40% - Énfasis6 7 2 2 2 4" xfId="4584"/>
    <cellStyle name="40% - Énfasis6 7 2 2 3" xfId="4585"/>
    <cellStyle name="40% - Énfasis6 7 2 2 4" xfId="4586"/>
    <cellStyle name="40% - Énfasis6 7 2 2 5" xfId="4587"/>
    <cellStyle name="40% - Énfasis6 7 2 3" xfId="4588"/>
    <cellStyle name="40% - Énfasis6 7 2 3 2" xfId="4589"/>
    <cellStyle name="40% - Énfasis6 7 2 3 3" xfId="4590"/>
    <cellStyle name="40% - Énfasis6 7 2 3 4" xfId="4591"/>
    <cellStyle name="40% - Énfasis6 7 2 4" xfId="4592"/>
    <cellStyle name="40% - Énfasis6 7 2 5" xfId="4593"/>
    <cellStyle name="40% - Énfasis6 7 2 6" xfId="4594"/>
    <cellStyle name="40% - Énfasis6 7 3" xfId="4595"/>
    <cellStyle name="40% - Énfasis6 7 3 2" xfId="4596"/>
    <cellStyle name="40% - Énfasis6 7 3 2 2" xfId="4597"/>
    <cellStyle name="40% - Énfasis6 7 3 2 2 2" xfId="4598"/>
    <cellStyle name="40% - Énfasis6 7 3 2 2 3" xfId="4599"/>
    <cellStyle name="40% - Énfasis6 7 3 2 2 4" xfId="4600"/>
    <cellStyle name="40% - Énfasis6 7 3 2 3" xfId="4601"/>
    <cellStyle name="40% - Énfasis6 7 3 2 4" xfId="4602"/>
    <cellStyle name="40% - Énfasis6 7 3 2 5" xfId="4603"/>
    <cellStyle name="40% - Énfasis6 7 3 3" xfId="4604"/>
    <cellStyle name="40% - Énfasis6 7 3 3 2" xfId="4605"/>
    <cellStyle name="40% - Énfasis6 7 3 3 3" xfId="4606"/>
    <cellStyle name="40% - Énfasis6 7 3 3 4" xfId="4607"/>
    <cellStyle name="40% - Énfasis6 7 3 4" xfId="4608"/>
    <cellStyle name="40% - Énfasis6 7 3 5" xfId="4609"/>
    <cellStyle name="40% - Énfasis6 7 3 6" xfId="4610"/>
    <cellStyle name="40% - Énfasis6 7 4" xfId="4611"/>
    <cellStyle name="40% - Énfasis6 7 4 2" xfId="4612"/>
    <cellStyle name="40% - Énfasis6 7 4 2 2" xfId="4613"/>
    <cellStyle name="40% - Énfasis6 7 4 2 3" xfId="4614"/>
    <cellStyle name="40% - Énfasis6 7 4 2 4" xfId="4615"/>
    <cellStyle name="40% - Énfasis6 7 4 3" xfId="4616"/>
    <cellStyle name="40% - Énfasis6 7 4 4" xfId="4617"/>
    <cellStyle name="40% - Énfasis6 7 4 5" xfId="4618"/>
    <cellStyle name="40% - Énfasis6 7 5" xfId="4619"/>
    <cellStyle name="40% - Énfasis6 7 5 2" xfId="4620"/>
    <cellStyle name="40% - Énfasis6 7 5 3" xfId="4621"/>
    <cellStyle name="40% - Énfasis6 7 5 4" xfId="4622"/>
    <cellStyle name="40% - Énfasis6 7 6" xfId="4623"/>
    <cellStyle name="40% - Énfasis6 7 7" xfId="4624"/>
    <cellStyle name="40% - Énfasis6 7 8" xfId="4625"/>
    <cellStyle name="40% - Énfasis6 7 9" xfId="4626"/>
    <cellStyle name="40% - Énfasis6 8" xfId="4627"/>
    <cellStyle name="40% - Énfasis6 8 2" xfId="4628"/>
    <cellStyle name="40% - Énfasis6 8 2 2" xfId="4629"/>
    <cellStyle name="40% - Énfasis6 8 2 2 2" xfId="4630"/>
    <cellStyle name="40% - Énfasis6 8 2 2 2 2" xfId="4631"/>
    <cellStyle name="40% - Énfasis6 8 2 2 2 3" xfId="4632"/>
    <cellStyle name="40% - Énfasis6 8 2 2 2 4" xfId="4633"/>
    <cellStyle name="40% - Énfasis6 8 2 2 3" xfId="4634"/>
    <cellStyle name="40% - Énfasis6 8 2 2 4" xfId="4635"/>
    <cellStyle name="40% - Énfasis6 8 2 2 5" xfId="4636"/>
    <cellStyle name="40% - Énfasis6 8 2 3" xfId="4637"/>
    <cellStyle name="40% - Énfasis6 8 2 3 2" xfId="4638"/>
    <cellStyle name="40% - Énfasis6 8 2 3 3" xfId="4639"/>
    <cellStyle name="40% - Énfasis6 8 2 3 4" xfId="4640"/>
    <cellStyle name="40% - Énfasis6 8 2 4" xfId="4641"/>
    <cellStyle name="40% - Énfasis6 8 2 5" xfId="4642"/>
    <cellStyle name="40% - Énfasis6 8 2 6" xfId="4643"/>
    <cellStyle name="40% - Énfasis6 8 3" xfId="4644"/>
    <cellStyle name="40% - Énfasis6 8 3 2" xfId="4645"/>
    <cellStyle name="40% - Énfasis6 8 3 2 2" xfId="4646"/>
    <cellStyle name="40% - Énfasis6 8 3 2 2 2" xfId="4647"/>
    <cellStyle name="40% - Énfasis6 8 3 2 2 3" xfId="4648"/>
    <cellStyle name="40% - Énfasis6 8 3 2 2 4" xfId="4649"/>
    <cellStyle name="40% - Énfasis6 8 3 2 3" xfId="4650"/>
    <cellStyle name="40% - Énfasis6 8 3 2 4" xfId="4651"/>
    <cellStyle name="40% - Énfasis6 8 3 2 5" xfId="4652"/>
    <cellStyle name="40% - Énfasis6 8 3 3" xfId="4653"/>
    <cellStyle name="40% - Énfasis6 8 3 3 2" xfId="4654"/>
    <cellStyle name="40% - Énfasis6 8 3 3 3" xfId="4655"/>
    <cellStyle name="40% - Énfasis6 8 3 3 4" xfId="4656"/>
    <cellStyle name="40% - Énfasis6 8 3 4" xfId="4657"/>
    <cellStyle name="40% - Énfasis6 8 3 5" xfId="4658"/>
    <cellStyle name="40% - Énfasis6 8 3 6" xfId="4659"/>
    <cellStyle name="40% - Énfasis6 8 4" xfId="4660"/>
    <cellStyle name="40% - Énfasis6 8 4 2" xfId="4661"/>
    <cellStyle name="40% - Énfasis6 8 4 2 2" xfId="4662"/>
    <cellStyle name="40% - Énfasis6 8 4 2 3" xfId="4663"/>
    <cellStyle name="40% - Énfasis6 8 4 2 4" xfId="4664"/>
    <cellStyle name="40% - Énfasis6 8 4 3" xfId="4665"/>
    <cellStyle name="40% - Énfasis6 8 4 4" xfId="4666"/>
    <cellStyle name="40% - Énfasis6 8 4 5" xfId="4667"/>
    <cellStyle name="40% - Énfasis6 8 5" xfId="4668"/>
    <cellStyle name="40% - Énfasis6 8 5 2" xfId="4669"/>
    <cellStyle name="40% - Énfasis6 8 5 3" xfId="4670"/>
    <cellStyle name="40% - Énfasis6 8 5 4" xfId="4671"/>
    <cellStyle name="40% - Énfasis6 8 6" xfId="4672"/>
    <cellStyle name="40% - Énfasis6 8 7" xfId="4673"/>
    <cellStyle name="40% - Énfasis6 8 8" xfId="4674"/>
    <cellStyle name="40% - Énfasis6 8 9" xfId="4675"/>
    <cellStyle name="40% - Énfasis6 9" xfId="4676"/>
    <cellStyle name="40% - Énfasis6 9 2" xfId="4677"/>
    <cellStyle name="40% - Énfasis6 9 2 2" xfId="4678"/>
    <cellStyle name="40% - Énfasis6 9 2 2 2" xfId="4679"/>
    <cellStyle name="40% - Énfasis6 9 2 2 3" xfId="4680"/>
    <cellStyle name="40% - Énfasis6 9 2 2 4" xfId="4681"/>
    <cellStyle name="40% - Énfasis6 9 2 3" xfId="4682"/>
    <cellStyle name="40% - Énfasis6 9 2 4" xfId="4683"/>
    <cellStyle name="40% - Énfasis6 9 2 5" xfId="4684"/>
    <cellStyle name="40% - Énfasis6 9 3" xfId="4685"/>
    <cellStyle name="40% - Énfasis6 9 3 2" xfId="4686"/>
    <cellStyle name="40% - Énfasis6 9 3 3" xfId="4687"/>
    <cellStyle name="40% - Énfasis6 9 3 4" xfId="4688"/>
    <cellStyle name="40% - Énfasis6 9 4" xfId="4689"/>
    <cellStyle name="40% - Énfasis6 9 5" xfId="4690"/>
    <cellStyle name="40% - Énfasis6 9 6" xfId="4691"/>
    <cellStyle name="60% - Énfasis1 2" xfId="6735"/>
    <cellStyle name="60% - Énfasis2 2" xfId="6736"/>
    <cellStyle name="60% - Énfasis3 2" xfId="6737"/>
    <cellStyle name="60% - Énfasis4 2" xfId="6738"/>
    <cellStyle name="60% - Énfasis5 2" xfId="6739"/>
    <cellStyle name="60% - Énfasis6 2" xfId="6740"/>
    <cellStyle name="Cabecera 1" xfId="4692"/>
    <cellStyle name="Cabecera 2" xfId="4693"/>
    <cellStyle name="Estilo 1" xfId="4694"/>
    <cellStyle name="Estilo 2" xfId="4695"/>
    <cellStyle name="F2" xfId="4696"/>
    <cellStyle name="F3" xfId="4697"/>
    <cellStyle name="F4" xfId="4698"/>
    <cellStyle name="F5" xfId="4699"/>
    <cellStyle name="F6" xfId="10"/>
    <cellStyle name="F7" xfId="4700"/>
    <cellStyle name="F8" xfId="4701"/>
    <cellStyle name="Fecha" xfId="4702"/>
    <cellStyle name="Fecha 2" xfId="4703"/>
    <cellStyle name="Fijo" xfId="4704"/>
    <cellStyle name="Fijo 2" xfId="4705"/>
    <cellStyle name="Hipervínculo" xfId="4" builtinId="8"/>
    <cellStyle name="Hipervínculo 2" xfId="4706"/>
    <cellStyle name="Hipervínculo 3" xfId="6731"/>
    <cellStyle name="Millares" xfId="1" builtinId="3"/>
    <cellStyle name="Millares [0]" xfId="6753" builtinId="6"/>
    <cellStyle name="Millares 10" xfId="4707"/>
    <cellStyle name="Millares 11" xfId="4708"/>
    <cellStyle name="Millares 12" xfId="4709"/>
    <cellStyle name="Millares 13" xfId="4710"/>
    <cellStyle name="Millares 14" xfId="4711"/>
    <cellStyle name="Millares 15" xfId="4712"/>
    <cellStyle name="Millares 16" xfId="4713"/>
    <cellStyle name="Millares 2" xfId="7"/>
    <cellStyle name="Millares 2 10" xfId="4714"/>
    <cellStyle name="Millares 2 2" xfId="4715"/>
    <cellStyle name="Millares 2 3" xfId="4716"/>
    <cellStyle name="Millares 2 3 2" xfId="4717"/>
    <cellStyle name="Millares 2 3 2 2" xfId="4718"/>
    <cellStyle name="Millares 2 3 2 2 2" xfId="4719"/>
    <cellStyle name="Millares 2 3 2 2 3" xfId="4720"/>
    <cellStyle name="Millares 2 3 2 2 4" xfId="4721"/>
    <cellStyle name="Millares 2 3 2 3" xfId="4722"/>
    <cellStyle name="Millares 2 3 2 4" xfId="4723"/>
    <cellStyle name="Millares 2 3 2 5" xfId="4724"/>
    <cellStyle name="Millares 2 3 3" xfId="4725"/>
    <cellStyle name="Millares 2 3 3 2" xfId="4726"/>
    <cellStyle name="Millares 2 3 3 3" xfId="4727"/>
    <cellStyle name="Millares 2 3 3 4" xfId="4728"/>
    <cellStyle name="Millares 2 3 4" xfId="4729"/>
    <cellStyle name="Millares 2 3 5" xfId="4730"/>
    <cellStyle name="Millares 2 3 6" xfId="4731"/>
    <cellStyle name="Millares 2 4" xfId="4732"/>
    <cellStyle name="Millares 2 4 2" xfId="4733"/>
    <cellStyle name="Millares 2 4 2 2" xfId="4734"/>
    <cellStyle name="Millares 2 4 2 3" xfId="4735"/>
    <cellStyle name="Millares 2 4 2 4" xfId="4736"/>
    <cellStyle name="Millares 2 4 3" xfId="4737"/>
    <cellStyle name="Millares 2 4 4" xfId="4738"/>
    <cellStyle name="Millares 2 4 5" xfId="4739"/>
    <cellStyle name="Millares 2 5" xfId="4740"/>
    <cellStyle name="Millares 2 5 2" xfId="4741"/>
    <cellStyle name="Millares 2 5 3" xfId="4742"/>
    <cellStyle name="Millares 2 5 4" xfId="4743"/>
    <cellStyle name="Millares 2 6" xfId="4744"/>
    <cellStyle name="Millares 2 7" xfId="4745"/>
    <cellStyle name="Millares 2 8" xfId="4746"/>
    <cellStyle name="Millares 2 9" xfId="4747"/>
    <cellStyle name="Millares 3" xfId="4748"/>
    <cellStyle name="Millares 3 2" xfId="4749"/>
    <cellStyle name="Millares 3 2 2" xfId="4750"/>
    <cellStyle name="Millares 3 2 2 2" xfId="4751"/>
    <cellStyle name="Millares 3 2 2 2 2" xfId="4752"/>
    <cellStyle name="Millares 3 2 2 2 3" xfId="4753"/>
    <cellStyle name="Millares 3 2 2 2 4" xfId="4754"/>
    <cellStyle name="Millares 3 2 2 3" xfId="4755"/>
    <cellStyle name="Millares 3 2 2 4" xfId="4756"/>
    <cellStyle name="Millares 3 2 2 5" xfId="4757"/>
    <cellStyle name="Millares 3 2 3" xfId="4758"/>
    <cellStyle name="Millares 3 2 3 2" xfId="4759"/>
    <cellStyle name="Millares 3 2 3 3" xfId="4760"/>
    <cellStyle name="Millares 3 2 3 4" xfId="4761"/>
    <cellStyle name="Millares 3 2 4" xfId="4762"/>
    <cellStyle name="Millares 3 2 5" xfId="4763"/>
    <cellStyle name="Millares 3 2 6" xfId="4764"/>
    <cellStyle name="Millares 3 3" xfId="4765"/>
    <cellStyle name="Millares 3 3 2" xfId="4766"/>
    <cellStyle name="Millares 3 3 2 2" xfId="4767"/>
    <cellStyle name="Millares 3 3 2 3" xfId="4768"/>
    <cellStyle name="Millares 3 3 2 4" xfId="4769"/>
    <cellStyle name="Millares 3 3 3" xfId="4770"/>
    <cellStyle name="Millares 3 3 4" xfId="4771"/>
    <cellStyle name="Millares 3 3 5" xfId="4772"/>
    <cellStyle name="Millares 3 4" xfId="4773"/>
    <cellStyle name="Millares 3 4 2" xfId="4774"/>
    <cellStyle name="Millares 3 4 3" xfId="4775"/>
    <cellStyle name="Millares 3 4 4" xfId="4776"/>
    <cellStyle name="Millares 3 5" xfId="4777"/>
    <cellStyle name="Millares 3 6" xfId="4778"/>
    <cellStyle name="Millares 3 7" xfId="4779"/>
    <cellStyle name="Millares 3 8" xfId="4780"/>
    <cellStyle name="Millares 3 9" xfId="4781"/>
    <cellStyle name="Millares 4" xfId="4782"/>
    <cellStyle name="Millares 4 2" xfId="4783"/>
    <cellStyle name="Millares 4 2 2" xfId="4784"/>
    <cellStyle name="Millares 4 2 2 2" xfId="4785"/>
    <cellStyle name="Millares 4 2 2 2 2" xfId="4786"/>
    <cellStyle name="Millares 4 2 2 2 3" xfId="4787"/>
    <cellStyle name="Millares 4 2 2 2 4" xfId="4788"/>
    <cellStyle name="Millares 4 2 2 3" xfId="4789"/>
    <cellStyle name="Millares 4 2 2 4" xfId="4790"/>
    <cellStyle name="Millares 4 2 2 5" xfId="4791"/>
    <cellStyle name="Millares 4 2 3" xfId="4792"/>
    <cellStyle name="Millares 4 2 3 2" xfId="4793"/>
    <cellStyle name="Millares 4 2 3 3" xfId="4794"/>
    <cellStyle name="Millares 4 2 3 4" xfId="4795"/>
    <cellStyle name="Millares 4 2 4" xfId="4796"/>
    <cellStyle name="Millares 4 2 5" xfId="4797"/>
    <cellStyle name="Millares 4 2 6" xfId="4798"/>
    <cellStyle name="Millares 4 2 7" xfId="4799"/>
    <cellStyle name="Millares 4 3" xfId="4800"/>
    <cellStyle name="Millares 4 3 2" xfId="4801"/>
    <cellStyle name="Millares 4 3 2 2" xfId="4802"/>
    <cellStyle name="Millares 4 3 2 3" xfId="4803"/>
    <cellStyle name="Millares 4 3 2 4" xfId="4804"/>
    <cellStyle name="Millares 4 3 3" xfId="4805"/>
    <cellStyle name="Millares 4 3 4" xfId="4806"/>
    <cellStyle name="Millares 4 3 5" xfId="4807"/>
    <cellStyle name="Millares 4 4" xfId="4808"/>
    <cellStyle name="Millares 4 4 2" xfId="4809"/>
    <cellStyle name="Millares 4 4 3" xfId="4810"/>
    <cellStyle name="Millares 4 4 4" xfId="4811"/>
    <cellStyle name="Millares 4 5" xfId="4812"/>
    <cellStyle name="Millares 4 6" xfId="4813"/>
    <cellStyle name="Millares 4 7" xfId="4814"/>
    <cellStyle name="Millares 4 8" xfId="4815"/>
    <cellStyle name="Millares 5" xfId="4816"/>
    <cellStyle name="Millares 5 2" xfId="4817"/>
    <cellStyle name="Millares 5 2 2" xfId="4818"/>
    <cellStyle name="Millares 5 2 2 2" xfId="4819"/>
    <cellStyle name="Millares 5 2 2 2 2" xfId="4820"/>
    <cellStyle name="Millares 5 2 2 2 3" xfId="4821"/>
    <cellStyle name="Millares 5 2 2 2 4" xfId="4822"/>
    <cellStyle name="Millares 5 2 2 3" xfId="4823"/>
    <cellStyle name="Millares 5 2 2 4" xfId="4824"/>
    <cellStyle name="Millares 5 2 2 5" xfId="4825"/>
    <cellStyle name="Millares 5 2 3" xfId="4826"/>
    <cellStyle name="Millares 5 2 3 2" xfId="4827"/>
    <cellStyle name="Millares 5 2 3 3" xfId="4828"/>
    <cellStyle name="Millares 5 2 3 4" xfId="4829"/>
    <cellStyle name="Millares 5 2 4" xfId="4830"/>
    <cellStyle name="Millares 5 2 5" xfId="4831"/>
    <cellStyle name="Millares 5 2 6" xfId="4832"/>
    <cellStyle name="Millares 5 3" xfId="4833"/>
    <cellStyle name="Millares 5 3 2" xfId="4834"/>
    <cellStyle name="Millares 5 3 2 2" xfId="4835"/>
    <cellStyle name="Millares 5 3 2 3" xfId="4836"/>
    <cellStyle name="Millares 5 3 2 4" xfId="4837"/>
    <cellStyle name="Millares 5 3 3" xfId="4838"/>
    <cellStyle name="Millares 5 3 4" xfId="4839"/>
    <cellStyle name="Millares 5 3 5" xfId="4840"/>
    <cellStyle name="Millares 5 4" xfId="4841"/>
    <cellStyle name="Millares 5 4 2" xfId="4842"/>
    <cellStyle name="Millares 5 4 3" xfId="4843"/>
    <cellStyle name="Millares 5 4 4" xfId="4844"/>
    <cellStyle name="Millares 5 5" xfId="4845"/>
    <cellStyle name="Millares 5 6" xfId="4846"/>
    <cellStyle name="Millares 5 7" xfId="4847"/>
    <cellStyle name="Millares 6" xfId="4848"/>
    <cellStyle name="Millares 7" xfId="4849"/>
    <cellStyle name="Millares 7 2" xfId="4850"/>
    <cellStyle name="Millares 7 2 2" xfId="4851"/>
    <cellStyle name="Millares 7 2 2 2" xfId="4852"/>
    <cellStyle name="Millares 7 2 2 3" xfId="4853"/>
    <cellStyle name="Millares 7 2 2 4" xfId="4854"/>
    <cellStyle name="Millares 7 2 3" xfId="4855"/>
    <cellStyle name="Millares 7 2 4" xfId="4856"/>
    <cellStyle name="Millares 7 2 5" xfId="4857"/>
    <cellStyle name="Millares 7 3" xfId="4858"/>
    <cellStyle name="Millares 7 3 2" xfId="4859"/>
    <cellStyle name="Millares 7 3 3" xfId="4860"/>
    <cellStyle name="Millares 7 3 4" xfId="4861"/>
    <cellStyle name="Millares 7 4" xfId="4862"/>
    <cellStyle name="Millares 7 5" xfId="4863"/>
    <cellStyle name="Millares 7 6" xfId="4864"/>
    <cellStyle name="Millares 8" xfId="4865"/>
    <cellStyle name="Millares 8 2" xfId="4866"/>
    <cellStyle name="Millares 8 2 2" xfId="4867"/>
    <cellStyle name="Millares 8 2 2 2" xfId="4868"/>
    <cellStyle name="Millares 8 2 2 3" xfId="4869"/>
    <cellStyle name="Millares 8 2 2 4" xfId="4870"/>
    <cellStyle name="Millares 8 2 3" xfId="4871"/>
    <cellStyle name="Millares 8 2 4" xfId="4872"/>
    <cellStyle name="Millares 8 2 5" xfId="4873"/>
    <cellStyle name="Millares 8 3" xfId="4874"/>
    <cellStyle name="Millares 8 3 2" xfId="4875"/>
    <cellStyle name="Millares 8 3 3" xfId="4876"/>
    <cellStyle name="Millares 8 3 4" xfId="4877"/>
    <cellStyle name="Millares 8 4" xfId="4878"/>
    <cellStyle name="Millares 8 5" xfId="4879"/>
    <cellStyle name="Millares 8 6" xfId="4880"/>
    <cellStyle name="Millares 9" xfId="4881"/>
    <cellStyle name="Moneda 2" xfId="6741"/>
    <cellStyle name="Monetario" xfId="4882"/>
    <cellStyle name="Monetario 2" xfId="4883"/>
    <cellStyle name="Monetario 2 2" xfId="6742"/>
    <cellStyle name="Monetario 3" xfId="6743"/>
    <cellStyle name="Monetario0" xfId="4884"/>
    <cellStyle name="Monetario0 2" xfId="4885"/>
    <cellStyle name="Monetario0 2 2" xfId="6744"/>
    <cellStyle name="Monetario0 3" xfId="6745"/>
    <cellStyle name="Neutral 2" xfId="6746"/>
    <cellStyle name="Normal" xfId="0" builtinId="0"/>
    <cellStyle name="Normal 10" xfId="4886"/>
    <cellStyle name="Normal 10 2" xfId="4887"/>
    <cellStyle name="Normal 10 3" xfId="4888"/>
    <cellStyle name="Normal 11" xfId="4889"/>
    <cellStyle name="Normal 11 2" xfId="4890"/>
    <cellStyle name="Normal 11 3" xfId="4891"/>
    <cellStyle name="Normal 11 3 2" xfId="4892"/>
    <cellStyle name="Normal 11 3 2 2" xfId="4893"/>
    <cellStyle name="Normal 11 3 2 2 2" xfId="4894"/>
    <cellStyle name="Normal 11 3 2 2 3" xfId="4895"/>
    <cellStyle name="Normal 11 3 2 2 4" xfId="4896"/>
    <cellStyle name="Normal 11 3 2 3" xfId="4897"/>
    <cellStyle name="Normal 11 3 2 4" xfId="4898"/>
    <cellStyle name="Normal 11 3 2 5" xfId="4899"/>
    <cellStyle name="Normal 11 3 3" xfId="4900"/>
    <cellStyle name="Normal 11 3 3 2" xfId="4901"/>
    <cellStyle name="Normal 11 3 3 3" xfId="4902"/>
    <cellStyle name="Normal 11 3 3 4" xfId="4903"/>
    <cellStyle name="Normal 11 3 4" xfId="4904"/>
    <cellStyle name="Normal 11 3 5" xfId="4905"/>
    <cellStyle name="Normal 11 3 6" xfId="4906"/>
    <cellStyle name="Normal 11 4" xfId="4907"/>
    <cellStyle name="Normal 11 4 2" xfId="4908"/>
    <cellStyle name="Normal 11 4 2 2" xfId="4909"/>
    <cellStyle name="Normal 11 4 2 3" xfId="4910"/>
    <cellStyle name="Normal 11 4 2 4" xfId="4911"/>
    <cellStyle name="Normal 11 4 3" xfId="4912"/>
    <cellStyle name="Normal 11 4 4" xfId="4913"/>
    <cellStyle name="Normal 11 4 5" xfId="4914"/>
    <cellStyle name="Normal 11 5" xfId="4915"/>
    <cellStyle name="Normal 11 5 2" xfId="4916"/>
    <cellStyle name="Normal 11 5 3" xfId="4917"/>
    <cellStyle name="Normal 11 5 4" xfId="4918"/>
    <cellStyle name="Normal 11 6" xfId="4919"/>
    <cellStyle name="Normal 11 7" xfId="4920"/>
    <cellStyle name="Normal 11 8" xfId="4921"/>
    <cellStyle name="Normal 11 9" xfId="4922"/>
    <cellStyle name="Normal 12" xfId="4923"/>
    <cellStyle name="Normal 13" xfId="4924"/>
    <cellStyle name="Normal 14" xfId="4925"/>
    <cellStyle name="Normal 15" xfId="4926"/>
    <cellStyle name="Normal 16" xfId="4927"/>
    <cellStyle name="Normal 17" xfId="4928"/>
    <cellStyle name="Normal 18" xfId="4929"/>
    <cellStyle name="Normal 19" xfId="4930"/>
    <cellStyle name="Normal 2" xfId="3"/>
    <cellStyle name="Normal 2 2" xfId="4931"/>
    <cellStyle name="Normal 2 2 2" xfId="4932"/>
    <cellStyle name="Normal 2 2 3" xfId="4933"/>
    <cellStyle name="Normal 2 3" xfId="5"/>
    <cellStyle name="Normal 2 4" xfId="4934"/>
    <cellStyle name="Normal 2 4 2" xfId="4935"/>
    <cellStyle name="Normal 20" xfId="4936"/>
    <cellStyle name="Normal 20 10" xfId="4937"/>
    <cellStyle name="Normal 20 2" xfId="4938"/>
    <cellStyle name="Normal 20 2 2" xfId="4939"/>
    <cellStyle name="Normal 20 2 2 2" xfId="4940"/>
    <cellStyle name="Normal 20 2 2 2 2" xfId="4941"/>
    <cellStyle name="Normal 20 2 2 2 2 2" xfId="4942"/>
    <cellStyle name="Normal 20 2 2 2 2 3" xfId="4943"/>
    <cellStyle name="Normal 20 2 2 2 2 4" xfId="4944"/>
    <cellStyle name="Normal 20 2 2 2 3" xfId="4945"/>
    <cellStyle name="Normal 20 2 2 2 4" xfId="4946"/>
    <cellStyle name="Normal 20 2 2 2 5" xfId="4947"/>
    <cellStyle name="Normal 20 2 2 3" xfId="4948"/>
    <cellStyle name="Normal 20 2 2 3 2" xfId="4949"/>
    <cellStyle name="Normal 20 2 2 3 3" xfId="4950"/>
    <cellStyle name="Normal 20 2 2 3 4" xfId="4951"/>
    <cellStyle name="Normal 20 2 2 4" xfId="4952"/>
    <cellStyle name="Normal 20 2 2 5" xfId="4953"/>
    <cellStyle name="Normal 20 2 2 6" xfId="4954"/>
    <cellStyle name="Normal 20 2 3" xfId="4955"/>
    <cellStyle name="Normal 20 2 3 2" xfId="4956"/>
    <cellStyle name="Normal 20 2 3 2 2" xfId="4957"/>
    <cellStyle name="Normal 20 2 3 2 3" xfId="4958"/>
    <cellStyle name="Normal 20 2 3 2 4" xfId="4959"/>
    <cellStyle name="Normal 20 2 3 3" xfId="4960"/>
    <cellStyle name="Normal 20 2 3 4" xfId="4961"/>
    <cellStyle name="Normal 20 2 3 5" xfId="4962"/>
    <cellStyle name="Normal 20 2 4" xfId="4963"/>
    <cellStyle name="Normal 20 2 4 2" xfId="4964"/>
    <cellStyle name="Normal 20 2 4 3" xfId="4965"/>
    <cellStyle name="Normal 20 2 4 4" xfId="4966"/>
    <cellStyle name="Normal 20 2 5" xfId="4967"/>
    <cellStyle name="Normal 20 2 6" xfId="4968"/>
    <cellStyle name="Normal 20 2 7" xfId="4969"/>
    <cellStyle name="Normal 20 2 8" xfId="4970"/>
    <cellStyle name="Normal 20 3" xfId="4971"/>
    <cellStyle name="Normal 20 3 2" xfId="4972"/>
    <cellStyle name="Normal 20 3 2 2" xfId="4973"/>
    <cellStyle name="Normal 20 3 2 2 2" xfId="4974"/>
    <cellStyle name="Normal 20 3 2 2 2 2" xfId="4975"/>
    <cellStyle name="Normal 20 3 2 2 2 3" xfId="4976"/>
    <cellStyle name="Normal 20 3 2 2 2 4" xfId="4977"/>
    <cellStyle name="Normal 20 3 2 2 3" xfId="4978"/>
    <cellStyle name="Normal 20 3 2 2 4" xfId="4979"/>
    <cellStyle name="Normal 20 3 2 2 5" xfId="4980"/>
    <cellStyle name="Normal 20 3 2 3" xfId="4981"/>
    <cellStyle name="Normal 20 3 2 3 2" xfId="4982"/>
    <cellStyle name="Normal 20 3 2 3 3" xfId="4983"/>
    <cellStyle name="Normal 20 3 2 3 4" xfId="4984"/>
    <cellStyle name="Normal 20 3 2 4" xfId="4985"/>
    <cellStyle name="Normal 20 3 2 5" xfId="4986"/>
    <cellStyle name="Normal 20 3 2 6" xfId="4987"/>
    <cellStyle name="Normal 20 3 3" xfId="4988"/>
    <cellStyle name="Normal 20 3 3 2" xfId="4989"/>
    <cellStyle name="Normal 20 3 3 2 2" xfId="4990"/>
    <cellStyle name="Normal 20 3 3 2 3" xfId="4991"/>
    <cellStyle name="Normal 20 3 3 2 4" xfId="4992"/>
    <cellStyle name="Normal 20 3 3 3" xfId="4993"/>
    <cellStyle name="Normal 20 3 3 4" xfId="4994"/>
    <cellStyle name="Normal 20 3 3 5" xfId="4995"/>
    <cellStyle name="Normal 20 3 4" xfId="4996"/>
    <cellStyle name="Normal 20 3 4 2" xfId="4997"/>
    <cellStyle name="Normal 20 3 4 3" xfId="4998"/>
    <cellStyle name="Normal 20 3 4 4" xfId="4999"/>
    <cellStyle name="Normal 20 3 5" xfId="5000"/>
    <cellStyle name="Normal 20 3 6" xfId="5001"/>
    <cellStyle name="Normal 20 3 7" xfId="5002"/>
    <cellStyle name="Normal 20 3 8" xfId="5003"/>
    <cellStyle name="Normal 20 3 9" xfId="5004"/>
    <cellStyle name="Normal 20 4" xfId="5005"/>
    <cellStyle name="Normal 20 4 2" xfId="5006"/>
    <cellStyle name="Normal 20 4 2 2" xfId="5007"/>
    <cellStyle name="Normal 20 4 2 2 2" xfId="5008"/>
    <cellStyle name="Normal 20 4 2 2 3" xfId="5009"/>
    <cellStyle name="Normal 20 4 2 2 4" xfId="5010"/>
    <cellStyle name="Normal 20 4 2 3" xfId="5011"/>
    <cellStyle name="Normal 20 4 2 4" xfId="5012"/>
    <cellStyle name="Normal 20 4 2 5" xfId="5013"/>
    <cellStyle name="Normal 20 4 3" xfId="5014"/>
    <cellStyle name="Normal 20 4 3 2" xfId="5015"/>
    <cellStyle name="Normal 20 4 3 3" xfId="5016"/>
    <cellStyle name="Normal 20 4 3 4" xfId="5017"/>
    <cellStyle name="Normal 20 4 4" xfId="5018"/>
    <cellStyle name="Normal 20 4 5" xfId="5019"/>
    <cellStyle name="Normal 20 4 6" xfId="5020"/>
    <cellStyle name="Normal 20 5" xfId="5021"/>
    <cellStyle name="Normal 20 5 2" xfId="5022"/>
    <cellStyle name="Normal 20 5 2 2" xfId="5023"/>
    <cellStyle name="Normal 20 5 2 3" xfId="5024"/>
    <cellStyle name="Normal 20 5 2 4" xfId="5025"/>
    <cellStyle name="Normal 20 5 3" xfId="5026"/>
    <cellStyle name="Normal 20 5 4" xfId="5027"/>
    <cellStyle name="Normal 20 5 5" xfId="5028"/>
    <cellStyle name="Normal 20 6" xfId="5029"/>
    <cellStyle name="Normal 20 6 2" xfId="5030"/>
    <cellStyle name="Normal 20 6 3" xfId="5031"/>
    <cellStyle name="Normal 20 6 4" xfId="5032"/>
    <cellStyle name="Normal 20 7" xfId="5033"/>
    <cellStyle name="Normal 20 8" xfId="5034"/>
    <cellStyle name="Normal 20 9" xfId="5035"/>
    <cellStyle name="Normal 21" xfId="5036"/>
    <cellStyle name="Normal 21 2" xfId="5037"/>
    <cellStyle name="Normal 21 3" xfId="5038"/>
    <cellStyle name="Normal 21 3 2" xfId="5039"/>
    <cellStyle name="Normal 21 3 2 2" xfId="5040"/>
    <cellStyle name="Normal 21 3 2 2 2" xfId="5041"/>
    <cellStyle name="Normal 21 3 2 2 3" xfId="5042"/>
    <cellStyle name="Normal 21 3 2 2 4" xfId="5043"/>
    <cellStyle name="Normal 21 3 2 3" xfId="5044"/>
    <cellStyle name="Normal 21 3 2 4" xfId="5045"/>
    <cellStyle name="Normal 21 3 2 5" xfId="5046"/>
    <cellStyle name="Normal 21 3 3" xfId="5047"/>
    <cellStyle name="Normal 21 3 3 2" xfId="5048"/>
    <cellStyle name="Normal 21 3 3 3" xfId="5049"/>
    <cellStyle name="Normal 21 3 3 4" xfId="5050"/>
    <cellStyle name="Normal 21 3 4" xfId="5051"/>
    <cellStyle name="Normal 21 3 5" xfId="5052"/>
    <cellStyle name="Normal 21 3 6" xfId="5053"/>
    <cellStyle name="Normal 21 3 7" xfId="5054"/>
    <cellStyle name="Normal 21 4" xfId="5055"/>
    <cellStyle name="Normal 21 4 2" xfId="5056"/>
    <cellStyle name="Normal 21 4 2 2" xfId="5057"/>
    <cellStyle name="Normal 21 4 2 3" xfId="5058"/>
    <cellStyle name="Normal 21 4 2 4" xfId="5059"/>
    <cellStyle name="Normal 21 4 3" xfId="5060"/>
    <cellStyle name="Normal 21 4 4" xfId="5061"/>
    <cellStyle name="Normal 21 4 5" xfId="5062"/>
    <cellStyle name="Normal 21 5" xfId="5063"/>
    <cellStyle name="Normal 21 5 2" xfId="5064"/>
    <cellStyle name="Normal 21 5 3" xfId="5065"/>
    <cellStyle name="Normal 21 5 4" xfId="5066"/>
    <cellStyle name="Normal 21 6" xfId="5067"/>
    <cellStyle name="Normal 21 7" xfId="5068"/>
    <cellStyle name="Normal 21 8" xfId="5069"/>
    <cellStyle name="Normal 21 9" xfId="5070"/>
    <cellStyle name="Normal 22" xfId="5071"/>
    <cellStyle name="Normal 22 2" xfId="5072"/>
    <cellStyle name="Normal 22 2 2" xfId="5073"/>
    <cellStyle name="Normal 22 2 2 2" xfId="5074"/>
    <cellStyle name="Normal 22 2 2 2 2" xfId="5075"/>
    <cellStyle name="Normal 22 2 2 2 3" xfId="5076"/>
    <cellStyle name="Normal 22 2 2 2 4" xfId="5077"/>
    <cellStyle name="Normal 22 2 2 3" xfId="5078"/>
    <cellStyle name="Normal 22 2 2 4" xfId="5079"/>
    <cellStyle name="Normal 22 2 2 5" xfId="5080"/>
    <cellStyle name="Normal 22 2 3" xfId="5081"/>
    <cellStyle name="Normal 22 2 3 2" xfId="5082"/>
    <cellStyle name="Normal 22 2 3 3" xfId="5083"/>
    <cellStyle name="Normal 22 2 3 4" xfId="5084"/>
    <cellStyle name="Normal 22 2 4" xfId="5085"/>
    <cellStyle name="Normal 22 2 5" xfId="5086"/>
    <cellStyle name="Normal 22 2 6" xfId="5087"/>
    <cellStyle name="Normal 22 2 7" xfId="5088"/>
    <cellStyle name="Normal 22 3" xfId="5089"/>
    <cellStyle name="Normal 22 3 2" xfId="5090"/>
    <cellStyle name="Normal 22 3 2 2" xfId="5091"/>
    <cellStyle name="Normal 22 3 2 3" xfId="5092"/>
    <cellStyle name="Normal 22 3 2 4" xfId="5093"/>
    <cellStyle name="Normal 22 3 3" xfId="5094"/>
    <cellStyle name="Normal 22 3 4" xfId="5095"/>
    <cellStyle name="Normal 22 3 5" xfId="5096"/>
    <cellStyle name="Normal 22 4" xfId="5097"/>
    <cellStyle name="Normal 22 4 2" xfId="5098"/>
    <cellStyle name="Normal 22 4 3" xfId="5099"/>
    <cellStyle name="Normal 22 4 4" xfId="5100"/>
    <cellStyle name="Normal 22 5" xfId="5101"/>
    <cellStyle name="Normal 22 6" xfId="5102"/>
    <cellStyle name="Normal 22 7" xfId="5103"/>
    <cellStyle name="Normal 22 8" xfId="5104"/>
    <cellStyle name="Normal 23" xfId="5105"/>
    <cellStyle name="Normal 23 2" xfId="5106"/>
    <cellStyle name="Normal 23 2 2" xfId="5107"/>
    <cellStyle name="Normal 23 2 2 2" xfId="5108"/>
    <cellStyle name="Normal 23 2 2 2 2" xfId="5109"/>
    <cellStyle name="Normal 23 2 2 2 3" xfId="5110"/>
    <cellStyle name="Normal 23 2 2 2 4" xfId="5111"/>
    <cellStyle name="Normal 23 2 2 3" xfId="5112"/>
    <cellStyle name="Normal 23 2 2 4" xfId="5113"/>
    <cellStyle name="Normal 23 2 2 5" xfId="5114"/>
    <cellStyle name="Normal 23 2 3" xfId="5115"/>
    <cellStyle name="Normal 23 2 3 2" xfId="5116"/>
    <cellStyle name="Normal 23 2 3 3" xfId="5117"/>
    <cellStyle name="Normal 23 2 3 4" xfId="5118"/>
    <cellStyle name="Normal 23 2 4" xfId="5119"/>
    <cellStyle name="Normal 23 2 5" xfId="5120"/>
    <cellStyle name="Normal 23 2 6" xfId="5121"/>
    <cellStyle name="Normal 23 3" xfId="5122"/>
    <cellStyle name="Normal 23 3 2" xfId="5123"/>
    <cellStyle name="Normal 23 3 2 2" xfId="5124"/>
    <cellStyle name="Normal 23 3 2 3" xfId="5125"/>
    <cellStyle name="Normal 23 3 2 4" xfId="5126"/>
    <cellStyle name="Normal 23 3 3" xfId="5127"/>
    <cellStyle name="Normal 23 3 4" xfId="5128"/>
    <cellStyle name="Normal 23 3 5" xfId="5129"/>
    <cellStyle name="Normal 23 4" xfId="5130"/>
    <cellStyle name="Normal 23 4 2" xfId="5131"/>
    <cellStyle name="Normal 23 4 3" xfId="5132"/>
    <cellStyle name="Normal 23 4 4" xfId="5133"/>
    <cellStyle name="Normal 23 5" xfId="5134"/>
    <cellStyle name="Normal 23 6" xfId="5135"/>
    <cellStyle name="Normal 23 7" xfId="5136"/>
    <cellStyle name="Normal 23 8" xfId="5137"/>
    <cellStyle name="Normal 24" xfId="5138"/>
    <cellStyle name="Normal 24 2" xfId="5139"/>
    <cellStyle name="Normal 24 2 2" xfId="5140"/>
    <cellStyle name="Normal 24 2 2 2" xfId="5141"/>
    <cellStyle name="Normal 24 2 2 3" xfId="5142"/>
    <cellStyle name="Normal 24 2 2 4" xfId="5143"/>
    <cellStyle name="Normal 24 2 3" xfId="5144"/>
    <cellStyle name="Normal 24 2 4" xfId="5145"/>
    <cellStyle name="Normal 24 2 5" xfId="5146"/>
    <cellStyle name="Normal 24 2 6" xfId="6732"/>
    <cellStyle name="Normal 24 2 7" xfId="6747"/>
    <cellStyle name="Normal 24 3" xfId="5147"/>
    <cellStyle name="Normal 24 3 2" xfId="5148"/>
    <cellStyle name="Normal 24 3 3" xfId="5149"/>
    <cellStyle name="Normal 24 3 4" xfId="5150"/>
    <cellStyle name="Normal 24 4" xfId="5151"/>
    <cellStyle name="Normal 24 5" xfId="5152"/>
    <cellStyle name="Normal 24 6" xfId="5153"/>
    <cellStyle name="Normal 24 7" xfId="5154"/>
    <cellStyle name="Normal 24 8" xfId="5155"/>
    <cellStyle name="Normal 24 9" xfId="5156"/>
    <cellStyle name="Normal 25" xfId="5157"/>
    <cellStyle name="Normal 25 2" xfId="5158"/>
    <cellStyle name="Normal 25 2 2" xfId="5159"/>
    <cellStyle name="Normal 25 2 2 2" xfId="5160"/>
    <cellStyle name="Normal 25 2 2 3" xfId="5161"/>
    <cellStyle name="Normal 25 2 2 4" xfId="5162"/>
    <cellStyle name="Normal 25 2 3" xfId="5163"/>
    <cellStyle name="Normal 25 2 4" xfId="5164"/>
    <cellStyle name="Normal 25 2 5" xfId="5165"/>
    <cellStyle name="Normal 25 2 6" xfId="6730"/>
    <cellStyle name="Normal 25 2 7" xfId="6748"/>
    <cellStyle name="Normal 25 3" xfId="5166"/>
    <cellStyle name="Normal 25 3 2" xfId="5167"/>
    <cellStyle name="Normal 25 3 3" xfId="5168"/>
    <cellStyle name="Normal 25 3 4" xfId="5169"/>
    <cellStyle name="Normal 25 4" xfId="5170"/>
    <cellStyle name="Normal 25 5" xfId="5171"/>
    <cellStyle name="Normal 25 6" xfId="5172"/>
    <cellStyle name="Normal 25 7" xfId="5173"/>
    <cellStyle name="Normal 25 8" xfId="5174"/>
    <cellStyle name="Normal 25 9" xfId="5175"/>
    <cellStyle name="Normal 26" xfId="5176"/>
    <cellStyle name="Normal 26 2" xfId="5177"/>
    <cellStyle name="Normal 26 2 2" xfId="5178"/>
    <cellStyle name="Normal 26 2 2 2" xfId="5179"/>
    <cellStyle name="Normal 26 2 2 3" xfId="5180"/>
    <cellStyle name="Normal 26 2 2 4" xfId="5181"/>
    <cellStyle name="Normal 26 2 3" xfId="5182"/>
    <cellStyle name="Normal 26 2 4" xfId="5183"/>
    <cellStyle name="Normal 26 2 5" xfId="5184"/>
    <cellStyle name="Normal 26 2 6" xfId="6733"/>
    <cellStyle name="Normal 26 2 7" xfId="6749"/>
    <cellStyle name="Normal 26 3" xfId="5185"/>
    <cellStyle name="Normal 26 3 2" xfId="5186"/>
    <cellStyle name="Normal 26 3 3" xfId="5187"/>
    <cellStyle name="Normal 26 3 4" xfId="5188"/>
    <cellStyle name="Normal 26 4" xfId="5189"/>
    <cellStyle name="Normal 26 5" xfId="5190"/>
    <cellStyle name="Normal 26 6" xfId="5191"/>
    <cellStyle name="Normal 26 7" xfId="6734"/>
    <cellStyle name="Normal 26 8" xfId="6750"/>
    <cellStyle name="Normal 27" xfId="5192"/>
    <cellStyle name="Normal 28" xfId="5193"/>
    <cellStyle name="Normal 29" xfId="5194"/>
    <cellStyle name="Normal 3" xfId="5195"/>
    <cellStyle name="Normal 3 10" xfId="5196"/>
    <cellStyle name="Normal 3 11" xfId="5197"/>
    <cellStyle name="Normal 3 2" xfId="5198"/>
    <cellStyle name="Normal 3 2 2" xfId="5199"/>
    <cellStyle name="Normal 3 2 2 2" xfId="5200"/>
    <cellStyle name="Normal 3 2 2 2 2" xfId="5201"/>
    <cellStyle name="Normal 3 2 2 2 2 2" xfId="5202"/>
    <cellStyle name="Normal 3 2 2 2 2 3" xfId="5203"/>
    <cellStyle name="Normal 3 2 2 2 2 4" xfId="5204"/>
    <cellStyle name="Normal 3 2 2 2 3" xfId="5205"/>
    <cellStyle name="Normal 3 2 2 2 4" xfId="5206"/>
    <cellStyle name="Normal 3 2 2 2 5" xfId="5207"/>
    <cellStyle name="Normal 3 2 2 3" xfId="5208"/>
    <cellStyle name="Normal 3 2 2 3 2" xfId="5209"/>
    <cellStyle name="Normal 3 2 2 3 3" xfId="5210"/>
    <cellStyle name="Normal 3 2 2 3 4" xfId="5211"/>
    <cellStyle name="Normal 3 2 2 4" xfId="5212"/>
    <cellStyle name="Normal 3 2 2 5" xfId="5213"/>
    <cellStyle name="Normal 3 2 2 6" xfId="5214"/>
    <cellStyle name="Normal 3 2 3" xfId="5215"/>
    <cellStyle name="Normal 3 2 3 2" xfId="5216"/>
    <cellStyle name="Normal 3 2 3 2 2" xfId="5217"/>
    <cellStyle name="Normal 3 2 3 2 2 2" xfId="5218"/>
    <cellStyle name="Normal 3 2 3 2 2 3" xfId="5219"/>
    <cellStyle name="Normal 3 2 3 2 2 4" xfId="5220"/>
    <cellStyle name="Normal 3 2 3 2 3" xfId="5221"/>
    <cellStyle name="Normal 3 2 3 2 4" xfId="5222"/>
    <cellStyle name="Normal 3 2 3 2 5" xfId="5223"/>
    <cellStyle name="Normal 3 2 3 3" xfId="5224"/>
    <cellStyle name="Normal 3 2 3 3 2" xfId="5225"/>
    <cellStyle name="Normal 3 2 3 3 3" xfId="5226"/>
    <cellStyle name="Normal 3 2 3 3 4" xfId="5227"/>
    <cellStyle name="Normal 3 2 3 4" xfId="5228"/>
    <cellStyle name="Normal 3 2 3 5" xfId="5229"/>
    <cellStyle name="Normal 3 2 3 6" xfId="5230"/>
    <cellStyle name="Normal 3 2 4" xfId="5231"/>
    <cellStyle name="Normal 3 2 4 2" xfId="5232"/>
    <cellStyle name="Normal 3 2 4 2 2" xfId="5233"/>
    <cellStyle name="Normal 3 2 4 2 2 2" xfId="5234"/>
    <cellStyle name="Normal 3 2 4 2 2 3" xfId="5235"/>
    <cellStyle name="Normal 3 2 4 2 2 4" xfId="5236"/>
    <cellStyle name="Normal 3 2 4 2 3" xfId="5237"/>
    <cellStyle name="Normal 3 2 4 2 4" xfId="5238"/>
    <cellStyle name="Normal 3 2 4 2 5" xfId="5239"/>
    <cellStyle name="Normal 3 2 4 3" xfId="5240"/>
    <cellStyle name="Normal 3 2 4 3 2" xfId="5241"/>
    <cellStyle name="Normal 3 2 4 3 3" xfId="5242"/>
    <cellStyle name="Normal 3 2 4 3 4" xfId="5243"/>
    <cellStyle name="Normal 3 2 4 4" xfId="5244"/>
    <cellStyle name="Normal 3 2 4 5" xfId="5245"/>
    <cellStyle name="Normal 3 2 4 6" xfId="5246"/>
    <cellStyle name="Normal 3 2 5" xfId="5247"/>
    <cellStyle name="Normal 3 2 6" xfId="5248"/>
    <cellStyle name="Normal 3 2 7" xfId="5249"/>
    <cellStyle name="Normal 3 2 8" xfId="5250"/>
    <cellStyle name="Normal 3 3" xfId="5251"/>
    <cellStyle name="Normal 3 3 10" xfId="5252"/>
    <cellStyle name="Normal 3 3 11" xfId="5253"/>
    <cellStyle name="Normal 3 3 2" xfId="5254"/>
    <cellStyle name="Normal 3 3 2 2" xfId="5255"/>
    <cellStyle name="Normal 3 3 2 2 2" xfId="5256"/>
    <cellStyle name="Normal 3 3 2 2 2 2" xfId="5257"/>
    <cellStyle name="Normal 3 3 2 2 2 3" xfId="5258"/>
    <cellStyle name="Normal 3 3 2 2 2 4" xfId="5259"/>
    <cellStyle name="Normal 3 3 2 2 3" xfId="5260"/>
    <cellStyle name="Normal 3 3 2 2 4" xfId="5261"/>
    <cellStyle name="Normal 3 3 2 2 5" xfId="5262"/>
    <cellStyle name="Normal 3 3 2 3" xfId="5263"/>
    <cellStyle name="Normal 3 3 2 3 2" xfId="5264"/>
    <cellStyle name="Normal 3 3 2 3 3" xfId="5265"/>
    <cellStyle name="Normal 3 3 2 3 4" xfId="5266"/>
    <cellStyle name="Normal 3 3 2 4" xfId="5267"/>
    <cellStyle name="Normal 3 3 2 5" xfId="5268"/>
    <cellStyle name="Normal 3 3 2 6" xfId="5269"/>
    <cellStyle name="Normal 3 3 3" xfId="5270"/>
    <cellStyle name="Normal 3 3 3 2" xfId="5271"/>
    <cellStyle name="Normal 3 3 3 2 2" xfId="5272"/>
    <cellStyle name="Normal 3 3 3 2 2 2" xfId="5273"/>
    <cellStyle name="Normal 3 3 3 2 2 3" xfId="5274"/>
    <cellStyle name="Normal 3 3 3 2 2 4" xfId="5275"/>
    <cellStyle name="Normal 3 3 3 2 3" xfId="5276"/>
    <cellStyle name="Normal 3 3 3 2 4" xfId="5277"/>
    <cellStyle name="Normal 3 3 3 2 5" xfId="5278"/>
    <cellStyle name="Normal 3 3 3 3" xfId="5279"/>
    <cellStyle name="Normal 3 3 3 3 2" xfId="5280"/>
    <cellStyle name="Normal 3 3 3 3 3" xfId="5281"/>
    <cellStyle name="Normal 3 3 3 3 4" xfId="5282"/>
    <cellStyle name="Normal 3 3 3 4" xfId="5283"/>
    <cellStyle name="Normal 3 3 3 5" xfId="5284"/>
    <cellStyle name="Normal 3 3 3 6" xfId="5285"/>
    <cellStyle name="Normal 3 3 4" xfId="5286"/>
    <cellStyle name="Normal 3 3 4 2" xfId="5287"/>
    <cellStyle name="Normal 3 3 4 2 2" xfId="5288"/>
    <cellStyle name="Normal 3 3 4 2 3" xfId="5289"/>
    <cellStyle name="Normal 3 3 4 2 4" xfId="5290"/>
    <cellStyle name="Normal 3 3 4 3" xfId="5291"/>
    <cellStyle name="Normal 3 3 4 4" xfId="5292"/>
    <cellStyle name="Normal 3 3 4 5" xfId="5293"/>
    <cellStyle name="Normal 3 3 5" xfId="5294"/>
    <cellStyle name="Normal 3 3 5 2" xfId="5295"/>
    <cellStyle name="Normal 3 3 5 3" xfId="5296"/>
    <cellStyle name="Normal 3 3 5 4" xfId="5297"/>
    <cellStyle name="Normal 3 3 6" xfId="5298"/>
    <cellStyle name="Normal 3 3 7" xfId="5299"/>
    <cellStyle name="Normal 3 3 8" xfId="5300"/>
    <cellStyle name="Normal 3 3 9" xfId="5301"/>
    <cellStyle name="Normal 3 4" xfId="5302"/>
    <cellStyle name="Normal 3 4 10" xfId="5303"/>
    <cellStyle name="Normal 3 4 11" xfId="5304"/>
    <cellStyle name="Normal 3 4 2" xfId="5305"/>
    <cellStyle name="Normal 3 4 2 2" xfId="5306"/>
    <cellStyle name="Normal 3 4 2 2 2" xfId="5307"/>
    <cellStyle name="Normal 3 4 2 2 2 2" xfId="5308"/>
    <cellStyle name="Normal 3 4 2 2 2 3" xfId="5309"/>
    <cellStyle name="Normal 3 4 2 2 2 4" xfId="5310"/>
    <cellStyle name="Normal 3 4 2 2 3" xfId="5311"/>
    <cellStyle name="Normal 3 4 2 2 4" xfId="5312"/>
    <cellStyle name="Normal 3 4 2 2 5" xfId="5313"/>
    <cellStyle name="Normal 3 4 2 3" xfId="5314"/>
    <cellStyle name="Normal 3 4 2 3 2" xfId="5315"/>
    <cellStyle name="Normal 3 4 2 3 3" xfId="5316"/>
    <cellStyle name="Normal 3 4 2 3 4" xfId="5317"/>
    <cellStyle name="Normal 3 4 2 4" xfId="5318"/>
    <cellStyle name="Normal 3 4 2 5" xfId="5319"/>
    <cellStyle name="Normal 3 4 2 6" xfId="5320"/>
    <cellStyle name="Normal 3 4 3" xfId="5321"/>
    <cellStyle name="Normal 3 4 3 2" xfId="5322"/>
    <cellStyle name="Normal 3 4 3 2 2" xfId="5323"/>
    <cellStyle name="Normal 3 4 3 2 2 2" xfId="5324"/>
    <cellStyle name="Normal 3 4 3 2 2 3" xfId="5325"/>
    <cellStyle name="Normal 3 4 3 2 2 4" xfId="5326"/>
    <cellStyle name="Normal 3 4 3 2 3" xfId="5327"/>
    <cellStyle name="Normal 3 4 3 2 4" xfId="5328"/>
    <cellStyle name="Normal 3 4 3 2 5" xfId="5329"/>
    <cellStyle name="Normal 3 4 3 3" xfId="5330"/>
    <cellStyle name="Normal 3 4 3 3 2" xfId="5331"/>
    <cellStyle name="Normal 3 4 3 3 3" xfId="5332"/>
    <cellStyle name="Normal 3 4 3 3 4" xfId="5333"/>
    <cellStyle name="Normal 3 4 3 4" xfId="5334"/>
    <cellStyle name="Normal 3 4 3 5" xfId="5335"/>
    <cellStyle name="Normal 3 4 3 6" xfId="5336"/>
    <cellStyle name="Normal 3 4 4" xfId="5337"/>
    <cellStyle name="Normal 3 4 4 2" xfId="5338"/>
    <cellStyle name="Normal 3 4 4 2 2" xfId="5339"/>
    <cellStyle name="Normal 3 4 4 2 3" xfId="5340"/>
    <cellStyle name="Normal 3 4 4 2 4" xfId="5341"/>
    <cellStyle name="Normal 3 4 4 3" xfId="5342"/>
    <cellStyle name="Normal 3 4 4 4" xfId="5343"/>
    <cellStyle name="Normal 3 4 4 5" xfId="5344"/>
    <cellStyle name="Normal 3 4 5" xfId="5345"/>
    <cellStyle name="Normal 3 4 5 2" xfId="5346"/>
    <cellStyle name="Normal 3 4 5 3" xfId="5347"/>
    <cellStyle name="Normal 3 4 5 4" xfId="5348"/>
    <cellStyle name="Normal 3 4 6" xfId="5349"/>
    <cellStyle name="Normal 3 4 7" xfId="5350"/>
    <cellStyle name="Normal 3 4 8" xfId="5351"/>
    <cellStyle name="Normal 3 4 9" xfId="5352"/>
    <cellStyle name="Normal 3 5" xfId="5353"/>
    <cellStyle name="Normal 3 5 10" xfId="5354"/>
    <cellStyle name="Normal 3 5 2" xfId="5355"/>
    <cellStyle name="Normal 3 5 2 2" xfId="5356"/>
    <cellStyle name="Normal 3 5 2 2 2" xfId="5357"/>
    <cellStyle name="Normal 3 5 2 2 2 2" xfId="5358"/>
    <cellStyle name="Normal 3 5 2 2 2 3" xfId="5359"/>
    <cellStyle name="Normal 3 5 2 2 2 4" xfId="5360"/>
    <cellStyle name="Normal 3 5 2 2 3" xfId="5361"/>
    <cellStyle name="Normal 3 5 2 2 4" xfId="5362"/>
    <cellStyle name="Normal 3 5 2 2 5" xfId="5363"/>
    <cellStyle name="Normal 3 5 2 3" xfId="5364"/>
    <cellStyle name="Normal 3 5 2 3 2" xfId="5365"/>
    <cellStyle name="Normal 3 5 2 3 3" xfId="5366"/>
    <cellStyle name="Normal 3 5 2 3 4" xfId="5367"/>
    <cellStyle name="Normal 3 5 2 4" xfId="5368"/>
    <cellStyle name="Normal 3 5 2 5" xfId="5369"/>
    <cellStyle name="Normal 3 5 2 6" xfId="5370"/>
    <cellStyle name="Normal 3 5 3" xfId="5371"/>
    <cellStyle name="Normal 3 5 3 2" xfId="5372"/>
    <cellStyle name="Normal 3 5 3 2 2" xfId="5373"/>
    <cellStyle name="Normal 3 5 3 2 2 2" xfId="5374"/>
    <cellStyle name="Normal 3 5 3 2 2 3" xfId="5375"/>
    <cellStyle name="Normal 3 5 3 2 2 4" xfId="5376"/>
    <cellStyle name="Normal 3 5 3 2 3" xfId="5377"/>
    <cellStyle name="Normal 3 5 3 2 4" xfId="5378"/>
    <cellStyle name="Normal 3 5 3 2 5" xfId="5379"/>
    <cellStyle name="Normal 3 5 3 3" xfId="5380"/>
    <cellStyle name="Normal 3 5 3 3 2" xfId="5381"/>
    <cellStyle name="Normal 3 5 3 3 3" xfId="5382"/>
    <cellStyle name="Normal 3 5 3 3 4" xfId="5383"/>
    <cellStyle name="Normal 3 5 3 4" xfId="5384"/>
    <cellStyle name="Normal 3 5 3 5" xfId="5385"/>
    <cellStyle name="Normal 3 5 3 6" xfId="5386"/>
    <cellStyle name="Normal 3 5 4" xfId="5387"/>
    <cellStyle name="Normal 3 5 4 2" xfId="5388"/>
    <cellStyle name="Normal 3 5 4 2 2" xfId="5389"/>
    <cellStyle name="Normal 3 5 4 2 3" xfId="5390"/>
    <cellStyle name="Normal 3 5 4 2 4" xfId="5391"/>
    <cellStyle name="Normal 3 5 4 3" xfId="5392"/>
    <cellStyle name="Normal 3 5 4 4" xfId="5393"/>
    <cellStyle name="Normal 3 5 4 5" xfId="5394"/>
    <cellStyle name="Normal 3 5 5" xfId="5395"/>
    <cellStyle name="Normal 3 5 5 2" xfId="5396"/>
    <cellStyle name="Normal 3 5 5 3" xfId="5397"/>
    <cellStyle name="Normal 3 5 5 4" xfId="5398"/>
    <cellStyle name="Normal 3 5 6" xfId="5399"/>
    <cellStyle name="Normal 3 5 7" xfId="5400"/>
    <cellStyle name="Normal 3 5 8" xfId="5401"/>
    <cellStyle name="Normal 3 5 9" xfId="5402"/>
    <cellStyle name="Normal 3 6" xfId="5403"/>
    <cellStyle name="Normal 3 6 10" xfId="5404"/>
    <cellStyle name="Normal 3 6 11" xfId="5405"/>
    <cellStyle name="Normal 3 6 12" xfId="5406"/>
    <cellStyle name="Normal 3 6 13" xfId="5407"/>
    <cellStyle name="Normal 3 6 2" xfId="5408"/>
    <cellStyle name="Normal 3 6 2 2" xfId="5409"/>
    <cellStyle name="Normal 3 6 2 2 2" xfId="5410"/>
    <cellStyle name="Normal 3 6 2 2 2 2" xfId="5411"/>
    <cellStyle name="Normal 3 6 2 2 2 3" xfId="5412"/>
    <cellStyle name="Normal 3 6 2 2 2 4" xfId="5413"/>
    <cellStyle name="Normal 3 6 2 2 3" xfId="5414"/>
    <cellStyle name="Normal 3 6 2 2 4" xfId="5415"/>
    <cellStyle name="Normal 3 6 2 2 5" xfId="5416"/>
    <cellStyle name="Normal 3 6 2 3" xfId="5417"/>
    <cellStyle name="Normal 3 6 2 3 2" xfId="5418"/>
    <cellStyle name="Normal 3 6 2 3 3" xfId="5419"/>
    <cellStyle name="Normal 3 6 2 3 4" xfId="5420"/>
    <cellStyle name="Normal 3 6 2 4" xfId="5421"/>
    <cellStyle name="Normal 3 6 2 5" xfId="5422"/>
    <cellStyle name="Normal 3 6 2 6" xfId="5423"/>
    <cellStyle name="Normal 3 6 3" xfId="5424"/>
    <cellStyle name="Normal 3 6 3 2" xfId="5425"/>
    <cellStyle name="Normal 3 6 3 2 2" xfId="5426"/>
    <cellStyle name="Normal 3 6 3 2 2 2" xfId="5427"/>
    <cellStyle name="Normal 3 6 3 2 2 3" xfId="5428"/>
    <cellStyle name="Normal 3 6 3 2 2 4" xfId="5429"/>
    <cellStyle name="Normal 3 6 3 2 3" xfId="5430"/>
    <cellStyle name="Normal 3 6 3 2 4" xfId="5431"/>
    <cellStyle name="Normal 3 6 3 2 5" xfId="5432"/>
    <cellStyle name="Normal 3 6 3 3" xfId="5433"/>
    <cellStyle name="Normal 3 6 3 3 2" xfId="5434"/>
    <cellStyle name="Normal 3 6 3 3 3" xfId="5435"/>
    <cellStyle name="Normal 3 6 3 3 4" xfId="5436"/>
    <cellStyle name="Normal 3 6 3 4" xfId="5437"/>
    <cellStyle name="Normal 3 6 3 5" xfId="5438"/>
    <cellStyle name="Normal 3 6 3 6" xfId="5439"/>
    <cellStyle name="Normal 3 6 4" xfId="5440"/>
    <cellStyle name="Normal 3 6 4 2" xfId="5441"/>
    <cellStyle name="Normal 3 6 4 2 2" xfId="5442"/>
    <cellStyle name="Normal 3 6 4 2 2 2" xfId="5443"/>
    <cellStyle name="Normal 3 6 4 2 2 3" xfId="5444"/>
    <cellStyle name="Normal 3 6 4 2 2 4" xfId="5445"/>
    <cellStyle name="Normal 3 6 4 2 3" xfId="5446"/>
    <cellStyle name="Normal 3 6 4 2 4" xfId="5447"/>
    <cellStyle name="Normal 3 6 4 2 5" xfId="5448"/>
    <cellStyle name="Normal 3 6 4 3" xfId="5449"/>
    <cellStyle name="Normal 3 6 4 3 2" xfId="5450"/>
    <cellStyle name="Normal 3 6 4 3 3" xfId="5451"/>
    <cellStyle name="Normal 3 6 4 3 4" xfId="5452"/>
    <cellStyle name="Normal 3 6 4 4" xfId="5453"/>
    <cellStyle name="Normal 3 6 4 5" xfId="5454"/>
    <cellStyle name="Normal 3 6 4 6" xfId="5455"/>
    <cellStyle name="Normal 3 6 5" xfId="5456"/>
    <cellStyle name="Normal 3 6 5 2" xfId="5457"/>
    <cellStyle name="Normal 3 6 5 2 2" xfId="5458"/>
    <cellStyle name="Normal 3 6 5 2 3" xfId="5459"/>
    <cellStyle name="Normal 3 6 5 2 4" xfId="5460"/>
    <cellStyle name="Normal 3 6 5 3" xfId="5461"/>
    <cellStyle name="Normal 3 6 5 4" xfId="5462"/>
    <cellStyle name="Normal 3 6 5 5" xfId="5463"/>
    <cellStyle name="Normal 3 6 6" xfId="5464"/>
    <cellStyle name="Normal 3 6 6 2" xfId="5465"/>
    <cellStyle name="Normal 3 6 6 3" xfId="5466"/>
    <cellStyle name="Normal 3 6 6 4" xfId="5467"/>
    <cellStyle name="Normal 3 6 7" xfId="5468"/>
    <cellStyle name="Normal 3 6 8" xfId="5469"/>
    <cellStyle name="Normal 3 6 9" xfId="5470"/>
    <cellStyle name="Normal 3 7" xfId="5471"/>
    <cellStyle name="Normal 3 7 2" xfId="5472"/>
    <cellStyle name="Normal 3 7 2 2" xfId="5473"/>
    <cellStyle name="Normal 3 7 2 2 2" xfId="5474"/>
    <cellStyle name="Normal 3 7 2 2 2 2" xfId="5475"/>
    <cellStyle name="Normal 3 7 2 2 2 3" xfId="5476"/>
    <cellStyle name="Normal 3 7 2 2 2 4" xfId="5477"/>
    <cellStyle name="Normal 3 7 2 2 3" xfId="5478"/>
    <cellStyle name="Normal 3 7 2 2 4" xfId="5479"/>
    <cellStyle name="Normal 3 7 2 2 5" xfId="5480"/>
    <cellStyle name="Normal 3 7 2 3" xfId="5481"/>
    <cellStyle name="Normal 3 7 2 3 2" xfId="5482"/>
    <cellStyle name="Normal 3 7 2 3 3" xfId="5483"/>
    <cellStyle name="Normal 3 7 2 3 4" xfId="5484"/>
    <cellStyle name="Normal 3 7 2 4" xfId="5485"/>
    <cellStyle name="Normal 3 7 2 5" xfId="5486"/>
    <cellStyle name="Normal 3 7 2 6" xfId="5487"/>
    <cellStyle name="Normal 3 7 3" xfId="5488"/>
    <cellStyle name="Normal 3 7 3 2" xfId="5489"/>
    <cellStyle name="Normal 3 7 3 2 2" xfId="5490"/>
    <cellStyle name="Normal 3 7 3 2 3" xfId="5491"/>
    <cellStyle name="Normal 3 7 3 2 4" xfId="5492"/>
    <cellStyle name="Normal 3 7 3 3" xfId="5493"/>
    <cellStyle name="Normal 3 7 3 4" xfId="5494"/>
    <cellStyle name="Normal 3 7 3 5" xfId="5495"/>
    <cellStyle name="Normal 3 7 4" xfId="5496"/>
    <cellStyle name="Normal 3 7 4 2" xfId="5497"/>
    <cellStyle name="Normal 3 7 4 3" xfId="5498"/>
    <cellStyle name="Normal 3 7 4 4" xfId="5499"/>
    <cellStyle name="Normal 3 7 5" xfId="5500"/>
    <cellStyle name="Normal 3 7 6" xfId="5501"/>
    <cellStyle name="Normal 3 7 7" xfId="5502"/>
    <cellStyle name="Normal 3 8" xfId="5503"/>
    <cellStyle name="Normal 3 9" xfId="5504"/>
    <cellStyle name="Normal 3 9 2" xfId="5505"/>
    <cellStyle name="Normal 3 9 2 2" xfId="5506"/>
    <cellStyle name="Normal 3 9 2 2 2" xfId="5507"/>
    <cellStyle name="Normal 3 9 2 2 3" xfId="5508"/>
    <cellStyle name="Normal 3 9 2 2 4" xfId="5509"/>
    <cellStyle name="Normal 3 9 2 3" xfId="5510"/>
    <cellStyle name="Normal 3 9 2 4" xfId="5511"/>
    <cellStyle name="Normal 3 9 2 5" xfId="5512"/>
    <cellStyle name="Normal 3 9 3" xfId="5513"/>
    <cellStyle name="Normal 3 9 3 2" xfId="5514"/>
    <cellStyle name="Normal 3 9 3 3" xfId="5515"/>
    <cellStyle name="Normal 3 9 3 4" xfId="5516"/>
    <cellStyle name="Normal 3 9 4" xfId="5517"/>
    <cellStyle name="Normal 3 9 5" xfId="5518"/>
    <cellStyle name="Normal 3 9 6" xfId="5519"/>
    <cellStyle name="Normal 30" xfId="5520"/>
    <cellStyle name="Normal 31" xfId="5521"/>
    <cellStyle name="Normal 32" xfId="5522"/>
    <cellStyle name="Normal 33" xfId="5523"/>
    <cellStyle name="Normal 34" xfId="5524"/>
    <cellStyle name="Normal 35" xfId="5525"/>
    <cellStyle name="Normal 4" xfId="5526"/>
    <cellStyle name="Normal 4 10" xfId="5527"/>
    <cellStyle name="Normal 4 11" xfId="5528"/>
    <cellStyle name="Normal 4 12" xfId="5529"/>
    <cellStyle name="Normal 4 2" xfId="5530"/>
    <cellStyle name="Normal 4 2 2" xfId="5531"/>
    <cellStyle name="Normal 4 2 2 2" xfId="5532"/>
    <cellStyle name="Normal 4 2 2 2 2" xfId="5533"/>
    <cellStyle name="Normal 4 2 2 2 2 2" xfId="5534"/>
    <cellStyle name="Normal 4 2 2 2 2 3" xfId="5535"/>
    <cellStyle name="Normal 4 2 2 2 2 4" xfId="5536"/>
    <cellStyle name="Normal 4 2 2 2 3" xfId="5537"/>
    <cellStyle name="Normal 4 2 2 2 4" xfId="5538"/>
    <cellStyle name="Normal 4 2 2 2 5" xfId="5539"/>
    <cellStyle name="Normal 4 2 2 3" xfId="5540"/>
    <cellStyle name="Normal 4 2 2 3 2" xfId="5541"/>
    <cellStyle name="Normal 4 2 2 3 3" xfId="5542"/>
    <cellStyle name="Normal 4 2 2 3 4" xfId="5543"/>
    <cellStyle name="Normal 4 2 2 4" xfId="5544"/>
    <cellStyle name="Normal 4 2 2 5" xfId="5545"/>
    <cellStyle name="Normal 4 2 2 6" xfId="5546"/>
    <cellStyle name="Normal 4 2 3" xfId="5547"/>
    <cellStyle name="Normal 4 2 3 2" xfId="5548"/>
    <cellStyle name="Normal 4 2 3 2 2" xfId="5549"/>
    <cellStyle name="Normal 4 2 3 2 2 2" xfId="5550"/>
    <cellStyle name="Normal 4 2 3 2 2 3" xfId="5551"/>
    <cellStyle name="Normal 4 2 3 2 2 4" xfId="5552"/>
    <cellStyle name="Normal 4 2 3 2 3" xfId="5553"/>
    <cellStyle name="Normal 4 2 3 2 4" xfId="5554"/>
    <cellStyle name="Normal 4 2 3 2 5" xfId="5555"/>
    <cellStyle name="Normal 4 2 3 3" xfId="5556"/>
    <cellStyle name="Normal 4 2 3 3 2" xfId="5557"/>
    <cellStyle name="Normal 4 2 3 3 3" xfId="5558"/>
    <cellStyle name="Normal 4 2 3 3 4" xfId="5559"/>
    <cellStyle name="Normal 4 2 3 4" xfId="5560"/>
    <cellStyle name="Normal 4 2 3 5" xfId="5561"/>
    <cellStyle name="Normal 4 2 3 6" xfId="5562"/>
    <cellStyle name="Normal 4 2 4" xfId="5563"/>
    <cellStyle name="Normal 4 2 4 2" xfId="5564"/>
    <cellStyle name="Normal 4 2 4 2 2" xfId="5565"/>
    <cellStyle name="Normal 4 2 4 2 2 2" xfId="5566"/>
    <cellStyle name="Normal 4 2 4 2 2 3" xfId="5567"/>
    <cellStyle name="Normal 4 2 4 2 2 4" xfId="5568"/>
    <cellStyle name="Normal 4 2 4 2 3" xfId="5569"/>
    <cellStyle name="Normal 4 2 4 2 4" xfId="5570"/>
    <cellStyle name="Normal 4 2 4 2 5" xfId="5571"/>
    <cellStyle name="Normal 4 2 4 3" xfId="5572"/>
    <cellStyle name="Normal 4 2 4 3 2" xfId="5573"/>
    <cellStyle name="Normal 4 2 4 3 3" xfId="5574"/>
    <cellStyle name="Normal 4 2 4 3 4" xfId="5575"/>
    <cellStyle name="Normal 4 2 4 4" xfId="5576"/>
    <cellStyle name="Normal 4 2 4 5" xfId="5577"/>
    <cellStyle name="Normal 4 2 4 6" xfId="5578"/>
    <cellStyle name="Normal 4 2 5" xfId="5579"/>
    <cellStyle name="Normal 4 2 6" xfId="5580"/>
    <cellStyle name="Normal 4 3" xfId="5581"/>
    <cellStyle name="Normal 4 3 10" xfId="5582"/>
    <cellStyle name="Normal 4 3 11" xfId="5583"/>
    <cellStyle name="Normal 4 3 2" xfId="5584"/>
    <cellStyle name="Normal 4 3 2 2" xfId="5585"/>
    <cellStyle name="Normal 4 3 2 2 2" xfId="5586"/>
    <cellStyle name="Normal 4 3 2 2 2 2" xfId="5587"/>
    <cellStyle name="Normal 4 3 2 2 2 3" xfId="5588"/>
    <cellStyle name="Normal 4 3 2 2 2 4" xfId="5589"/>
    <cellStyle name="Normal 4 3 2 2 3" xfId="5590"/>
    <cellStyle name="Normal 4 3 2 2 4" xfId="5591"/>
    <cellStyle name="Normal 4 3 2 2 5" xfId="5592"/>
    <cellStyle name="Normal 4 3 2 3" xfId="5593"/>
    <cellStyle name="Normal 4 3 2 3 2" xfId="5594"/>
    <cellStyle name="Normal 4 3 2 3 3" xfId="5595"/>
    <cellStyle name="Normal 4 3 2 3 4" xfId="5596"/>
    <cellStyle name="Normal 4 3 2 4" xfId="5597"/>
    <cellStyle name="Normal 4 3 2 5" xfId="5598"/>
    <cellStyle name="Normal 4 3 2 6" xfId="5599"/>
    <cellStyle name="Normal 4 3 3" xfId="5600"/>
    <cellStyle name="Normal 4 3 3 2" xfId="5601"/>
    <cellStyle name="Normal 4 3 3 2 2" xfId="5602"/>
    <cellStyle name="Normal 4 3 3 2 2 2" xfId="5603"/>
    <cellStyle name="Normal 4 3 3 2 2 3" xfId="5604"/>
    <cellStyle name="Normal 4 3 3 2 2 4" xfId="5605"/>
    <cellStyle name="Normal 4 3 3 2 3" xfId="5606"/>
    <cellStyle name="Normal 4 3 3 2 4" xfId="5607"/>
    <cellStyle name="Normal 4 3 3 2 5" xfId="5608"/>
    <cellStyle name="Normal 4 3 3 3" xfId="5609"/>
    <cellStyle name="Normal 4 3 3 3 2" xfId="5610"/>
    <cellStyle name="Normal 4 3 3 3 3" xfId="5611"/>
    <cellStyle name="Normal 4 3 3 3 4" xfId="5612"/>
    <cellStyle name="Normal 4 3 3 4" xfId="5613"/>
    <cellStyle name="Normal 4 3 3 5" xfId="5614"/>
    <cellStyle name="Normal 4 3 3 6" xfId="5615"/>
    <cellStyle name="Normal 4 3 4" xfId="5616"/>
    <cellStyle name="Normal 4 3 4 2" xfId="5617"/>
    <cellStyle name="Normal 4 3 4 2 2" xfId="5618"/>
    <cellStyle name="Normal 4 3 4 2 3" xfId="5619"/>
    <cellStyle name="Normal 4 3 4 2 4" xfId="5620"/>
    <cellStyle name="Normal 4 3 4 3" xfId="5621"/>
    <cellStyle name="Normal 4 3 4 4" xfId="5622"/>
    <cellStyle name="Normal 4 3 4 5" xfId="5623"/>
    <cellStyle name="Normal 4 3 5" xfId="5624"/>
    <cellStyle name="Normal 4 3 5 2" xfId="5625"/>
    <cellStyle name="Normal 4 3 5 3" xfId="5626"/>
    <cellStyle name="Normal 4 3 5 4" xfId="5627"/>
    <cellStyle name="Normal 4 3 6" xfId="5628"/>
    <cellStyle name="Normal 4 3 7" xfId="5629"/>
    <cellStyle name="Normal 4 3 8" xfId="5630"/>
    <cellStyle name="Normal 4 3 9" xfId="5631"/>
    <cellStyle name="Normal 4 4" xfId="5632"/>
    <cellStyle name="Normal 4 4 2" xfId="5633"/>
    <cellStyle name="Normal 4 4 2 2" xfId="5634"/>
    <cellStyle name="Normal 4 4 2 2 2" xfId="5635"/>
    <cellStyle name="Normal 4 4 2 2 2 2" xfId="5636"/>
    <cellStyle name="Normal 4 4 2 2 2 3" xfId="5637"/>
    <cellStyle name="Normal 4 4 2 2 2 4" xfId="5638"/>
    <cellStyle name="Normal 4 4 2 2 3" xfId="5639"/>
    <cellStyle name="Normal 4 4 2 2 4" xfId="5640"/>
    <cellStyle name="Normal 4 4 2 2 5" xfId="5641"/>
    <cellStyle name="Normal 4 4 2 3" xfId="5642"/>
    <cellStyle name="Normal 4 4 2 3 2" xfId="5643"/>
    <cellStyle name="Normal 4 4 2 3 3" xfId="5644"/>
    <cellStyle name="Normal 4 4 2 3 4" xfId="5645"/>
    <cellStyle name="Normal 4 4 2 4" xfId="5646"/>
    <cellStyle name="Normal 4 4 2 5" xfId="5647"/>
    <cellStyle name="Normal 4 4 2 6" xfId="5648"/>
    <cellStyle name="Normal 4 4 3" xfId="5649"/>
    <cellStyle name="Normal 4 4 3 2" xfId="5650"/>
    <cellStyle name="Normal 4 4 3 2 2" xfId="5651"/>
    <cellStyle name="Normal 4 4 3 2 2 2" xfId="5652"/>
    <cellStyle name="Normal 4 4 3 2 2 3" xfId="5653"/>
    <cellStyle name="Normal 4 4 3 2 2 4" xfId="5654"/>
    <cellStyle name="Normal 4 4 3 2 3" xfId="5655"/>
    <cellStyle name="Normal 4 4 3 2 4" xfId="5656"/>
    <cellStyle name="Normal 4 4 3 2 5" xfId="5657"/>
    <cellStyle name="Normal 4 4 3 3" xfId="5658"/>
    <cellStyle name="Normal 4 4 3 3 2" xfId="5659"/>
    <cellStyle name="Normal 4 4 3 3 3" xfId="5660"/>
    <cellStyle name="Normal 4 4 3 3 4" xfId="5661"/>
    <cellStyle name="Normal 4 4 3 4" xfId="5662"/>
    <cellStyle name="Normal 4 4 3 5" xfId="5663"/>
    <cellStyle name="Normal 4 4 3 6" xfId="5664"/>
    <cellStyle name="Normal 4 4 4" xfId="5665"/>
    <cellStyle name="Normal 4 4 4 2" xfId="5666"/>
    <cellStyle name="Normal 4 4 4 2 2" xfId="5667"/>
    <cellStyle name="Normal 4 4 4 2 3" xfId="5668"/>
    <cellStyle name="Normal 4 4 4 2 4" xfId="5669"/>
    <cellStyle name="Normal 4 4 4 3" xfId="5670"/>
    <cellStyle name="Normal 4 4 4 4" xfId="5671"/>
    <cellStyle name="Normal 4 4 4 5" xfId="5672"/>
    <cellStyle name="Normal 4 4 5" xfId="5673"/>
    <cellStyle name="Normal 4 4 5 2" xfId="5674"/>
    <cellStyle name="Normal 4 4 5 3" xfId="5675"/>
    <cellStyle name="Normal 4 4 5 4" xfId="5676"/>
    <cellStyle name="Normal 4 4 6" xfId="5677"/>
    <cellStyle name="Normal 4 4 7" xfId="5678"/>
    <cellStyle name="Normal 4 4 8" xfId="5679"/>
    <cellStyle name="Normal 4 4 9" xfId="5680"/>
    <cellStyle name="Normal 4 5" xfId="5681"/>
    <cellStyle name="Normal 4 5 2" xfId="5682"/>
    <cellStyle name="Normal 4 5 2 2" xfId="5683"/>
    <cellStyle name="Normal 4 5 2 2 2" xfId="5684"/>
    <cellStyle name="Normal 4 5 2 2 2 2" xfId="5685"/>
    <cellStyle name="Normal 4 5 2 2 2 3" xfId="5686"/>
    <cellStyle name="Normal 4 5 2 2 2 4" xfId="5687"/>
    <cellStyle name="Normal 4 5 2 2 3" xfId="5688"/>
    <cellStyle name="Normal 4 5 2 2 4" xfId="5689"/>
    <cellStyle name="Normal 4 5 2 2 5" xfId="5690"/>
    <cellStyle name="Normal 4 5 2 3" xfId="5691"/>
    <cellStyle name="Normal 4 5 2 3 2" xfId="5692"/>
    <cellStyle name="Normal 4 5 2 3 3" xfId="5693"/>
    <cellStyle name="Normal 4 5 2 3 4" xfId="5694"/>
    <cellStyle name="Normal 4 5 2 4" xfId="5695"/>
    <cellStyle name="Normal 4 5 2 5" xfId="5696"/>
    <cellStyle name="Normal 4 5 2 6" xfId="5697"/>
    <cellStyle name="Normal 4 5 3" xfId="5698"/>
    <cellStyle name="Normal 4 5 3 2" xfId="5699"/>
    <cellStyle name="Normal 4 5 3 2 2" xfId="5700"/>
    <cellStyle name="Normal 4 5 3 2 2 2" xfId="5701"/>
    <cellStyle name="Normal 4 5 3 2 2 3" xfId="5702"/>
    <cellStyle name="Normal 4 5 3 2 2 4" xfId="5703"/>
    <cellStyle name="Normal 4 5 3 2 3" xfId="5704"/>
    <cellStyle name="Normal 4 5 3 2 4" xfId="5705"/>
    <cellStyle name="Normal 4 5 3 2 5" xfId="5706"/>
    <cellStyle name="Normal 4 5 3 3" xfId="5707"/>
    <cellStyle name="Normal 4 5 3 3 2" xfId="5708"/>
    <cellStyle name="Normal 4 5 3 3 3" xfId="5709"/>
    <cellStyle name="Normal 4 5 3 3 4" xfId="5710"/>
    <cellStyle name="Normal 4 5 3 4" xfId="5711"/>
    <cellStyle name="Normal 4 5 3 5" xfId="5712"/>
    <cellStyle name="Normal 4 5 3 6" xfId="5713"/>
    <cellStyle name="Normal 4 5 4" xfId="5714"/>
    <cellStyle name="Normal 4 5 4 2" xfId="5715"/>
    <cellStyle name="Normal 4 5 4 2 2" xfId="5716"/>
    <cellStyle name="Normal 4 5 4 2 3" xfId="5717"/>
    <cellStyle name="Normal 4 5 4 2 4" xfId="5718"/>
    <cellStyle name="Normal 4 5 4 3" xfId="5719"/>
    <cellStyle name="Normal 4 5 4 4" xfId="5720"/>
    <cellStyle name="Normal 4 5 4 5" xfId="5721"/>
    <cellStyle name="Normal 4 5 5" xfId="5722"/>
    <cellStyle name="Normal 4 5 5 2" xfId="5723"/>
    <cellStyle name="Normal 4 5 5 3" xfId="5724"/>
    <cellStyle name="Normal 4 5 5 4" xfId="5725"/>
    <cellStyle name="Normal 4 5 6" xfId="5726"/>
    <cellStyle name="Normal 4 5 7" xfId="5727"/>
    <cellStyle name="Normal 4 5 8" xfId="5728"/>
    <cellStyle name="Normal 4 5 9" xfId="5729"/>
    <cellStyle name="Normal 4 6" xfId="5730"/>
    <cellStyle name="Normal 4 6 2" xfId="5731"/>
    <cellStyle name="Normal 4 6 2 2" xfId="5732"/>
    <cellStyle name="Normal 4 6 2 2 2" xfId="5733"/>
    <cellStyle name="Normal 4 6 2 2 2 2" xfId="5734"/>
    <cellStyle name="Normal 4 6 2 2 2 3" xfId="5735"/>
    <cellStyle name="Normal 4 6 2 2 2 4" xfId="5736"/>
    <cellStyle name="Normal 4 6 2 2 3" xfId="5737"/>
    <cellStyle name="Normal 4 6 2 2 4" xfId="5738"/>
    <cellStyle name="Normal 4 6 2 2 5" xfId="5739"/>
    <cellStyle name="Normal 4 6 2 3" xfId="5740"/>
    <cellStyle name="Normal 4 6 2 3 2" xfId="5741"/>
    <cellStyle name="Normal 4 6 2 3 3" xfId="5742"/>
    <cellStyle name="Normal 4 6 2 3 4" xfId="5743"/>
    <cellStyle name="Normal 4 6 2 4" xfId="5744"/>
    <cellStyle name="Normal 4 6 2 5" xfId="5745"/>
    <cellStyle name="Normal 4 6 2 6" xfId="5746"/>
    <cellStyle name="Normal 4 6 3" xfId="5747"/>
    <cellStyle name="Normal 4 6 3 2" xfId="5748"/>
    <cellStyle name="Normal 4 6 3 2 2" xfId="5749"/>
    <cellStyle name="Normal 4 6 3 2 2 2" xfId="5750"/>
    <cellStyle name="Normal 4 6 3 2 2 3" xfId="5751"/>
    <cellStyle name="Normal 4 6 3 2 2 4" xfId="5752"/>
    <cellStyle name="Normal 4 6 3 2 3" xfId="5753"/>
    <cellStyle name="Normal 4 6 3 2 4" xfId="5754"/>
    <cellStyle name="Normal 4 6 3 2 5" xfId="5755"/>
    <cellStyle name="Normal 4 6 3 3" xfId="5756"/>
    <cellStyle name="Normal 4 6 3 3 2" xfId="5757"/>
    <cellStyle name="Normal 4 6 3 3 3" xfId="5758"/>
    <cellStyle name="Normal 4 6 3 3 4" xfId="5759"/>
    <cellStyle name="Normal 4 6 3 4" xfId="5760"/>
    <cellStyle name="Normal 4 6 3 5" xfId="5761"/>
    <cellStyle name="Normal 4 6 3 6" xfId="5762"/>
    <cellStyle name="Normal 4 6 4" xfId="5763"/>
    <cellStyle name="Normal 4 6 4 2" xfId="5764"/>
    <cellStyle name="Normal 4 6 4 2 2" xfId="5765"/>
    <cellStyle name="Normal 4 6 4 2 3" xfId="5766"/>
    <cellStyle name="Normal 4 6 4 2 4" xfId="5767"/>
    <cellStyle name="Normal 4 6 4 3" xfId="5768"/>
    <cellStyle name="Normal 4 6 4 4" xfId="5769"/>
    <cellStyle name="Normal 4 6 4 5" xfId="5770"/>
    <cellStyle name="Normal 4 6 5" xfId="5771"/>
    <cellStyle name="Normal 4 6 5 2" xfId="5772"/>
    <cellStyle name="Normal 4 6 5 3" xfId="5773"/>
    <cellStyle name="Normal 4 6 5 4" xfId="5774"/>
    <cellStyle name="Normal 4 6 6" xfId="5775"/>
    <cellStyle name="Normal 4 6 7" xfId="5776"/>
    <cellStyle name="Normal 4 6 8" xfId="5777"/>
    <cellStyle name="Normal 4 6 9" xfId="5778"/>
    <cellStyle name="Normal 4 7" xfId="5779"/>
    <cellStyle name="Normal 4 7 2" xfId="5780"/>
    <cellStyle name="Normal 4 7 2 2" xfId="5781"/>
    <cellStyle name="Normal 4 7 2 2 2" xfId="5782"/>
    <cellStyle name="Normal 4 7 2 2 3" xfId="5783"/>
    <cellStyle name="Normal 4 7 2 2 4" xfId="5784"/>
    <cellStyle name="Normal 4 7 2 3" xfId="5785"/>
    <cellStyle name="Normal 4 7 2 4" xfId="5786"/>
    <cellStyle name="Normal 4 7 2 5" xfId="5787"/>
    <cellStyle name="Normal 4 7 3" xfId="5788"/>
    <cellStyle name="Normal 4 7 3 2" xfId="5789"/>
    <cellStyle name="Normal 4 7 3 3" xfId="5790"/>
    <cellStyle name="Normal 4 7 3 4" xfId="5791"/>
    <cellStyle name="Normal 4 7 4" xfId="5792"/>
    <cellStyle name="Normal 4 7 5" xfId="5793"/>
    <cellStyle name="Normal 4 7 6" xfId="5794"/>
    <cellStyle name="Normal 4 8" xfId="5795"/>
    <cellStyle name="Normal 4 8 2" xfId="5796"/>
    <cellStyle name="Normal 4 8 2 2" xfId="5797"/>
    <cellStyle name="Normal 4 8 2 2 2" xfId="5798"/>
    <cellStyle name="Normal 4 8 2 2 3" xfId="5799"/>
    <cellStyle name="Normal 4 8 2 2 4" xfId="5800"/>
    <cellStyle name="Normal 4 8 2 3" xfId="5801"/>
    <cellStyle name="Normal 4 8 2 4" xfId="5802"/>
    <cellStyle name="Normal 4 8 2 5" xfId="5803"/>
    <cellStyle name="Normal 4 8 3" xfId="5804"/>
    <cellStyle name="Normal 4 8 3 2" xfId="5805"/>
    <cellStyle name="Normal 4 8 3 3" xfId="5806"/>
    <cellStyle name="Normal 4 8 3 4" xfId="5807"/>
    <cellStyle name="Normal 4 8 4" xfId="5808"/>
    <cellStyle name="Normal 4 8 5" xfId="5809"/>
    <cellStyle name="Normal 4 8 6" xfId="5810"/>
    <cellStyle name="Normal 4 9" xfId="5811"/>
    <cellStyle name="Normal 4 9 2" xfId="5812"/>
    <cellStyle name="Normal 4 9 2 2" xfId="5813"/>
    <cellStyle name="Normal 4 9 2 2 2" xfId="5814"/>
    <cellStyle name="Normal 4 9 2 2 3" xfId="5815"/>
    <cellStyle name="Normal 4 9 2 2 4" xfId="5816"/>
    <cellStyle name="Normal 4 9 2 3" xfId="5817"/>
    <cellStyle name="Normal 4 9 2 4" xfId="5818"/>
    <cellStyle name="Normal 4 9 2 5" xfId="5819"/>
    <cellStyle name="Normal 4 9 3" xfId="5820"/>
    <cellStyle name="Normal 4 9 3 2" xfId="5821"/>
    <cellStyle name="Normal 4 9 3 3" xfId="5822"/>
    <cellStyle name="Normal 4 9 3 4" xfId="5823"/>
    <cellStyle name="Normal 4 9 4" xfId="5824"/>
    <cellStyle name="Normal 4 9 5" xfId="5825"/>
    <cellStyle name="Normal 4 9 6" xfId="5826"/>
    <cellStyle name="Normal 5" xfId="5827"/>
    <cellStyle name="Normal 5 10" xfId="5828"/>
    <cellStyle name="Normal 5 11" xfId="5829"/>
    <cellStyle name="Normal 5 2" xfId="5830"/>
    <cellStyle name="Normal 5 2 2" xfId="5831"/>
    <cellStyle name="Normal 5 2 2 2" xfId="5832"/>
    <cellStyle name="Normal 5 2 2 2 2" xfId="5833"/>
    <cellStyle name="Normal 5 2 2 2 2 2" xfId="5834"/>
    <cellStyle name="Normal 5 2 2 2 2 3" xfId="5835"/>
    <cellStyle name="Normal 5 2 2 2 2 4" xfId="5836"/>
    <cellStyle name="Normal 5 2 2 2 3" xfId="5837"/>
    <cellStyle name="Normal 5 2 2 2 4" xfId="5838"/>
    <cellStyle name="Normal 5 2 2 2 5" xfId="5839"/>
    <cellStyle name="Normal 5 2 2 3" xfId="5840"/>
    <cellStyle name="Normal 5 2 2 3 2" xfId="5841"/>
    <cellStyle name="Normal 5 2 2 3 3" xfId="5842"/>
    <cellStyle name="Normal 5 2 2 3 4" xfId="5843"/>
    <cellStyle name="Normal 5 2 2 4" xfId="5844"/>
    <cellStyle name="Normal 5 2 2 5" xfId="5845"/>
    <cellStyle name="Normal 5 2 2 6" xfId="5846"/>
    <cellStyle name="Normal 5 2 3" xfId="5847"/>
    <cellStyle name="Normal 5 2 3 2" xfId="5848"/>
    <cellStyle name="Normal 5 2 3 2 2" xfId="5849"/>
    <cellStyle name="Normal 5 2 3 2 2 2" xfId="5850"/>
    <cellStyle name="Normal 5 2 3 2 2 3" xfId="5851"/>
    <cellStyle name="Normal 5 2 3 2 2 4" xfId="5852"/>
    <cellStyle name="Normal 5 2 3 2 3" xfId="5853"/>
    <cellStyle name="Normal 5 2 3 2 4" xfId="5854"/>
    <cellStyle name="Normal 5 2 3 2 5" xfId="5855"/>
    <cellStyle name="Normal 5 2 3 3" xfId="5856"/>
    <cellStyle name="Normal 5 2 3 3 2" xfId="5857"/>
    <cellStyle name="Normal 5 2 3 3 3" xfId="5858"/>
    <cellStyle name="Normal 5 2 3 3 4" xfId="5859"/>
    <cellStyle name="Normal 5 2 3 4" xfId="5860"/>
    <cellStyle name="Normal 5 2 3 5" xfId="5861"/>
    <cellStyle name="Normal 5 2 3 6" xfId="5862"/>
    <cellStyle name="Normal 5 2 4" xfId="5863"/>
    <cellStyle name="Normal 5 2 4 2" xfId="5864"/>
    <cellStyle name="Normal 5 2 4 2 2" xfId="5865"/>
    <cellStyle name="Normal 5 2 4 2 3" xfId="5866"/>
    <cellStyle name="Normal 5 2 4 2 4" xfId="5867"/>
    <cellStyle name="Normal 5 2 4 3" xfId="5868"/>
    <cellStyle name="Normal 5 2 4 4" xfId="5869"/>
    <cellStyle name="Normal 5 2 4 5" xfId="5870"/>
    <cellStyle name="Normal 5 2 5" xfId="5871"/>
    <cellStyle name="Normal 5 2 5 2" xfId="5872"/>
    <cellStyle name="Normal 5 2 5 3" xfId="5873"/>
    <cellStyle name="Normal 5 2 5 4" xfId="5874"/>
    <cellStyle name="Normal 5 2 6" xfId="5875"/>
    <cellStyle name="Normal 5 2 7" xfId="5876"/>
    <cellStyle name="Normal 5 2 8" xfId="5877"/>
    <cellStyle name="Normal 5 2 9" xfId="5878"/>
    <cellStyle name="Normal 5 3" xfId="5879"/>
    <cellStyle name="Normal 5 3 2" xfId="5880"/>
    <cellStyle name="Normal 5 3 2 2" xfId="5881"/>
    <cellStyle name="Normal 5 3 2 2 2" xfId="5882"/>
    <cellStyle name="Normal 5 3 2 2 2 2" xfId="5883"/>
    <cellStyle name="Normal 5 3 2 2 2 3" xfId="5884"/>
    <cellStyle name="Normal 5 3 2 2 2 4" xfId="5885"/>
    <cellStyle name="Normal 5 3 2 2 3" xfId="5886"/>
    <cellStyle name="Normal 5 3 2 2 4" xfId="5887"/>
    <cellStyle name="Normal 5 3 2 2 5" xfId="5888"/>
    <cellStyle name="Normal 5 3 2 3" xfId="5889"/>
    <cellStyle name="Normal 5 3 2 3 2" xfId="5890"/>
    <cellStyle name="Normal 5 3 2 3 3" xfId="5891"/>
    <cellStyle name="Normal 5 3 2 3 4" xfId="5892"/>
    <cellStyle name="Normal 5 3 2 4" xfId="5893"/>
    <cellStyle name="Normal 5 3 2 5" xfId="5894"/>
    <cellStyle name="Normal 5 3 2 6" xfId="5895"/>
    <cellStyle name="Normal 5 3 3" xfId="5896"/>
    <cellStyle name="Normal 5 3 3 2" xfId="5897"/>
    <cellStyle name="Normal 5 3 3 2 2" xfId="5898"/>
    <cellStyle name="Normal 5 3 3 2 2 2" xfId="5899"/>
    <cellStyle name="Normal 5 3 3 2 2 3" xfId="5900"/>
    <cellStyle name="Normal 5 3 3 2 2 4" xfId="5901"/>
    <cellStyle name="Normal 5 3 3 2 3" xfId="5902"/>
    <cellStyle name="Normal 5 3 3 2 4" xfId="5903"/>
    <cellStyle name="Normal 5 3 3 2 5" xfId="5904"/>
    <cellStyle name="Normal 5 3 3 3" xfId="5905"/>
    <cellStyle name="Normal 5 3 3 3 2" xfId="5906"/>
    <cellStyle name="Normal 5 3 3 3 3" xfId="5907"/>
    <cellStyle name="Normal 5 3 3 3 4" xfId="5908"/>
    <cellStyle name="Normal 5 3 3 4" xfId="5909"/>
    <cellStyle name="Normal 5 3 3 5" xfId="5910"/>
    <cellStyle name="Normal 5 3 3 6" xfId="5911"/>
    <cellStyle name="Normal 5 3 4" xfId="5912"/>
    <cellStyle name="Normal 5 3 4 2" xfId="5913"/>
    <cellStyle name="Normal 5 3 4 2 2" xfId="5914"/>
    <cellStyle name="Normal 5 3 4 2 3" xfId="5915"/>
    <cellStyle name="Normal 5 3 4 2 4" xfId="5916"/>
    <cellStyle name="Normal 5 3 4 3" xfId="5917"/>
    <cellStyle name="Normal 5 3 4 4" xfId="5918"/>
    <cellStyle name="Normal 5 3 4 5" xfId="5919"/>
    <cellStyle name="Normal 5 3 5" xfId="5920"/>
    <cellStyle name="Normal 5 3 5 2" xfId="5921"/>
    <cellStyle name="Normal 5 3 5 3" xfId="5922"/>
    <cellStyle name="Normal 5 3 5 4" xfId="5923"/>
    <cellStyle name="Normal 5 3 6" xfId="5924"/>
    <cellStyle name="Normal 5 3 7" xfId="5925"/>
    <cellStyle name="Normal 5 3 8" xfId="5926"/>
    <cellStyle name="Normal 5 3 9" xfId="5927"/>
    <cellStyle name="Normal 5 4" xfId="5928"/>
    <cellStyle name="Normal 5 4 2" xfId="5929"/>
    <cellStyle name="Normal 5 4 2 2" xfId="5930"/>
    <cellStyle name="Normal 5 4 2 2 2" xfId="5931"/>
    <cellStyle name="Normal 5 4 2 2 2 2" xfId="5932"/>
    <cellStyle name="Normal 5 4 2 2 2 3" xfId="5933"/>
    <cellStyle name="Normal 5 4 2 2 2 4" xfId="5934"/>
    <cellStyle name="Normal 5 4 2 2 3" xfId="5935"/>
    <cellStyle name="Normal 5 4 2 2 4" xfId="5936"/>
    <cellStyle name="Normal 5 4 2 2 5" xfId="5937"/>
    <cellStyle name="Normal 5 4 2 3" xfId="5938"/>
    <cellStyle name="Normal 5 4 2 3 2" xfId="5939"/>
    <cellStyle name="Normal 5 4 2 3 3" xfId="5940"/>
    <cellStyle name="Normal 5 4 2 3 4" xfId="5941"/>
    <cellStyle name="Normal 5 4 2 4" xfId="5942"/>
    <cellStyle name="Normal 5 4 2 5" xfId="5943"/>
    <cellStyle name="Normal 5 4 2 6" xfId="5944"/>
    <cellStyle name="Normal 5 4 3" xfId="5945"/>
    <cellStyle name="Normal 5 4 3 2" xfId="5946"/>
    <cellStyle name="Normal 5 4 3 2 2" xfId="5947"/>
    <cellStyle name="Normal 5 4 3 2 2 2" xfId="5948"/>
    <cellStyle name="Normal 5 4 3 2 2 3" xfId="5949"/>
    <cellStyle name="Normal 5 4 3 2 2 4" xfId="5950"/>
    <cellStyle name="Normal 5 4 3 2 3" xfId="5951"/>
    <cellStyle name="Normal 5 4 3 2 4" xfId="5952"/>
    <cellStyle name="Normal 5 4 3 2 5" xfId="5953"/>
    <cellStyle name="Normal 5 4 3 3" xfId="5954"/>
    <cellStyle name="Normal 5 4 3 3 2" xfId="5955"/>
    <cellStyle name="Normal 5 4 3 3 3" xfId="5956"/>
    <cellStyle name="Normal 5 4 3 3 4" xfId="5957"/>
    <cellStyle name="Normal 5 4 3 4" xfId="5958"/>
    <cellStyle name="Normal 5 4 3 5" xfId="5959"/>
    <cellStyle name="Normal 5 4 3 6" xfId="5960"/>
    <cellStyle name="Normal 5 4 4" xfId="5961"/>
    <cellStyle name="Normal 5 4 4 2" xfId="5962"/>
    <cellStyle name="Normal 5 4 4 2 2" xfId="5963"/>
    <cellStyle name="Normal 5 4 4 2 3" xfId="5964"/>
    <cellStyle name="Normal 5 4 4 2 4" xfId="5965"/>
    <cellStyle name="Normal 5 4 4 3" xfId="5966"/>
    <cellStyle name="Normal 5 4 4 4" xfId="5967"/>
    <cellStyle name="Normal 5 4 4 5" xfId="5968"/>
    <cellStyle name="Normal 5 4 5" xfId="5969"/>
    <cellStyle name="Normal 5 4 5 2" xfId="5970"/>
    <cellStyle name="Normal 5 4 5 3" xfId="5971"/>
    <cellStyle name="Normal 5 4 5 4" xfId="5972"/>
    <cellStyle name="Normal 5 4 6" xfId="5973"/>
    <cellStyle name="Normal 5 4 7" xfId="5974"/>
    <cellStyle name="Normal 5 4 8" xfId="5975"/>
    <cellStyle name="Normal 5 4 9" xfId="5976"/>
    <cellStyle name="Normal 5 5" xfId="5977"/>
    <cellStyle name="Normal 5 5 2" xfId="5978"/>
    <cellStyle name="Normal 5 5 2 2" xfId="5979"/>
    <cellStyle name="Normal 5 5 2 2 2" xfId="5980"/>
    <cellStyle name="Normal 5 5 2 2 2 2" xfId="5981"/>
    <cellStyle name="Normal 5 5 2 2 2 3" xfId="5982"/>
    <cellStyle name="Normal 5 5 2 2 2 4" xfId="5983"/>
    <cellStyle name="Normal 5 5 2 2 3" xfId="5984"/>
    <cellStyle name="Normal 5 5 2 2 4" xfId="5985"/>
    <cellStyle name="Normal 5 5 2 2 5" xfId="5986"/>
    <cellStyle name="Normal 5 5 2 3" xfId="5987"/>
    <cellStyle name="Normal 5 5 2 3 2" xfId="5988"/>
    <cellStyle name="Normal 5 5 2 3 3" xfId="5989"/>
    <cellStyle name="Normal 5 5 2 3 4" xfId="5990"/>
    <cellStyle name="Normal 5 5 2 4" xfId="5991"/>
    <cellStyle name="Normal 5 5 2 5" xfId="5992"/>
    <cellStyle name="Normal 5 5 2 6" xfId="5993"/>
    <cellStyle name="Normal 5 5 3" xfId="5994"/>
    <cellStyle name="Normal 5 5 3 2" xfId="5995"/>
    <cellStyle name="Normal 5 5 3 2 2" xfId="5996"/>
    <cellStyle name="Normal 5 5 3 2 2 2" xfId="5997"/>
    <cellStyle name="Normal 5 5 3 2 2 3" xfId="5998"/>
    <cellStyle name="Normal 5 5 3 2 2 4" xfId="5999"/>
    <cellStyle name="Normal 5 5 3 2 3" xfId="6000"/>
    <cellStyle name="Normal 5 5 3 2 4" xfId="6001"/>
    <cellStyle name="Normal 5 5 3 2 5" xfId="6002"/>
    <cellStyle name="Normal 5 5 3 3" xfId="6003"/>
    <cellStyle name="Normal 5 5 3 3 2" xfId="6004"/>
    <cellStyle name="Normal 5 5 3 3 3" xfId="6005"/>
    <cellStyle name="Normal 5 5 3 3 4" xfId="6006"/>
    <cellStyle name="Normal 5 5 3 4" xfId="6007"/>
    <cellStyle name="Normal 5 5 3 5" xfId="6008"/>
    <cellStyle name="Normal 5 5 3 6" xfId="6009"/>
    <cellStyle name="Normal 5 5 4" xfId="6010"/>
    <cellStyle name="Normal 5 5 4 2" xfId="6011"/>
    <cellStyle name="Normal 5 5 4 2 2" xfId="6012"/>
    <cellStyle name="Normal 5 5 4 2 3" xfId="6013"/>
    <cellStyle name="Normal 5 5 4 2 4" xfId="6014"/>
    <cellStyle name="Normal 5 5 4 3" xfId="6015"/>
    <cellStyle name="Normal 5 5 4 4" xfId="6016"/>
    <cellStyle name="Normal 5 5 4 5" xfId="6017"/>
    <cellStyle name="Normal 5 5 5" xfId="6018"/>
    <cellStyle name="Normal 5 5 5 2" xfId="6019"/>
    <cellStyle name="Normal 5 5 5 3" xfId="6020"/>
    <cellStyle name="Normal 5 5 5 4" xfId="6021"/>
    <cellStyle name="Normal 5 5 6" xfId="6022"/>
    <cellStyle name="Normal 5 5 7" xfId="6023"/>
    <cellStyle name="Normal 5 5 8" xfId="6024"/>
    <cellStyle name="Normal 5 5 9" xfId="6025"/>
    <cellStyle name="Normal 5 6" xfId="6026"/>
    <cellStyle name="Normal 5 6 2" xfId="6027"/>
    <cellStyle name="Normal 5 6 2 2" xfId="6028"/>
    <cellStyle name="Normal 5 6 2 2 2" xfId="6029"/>
    <cellStyle name="Normal 5 6 2 2 2 2" xfId="6030"/>
    <cellStyle name="Normal 5 6 2 2 2 3" xfId="6031"/>
    <cellStyle name="Normal 5 6 2 2 2 4" xfId="6032"/>
    <cellStyle name="Normal 5 6 2 2 3" xfId="6033"/>
    <cellStyle name="Normal 5 6 2 2 4" xfId="6034"/>
    <cellStyle name="Normal 5 6 2 2 5" xfId="6035"/>
    <cellStyle name="Normal 5 6 2 3" xfId="6036"/>
    <cellStyle name="Normal 5 6 2 3 2" xfId="6037"/>
    <cellStyle name="Normal 5 6 2 3 3" xfId="6038"/>
    <cellStyle name="Normal 5 6 2 3 4" xfId="6039"/>
    <cellStyle name="Normal 5 6 2 4" xfId="6040"/>
    <cellStyle name="Normal 5 6 2 5" xfId="6041"/>
    <cellStyle name="Normal 5 6 2 6" xfId="6042"/>
    <cellStyle name="Normal 5 6 3" xfId="6043"/>
    <cellStyle name="Normal 5 6 3 2" xfId="6044"/>
    <cellStyle name="Normal 5 6 3 2 2" xfId="6045"/>
    <cellStyle name="Normal 5 6 3 2 2 2" xfId="6046"/>
    <cellStyle name="Normal 5 6 3 2 2 3" xfId="6047"/>
    <cellStyle name="Normal 5 6 3 2 2 4" xfId="6048"/>
    <cellStyle name="Normal 5 6 3 2 3" xfId="6049"/>
    <cellStyle name="Normal 5 6 3 2 4" xfId="6050"/>
    <cellStyle name="Normal 5 6 3 2 5" xfId="6051"/>
    <cellStyle name="Normal 5 6 3 3" xfId="6052"/>
    <cellStyle name="Normal 5 6 3 3 2" xfId="6053"/>
    <cellStyle name="Normal 5 6 3 3 3" xfId="6054"/>
    <cellStyle name="Normal 5 6 3 3 4" xfId="6055"/>
    <cellStyle name="Normal 5 6 3 4" xfId="6056"/>
    <cellStyle name="Normal 5 6 3 5" xfId="6057"/>
    <cellStyle name="Normal 5 6 3 6" xfId="6058"/>
    <cellStyle name="Normal 5 6 4" xfId="6059"/>
    <cellStyle name="Normal 5 6 4 2" xfId="6060"/>
    <cellStyle name="Normal 5 6 4 2 2" xfId="6061"/>
    <cellStyle name="Normal 5 6 4 2 3" xfId="6062"/>
    <cellStyle name="Normal 5 6 4 2 4" xfId="6063"/>
    <cellStyle name="Normal 5 6 4 3" xfId="6064"/>
    <cellStyle name="Normal 5 6 4 4" xfId="6065"/>
    <cellStyle name="Normal 5 6 4 5" xfId="6066"/>
    <cellStyle name="Normal 5 6 5" xfId="6067"/>
    <cellStyle name="Normal 5 6 5 2" xfId="6068"/>
    <cellStyle name="Normal 5 6 5 3" xfId="6069"/>
    <cellStyle name="Normal 5 6 5 4" xfId="6070"/>
    <cellStyle name="Normal 5 6 6" xfId="6071"/>
    <cellStyle name="Normal 5 6 7" xfId="6072"/>
    <cellStyle name="Normal 5 6 8" xfId="6073"/>
    <cellStyle name="Normal 5 6 9" xfId="6074"/>
    <cellStyle name="Normal 5 7" xfId="6075"/>
    <cellStyle name="Normal 5 7 2" xfId="6076"/>
    <cellStyle name="Normal 5 7 2 2" xfId="6077"/>
    <cellStyle name="Normal 5 7 2 2 2" xfId="6078"/>
    <cellStyle name="Normal 5 7 2 2 3" xfId="6079"/>
    <cellStyle name="Normal 5 7 2 2 4" xfId="6080"/>
    <cellStyle name="Normal 5 7 2 3" xfId="6081"/>
    <cellStyle name="Normal 5 7 2 4" xfId="6082"/>
    <cellStyle name="Normal 5 7 2 5" xfId="6083"/>
    <cellStyle name="Normal 5 7 3" xfId="6084"/>
    <cellStyle name="Normal 5 7 3 2" xfId="6085"/>
    <cellStyle name="Normal 5 7 3 3" xfId="6086"/>
    <cellStyle name="Normal 5 7 3 4" xfId="6087"/>
    <cellStyle name="Normal 5 7 4" xfId="6088"/>
    <cellStyle name="Normal 5 7 5" xfId="6089"/>
    <cellStyle name="Normal 5 7 6" xfId="6090"/>
    <cellStyle name="Normal 5 8" xfId="6091"/>
    <cellStyle name="Normal 5 8 2" xfId="6092"/>
    <cellStyle name="Normal 5 8 2 2" xfId="6093"/>
    <cellStyle name="Normal 5 8 2 2 2" xfId="6094"/>
    <cellStyle name="Normal 5 8 2 2 3" xfId="6095"/>
    <cellStyle name="Normal 5 8 2 2 4" xfId="6096"/>
    <cellStyle name="Normal 5 8 2 3" xfId="6097"/>
    <cellStyle name="Normal 5 8 2 4" xfId="6098"/>
    <cellStyle name="Normal 5 8 2 5" xfId="6099"/>
    <cellStyle name="Normal 5 8 3" xfId="6100"/>
    <cellStyle name="Normal 5 8 3 2" xfId="6101"/>
    <cellStyle name="Normal 5 8 3 3" xfId="6102"/>
    <cellStyle name="Normal 5 8 3 4" xfId="6103"/>
    <cellStyle name="Normal 5 8 4" xfId="6104"/>
    <cellStyle name="Normal 5 8 5" xfId="6105"/>
    <cellStyle name="Normal 5 8 6" xfId="6106"/>
    <cellStyle name="Normal 5 9" xfId="6107"/>
    <cellStyle name="Normal 5 9 2" xfId="6108"/>
    <cellStyle name="Normal 5 9 2 2" xfId="6109"/>
    <cellStyle name="Normal 5 9 2 2 2" xfId="6110"/>
    <cellStyle name="Normal 5 9 2 2 3" xfId="6111"/>
    <cellStyle name="Normal 5 9 2 2 4" xfId="6112"/>
    <cellStyle name="Normal 5 9 2 3" xfId="6113"/>
    <cellStyle name="Normal 5 9 2 4" xfId="6114"/>
    <cellStyle name="Normal 5 9 2 5" xfId="6115"/>
    <cellStyle name="Normal 5 9 3" xfId="6116"/>
    <cellStyle name="Normal 5 9 3 2" xfId="6117"/>
    <cellStyle name="Normal 5 9 3 3" xfId="6118"/>
    <cellStyle name="Normal 5 9 3 4" xfId="6119"/>
    <cellStyle name="Normal 5 9 4" xfId="6120"/>
    <cellStyle name="Normal 5 9 5" xfId="6121"/>
    <cellStyle name="Normal 5 9 6" xfId="6122"/>
    <cellStyle name="Normal 6" xfId="11"/>
    <cellStyle name="Normal 6 2" xfId="6123"/>
    <cellStyle name="Normal 6 2 2" xfId="6124"/>
    <cellStyle name="Normal 6 2 3" xfId="6125"/>
    <cellStyle name="Normal 6 3" xfId="6126"/>
    <cellStyle name="Normal 7" xfId="6127"/>
    <cellStyle name="Normal 7 2" xfId="6128"/>
    <cellStyle name="Normal 8" xfId="6129"/>
    <cellStyle name="Normal 8 2" xfId="6130"/>
    <cellStyle name="Normal 8 2 2" xfId="6131"/>
    <cellStyle name="Normal 8 2 2 2" xfId="6132"/>
    <cellStyle name="Normal 8 2 2 2 2" xfId="6133"/>
    <cellStyle name="Normal 8 2 2 2 3" xfId="6134"/>
    <cellStyle name="Normal 8 2 2 2 4" xfId="6135"/>
    <cellStyle name="Normal 8 2 2 3" xfId="6136"/>
    <cellStyle name="Normal 8 2 2 4" xfId="6137"/>
    <cellStyle name="Normal 8 2 2 5" xfId="6138"/>
    <cellStyle name="Normal 8 2 3" xfId="6139"/>
    <cellStyle name="Normal 8 2 3 2" xfId="6140"/>
    <cellStyle name="Normal 8 2 3 3" xfId="6141"/>
    <cellStyle name="Normal 8 2 3 4" xfId="6142"/>
    <cellStyle name="Normal 8 2 4" xfId="6143"/>
    <cellStyle name="Normal 8 2 5" xfId="6144"/>
    <cellStyle name="Normal 8 2 6" xfId="6145"/>
    <cellStyle name="Normal 8 3" xfId="6146"/>
    <cellStyle name="Normal 8 3 2" xfId="6147"/>
    <cellStyle name="Normal 8 3 2 2" xfId="6148"/>
    <cellStyle name="Normal 8 3 2 2 2" xfId="6149"/>
    <cellStyle name="Normal 8 3 2 2 3" xfId="6150"/>
    <cellStyle name="Normal 8 3 2 2 4" xfId="6151"/>
    <cellStyle name="Normal 8 3 2 3" xfId="6152"/>
    <cellStyle name="Normal 8 3 2 4" xfId="6153"/>
    <cellStyle name="Normal 8 3 2 5" xfId="6154"/>
    <cellStyle name="Normal 8 3 3" xfId="6155"/>
    <cellStyle name="Normal 8 3 3 2" xfId="6156"/>
    <cellStyle name="Normal 8 3 3 3" xfId="6157"/>
    <cellStyle name="Normal 8 3 3 4" xfId="6158"/>
    <cellStyle name="Normal 8 3 4" xfId="6159"/>
    <cellStyle name="Normal 8 3 5" xfId="6160"/>
    <cellStyle name="Normal 8 3 6" xfId="6161"/>
    <cellStyle name="Normal 8 4" xfId="6162"/>
    <cellStyle name="Normal 8 4 2" xfId="6163"/>
    <cellStyle name="Normal 8 4 2 2" xfId="6164"/>
    <cellStyle name="Normal 8 4 2 2 2" xfId="6165"/>
    <cellStyle name="Normal 8 4 2 2 3" xfId="6166"/>
    <cellStyle name="Normal 8 4 2 2 4" xfId="6167"/>
    <cellStyle name="Normal 8 4 2 3" xfId="6168"/>
    <cellStyle name="Normal 8 4 2 4" xfId="6169"/>
    <cellStyle name="Normal 8 4 2 5" xfId="6170"/>
    <cellStyle name="Normal 8 4 3" xfId="6171"/>
    <cellStyle name="Normal 8 4 3 2" xfId="6172"/>
    <cellStyle name="Normal 8 4 3 3" xfId="6173"/>
    <cellStyle name="Normal 8 4 3 4" xfId="6174"/>
    <cellStyle name="Normal 8 4 4" xfId="6175"/>
    <cellStyle name="Normal 8 4 5" xfId="6176"/>
    <cellStyle name="Normal 8 4 6" xfId="6177"/>
    <cellStyle name="Normal 8 5" xfId="6178"/>
    <cellStyle name="Normal 9" xfId="6179"/>
    <cellStyle name="Normal 9 2" xfId="6180"/>
    <cellStyle name="Normal 9 2 2" xfId="6181"/>
    <cellStyle name="Normal 9 2 2 2" xfId="6182"/>
    <cellStyle name="Normal 9 2 2 2 2" xfId="6183"/>
    <cellStyle name="Normal 9 2 2 2 3" xfId="6184"/>
    <cellStyle name="Normal 9 2 2 2 4" xfId="6185"/>
    <cellStyle name="Normal 9 2 2 3" xfId="6186"/>
    <cellStyle name="Normal 9 2 2 4" xfId="6187"/>
    <cellStyle name="Normal 9 2 2 5" xfId="6188"/>
    <cellStyle name="Normal 9 2 3" xfId="6189"/>
    <cellStyle name="Normal 9 2 3 2" xfId="6190"/>
    <cellStyle name="Normal 9 2 3 3" xfId="6191"/>
    <cellStyle name="Normal 9 2 3 4" xfId="6192"/>
    <cellStyle name="Normal 9 2 4" xfId="6193"/>
    <cellStyle name="Normal 9 2 5" xfId="6194"/>
    <cellStyle name="Normal 9 2 6" xfId="6195"/>
    <cellStyle name="Normal 9 3" xfId="6196"/>
    <cellStyle name="Normal 9 3 2" xfId="6197"/>
    <cellStyle name="Normal 9 3 2 2" xfId="6198"/>
    <cellStyle name="Normal 9 3 2 2 2" xfId="6199"/>
    <cellStyle name="Normal 9 3 2 2 3" xfId="6200"/>
    <cellStyle name="Normal 9 3 2 2 4" xfId="6201"/>
    <cellStyle name="Normal 9 3 2 3" xfId="6202"/>
    <cellStyle name="Normal 9 3 2 4" xfId="6203"/>
    <cellStyle name="Normal 9 3 2 5" xfId="6204"/>
    <cellStyle name="Normal 9 3 3" xfId="6205"/>
    <cellStyle name="Normal 9 3 3 2" xfId="6206"/>
    <cellStyle name="Normal 9 3 3 3" xfId="6207"/>
    <cellStyle name="Normal 9 3 3 4" xfId="6208"/>
    <cellStyle name="Normal 9 3 4" xfId="6209"/>
    <cellStyle name="Normal 9 3 5" xfId="6210"/>
    <cellStyle name="Normal 9 3 6" xfId="6211"/>
    <cellStyle name="Normal 9 4" xfId="6212"/>
    <cellStyle name="Normal 9 4 2" xfId="6213"/>
    <cellStyle name="Normal 9 4 2 2" xfId="6214"/>
    <cellStyle name="Normal 9 4 2 2 2" xfId="6215"/>
    <cellStyle name="Normal 9 4 2 2 3" xfId="6216"/>
    <cellStyle name="Normal 9 4 2 2 4" xfId="6217"/>
    <cellStyle name="Normal 9 4 2 3" xfId="6218"/>
    <cellStyle name="Normal 9 4 2 4" xfId="6219"/>
    <cellStyle name="Normal 9 4 2 5" xfId="6220"/>
    <cellStyle name="Normal 9 4 3" xfId="6221"/>
    <cellStyle name="Normal 9 4 3 2" xfId="6222"/>
    <cellStyle name="Normal 9 4 3 3" xfId="6223"/>
    <cellStyle name="Normal 9 4 3 4" xfId="6224"/>
    <cellStyle name="Normal 9 4 4" xfId="6225"/>
    <cellStyle name="Normal 9 4 5" xfId="6226"/>
    <cellStyle name="Normal 9 4 6" xfId="6227"/>
    <cellStyle name="Normal 9 5" xfId="6228"/>
    <cellStyle name="Normal_Enero" xfId="9"/>
    <cellStyle name="Normal_Forminp2-29-32comprob" xfId="8"/>
    <cellStyle name="Normal_Hoja3" xfId="6752"/>
    <cellStyle name="Notas 2" xfId="6229"/>
    <cellStyle name="Notas 2 10" xfId="6230"/>
    <cellStyle name="Notas 2 10 2" xfId="6231"/>
    <cellStyle name="Notas 2 10 2 2" xfId="6232"/>
    <cellStyle name="Notas 2 10 2 2 2" xfId="6233"/>
    <cellStyle name="Notas 2 10 2 2 3" xfId="6234"/>
    <cellStyle name="Notas 2 10 2 2 4" xfId="6235"/>
    <cellStyle name="Notas 2 10 2 3" xfId="6236"/>
    <cellStyle name="Notas 2 10 2 4" xfId="6237"/>
    <cellStyle name="Notas 2 10 2 5" xfId="6238"/>
    <cellStyle name="Notas 2 10 3" xfId="6239"/>
    <cellStyle name="Notas 2 10 3 2" xfId="6240"/>
    <cellStyle name="Notas 2 10 3 3" xfId="6241"/>
    <cellStyle name="Notas 2 10 3 4" xfId="6242"/>
    <cellStyle name="Notas 2 10 4" xfId="6243"/>
    <cellStyle name="Notas 2 10 5" xfId="6244"/>
    <cellStyle name="Notas 2 10 6" xfId="6245"/>
    <cellStyle name="Notas 2 11" xfId="6246"/>
    <cellStyle name="Notas 2 11 2" xfId="6247"/>
    <cellStyle name="Notas 2 11 2 2" xfId="6248"/>
    <cellStyle name="Notas 2 11 2 3" xfId="6249"/>
    <cellStyle name="Notas 2 11 2 4" xfId="6250"/>
    <cellStyle name="Notas 2 11 3" xfId="6251"/>
    <cellStyle name="Notas 2 11 4" xfId="6252"/>
    <cellStyle name="Notas 2 11 5" xfId="6253"/>
    <cellStyle name="Notas 2 12" xfId="6254"/>
    <cellStyle name="Notas 2 12 2" xfId="6255"/>
    <cellStyle name="Notas 2 12 3" xfId="6256"/>
    <cellStyle name="Notas 2 12 4" xfId="6257"/>
    <cellStyle name="Notas 2 13" xfId="6258"/>
    <cellStyle name="Notas 2 14" xfId="6259"/>
    <cellStyle name="Notas 2 15" xfId="6260"/>
    <cellStyle name="Notas 2 16" xfId="6261"/>
    <cellStyle name="Notas 2 2" xfId="6262"/>
    <cellStyle name="Notas 2 2 2" xfId="6263"/>
    <cellStyle name="Notas 2 2 2 2" xfId="6264"/>
    <cellStyle name="Notas 2 2 2 2 2" xfId="6265"/>
    <cellStyle name="Notas 2 2 2 2 2 2" xfId="6266"/>
    <cellStyle name="Notas 2 2 2 2 2 3" xfId="6267"/>
    <cellStyle name="Notas 2 2 2 2 2 4" xfId="6268"/>
    <cellStyle name="Notas 2 2 2 2 3" xfId="6269"/>
    <cellStyle name="Notas 2 2 2 2 4" xfId="6270"/>
    <cellStyle name="Notas 2 2 2 2 5" xfId="6271"/>
    <cellStyle name="Notas 2 2 2 3" xfId="6272"/>
    <cellStyle name="Notas 2 2 2 3 2" xfId="6273"/>
    <cellStyle name="Notas 2 2 2 3 3" xfId="6274"/>
    <cellStyle name="Notas 2 2 2 3 4" xfId="6275"/>
    <cellStyle name="Notas 2 2 2 4" xfId="6276"/>
    <cellStyle name="Notas 2 2 2 5" xfId="6277"/>
    <cellStyle name="Notas 2 2 2 6" xfId="6278"/>
    <cellStyle name="Notas 2 2 3" xfId="6279"/>
    <cellStyle name="Notas 2 2 3 2" xfId="6280"/>
    <cellStyle name="Notas 2 2 3 2 2" xfId="6281"/>
    <cellStyle name="Notas 2 2 3 2 2 2" xfId="6282"/>
    <cellStyle name="Notas 2 2 3 2 2 3" xfId="6283"/>
    <cellStyle name="Notas 2 2 3 2 2 4" xfId="6284"/>
    <cellStyle name="Notas 2 2 3 2 3" xfId="6285"/>
    <cellStyle name="Notas 2 2 3 2 4" xfId="6286"/>
    <cellStyle name="Notas 2 2 3 2 5" xfId="6287"/>
    <cellStyle name="Notas 2 2 3 3" xfId="6288"/>
    <cellStyle name="Notas 2 2 3 3 2" xfId="6289"/>
    <cellStyle name="Notas 2 2 3 3 3" xfId="6290"/>
    <cellStyle name="Notas 2 2 3 3 4" xfId="6291"/>
    <cellStyle name="Notas 2 2 3 4" xfId="6292"/>
    <cellStyle name="Notas 2 2 3 5" xfId="6293"/>
    <cellStyle name="Notas 2 2 3 6" xfId="6294"/>
    <cellStyle name="Notas 2 2 4" xfId="6295"/>
    <cellStyle name="Notas 2 2 4 2" xfId="6296"/>
    <cellStyle name="Notas 2 2 4 2 2" xfId="6297"/>
    <cellStyle name="Notas 2 2 4 2 3" xfId="6298"/>
    <cellStyle name="Notas 2 2 4 2 4" xfId="6299"/>
    <cellStyle name="Notas 2 2 4 3" xfId="6300"/>
    <cellStyle name="Notas 2 2 4 4" xfId="6301"/>
    <cellStyle name="Notas 2 2 4 5" xfId="6302"/>
    <cellStyle name="Notas 2 2 5" xfId="6303"/>
    <cellStyle name="Notas 2 2 5 2" xfId="6304"/>
    <cellStyle name="Notas 2 2 5 3" xfId="6305"/>
    <cellStyle name="Notas 2 2 5 4" xfId="6306"/>
    <cellStyle name="Notas 2 2 6" xfId="6307"/>
    <cellStyle name="Notas 2 2 7" xfId="6308"/>
    <cellStyle name="Notas 2 2 8" xfId="6309"/>
    <cellStyle name="Notas 2 2 9" xfId="6310"/>
    <cellStyle name="Notas 2 3" xfId="6311"/>
    <cellStyle name="Notas 2 3 2" xfId="6312"/>
    <cellStyle name="Notas 2 3 2 2" xfId="6313"/>
    <cellStyle name="Notas 2 3 2 2 2" xfId="6314"/>
    <cellStyle name="Notas 2 3 2 2 2 2" xfId="6315"/>
    <cellStyle name="Notas 2 3 2 2 2 3" xfId="6316"/>
    <cellStyle name="Notas 2 3 2 2 2 4" xfId="6317"/>
    <cellStyle name="Notas 2 3 2 2 3" xfId="6318"/>
    <cellStyle name="Notas 2 3 2 2 4" xfId="6319"/>
    <cellStyle name="Notas 2 3 2 2 5" xfId="6320"/>
    <cellStyle name="Notas 2 3 2 3" xfId="6321"/>
    <cellStyle name="Notas 2 3 2 3 2" xfId="6322"/>
    <cellStyle name="Notas 2 3 2 3 3" xfId="6323"/>
    <cellStyle name="Notas 2 3 2 3 4" xfId="6324"/>
    <cellStyle name="Notas 2 3 2 4" xfId="6325"/>
    <cellStyle name="Notas 2 3 2 5" xfId="6326"/>
    <cellStyle name="Notas 2 3 2 6" xfId="6327"/>
    <cellStyle name="Notas 2 3 3" xfId="6328"/>
    <cellStyle name="Notas 2 3 3 2" xfId="6329"/>
    <cellStyle name="Notas 2 3 3 2 2" xfId="6330"/>
    <cellStyle name="Notas 2 3 3 2 2 2" xfId="6331"/>
    <cellStyle name="Notas 2 3 3 2 2 3" xfId="6332"/>
    <cellStyle name="Notas 2 3 3 2 2 4" xfId="6333"/>
    <cellStyle name="Notas 2 3 3 2 3" xfId="6334"/>
    <cellStyle name="Notas 2 3 3 2 4" xfId="6335"/>
    <cellStyle name="Notas 2 3 3 2 5" xfId="6336"/>
    <cellStyle name="Notas 2 3 3 3" xfId="6337"/>
    <cellStyle name="Notas 2 3 3 3 2" xfId="6338"/>
    <cellStyle name="Notas 2 3 3 3 3" xfId="6339"/>
    <cellStyle name="Notas 2 3 3 3 4" xfId="6340"/>
    <cellStyle name="Notas 2 3 3 4" xfId="6341"/>
    <cellStyle name="Notas 2 3 3 5" xfId="6342"/>
    <cellStyle name="Notas 2 3 3 6" xfId="6343"/>
    <cellStyle name="Notas 2 3 4" xfId="6344"/>
    <cellStyle name="Notas 2 3 4 2" xfId="6345"/>
    <cellStyle name="Notas 2 3 4 2 2" xfId="6346"/>
    <cellStyle name="Notas 2 3 4 2 3" xfId="6347"/>
    <cellStyle name="Notas 2 3 4 2 4" xfId="6348"/>
    <cellStyle name="Notas 2 3 4 3" xfId="6349"/>
    <cellStyle name="Notas 2 3 4 4" xfId="6350"/>
    <cellStyle name="Notas 2 3 4 5" xfId="6351"/>
    <cellStyle name="Notas 2 3 5" xfId="6352"/>
    <cellStyle name="Notas 2 3 5 2" xfId="6353"/>
    <cellStyle name="Notas 2 3 5 3" xfId="6354"/>
    <cellStyle name="Notas 2 3 5 4" xfId="6355"/>
    <cellStyle name="Notas 2 3 6" xfId="6356"/>
    <cellStyle name="Notas 2 3 7" xfId="6357"/>
    <cellStyle name="Notas 2 3 8" xfId="6358"/>
    <cellStyle name="Notas 2 3 9" xfId="6359"/>
    <cellStyle name="Notas 2 4" xfId="6360"/>
    <cellStyle name="Notas 2 4 2" xfId="6361"/>
    <cellStyle name="Notas 2 4 2 2" xfId="6362"/>
    <cellStyle name="Notas 2 4 2 2 2" xfId="6363"/>
    <cellStyle name="Notas 2 4 2 2 2 2" xfId="6364"/>
    <cellStyle name="Notas 2 4 2 2 2 3" xfId="6365"/>
    <cellStyle name="Notas 2 4 2 2 2 4" xfId="6366"/>
    <cellStyle name="Notas 2 4 2 2 3" xfId="6367"/>
    <cellStyle name="Notas 2 4 2 2 4" xfId="6368"/>
    <cellStyle name="Notas 2 4 2 2 5" xfId="6369"/>
    <cellStyle name="Notas 2 4 2 3" xfId="6370"/>
    <cellStyle name="Notas 2 4 2 3 2" xfId="6371"/>
    <cellStyle name="Notas 2 4 2 3 3" xfId="6372"/>
    <cellStyle name="Notas 2 4 2 3 4" xfId="6373"/>
    <cellStyle name="Notas 2 4 2 4" xfId="6374"/>
    <cellStyle name="Notas 2 4 2 5" xfId="6375"/>
    <cellStyle name="Notas 2 4 2 6" xfId="6376"/>
    <cellStyle name="Notas 2 4 3" xfId="6377"/>
    <cellStyle name="Notas 2 4 3 2" xfId="6378"/>
    <cellStyle name="Notas 2 4 3 2 2" xfId="6379"/>
    <cellStyle name="Notas 2 4 3 2 2 2" xfId="6380"/>
    <cellStyle name="Notas 2 4 3 2 2 3" xfId="6381"/>
    <cellStyle name="Notas 2 4 3 2 2 4" xfId="6382"/>
    <cellStyle name="Notas 2 4 3 2 3" xfId="6383"/>
    <cellStyle name="Notas 2 4 3 2 4" xfId="6384"/>
    <cellStyle name="Notas 2 4 3 2 5" xfId="6385"/>
    <cellStyle name="Notas 2 4 3 3" xfId="6386"/>
    <cellStyle name="Notas 2 4 3 3 2" xfId="6387"/>
    <cellStyle name="Notas 2 4 3 3 3" xfId="6388"/>
    <cellStyle name="Notas 2 4 3 3 4" xfId="6389"/>
    <cellStyle name="Notas 2 4 3 4" xfId="6390"/>
    <cellStyle name="Notas 2 4 3 5" xfId="6391"/>
    <cellStyle name="Notas 2 4 3 6" xfId="6392"/>
    <cellStyle name="Notas 2 4 4" xfId="6393"/>
    <cellStyle name="Notas 2 4 4 2" xfId="6394"/>
    <cellStyle name="Notas 2 4 4 2 2" xfId="6395"/>
    <cellStyle name="Notas 2 4 4 2 3" xfId="6396"/>
    <cellStyle name="Notas 2 4 4 2 4" xfId="6397"/>
    <cellStyle name="Notas 2 4 4 3" xfId="6398"/>
    <cellStyle name="Notas 2 4 4 4" xfId="6399"/>
    <cellStyle name="Notas 2 4 4 5" xfId="6400"/>
    <cellStyle name="Notas 2 4 5" xfId="6401"/>
    <cellStyle name="Notas 2 4 5 2" xfId="6402"/>
    <cellStyle name="Notas 2 4 5 3" xfId="6403"/>
    <cellStyle name="Notas 2 4 5 4" xfId="6404"/>
    <cellStyle name="Notas 2 4 6" xfId="6405"/>
    <cellStyle name="Notas 2 4 7" xfId="6406"/>
    <cellStyle name="Notas 2 4 8" xfId="6407"/>
    <cellStyle name="Notas 2 4 9" xfId="6408"/>
    <cellStyle name="Notas 2 5" xfId="6409"/>
    <cellStyle name="Notas 2 5 2" xfId="6410"/>
    <cellStyle name="Notas 2 5 2 2" xfId="6411"/>
    <cellStyle name="Notas 2 5 2 2 2" xfId="6412"/>
    <cellStyle name="Notas 2 5 2 2 2 2" xfId="6413"/>
    <cellStyle name="Notas 2 5 2 2 2 3" xfId="6414"/>
    <cellStyle name="Notas 2 5 2 2 2 4" xfId="6415"/>
    <cellStyle name="Notas 2 5 2 2 3" xfId="6416"/>
    <cellStyle name="Notas 2 5 2 2 4" xfId="6417"/>
    <cellStyle name="Notas 2 5 2 2 5" xfId="6418"/>
    <cellStyle name="Notas 2 5 2 3" xfId="6419"/>
    <cellStyle name="Notas 2 5 2 3 2" xfId="6420"/>
    <cellStyle name="Notas 2 5 2 3 3" xfId="6421"/>
    <cellStyle name="Notas 2 5 2 3 4" xfId="6422"/>
    <cellStyle name="Notas 2 5 2 4" xfId="6423"/>
    <cellStyle name="Notas 2 5 2 5" xfId="6424"/>
    <cellStyle name="Notas 2 5 2 6" xfId="6425"/>
    <cellStyle name="Notas 2 5 3" xfId="6426"/>
    <cellStyle name="Notas 2 5 3 2" xfId="6427"/>
    <cellStyle name="Notas 2 5 3 2 2" xfId="6428"/>
    <cellStyle name="Notas 2 5 3 2 2 2" xfId="6429"/>
    <cellStyle name="Notas 2 5 3 2 2 3" xfId="6430"/>
    <cellStyle name="Notas 2 5 3 2 2 4" xfId="6431"/>
    <cellStyle name="Notas 2 5 3 2 3" xfId="6432"/>
    <cellStyle name="Notas 2 5 3 2 4" xfId="6433"/>
    <cellStyle name="Notas 2 5 3 2 5" xfId="6434"/>
    <cellStyle name="Notas 2 5 3 3" xfId="6435"/>
    <cellStyle name="Notas 2 5 3 3 2" xfId="6436"/>
    <cellStyle name="Notas 2 5 3 3 3" xfId="6437"/>
    <cellStyle name="Notas 2 5 3 3 4" xfId="6438"/>
    <cellStyle name="Notas 2 5 3 4" xfId="6439"/>
    <cellStyle name="Notas 2 5 3 5" xfId="6440"/>
    <cellStyle name="Notas 2 5 3 6" xfId="6441"/>
    <cellStyle name="Notas 2 5 4" xfId="6442"/>
    <cellStyle name="Notas 2 5 4 2" xfId="6443"/>
    <cellStyle name="Notas 2 5 4 2 2" xfId="6444"/>
    <cellStyle name="Notas 2 5 4 2 3" xfId="6445"/>
    <cellStyle name="Notas 2 5 4 2 4" xfId="6446"/>
    <cellStyle name="Notas 2 5 4 3" xfId="6447"/>
    <cellStyle name="Notas 2 5 4 4" xfId="6448"/>
    <cellStyle name="Notas 2 5 4 5" xfId="6449"/>
    <cellStyle name="Notas 2 5 5" xfId="6450"/>
    <cellStyle name="Notas 2 5 5 2" xfId="6451"/>
    <cellStyle name="Notas 2 5 5 3" xfId="6452"/>
    <cellStyle name="Notas 2 5 5 4" xfId="6453"/>
    <cellStyle name="Notas 2 5 6" xfId="6454"/>
    <cellStyle name="Notas 2 5 7" xfId="6455"/>
    <cellStyle name="Notas 2 5 8" xfId="6456"/>
    <cellStyle name="Notas 2 5 9" xfId="6457"/>
    <cellStyle name="Notas 2 6" xfId="6458"/>
    <cellStyle name="Notas 2 6 2" xfId="6459"/>
    <cellStyle name="Notas 2 6 2 2" xfId="6460"/>
    <cellStyle name="Notas 2 6 2 2 2" xfId="6461"/>
    <cellStyle name="Notas 2 6 2 2 2 2" xfId="6462"/>
    <cellStyle name="Notas 2 6 2 2 2 3" xfId="6463"/>
    <cellStyle name="Notas 2 6 2 2 2 4" xfId="6464"/>
    <cellStyle name="Notas 2 6 2 2 3" xfId="6465"/>
    <cellStyle name="Notas 2 6 2 2 4" xfId="6466"/>
    <cellStyle name="Notas 2 6 2 2 5" xfId="6467"/>
    <cellStyle name="Notas 2 6 2 3" xfId="6468"/>
    <cellStyle name="Notas 2 6 2 3 2" xfId="6469"/>
    <cellStyle name="Notas 2 6 2 3 3" xfId="6470"/>
    <cellStyle name="Notas 2 6 2 3 4" xfId="6471"/>
    <cellStyle name="Notas 2 6 2 4" xfId="6472"/>
    <cellStyle name="Notas 2 6 2 5" xfId="6473"/>
    <cellStyle name="Notas 2 6 2 6" xfId="6474"/>
    <cellStyle name="Notas 2 6 3" xfId="6475"/>
    <cellStyle name="Notas 2 6 3 2" xfId="6476"/>
    <cellStyle name="Notas 2 6 3 2 2" xfId="6477"/>
    <cellStyle name="Notas 2 6 3 2 2 2" xfId="6478"/>
    <cellStyle name="Notas 2 6 3 2 2 3" xfId="6479"/>
    <cellStyle name="Notas 2 6 3 2 2 4" xfId="6480"/>
    <cellStyle name="Notas 2 6 3 2 3" xfId="6481"/>
    <cellStyle name="Notas 2 6 3 2 4" xfId="6482"/>
    <cellStyle name="Notas 2 6 3 2 5" xfId="6483"/>
    <cellStyle name="Notas 2 6 3 3" xfId="6484"/>
    <cellStyle name="Notas 2 6 3 3 2" xfId="6485"/>
    <cellStyle name="Notas 2 6 3 3 3" xfId="6486"/>
    <cellStyle name="Notas 2 6 3 3 4" xfId="6487"/>
    <cellStyle name="Notas 2 6 3 4" xfId="6488"/>
    <cellStyle name="Notas 2 6 3 5" xfId="6489"/>
    <cellStyle name="Notas 2 6 3 6" xfId="6490"/>
    <cellStyle name="Notas 2 6 4" xfId="6491"/>
    <cellStyle name="Notas 2 6 4 2" xfId="6492"/>
    <cellStyle name="Notas 2 6 4 2 2" xfId="6493"/>
    <cellStyle name="Notas 2 6 4 2 3" xfId="6494"/>
    <cellStyle name="Notas 2 6 4 2 4" xfId="6495"/>
    <cellStyle name="Notas 2 6 4 3" xfId="6496"/>
    <cellStyle name="Notas 2 6 4 4" xfId="6497"/>
    <cellStyle name="Notas 2 6 4 5" xfId="6498"/>
    <cellStyle name="Notas 2 6 5" xfId="6499"/>
    <cellStyle name="Notas 2 6 5 2" xfId="6500"/>
    <cellStyle name="Notas 2 6 5 3" xfId="6501"/>
    <cellStyle name="Notas 2 6 5 4" xfId="6502"/>
    <cellStyle name="Notas 2 6 6" xfId="6503"/>
    <cellStyle name="Notas 2 6 7" xfId="6504"/>
    <cellStyle name="Notas 2 6 8" xfId="6505"/>
    <cellStyle name="Notas 2 6 9" xfId="6506"/>
    <cellStyle name="Notas 2 7" xfId="6507"/>
    <cellStyle name="Notas 2 7 2" xfId="6508"/>
    <cellStyle name="Notas 2 7 2 2" xfId="6509"/>
    <cellStyle name="Notas 2 7 2 2 2" xfId="6510"/>
    <cellStyle name="Notas 2 7 2 2 3" xfId="6511"/>
    <cellStyle name="Notas 2 7 2 2 4" xfId="6512"/>
    <cellStyle name="Notas 2 7 2 3" xfId="6513"/>
    <cellStyle name="Notas 2 7 2 4" xfId="6514"/>
    <cellStyle name="Notas 2 7 2 5" xfId="6515"/>
    <cellStyle name="Notas 2 7 3" xfId="6516"/>
    <cellStyle name="Notas 2 7 3 2" xfId="6517"/>
    <cellStyle name="Notas 2 7 3 3" xfId="6518"/>
    <cellStyle name="Notas 2 7 3 4" xfId="6519"/>
    <cellStyle name="Notas 2 7 4" xfId="6520"/>
    <cellStyle name="Notas 2 7 5" xfId="6521"/>
    <cellStyle name="Notas 2 7 6" xfId="6522"/>
    <cellStyle name="Notas 2 8" xfId="6523"/>
    <cellStyle name="Notas 2 8 2" xfId="6524"/>
    <cellStyle name="Notas 2 8 2 2" xfId="6525"/>
    <cellStyle name="Notas 2 8 2 2 2" xfId="6526"/>
    <cellStyle name="Notas 2 8 2 2 3" xfId="6527"/>
    <cellStyle name="Notas 2 8 2 2 4" xfId="6528"/>
    <cellStyle name="Notas 2 8 2 3" xfId="6529"/>
    <cellStyle name="Notas 2 8 2 4" xfId="6530"/>
    <cellStyle name="Notas 2 8 2 5" xfId="6531"/>
    <cellStyle name="Notas 2 8 3" xfId="6532"/>
    <cellStyle name="Notas 2 8 3 2" xfId="6533"/>
    <cellStyle name="Notas 2 8 3 3" xfId="6534"/>
    <cellStyle name="Notas 2 8 3 4" xfId="6535"/>
    <cellStyle name="Notas 2 8 4" xfId="6536"/>
    <cellStyle name="Notas 2 8 5" xfId="6537"/>
    <cellStyle name="Notas 2 8 6" xfId="6538"/>
    <cellStyle name="Notas 2 9" xfId="6539"/>
    <cellStyle name="Notas 2 9 2" xfId="6540"/>
    <cellStyle name="Notas 2 9 2 2" xfId="6541"/>
    <cellStyle name="Notas 2 9 2 2 2" xfId="6542"/>
    <cellStyle name="Notas 2 9 2 2 3" xfId="6543"/>
    <cellStyle name="Notas 2 9 2 2 4" xfId="6544"/>
    <cellStyle name="Notas 2 9 2 3" xfId="6545"/>
    <cellStyle name="Notas 2 9 2 4" xfId="6546"/>
    <cellStyle name="Notas 2 9 2 5" xfId="6547"/>
    <cellStyle name="Notas 2 9 3" xfId="6548"/>
    <cellStyle name="Notas 2 9 3 2" xfId="6549"/>
    <cellStyle name="Notas 2 9 3 3" xfId="6550"/>
    <cellStyle name="Notas 2 9 3 4" xfId="6551"/>
    <cellStyle name="Notas 2 9 4" xfId="6552"/>
    <cellStyle name="Notas 2 9 5" xfId="6553"/>
    <cellStyle name="Notas 2 9 6" xfId="6554"/>
    <cellStyle name="Notas 3" xfId="6555"/>
    <cellStyle name="Notas 3 2" xfId="6556"/>
    <cellStyle name="Notas 3 2 2" xfId="6557"/>
    <cellStyle name="Notas 3 2 2 2" xfId="6558"/>
    <cellStyle name="Notas 3 2 2 2 2" xfId="6559"/>
    <cellStyle name="Notas 3 2 2 2 3" xfId="6560"/>
    <cellStyle name="Notas 3 2 2 2 4" xfId="6561"/>
    <cellStyle name="Notas 3 2 2 3" xfId="6562"/>
    <cellStyle name="Notas 3 2 2 4" xfId="6563"/>
    <cellStyle name="Notas 3 2 2 5" xfId="6564"/>
    <cellStyle name="Notas 3 2 3" xfId="6565"/>
    <cellStyle name="Notas 3 2 3 2" xfId="6566"/>
    <cellStyle name="Notas 3 2 3 3" xfId="6567"/>
    <cellStyle name="Notas 3 2 3 4" xfId="6568"/>
    <cellStyle name="Notas 3 2 4" xfId="6569"/>
    <cellStyle name="Notas 3 2 5" xfId="6570"/>
    <cellStyle name="Notas 3 2 6" xfId="6571"/>
    <cellStyle name="Notas 3 3" xfId="6572"/>
    <cellStyle name="Notas 3 3 2" xfId="6573"/>
    <cellStyle name="Notas 3 3 2 2" xfId="6574"/>
    <cellStyle name="Notas 3 3 2 2 2" xfId="6575"/>
    <cellStyle name="Notas 3 3 2 2 3" xfId="6576"/>
    <cellStyle name="Notas 3 3 2 2 4" xfId="6577"/>
    <cellStyle name="Notas 3 3 2 3" xfId="6578"/>
    <cellStyle name="Notas 3 3 2 4" xfId="6579"/>
    <cellStyle name="Notas 3 3 2 5" xfId="6580"/>
    <cellStyle name="Notas 3 3 3" xfId="6581"/>
    <cellStyle name="Notas 3 3 3 2" xfId="6582"/>
    <cellStyle name="Notas 3 3 3 3" xfId="6583"/>
    <cellStyle name="Notas 3 3 3 4" xfId="6584"/>
    <cellStyle name="Notas 3 3 4" xfId="6585"/>
    <cellStyle name="Notas 3 3 5" xfId="6586"/>
    <cellStyle name="Notas 3 3 6" xfId="6587"/>
    <cellStyle name="Notas 3 4" xfId="6588"/>
    <cellStyle name="Notas 3 4 2" xfId="6589"/>
    <cellStyle name="Notas 3 4 2 2" xfId="6590"/>
    <cellStyle name="Notas 3 4 2 3" xfId="6591"/>
    <cellStyle name="Notas 3 4 2 4" xfId="6592"/>
    <cellStyle name="Notas 3 4 3" xfId="6593"/>
    <cellStyle name="Notas 3 4 4" xfId="6594"/>
    <cellStyle name="Notas 3 4 5" xfId="6595"/>
    <cellStyle name="Notas 3 5" xfId="6596"/>
    <cellStyle name="Notas 3 5 2" xfId="6597"/>
    <cellStyle name="Notas 3 5 3" xfId="6598"/>
    <cellStyle name="Notas 3 5 4" xfId="6599"/>
    <cellStyle name="Notas 3 6" xfId="6600"/>
    <cellStyle name="Notas 3 7" xfId="6601"/>
    <cellStyle name="Notas 3 8" xfId="6602"/>
    <cellStyle name="Notas 3 9" xfId="6603"/>
    <cellStyle name="Notas 4" xfId="6604"/>
    <cellStyle name="Notas 4 2" xfId="6605"/>
    <cellStyle name="Notas 4 2 2" xfId="6606"/>
    <cellStyle name="Notas 4 2 2 2" xfId="6607"/>
    <cellStyle name="Notas 4 2 2 2 2" xfId="6608"/>
    <cellStyle name="Notas 4 2 2 2 3" xfId="6609"/>
    <cellStyle name="Notas 4 2 2 2 4" xfId="6610"/>
    <cellStyle name="Notas 4 2 2 3" xfId="6611"/>
    <cellStyle name="Notas 4 2 2 4" xfId="6612"/>
    <cellStyle name="Notas 4 2 2 5" xfId="6613"/>
    <cellStyle name="Notas 4 2 3" xfId="6614"/>
    <cellStyle name="Notas 4 2 3 2" xfId="6615"/>
    <cellStyle name="Notas 4 2 3 3" xfId="6616"/>
    <cellStyle name="Notas 4 2 3 4" xfId="6617"/>
    <cellStyle name="Notas 4 2 4" xfId="6618"/>
    <cellStyle name="Notas 4 2 5" xfId="6619"/>
    <cellStyle name="Notas 4 2 6" xfId="6620"/>
    <cellStyle name="Notas 4 3" xfId="6621"/>
    <cellStyle name="Notas 4 3 2" xfId="6622"/>
    <cellStyle name="Notas 4 3 2 2" xfId="6623"/>
    <cellStyle name="Notas 4 3 2 2 2" xfId="6624"/>
    <cellStyle name="Notas 4 3 2 2 3" xfId="6625"/>
    <cellStyle name="Notas 4 3 2 2 4" xfId="6626"/>
    <cellStyle name="Notas 4 3 2 3" xfId="6627"/>
    <cellStyle name="Notas 4 3 2 4" xfId="6628"/>
    <cellStyle name="Notas 4 3 2 5" xfId="6629"/>
    <cellStyle name="Notas 4 3 3" xfId="6630"/>
    <cellStyle name="Notas 4 3 3 2" xfId="6631"/>
    <cellStyle name="Notas 4 3 3 3" xfId="6632"/>
    <cellStyle name="Notas 4 3 3 4" xfId="6633"/>
    <cellStyle name="Notas 4 3 4" xfId="6634"/>
    <cellStyle name="Notas 4 3 5" xfId="6635"/>
    <cellStyle name="Notas 4 3 6" xfId="6636"/>
    <cellStyle name="Notas 4 4" xfId="6637"/>
    <cellStyle name="Notas 4 4 2" xfId="6638"/>
    <cellStyle name="Notas 4 4 2 2" xfId="6639"/>
    <cellStyle name="Notas 4 4 2 3" xfId="6640"/>
    <cellStyle name="Notas 4 4 2 4" xfId="6641"/>
    <cellStyle name="Notas 4 4 3" xfId="6642"/>
    <cellStyle name="Notas 4 4 4" xfId="6643"/>
    <cellStyle name="Notas 4 4 5" xfId="6644"/>
    <cellStyle name="Notas 4 5" xfId="6645"/>
    <cellStyle name="Notas 4 5 2" xfId="6646"/>
    <cellStyle name="Notas 4 5 3" xfId="6647"/>
    <cellStyle name="Notas 4 5 4" xfId="6648"/>
    <cellStyle name="Notas 4 6" xfId="6649"/>
    <cellStyle name="Notas 4 7" xfId="6650"/>
    <cellStyle name="Notas 4 8" xfId="6651"/>
    <cellStyle name="Notas 4 9" xfId="6652"/>
    <cellStyle name="Porcentaje" xfId="2" builtinId="5"/>
    <cellStyle name="Porcentaje 2" xfId="6"/>
    <cellStyle name="Porcentaje 3" xfId="6653"/>
    <cellStyle name="Porcentaje 3 2" xfId="6654"/>
    <cellStyle name="Porcentaje 3 3" xfId="6655"/>
    <cellStyle name="Porcentaje 4" xfId="6656"/>
    <cellStyle name="Porcentaje 5" xfId="6657"/>
    <cellStyle name="Porcentaje 6" xfId="6658"/>
    <cellStyle name="Porcentaje 7" xfId="6659"/>
    <cellStyle name="Porcentual 2" xfId="6660"/>
    <cellStyle name="Porcentual 2 2" xfId="6661"/>
    <cellStyle name="Porcentual 2 2 2" xfId="6662"/>
    <cellStyle name="Porcentual 2 2 2 2" xfId="6663"/>
    <cellStyle name="Porcentual 2 2 2 2 2" xfId="6664"/>
    <cellStyle name="Porcentual 2 2 2 2 3" xfId="6665"/>
    <cellStyle name="Porcentual 2 2 2 2 4" xfId="6666"/>
    <cellStyle name="Porcentual 2 2 2 3" xfId="6667"/>
    <cellStyle name="Porcentual 2 2 2 4" xfId="6668"/>
    <cellStyle name="Porcentual 2 2 2 5" xfId="6669"/>
    <cellStyle name="Porcentual 2 2 3" xfId="6670"/>
    <cellStyle name="Porcentual 2 2 3 2" xfId="6671"/>
    <cellStyle name="Porcentual 2 2 3 3" xfId="6672"/>
    <cellStyle name="Porcentual 2 2 3 4" xfId="6673"/>
    <cellStyle name="Porcentual 2 2 4" xfId="6674"/>
    <cellStyle name="Porcentual 2 2 5" xfId="6675"/>
    <cellStyle name="Porcentual 2 2 6" xfId="6676"/>
    <cellStyle name="Porcentual 2 3" xfId="6677"/>
    <cellStyle name="Porcentual 2 3 2" xfId="6678"/>
    <cellStyle name="Porcentual 2 3 2 2" xfId="6679"/>
    <cellStyle name="Porcentual 2 3 2 3" xfId="6680"/>
    <cellStyle name="Porcentual 2 3 2 4" xfId="6681"/>
    <cellStyle name="Porcentual 2 3 3" xfId="6682"/>
    <cellStyle name="Porcentual 2 3 4" xfId="6683"/>
    <cellStyle name="Porcentual 2 3 5" xfId="6684"/>
    <cellStyle name="Porcentual 2 4" xfId="6685"/>
    <cellStyle name="Porcentual 2 4 2" xfId="6686"/>
    <cellStyle name="Porcentual 2 4 3" xfId="6687"/>
    <cellStyle name="Porcentual 2 4 4" xfId="6688"/>
    <cellStyle name="Porcentual 2 5" xfId="6689"/>
    <cellStyle name="Porcentual 2 6" xfId="6690"/>
    <cellStyle name="Porcentual 2 7" xfId="6691"/>
    <cellStyle name="Porcentual 2 8" xfId="6692"/>
    <cellStyle name="Porcentual 2 9" xfId="6693"/>
    <cellStyle name="Porcentual 3" xfId="6694"/>
    <cellStyle name="Porcentual 3 2" xfId="6695"/>
    <cellStyle name="Porcentual 3 2 2" xfId="6696"/>
    <cellStyle name="Porcentual 3 2 2 2" xfId="6697"/>
    <cellStyle name="Porcentual 3 2 2 2 2" xfId="6698"/>
    <cellStyle name="Porcentual 3 2 2 2 3" xfId="6699"/>
    <cellStyle name="Porcentual 3 2 2 2 4" xfId="6700"/>
    <cellStyle name="Porcentual 3 2 2 3" xfId="6701"/>
    <cellStyle name="Porcentual 3 2 2 4" xfId="6702"/>
    <cellStyle name="Porcentual 3 2 2 5" xfId="6703"/>
    <cellStyle name="Porcentual 3 2 3" xfId="6704"/>
    <cellStyle name="Porcentual 3 2 3 2" xfId="6705"/>
    <cellStyle name="Porcentual 3 2 3 3" xfId="6706"/>
    <cellStyle name="Porcentual 3 2 3 4" xfId="6707"/>
    <cellStyle name="Porcentual 3 2 4" xfId="6708"/>
    <cellStyle name="Porcentual 3 2 5" xfId="6709"/>
    <cellStyle name="Porcentual 3 2 6" xfId="6710"/>
    <cellStyle name="Porcentual 3 3" xfId="6711"/>
    <cellStyle name="Porcentual 3 3 2" xfId="6712"/>
    <cellStyle name="Porcentual 3 3 2 2" xfId="6713"/>
    <cellStyle name="Porcentual 3 3 2 3" xfId="6714"/>
    <cellStyle name="Porcentual 3 3 2 4" xfId="6715"/>
    <cellStyle name="Porcentual 3 3 3" xfId="6716"/>
    <cellStyle name="Porcentual 3 3 4" xfId="6717"/>
    <cellStyle name="Porcentual 3 3 5" xfId="6718"/>
    <cellStyle name="Porcentual 3 4" xfId="6719"/>
    <cellStyle name="Porcentual 3 4 2" xfId="6720"/>
    <cellStyle name="Porcentual 3 4 3" xfId="6721"/>
    <cellStyle name="Porcentual 3 4 4" xfId="6722"/>
    <cellStyle name="Porcentual 3 5" xfId="6723"/>
    <cellStyle name="Porcentual 3 6" xfId="6724"/>
    <cellStyle name="Porcentual 3 7" xfId="6725"/>
    <cellStyle name="Porcentual 3 8" xfId="6726"/>
    <cellStyle name="Punto0" xfId="6727"/>
    <cellStyle name="Punto0 2" xfId="6728"/>
    <cellStyle name="Título 4" xfId="6751"/>
    <cellStyle name="Total 2" xfId="6729"/>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dxf>
  </dxfs>
  <tableStyles count="0" defaultTableStyle="TableStyleMedium2" defaultPivotStyle="PivotStyleLight16"/>
  <colors>
    <mruColors>
      <color rgb="FF25C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AF76-4C3A-9CD4-DE6268EEB485}"/>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3-AF76-4C3A-9CD4-DE6268EEB485}"/>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5-AF76-4C3A-9CD4-DE6268EEB485}"/>
              </c:ext>
            </c:extLst>
          </c:dPt>
          <c:dPt>
            <c:idx val="4"/>
            <c:bubble3D val="0"/>
            <c:spPr>
              <a:solidFill>
                <a:srgbClr val="FF8080"/>
              </a:solidFill>
              <a:ln w="12700">
                <a:solidFill>
                  <a:srgbClr val="000000"/>
                </a:solidFill>
                <a:prstDash val="solid"/>
              </a:ln>
            </c:spPr>
            <c:extLst>
              <c:ext xmlns:c16="http://schemas.microsoft.com/office/drawing/2014/chart" uri="{C3380CC4-5D6E-409C-BE32-E72D297353CC}">
                <c16:uniqueId val="{00000007-AF76-4C3A-9CD4-DE6268EEB485}"/>
              </c:ext>
            </c:extLst>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6.6799999999999998E-2</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 xmlns:c16="http://schemas.microsoft.com/office/drawing/2014/chart" uri="{C3380CC4-5D6E-409C-BE32-E72D297353CC}">
              <c16:uniqueId val="{00000008-AF76-4C3A-9CD4-DE6268EEB485}"/>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711" r="0.75000000000000711" t="1" header="0" footer="0"/>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1-F293-494A-8D5E-A0F427BC6537}"/>
              </c:ext>
            </c:extLst>
          </c:dPt>
          <c:dPt>
            <c:idx val="1"/>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3-F293-494A-8D5E-A0F427BC6537}"/>
              </c:ext>
            </c:extLst>
          </c:dPt>
          <c:dPt>
            <c:idx val="2"/>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5-F293-494A-8D5E-A0F427BC6537}"/>
              </c:ext>
            </c:extLst>
          </c:dPt>
          <c:dPt>
            <c:idx val="3"/>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7-F293-494A-8D5E-A0F427BC6537}"/>
              </c:ext>
            </c:extLst>
          </c:dPt>
          <c:dPt>
            <c:idx val="4"/>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9-F293-494A-8D5E-A0F427BC6537}"/>
              </c:ext>
            </c:extLst>
          </c:dPt>
          <c:dPt>
            <c:idx val="5"/>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B-F293-494A-8D5E-A0F427BC6537}"/>
              </c:ext>
            </c:extLst>
          </c:dPt>
          <c:dPt>
            <c:idx val="6"/>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D-F293-494A-8D5E-A0F427BC6537}"/>
              </c:ext>
            </c:extLst>
          </c:dPt>
          <c:dPt>
            <c:idx val="7"/>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F-F293-494A-8D5E-A0F427BC6537}"/>
              </c:ext>
            </c:extLst>
          </c:dPt>
          <c:dPt>
            <c:idx val="8"/>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11-F293-494A-8D5E-A0F427BC6537}"/>
              </c:ext>
            </c:extLst>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extLst>
            <c:ext xmlns:c16="http://schemas.microsoft.com/office/drawing/2014/chart" uri="{C3380CC4-5D6E-409C-BE32-E72D297353CC}">
              <c16:uniqueId val="{00000012-F293-494A-8D5E-A0F427BC6537}"/>
            </c:ext>
          </c:extLst>
        </c:ser>
        <c:dLbls>
          <c:showLegendKey val="0"/>
          <c:showVal val="0"/>
          <c:showCatName val="0"/>
          <c:showSerName val="0"/>
          <c:showPercent val="0"/>
          <c:showBubbleSize val="0"/>
        </c:dLbls>
        <c:gapWidth val="150"/>
        <c:shape val="box"/>
        <c:axId val="91290624"/>
        <c:axId val="91427584"/>
        <c:axId val="0"/>
      </c:bar3DChart>
      <c:catAx>
        <c:axId val="91290624"/>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91427584"/>
        <c:crosses val="autoZero"/>
        <c:auto val="1"/>
        <c:lblAlgn val="ctr"/>
        <c:lblOffset val="100"/>
        <c:tickLblSkip val="1"/>
        <c:tickMarkSkip val="1"/>
        <c:noMultiLvlLbl val="0"/>
      </c:catAx>
      <c:valAx>
        <c:axId val="91427584"/>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91290624"/>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888" r="0.75000000000000888" t="1" header="0" footer="0"/>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8CDF-4D84-A21A-30202D33CB6D}"/>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3-8CDF-4D84-A21A-30202D33CB6D}"/>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5-8CDF-4D84-A21A-30202D33CB6D}"/>
              </c:ext>
            </c:extLst>
          </c:dPt>
          <c:dPt>
            <c:idx val="4"/>
            <c:bubble3D val="0"/>
            <c:spPr>
              <a:solidFill>
                <a:srgbClr val="FF8080"/>
              </a:solidFill>
              <a:ln w="12700">
                <a:solidFill>
                  <a:srgbClr val="000000"/>
                </a:solidFill>
                <a:prstDash val="solid"/>
              </a:ln>
            </c:spPr>
            <c:extLst>
              <c:ext xmlns:c16="http://schemas.microsoft.com/office/drawing/2014/chart" uri="{C3380CC4-5D6E-409C-BE32-E72D297353CC}">
                <c16:uniqueId val="{00000007-8CDF-4D84-A21A-30202D33CB6D}"/>
              </c:ext>
            </c:extLst>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0</c:v>
              </c:pt>
              <c:pt idx="1">
                <c:v>0</c:v>
              </c:pt>
              <c:pt idx="2">
                <c:v>0</c:v>
              </c:pt>
              <c:pt idx="3">
                <c:v>0</c:v>
              </c:pt>
              <c:pt idx="4">
                <c:v>0</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 xmlns:c16="http://schemas.microsoft.com/office/drawing/2014/chart" uri="{C3380CC4-5D6E-409C-BE32-E72D297353CC}">
              <c16:uniqueId val="{00000008-8CDF-4D84-A21A-30202D33CB6D}"/>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44" r="0.75000000000000944" t="1" header="0" footer="0"/>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1-98DD-4C83-A06D-380CA0FC4EC5}"/>
              </c:ext>
            </c:extLst>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pt idx="0">
                <c:v>0</c:v>
              </c:pt>
              <c:pt idx="1">
                <c:v>0</c:v>
              </c:pt>
              <c:pt idx="2">
                <c:v>0</c:v>
              </c:pt>
              <c:pt idx="3">
                <c:v>0</c:v>
              </c:pt>
              <c:pt idx="4">
                <c:v>0</c:v>
              </c:pt>
              <c:pt idx="5">
                <c:v>0</c:v>
              </c:pt>
              <c:pt idx="6">
                <c:v>0</c:v>
              </c:pt>
              <c:pt idx="7">
                <c:v>0</c:v>
              </c:pt>
              <c:pt idx="8">
                <c:v>0</c:v>
              </c:pt>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extLst>
            <c:ext xmlns:c16="http://schemas.microsoft.com/office/drawing/2014/chart" uri="{C3380CC4-5D6E-409C-BE32-E72D297353CC}">
              <c16:uniqueId val="{00000002-98DD-4C83-A06D-380CA0FC4EC5}"/>
            </c:ext>
          </c:extLst>
        </c:ser>
        <c:dLbls>
          <c:showLegendKey val="0"/>
          <c:showVal val="0"/>
          <c:showCatName val="0"/>
          <c:showSerName val="0"/>
          <c:showPercent val="0"/>
          <c:showBubbleSize val="0"/>
        </c:dLbls>
        <c:gapWidth val="150"/>
        <c:shape val="box"/>
        <c:axId val="91484928"/>
        <c:axId val="91486464"/>
        <c:axId val="0"/>
      </c:bar3DChart>
      <c:catAx>
        <c:axId val="91484928"/>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91486464"/>
        <c:crosses val="autoZero"/>
        <c:auto val="1"/>
        <c:lblAlgn val="ctr"/>
        <c:lblOffset val="100"/>
        <c:tickLblSkip val="1"/>
        <c:tickMarkSkip val="1"/>
        <c:noMultiLvlLbl val="0"/>
      </c:catAx>
      <c:valAx>
        <c:axId val="91486464"/>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91484928"/>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44" r="0.75000000000000944" t="1" header="0" footer="0"/>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9F51-43BC-BF20-B63D2BB9B146}"/>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3-9F51-43BC-BF20-B63D2BB9B146}"/>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5-9F51-43BC-BF20-B63D2BB9B146}"/>
              </c:ext>
            </c:extLst>
          </c:dPt>
          <c:dPt>
            <c:idx val="4"/>
            <c:bubble3D val="0"/>
            <c:spPr>
              <a:solidFill>
                <a:srgbClr val="FF8080"/>
              </a:solidFill>
              <a:ln w="12700">
                <a:solidFill>
                  <a:srgbClr val="000000"/>
                </a:solidFill>
                <a:prstDash val="solid"/>
              </a:ln>
            </c:spPr>
            <c:extLst>
              <c:ext xmlns:c16="http://schemas.microsoft.com/office/drawing/2014/chart" uri="{C3380CC4-5D6E-409C-BE32-E72D297353CC}">
                <c16:uniqueId val="{00000007-9F51-43BC-BF20-B63D2BB9B146}"/>
              </c:ext>
            </c:extLst>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6.6799999999999998E-2</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 xmlns:c16="http://schemas.microsoft.com/office/drawing/2014/chart" uri="{C3380CC4-5D6E-409C-BE32-E72D297353CC}">
              <c16:uniqueId val="{00000008-9F51-43BC-BF20-B63D2BB9B146}"/>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1" r="0.7500000000000091" t="1" header="0" footer="0"/>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1-B88F-4CD0-91B4-82204E8A16A0}"/>
              </c:ext>
            </c:extLst>
          </c:dPt>
          <c:dPt>
            <c:idx val="1"/>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3-B88F-4CD0-91B4-82204E8A16A0}"/>
              </c:ext>
            </c:extLst>
          </c:dPt>
          <c:dPt>
            <c:idx val="2"/>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5-B88F-4CD0-91B4-82204E8A16A0}"/>
              </c:ext>
            </c:extLst>
          </c:dPt>
          <c:dPt>
            <c:idx val="3"/>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7-B88F-4CD0-91B4-82204E8A16A0}"/>
              </c:ext>
            </c:extLst>
          </c:dPt>
          <c:dPt>
            <c:idx val="4"/>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9-B88F-4CD0-91B4-82204E8A16A0}"/>
              </c:ext>
            </c:extLst>
          </c:dPt>
          <c:dPt>
            <c:idx val="5"/>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B-B88F-4CD0-91B4-82204E8A16A0}"/>
              </c:ext>
            </c:extLst>
          </c:dPt>
          <c:dPt>
            <c:idx val="6"/>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D-B88F-4CD0-91B4-82204E8A16A0}"/>
              </c:ext>
            </c:extLst>
          </c:dPt>
          <c:dPt>
            <c:idx val="7"/>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F-B88F-4CD0-91B4-82204E8A16A0}"/>
              </c:ext>
            </c:extLst>
          </c:dPt>
          <c:dPt>
            <c:idx val="8"/>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11-B88F-4CD0-91B4-82204E8A16A0}"/>
              </c:ext>
            </c:extLst>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extLst>
            <c:ext xmlns:c16="http://schemas.microsoft.com/office/drawing/2014/chart" uri="{C3380CC4-5D6E-409C-BE32-E72D297353CC}">
              <c16:uniqueId val="{00000012-B88F-4CD0-91B4-82204E8A16A0}"/>
            </c:ext>
          </c:extLst>
        </c:ser>
        <c:dLbls>
          <c:showLegendKey val="0"/>
          <c:showVal val="0"/>
          <c:showCatName val="0"/>
          <c:showSerName val="0"/>
          <c:showPercent val="0"/>
          <c:showBubbleSize val="0"/>
        </c:dLbls>
        <c:gapWidth val="150"/>
        <c:shape val="box"/>
        <c:axId val="91550464"/>
        <c:axId val="91552000"/>
        <c:axId val="0"/>
      </c:bar3DChart>
      <c:catAx>
        <c:axId val="91550464"/>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91552000"/>
        <c:crosses val="autoZero"/>
        <c:auto val="1"/>
        <c:lblAlgn val="ctr"/>
        <c:lblOffset val="100"/>
        <c:tickLblSkip val="1"/>
        <c:tickMarkSkip val="1"/>
        <c:noMultiLvlLbl val="0"/>
      </c:catAx>
      <c:valAx>
        <c:axId val="91552000"/>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91550464"/>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1" r="0.7500000000000091" t="1" header="0" footer="0"/>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0187-4D0B-9C8E-8C9580FB99D0}"/>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3-0187-4D0B-9C8E-8C9580FB99D0}"/>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5-0187-4D0B-9C8E-8C9580FB99D0}"/>
              </c:ext>
            </c:extLst>
          </c:dPt>
          <c:dPt>
            <c:idx val="4"/>
            <c:bubble3D val="0"/>
            <c:spPr>
              <a:solidFill>
                <a:srgbClr val="FF8080"/>
              </a:solidFill>
              <a:ln w="12700">
                <a:solidFill>
                  <a:srgbClr val="000000"/>
                </a:solidFill>
                <a:prstDash val="solid"/>
              </a:ln>
            </c:spPr>
            <c:extLst>
              <c:ext xmlns:c16="http://schemas.microsoft.com/office/drawing/2014/chart" uri="{C3380CC4-5D6E-409C-BE32-E72D297353CC}">
                <c16:uniqueId val="{00000007-0187-4D0B-9C8E-8C9580FB99D0}"/>
              </c:ext>
            </c:extLst>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6.5100000000000019E-2</c:v>
              </c:pt>
              <c:pt idx="1">
                <c:v>6.6799999999999998E-2</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 xmlns:c16="http://schemas.microsoft.com/office/drawing/2014/chart" uri="{C3380CC4-5D6E-409C-BE32-E72D297353CC}">
              <c16:uniqueId val="{00000008-0187-4D0B-9C8E-8C9580FB99D0}"/>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55" r="0.75000000000000955" t="1" header="0" footer="0"/>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1-AB34-43F6-A39A-0BDE4FA67596}"/>
              </c:ext>
            </c:extLst>
          </c:dPt>
          <c:dPt>
            <c:idx val="1"/>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3-AB34-43F6-A39A-0BDE4FA67596}"/>
              </c:ext>
            </c:extLst>
          </c:dPt>
          <c:dPt>
            <c:idx val="2"/>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5-AB34-43F6-A39A-0BDE4FA67596}"/>
              </c:ext>
            </c:extLst>
          </c:dPt>
          <c:dPt>
            <c:idx val="3"/>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7-AB34-43F6-A39A-0BDE4FA67596}"/>
              </c:ext>
            </c:extLst>
          </c:dPt>
          <c:dPt>
            <c:idx val="4"/>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9-AB34-43F6-A39A-0BDE4FA67596}"/>
              </c:ext>
            </c:extLst>
          </c:dPt>
          <c:dPt>
            <c:idx val="5"/>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B-AB34-43F6-A39A-0BDE4FA67596}"/>
              </c:ext>
            </c:extLst>
          </c:dPt>
          <c:dPt>
            <c:idx val="6"/>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D-AB34-43F6-A39A-0BDE4FA67596}"/>
              </c:ext>
            </c:extLst>
          </c:dPt>
          <c:dPt>
            <c:idx val="7"/>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F-AB34-43F6-A39A-0BDE4FA67596}"/>
              </c:ext>
            </c:extLst>
          </c:dPt>
          <c:dPt>
            <c:idx val="8"/>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11-AB34-43F6-A39A-0BDE4FA67596}"/>
              </c:ext>
            </c:extLst>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extLst>
            <c:ext xmlns:c16="http://schemas.microsoft.com/office/drawing/2014/chart" uri="{C3380CC4-5D6E-409C-BE32-E72D297353CC}">
              <c16:uniqueId val="{00000012-AB34-43F6-A39A-0BDE4FA67596}"/>
            </c:ext>
          </c:extLst>
        </c:ser>
        <c:dLbls>
          <c:showLegendKey val="0"/>
          <c:showVal val="0"/>
          <c:showCatName val="0"/>
          <c:showSerName val="0"/>
          <c:showPercent val="0"/>
          <c:showBubbleSize val="0"/>
        </c:dLbls>
        <c:gapWidth val="150"/>
        <c:shape val="box"/>
        <c:axId val="91755264"/>
        <c:axId val="91756800"/>
        <c:axId val="0"/>
      </c:bar3DChart>
      <c:catAx>
        <c:axId val="91755264"/>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91756800"/>
        <c:crosses val="autoZero"/>
        <c:auto val="1"/>
        <c:lblAlgn val="ctr"/>
        <c:lblOffset val="100"/>
        <c:tickLblSkip val="1"/>
        <c:tickMarkSkip val="1"/>
        <c:noMultiLvlLbl val="0"/>
      </c:catAx>
      <c:valAx>
        <c:axId val="91756800"/>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91755264"/>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55" r="0.75000000000000955" t="1" header="0" footer="0"/>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5F01-4F80-9309-A99D80BAB9BC}"/>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3-5F01-4F80-9309-A99D80BAB9BC}"/>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5-5F01-4F80-9309-A99D80BAB9BC}"/>
              </c:ext>
            </c:extLst>
          </c:dPt>
          <c:dPt>
            <c:idx val="4"/>
            <c:bubble3D val="0"/>
            <c:spPr>
              <a:solidFill>
                <a:srgbClr val="FF8080"/>
              </a:solidFill>
              <a:ln w="12700">
                <a:solidFill>
                  <a:srgbClr val="000000"/>
                </a:solidFill>
                <a:prstDash val="solid"/>
              </a:ln>
            </c:spPr>
            <c:extLst>
              <c:ext xmlns:c16="http://schemas.microsoft.com/office/drawing/2014/chart" uri="{C3380CC4-5D6E-409C-BE32-E72D297353CC}">
                <c16:uniqueId val="{00000007-5F01-4F80-9309-A99D80BAB9BC}"/>
              </c:ext>
            </c:extLst>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0</c:v>
              </c:pt>
              <c:pt idx="1">
                <c:v>0</c:v>
              </c:pt>
              <c:pt idx="2">
                <c:v>0</c:v>
              </c:pt>
              <c:pt idx="3">
                <c:v>0</c:v>
              </c:pt>
              <c:pt idx="4">
                <c:v>0</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 xmlns:c16="http://schemas.microsoft.com/office/drawing/2014/chart" uri="{C3380CC4-5D6E-409C-BE32-E72D297353CC}">
              <c16:uniqueId val="{00000008-5F01-4F80-9309-A99D80BAB9BC}"/>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101" r="0.7500000000000101" t="1" header="0" footer="0"/>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1-490F-4FB2-829F-32C23C69533A}"/>
              </c:ext>
            </c:extLst>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pt idx="0">
                <c:v>0</c:v>
              </c:pt>
              <c:pt idx="1">
                <c:v>0</c:v>
              </c:pt>
              <c:pt idx="2">
                <c:v>0</c:v>
              </c:pt>
              <c:pt idx="3">
                <c:v>0</c:v>
              </c:pt>
              <c:pt idx="4">
                <c:v>0</c:v>
              </c:pt>
              <c:pt idx="5">
                <c:v>0</c:v>
              </c:pt>
              <c:pt idx="6">
                <c:v>0</c:v>
              </c:pt>
              <c:pt idx="7">
                <c:v>0</c:v>
              </c:pt>
              <c:pt idx="8">
                <c:v>0</c:v>
              </c:pt>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extLst>
            <c:ext xmlns:c16="http://schemas.microsoft.com/office/drawing/2014/chart" uri="{C3380CC4-5D6E-409C-BE32-E72D297353CC}">
              <c16:uniqueId val="{00000002-490F-4FB2-829F-32C23C69533A}"/>
            </c:ext>
          </c:extLst>
        </c:ser>
        <c:dLbls>
          <c:showLegendKey val="0"/>
          <c:showVal val="0"/>
          <c:showCatName val="0"/>
          <c:showSerName val="0"/>
          <c:showPercent val="0"/>
          <c:showBubbleSize val="0"/>
        </c:dLbls>
        <c:gapWidth val="150"/>
        <c:shape val="box"/>
        <c:axId val="91793664"/>
        <c:axId val="91803648"/>
        <c:axId val="0"/>
      </c:bar3DChart>
      <c:catAx>
        <c:axId val="91793664"/>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91803648"/>
        <c:crosses val="autoZero"/>
        <c:auto val="1"/>
        <c:lblAlgn val="ctr"/>
        <c:lblOffset val="100"/>
        <c:tickLblSkip val="1"/>
        <c:tickMarkSkip val="1"/>
        <c:noMultiLvlLbl val="0"/>
      </c:catAx>
      <c:valAx>
        <c:axId val="91803648"/>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91793664"/>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101" r="0.7500000000000101" t="1" header="0" footer="0"/>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93AF-4015-89BA-6EC0D86F0899}"/>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3-93AF-4015-89BA-6EC0D86F0899}"/>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5-93AF-4015-89BA-6EC0D86F0899}"/>
              </c:ext>
            </c:extLst>
          </c:dPt>
          <c:dPt>
            <c:idx val="4"/>
            <c:bubble3D val="0"/>
            <c:spPr>
              <a:solidFill>
                <a:srgbClr val="FF8080"/>
              </a:solidFill>
              <a:ln w="12700">
                <a:solidFill>
                  <a:srgbClr val="000000"/>
                </a:solidFill>
                <a:prstDash val="solid"/>
              </a:ln>
            </c:spPr>
            <c:extLst>
              <c:ext xmlns:c16="http://schemas.microsoft.com/office/drawing/2014/chart" uri="{C3380CC4-5D6E-409C-BE32-E72D297353CC}">
                <c16:uniqueId val="{00000007-93AF-4015-89BA-6EC0D86F0899}"/>
              </c:ext>
            </c:extLst>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6.6799999999999998E-2</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 xmlns:c16="http://schemas.microsoft.com/office/drawing/2014/chart" uri="{C3380CC4-5D6E-409C-BE32-E72D297353CC}">
              <c16:uniqueId val="{00000008-93AF-4015-89BA-6EC0D86F0899}"/>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844" r="0.75000000000000844" t="1" header="0" footer="0"/>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1-776B-4130-A5C9-B54822B5DB0C}"/>
              </c:ext>
            </c:extLst>
          </c:dPt>
          <c:dPt>
            <c:idx val="1"/>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3-776B-4130-A5C9-B54822B5DB0C}"/>
              </c:ext>
            </c:extLst>
          </c:dPt>
          <c:dPt>
            <c:idx val="2"/>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5-776B-4130-A5C9-B54822B5DB0C}"/>
              </c:ext>
            </c:extLst>
          </c:dPt>
          <c:dPt>
            <c:idx val="3"/>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7-776B-4130-A5C9-B54822B5DB0C}"/>
              </c:ext>
            </c:extLst>
          </c:dPt>
          <c:dPt>
            <c:idx val="4"/>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9-776B-4130-A5C9-B54822B5DB0C}"/>
              </c:ext>
            </c:extLst>
          </c:dPt>
          <c:dPt>
            <c:idx val="5"/>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B-776B-4130-A5C9-B54822B5DB0C}"/>
              </c:ext>
            </c:extLst>
          </c:dPt>
          <c:dPt>
            <c:idx val="6"/>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D-776B-4130-A5C9-B54822B5DB0C}"/>
              </c:ext>
            </c:extLst>
          </c:dPt>
          <c:dPt>
            <c:idx val="7"/>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F-776B-4130-A5C9-B54822B5DB0C}"/>
              </c:ext>
            </c:extLst>
          </c:dPt>
          <c:dPt>
            <c:idx val="8"/>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11-776B-4130-A5C9-B54822B5DB0C}"/>
              </c:ext>
            </c:extLst>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extLst>
            <c:ext xmlns:c16="http://schemas.microsoft.com/office/drawing/2014/chart" uri="{C3380CC4-5D6E-409C-BE32-E72D297353CC}">
              <c16:uniqueId val="{00000012-776B-4130-A5C9-B54822B5DB0C}"/>
            </c:ext>
          </c:extLst>
        </c:ser>
        <c:dLbls>
          <c:showLegendKey val="0"/>
          <c:showVal val="0"/>
          <c:showCatName val="0"/>
          <c:showSerName val="0"/>
          <c:showPercent val="0"/>
          <c:showBubbleSize val="0"/>
        </c:dLbls>
        <c:gapWidth val="150"/>
        <c:shape val="box"/>
        <c:axId val="89871488"/>
        <c:axId val="89873024"/>
        <c:axId val="0"/>
      </c:bar3DChart>
      <c:catAx>
        <c:axId val="89871488"/>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89873024"/>
        <c:crosses val="autoZero"/>
        <c:auto val="1"/>
        <c:lblAlgn val="ctr"/>
        <c:lblOffset val="100"/>
        <c:tickLblSkip val="1"/>
        <c:tickMarkSkip val="1"/>
        <c:noMultiLvlLbl val="0"/>
      </c:catAx>
      <c:valAx>
        <c:axId val="89873024"/>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89871488"/>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711" r="0.75000000000000711" t="1" header="0" footer="0"/>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1-4C98-47A9-8237-32574424A16D}"/>
              </c:ext>
            </c:extLst>
          </c:dPt>
          <c:dPt>
            <c:idx val="1"/>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3-4C98-47A9-8237-32574424A16D}"/>
              </c:ext>
            </c:extLst>
          </c:dPt>
          <c:dPt>
            <c:idx val="2"/>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5-4C98-47A9-8237-32574424A16D}"/>
              </c:ext>
            </c:extLst>
          </c:dPt>
          <c:dPt>
            <c:idx val="3"/>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7-4C98-47A9-8237-32574424A16D}"/>
              </c:ext>
            </c:extLst>
          </c:dPt>
          <c:dPt>
            <c:idx val="4"/>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9-4C98-47A9-8237-32574424A16D}"/>
              </c:ext>
            </c:extLst>
          </c:dPt>
          <c:dPt>
            <c:idx val="5"/>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B-4C98-47A9-8237-32574424A16D}"/>
              </c:ext>
            </c:extLst>
          </c:dPt>
          <c:dPt>
            <c:idx val="6"/>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D-4C98-47A9-8237-32574424A16D}"/>
              </c:ext>
            </c:extLst>
          </c:dPt>
          <c:dPt>
            <c:idx val="7"/>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F-4C98-47A9-8237-32574424A16D}"/>
              </c:ext>
            </c:extLst>
          </c:dPt>
          <c:dPt>
            <c:idx val="8"/>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11-4C98-47A9-8237-32574424A16D}"/>
              </c:ext>
            </c:extLst>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extLst>
            <c:ext xmlns:c16="http://schemas.microsoft.com/office/drawing/2014/chart" uri="{C3380CC4-5D6E-409C-BE32-E72D297353CC}">
              <c16:uniqueId val="{00000012-4C98-47A9-8237-32574424A16D}"/>
            </c:ext>
          </c:extLst>
        </c:ser>
        <c:dLbls>
          <c:showLegendKey val="0"/>
          <c:showVal val="0"/>
          <c:showCatName val="0"/>
          <c:showSerName val="0"/>
          <c:showPercent val="0"/>
          <c:showBubbleSize val="0"/>
        </c:dLbls>
        <c:gapWidth val="150"/>
        <c:shape val="box"/>
        <c:axId val="94189824"/>
        <c:axId val="94191616"/>
        <c:axId val="0"/>
      </c:bar3DChart>
      <c:catAx>
        <c:axId val="94189824"/>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94191616"/>
        <c:crosses val="autoZero"/>
        <c:auto val="1"/>
        <c:lblAlgn val="ctr"/>
        <c:lblOffset val="100"/>
        <c:tickLblSkip val="1"/>
        <c:tickMarkSkip val="1"/>
        <c:noMultiLvlLbl val="0"/>
      </c:catAx>
      <c:valAx>
        <c:axId val="94191616"/>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94189824"/>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844" r="0.75000000000000844" t="1" header="0" footer="0"/>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22BC-4F91-8AEA-D142F746944B}"/>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3-22BC-4F91-8AEA-D142F746944B}"/>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5-22BC-4F91-8AEA-D142F746944B}"/>
              </c:ext>
            </c:extLst>
          </c:dPt>
          <c:dPt>
            <c:idx val="4"/>
            <c:bubble3D val="0"/>
            <c:spPr>
              <a:solidFill>
                <a:srgbClr val="FF8080"/>
              </a:solidFill>
              <a:ln w="12700">
                <a:solidFill>
                  <a:srgbClr val="000000"/>
                </a:solidFill>
                <a:prstDash val="solid"/>
              </a:ln>
            </c:spPr>
            <c:extLst>
              <c:ext xmlns:c16="http://schemas.microsoft.com/office/drawing/2014/chart" uri="{C3380CC4-5D6E-409C-BE32-E72D297353CC}">
                <c16:uniqueId val="{00000007-22BC-4F91-8AEA-D142F746944B}"/>
              </c:ext>
            </c:extLst>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6.5100000000000019E-2</c:v>
              </c:pt>
              <c:pt idx="1">
                <c:v>6.6799999999999998E-2</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 xmlns:c16="http://schemas.microsoft.com/office/drawing/2014/chart" uri="{C3380CC4-5D6E-409C-BE32-E72D297353CC}">
              <c16:uniqueId val="{00000008-22BC-4F91-8AEA-D142F746944B}"/>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888" r="0.75000000000000888" t="1" header="0" footer="0"/>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1-AC11-474E-A286-5C300BF60F9E}"/>
              </c:ext>
            </c:extLst>
          </c:dPt>
          <c:dPt>
            <c:idx val="1"/>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3-AC11-474E-A286-5C300BF60F9E}"/>
              </c:ext>
            </c:extLst>
          </c:dPt>
          <c:dPt>
            <c:idx val="2"/>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5-AC11-474E-A286-5C300BF60F9E}"/>
              </c:ext>
            </c:extLst>
          </c:dPt>
          <c:dPt>
            <c:idx val="3"/>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7-AC11-474E-A286-5C300BF60F9E}"/>
              </c:ext>
            </c:extLst>
          </c:dPt>
          <c:dPt>
            <c:idx val="4"/>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9-AC11-474E-A286-5C300BF60F9E}"/>
              </c:ext>
            </c:extLst>
          </c:dPt>
          <c:dPt>
            <c:idx val="5"/>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B-AC11-474E-A286-5C300BF60F9E}"/>
              </c:ext>
            </c:extLst>
          </c:dPt>
          <c:dPt>
            <c:idx val="6"/>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D-AC11-474E-A286-5C300BF60F9E}"/>
              </c:ext>
            </c:extLst>
          </c:dPt>
          <c:dPt>
            <c:idx val="7"/>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F-AC11-474E-A286-5C300BF60F9E}"/>
              </c:ext>
            </c:extLst>
          </c:dPt>
          <c:dPt>
            <c:idx val="8"/>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11-AC11-474E-A286-5C300BF60F9E}"/>
              </c:ext>
            </c:extLst>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extLst>
            <c:ext xmlns:c16="http://schemas.microsoft.com/office/drawing/2014/chart" uri="{C3380CC4-5D6E-409C-BE32-E72D297353CC}">
              <c16:uniqueId val="{00000012-AC11-474E-A286-5C300BF60F9E}"/>
            </c:ext>
          </c:extLst>
        </c:ser>
        <c:dLbls>
          <c:showLegendKey val="0"/>
          <c:showVal val="0"/>
          <c:showCatName val="0"/>
          <c:showSerName val="0"/>
          <c:showPercent val="0"/>
          <c:showBubbleSize val="0"/>
        </c:dLbls>
        <c:gapWidth val="150"/>
        <c:shape val="box"/>
        <c:axId val="94271744"/>
        <c:axId val="94298112"/>
        <c:axId val="0"/>
      </c:bar3DChart>
      <c:catAx>
        <c:axId val="94271744"/>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94298112"/>
        <c:crosses val="autoZero"/>
        <c:auto val="1"/>
        <c:lblAlgn val="ctr"/>
        <c:lblOffset val="100"/>
        <c:tickLblSkip val="1"/>
        <c:tickMarkSkip val="1"/>
        <c:noMultiLvlLbl val="0"/>
      </c:catAx>
      <c:valAx>
        <c:axId val="94298112"/>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94271744"/>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888" r="0.75000000000000888" t="1" header="0" footer="0"/>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0D0D-49CA-A428-44717C8A603B}"/>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3-0D0D-49CA-A428-44717C8A603B}"/>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5-0D0D-49CA-A428-44717C8A603B}"/>
              </c:ext>
            </c:extLst>
          </c:dPt>
          <c:dPt>
            <c:idx val="4"/>
            <c:bubble3D val="0"/>
            <c:spPr>
              <a:solidFill>
                <a:srgbClr val="FF8080"/>
              </a:solidFill>
              <a:ln w="12700">
                <a:solidFill>
                  <a:srgbClr val="000000"/>
                </a:solidFill>
                <a:prstDash val="solid"/>
              </a:ln>
            </c:spPr>
            <c:extLst>
              <c:ext xmlns:c16="http://schemas.microsoft.com/office/drawing/2014/chart" uri="{C3380CC4-5D6E-409C-BE32-E72D297353CC}">
                <c16:uniqueId val="{00000007-0D0D-49CA-A428-44717C8A603B}"/>
              </c:ext>
            </c:extLst>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0</c:v>
              </c:pt>
              <c:pt idx="1">
                <c:v>0</c:v>
              </c:pt>
              <c:pt idx="2">
                <c:v>0</c:v>
              </c:pt>
              <c:pt idx="3">
                <c:v>0</c:v>
              </c:pt>
              <c:pt idx="4">
                <c:v>0</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 xmlns:c16="http://schemas.microsoft.com/office/drawing/2014/chart" uri="{C3380CC4-5D6E-409C-BE32-E72D297353CC}">
              <c16:uniqueId val="{00000008-0D0D-49CA-A428-44717C8A603B}"/>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44" r="0.75000000000000944" t="1" header="0" footer="0"/>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1-B6FB-498A-9B2A-53616C9C20D8}"/>
              </c:ext>
            </c:extLst>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pt idx="0">
                <c:v>0</c:v>
              </c:pt>
              <c:pt idx="1">
                <c:v>0</c:v>
              </c:pt>
              <c:pt idx="2">
                <c:v>0</c:v>
              </c:pt>
              <c:pt idx="3">
                <c:v>0</c:v>
              </c:pt>
              <c:pt idx="4">
                <c:v>0</c:v>
              </c:pt>
              <c:pt idx="5">
                <c:v>0</c:v>
              </c:pt>
              <c:pt idx="6">
                <c:v>0</c:v>
              </c:pt>
              <c:pt idx="7">
                <c:v>0</c:v>
              </c:pt>
              <c:pt idx="8">
                <c:v>0</c:v>
              </c:pt>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extLst>
            <c:ext xmlns:c16="http://schemas.microsoft.com/office/drawing/2014/chart" uri="{C3380CC4-5D6E-409C-BE32-E72D297353CC}">
              <c16:uniqueId val="{00000002-B6FB-498A-9B2A-53616C9C20D8}"/>
            </c:ext>
          </c:extLst>
        </c:ser>
        <c:dLbls>
          <c:showLegendKey val="0"/>
          <c:showVal val="0"/>
          <c:showCatName val="0"/>
          <c:showSerName val="0"/>
          <c:showPercent val="0"/>
          <c:showBubbleSize val="0"/>
        </c:dLbls>
        <c:gapWidth val="150"/>
        <c:shape val="box"/>
        <c:axId val="94367744"/>
        <c:axId val="94369280"/>
        <c:axId val="0"/>
      </c:bar3DChart>
      <c:catAx>
        <c:axId val="94367744"/>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94369280"/>
        <c:crosses val="autoZero"/>
        <c:auto val="1"/>
        <c:lblAlgn val="ctr"/>
        <c:lblOffset val="100"/>
        <c:tickLblSkip val="1"/>
        <c:tickMarkSkip val="1"/>
        <c:noMultiLvlLbl val="0"/>
      </c:catAx>
      <c:valAx>
        <c:axId val="94369280"/>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94367744"/>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44" r="0.75000000000000944" t="1" header="0" footer="0"/>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F1CF-4575-9570-51EEA9BF6E9A}"/>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3-F1CF-4575-9570-51EEA9BF6E9A}"/>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5-F1CF-4575-9570-51EEA9BF6E9A}"/>
              </c:ext>
            </c:extLst>
          </c:dPt>
          <c:dPt>
            <c:idx val="4"/>
            <c:bubble3D val="0"/>
            <c:spPr>
              <a:solidFill>
                <a:srgbClr val="FF8080"/>
              </a:solidFill>
              <a:ln w="12700">
                <a:solidFill>
                  <a:srgbClr val="000000"/>
                </a:solidFill>
                <a:prstDash val="solid"/>
              </a:ln>
            </c:spPr>
            <c:extLst>
              <c:ext xmlns:c16="http://schemas.microsoft.com/office/drawing/2014/chart" uri="{C3380CC4-5D6E-409C-BE32-E72D297353CC}">
                <c16:uniqueId val="{00000007-F1CF-4575-9570-51EEA9BF6E9A}"/>
              </c:ext>
            </c:extLst>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6.6799999999999998E-2</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 xmlns:c16="http://schemas.microsoft.com/office/drawing/2014/chart" uri="{C3380CC4-5D6E-409C-BE32-E72D297353CC}">
              <c16:uniqueId val="{00000008-F1CF-4575-9570-51EEA9BF6E9A}"/>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1" r="0.7500000000000091" t="1" header="0" footer="0"/>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1-2752-4FE7-9E4B-925A389C9F40}"/>
              </c:ext>
            </c:extLst>
          </c:dPt>
          <c:dPt>
            <c:idx val="1"/>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3-2752-4FE7-9E4B-925A389C9F40}"/>
              </c:ext>
            </c:extLst>
          </c:dPt>
          <c:dPt>
            <c:idx val="2"/>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5-2752-4FE7-9E4B-925A389C9F40}"/>
              </c:ext>
            </c:extLst>
          </c:dPt>
          <c:dPt>
            <c:idx val="3"/>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7-2752-4FE7-9E4B-925A389C9F40}"/>
              </c:ext>
            </c:extLst>
          </c:dPt>
          <c:dPt>
            <c:idx val="4"/>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9-2752-4FE7-9E4B-925A389C9F40}"/>
              </c:ext>
            </c:extLst>
          </c:dPt>
          <c:dPt>
            <c:idx val="5"/>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B-2752-4FE7-9E4B-925A389C9F40}"/>
              </c:ext>
            </c:extLst>
          </c:dPt>
          <c:dPt>
            <c:idx val="6"/>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D-2752-4FE7-9E4B-925A389C9F40}"/>
              </c:ext>
            </c:extLst>
          </c:dPt>
          <c:dPt>
            <c:idx val="7"/>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F-2752-4FE7-9E4B-925A389C9F40}"/>
              </c:ext>
            </c:extLst>
          </c:dPt>
          <c:dPt>
            <c:idx val="8"/>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11-2752-4FE7-9E4B-925A389C9F40}"/>
              </c:ext>
            </c:extLst>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extLst>
            <c:ext xmlns:c16="http://schemas.microsoft.com/office/drawing/2014/chart" uri="{C3380CC4-5D6E-409C-BE32-E72D297353CC}">
              <c16:uniqueId val="{00000012-2752-4FE7-9E4B-925A389C9F40}"/>
            </c:ext>
          </c:extLst>
        </c:ser>
        <c:dLbls>
          <c:showLegendKey val="0"/>
          <c:showVal val="0"/>
          <c:showCatName val="0"/>
          <c:showSerName val="0"/>
          <c:showPercent val="0"/>
          <c:showBubbleSize val="0"/>
        </c:dLbls>
        <c:gapWidth val="150"/>
        <c:shape val="box"/>
        <c:axId val="94691328"/>
        <c:axId val="94692864"/>
        <c:axId val="0"/>
      </c:bar3DChart>
      <c:catAx>
        <c:axId val="94691328"/>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94692864"/>
        <c:crosses val="autoZero"/>
        <c:auto val="1"/>
        <c:lblAlgn val="ctr"/>
        <c:lblOffset val="100"/>
        <c:tickLblSkip val="1"/>
        <c:tickMarkSkip val="1"/>
        <c:noMultiLvlLbl val="0"/>
      </c:catAx>
      <c:valAx>
        <c:axId val="94692864"/>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94691328"/>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1" r="0.7500000000000091" t="1" header="0" footer="0"/>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47AD-4D97-B820-69341D7BFCD1}"/>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3-47AD-4D97-B820-69341D7BFCD1}"/>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5-47AD-4D97-B820-69341D7BFCD1}"/>
              </c:ext>
            </c:extLst>
          </c:dPt>
          <c:dPt>
            <c:idx val="4"/>
            <c:bubble3D val="0"/>
            <c:spPr>
              <a:solidFill>
                <a:srgbClr val="FF8080"/>
              </a:solidFill>
              <a:ln w="12700">
                <a:solidFill>
                  <a:srgbClr val="000000"/>
                </a:solidFill>
                <a:prstDash val="solid"/>
              </a:ln>
            </c:spPr>
            <c:extLst>
              <c:ext xmlns:c16="http://schemas.microsoft.com/office/drawing/2014/chart" uri="{C3380CC4-5D6E-409C-BE32-E72D297353CC}">
                <c16:uniqueId val="{00000007-47AD-4D97-B820-69341D7BFCD1}"/>
              </c:ext>
            </c:extLst>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6.5100000000000019E-2</c:v>
              </c:pt>
              <c:pt idx="1">
                <c:v>6.6799999999999998E-2</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 xmlns:c16="http://schemas.microsoft.com/office/drawing/2014/chart" uri="{C3380CC4-5D6E-409C-BE32-E72D297353CC}">
              <c16:uniqueId val="{00000008-47AD-4D97-B820-69341D7BFCD1}"/>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55" r="0.75000000000000955" t="1" header="0" footer="0"/>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1-70AA-4F30-8D6A-6BE7EE610C9B}"/>
              </c:ext>
            </c:extLst>
          </c:dPt>
          <c:dPt>
            <c:idx val="1"/>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3-70AA-4F30-8D6A-6BE7EE610C9B}"/>
              </c:ext>
            </c:extLst>
          </c:dPt>
          <c:dPt>
            <c:idx val="2"/>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5-70AA-4F30-8D6A-6BE7EE610C9B}"/>
              </c:ext>
            </c:extLst>
          </c:dPt>
          <c:dPt>
            <c:idx val="3"/>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7-70AA-4F30-8D6A-6BE7EE610C9B}"/>
              </c:ext>
            </c:extLst>
          </c:dPt>
          <c:dPt>
            <c:idx val="4"/>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9-70AA-4F30-8D6A-6BE7EE610C9B}"/>
              </c:ext>
            </c:extLst>
          </c:dPt>
          <c:dPt>
            <c:idx val="5"/>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B-70AA-4F30-8D6A-6BE7EE610C9B}"/>
              </c:ext>
            </c:extLst>
          </c:dPt>
          <c:dPt>
            <c:idx val="6"/>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D-70AA-4F30-8D6A-6BE7EE610C9B}"/>
              </c:ext>
            </c:extLst>
          </c:dPt>
          <c:dPt>
            <c:idx val="7"/>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F-70AA-4F30-8D6A-6BE7EE610C9B}"/>
              </c:ext>
            </c:extLst>
          </c:dPt>
          <c:dPt>
            <c:idx val="8"/>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11-70AA-4F30-8D6A-6BE7EE610C9B}"/>
              </c:ext>
            </c:extLst>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extLst>
            <c:ext xmlns:c16="http://schemas.microsoft.com/office/drawing/2014/chart" uri="{C3380CC4-5D6E-409C-BE32-E72D297353CC}">
              <c16:uniqueId val="{00000012-70AA-4F30-8D6A-6BE7EE610C9B}"/>
            </c:ext>
          </c:extLst>
        </c:ser>
        <c:dLbls>
          <c:showLegendKey val="0"/>
          <c:showVal val="0"/>
          <c:showCatName val="0"/>
          <c:showSerName val="0"/>
          <c:showPercent val="0"/>
          <c:showBubbleSize val="0"/>
        </c:dLbls>
        <c:gapWidth val="150"/>
        <c:shape val="box"/>
        <c:axId val="96382976"/>
        <c:axId val="96384512"/>
        <c:axId val="0"/>
      </c:bar3DChart>
      <c:catAx>
        <c:axId val="96382976"/>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96384512"/>
        <c:crosses val="autoZero"/>
        <c:auto val="1"/>
        <c:lblAlgn val="ctr"/>
        <c:lblOffset val="100"/>
        <c:tickLblSkip val="1"/>
        <c:tickMarkSkip val="1"/>
        <c:noMultiLvlLbl val="0"/>
      </c:catAx>
      <c:valAx>
        <c:axId val="96384512"/>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96382976"/>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55" r="0.75000000000000955" t="1" header="0" footer="0"/>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E0A6-436F-9C35-39B294472B1F}"/>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3-E0A6-436F-9C35-39B294472B1F}"/>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5-E0A6-436F-9C35-39B294472B1F}"/>
              </c:ext>
            </c:extLst>
          </c:dPt>
          <c:dPt>
            <c:idx val="4"/>
            <c:bubble3D val="0"/>
            <c:spPr>
              <a:solidFill>
                <a:srgbClr val="FF8080"/>
              </a:solidFill>
              <a:ln w="12700">
                <a:solidFill>
                  <a:srgbClr val="000000"/>
                </a:solidFill>
                <a:prstDash val="solid"/>
              </a:ln>
            </c:spPr>
            <c:extLst>
              <c:ext xmlns:c16="http://schemas.microsoft.com/office/drawing/2014/chart" uri="{C3380CC4-5D6E-409C-BE32-E72D297353CC}">
                <c16:uniqueId val="{00000007-E0A6-436F-9C35-39B294472B1F}"/>
              </c:ext>
            </c:extLst>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0</c:v>
              </c:pt>
              <c:pt idx="1">
                <c:v>0</c:v>
              </c:pt>
              <c:pt idx="2">
                <c:v>0</c:v>
              </c:pt>
              <c:pt idx="3">
                <c:v>0</c:v>
              </c:pt>
              <c:pt idx="4">
                <c:v>0</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 xmlns:c16="http://schemas.microsoft.com/office/drawing/2014/chart" uri="{C3380CC4-5D6E-409C-BE32-E72D297353CC}">
              <c16:uniqueId val="{00000008-E0A6-436F-9C35-39B294472B1F}"/>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101" r="0.7500000000000101"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8D84-475F-B0EF-A6D56CD538BC}"/>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3-8D84-475F-B0EF-A6D56CD538BC}"/>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5-8D84-475F-B0EF-A6D56CD538BC}"/>
              </c:ext>
            </c:extLst>
          </c:dPt>
          <c:dPt>
            <c:idx val="4"/>
            <c:bubble3D val="0"/>
            <c:spPr>
              <a:solidFill>
                <a:srgbClr val="FF8080"/>
              </a:solidFill>
              <a:ln w="12700">
                <a:solidFill>
                  <a:srgbClr val="000000"/>
                </a:solidFill>
                <a:prstDash val="solid"/>
              </a:ln>
            </c:spPr>
            <c:extLst>
              <c:ext xmlns:c16="http://schemas.microsoft.com/office/drawing/2014/chart" uri="{C3380CC4-5D6E-409C-BE32-E72D297353CC}">
                <c16:uniqueId val="{00000007-8D84-475F-B0EF-A6D56CD538BC}"/>
              </c:ext>
            </c:extLst>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6.5100000000000019E-2</c:v>
              </c:pt>
              <c:pt idx="1">
                <c:v>6.6799999999999998E-2</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 xmlns:c16="http://schemas.microsoft.com/office/drawing/2014/chart" uri="{C3380CC4-5D6E-409C-BE32-E72D297353CC}">
              <c16:uniqueId val="{00000008-8D84-475F-B0EF-A6D56CD538BC}"/>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755" r="0.75000000000000755" t="1" header="0" footer="0"/>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1-6577-42A1-A9FB-A5E7B2A5E4CF}"/>
              </c:ext>
            </c:extLst>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pt idx="0">
                <c:v>0</c:v>
              </c:pt>
              <c:pt idx="1">
                <c:v>0</c:v>
              </c:pt>
              <c:pt idx="2">
                <c:v>0</c:v>
              </c:pt>
              <c:pt idx="3">
                <c:v>0</c:v>
              </c:pt>
              <c:pt idx="4">
                <c:v>0</c:v>
              </c:pt>
              <c:pt idx="5">
                <c:v>0</c:v>
              </c:pt>
              <c:pt idx="6">
                <c:v>0</c:v>
              </c:pt>
              <c:pt idx="7">
                <c:v>0</c:v>
              </c:pt>
              <c:pt idx="8">
                <c:v>0</c:v>
              </c:pt>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extLst>
            <c:ext xmlns:c16="http://schemas.microsoft.com/office/drawing/2014/chart" uri="{C3380CC4-5D6E-409C-BE32-E72D297353CC}">
              <c16:uniqueId val="{00000002-6577-42A1-A9FB-A5E7B2A5E4CF}"/>
            </c:ext>
          </c:extLst>
        </c:ser>
        <c:dLbls>
          <c:showLegendKey val="0"/>
          <c:showVal val="0"/>
          <c:showCatName val="0"/>
          <c:showSerName val="0"/>
          <c:showPercent val="0"/>
          <c:showBubbleSize val="0"/>
        </c:dLbls>
        <c:gapWidth val="150"/>
        <c:shape val="box"/>
        <c:axId val="96683520"/>
        <c:axId val="96685056"/>
        <c:axId val="0"/>
      </c:bar3DChart>
      <c:catAx>
        <c:axId val="96683520"/>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96685056"/>
        <c:crosses val="autoZero"/>
        <c:auto val="1"/>
        <c:lblAlgn val="ctr"/>
        <c:lblOffset val="100"/>
        <c:tickLblSkip val="1"/>
        <c:tickMarkSkip val="1"/>
        <c:noMultiLvlLbl val="0"/>
      </c:catAx>
      <c:valAx>
        <c:axId val="96685056"/>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96683520"/>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101" r="0.7500000000000101" t="1" header="0" footer="0"/>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dLbls>
            <c:dLbl>
              <c:idx val="0"/>
              <c:layout>
                <c:manualLayout>
                  <c:x val="-3.5043804755945006E-2"/>
                  <c:y val="3.99002389301709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7F3-4CC2-97CC-3A955B15E407}"/>
                </c:ext>
              </c:extLst>
            </c:dLbl>
            <c:dLbl>
              <c:idx val="1"/>
              <c:delete val="1"/>
              <c:extLst>
                <c:ext xmlns:c15="http://schemas.microsoft.com/office/drawing/2012/chart" uri="{CE6537A1-D6FC-4f65-9D91-7224C49458BB}"/>
                <c:ext xmlns:c16="http://schemas.microsoft.com/office/drawing/2014/chart" uri="{C3380CC4-5D6E-409C-BE32-E72D297353CC}">
                  <c16:uniqueId val="{00000001-A7F3-4CC2-97CC-3A955B15E407}"/>
                </c:ext>
              </c:extLst>
            </c:dLbl>
            <c:dLbl>
              <c:idx val="2"/>
              <c:delete val="1"/>
              <c:extLst>
                <c:ext xmlns:c15="http://schemas.microsoft.com/office/drawing/2012/chart" uri="{CE6537A1-D6FC-4f65-9D91-7224C49458BB}"/>
                <c:ext xmlns:c16="http://schemas.microsoft.com/office/drawing/2014/chart" uri="{C3380CC4-5D6E-409C-BE32-E72D297353CC}">
                  <c16:uniqueId val="{00000002-A7F3-4CC2-97CC-3A955B15E407}"/>
                </c:ext>
              </c:extLst>
            </c:dLbl>
            <c:dLbl>
              <c:idx val="3"/>
              <c:delete val="1"/>
              <c:extLst>
                <c:ext xmlns:c15="http://schemas.microsoft.com/office/drawing/2012/chart" uri="{CE6537A1-D6FC-4f65-9D91-7224C49458BB}"/>
                <c:ext xmlns:c16="http://schemas.microsoft.com/office/drawing/2014/chart" uri="{C3380CC4-5D6E-409C-BE32-E72D297353CC}">
                  <c16:uniqueId val="{00000003-A7F3-4CC2-97CC-3A955B15E407}"/>
                </c:ext>
              </c:extLst>
            </c:dLbl>
            <c:dLbl>
              <c:idx val="4"/>
              <c:delete val="1"/>
              <c:extLst>
                <c:ext xmlns:c15="http://schemas.microsoft.com/office/drawing/2012/chart" uri="{CE6537A1-D6FC-4f65-9D91-7224C49458BB}"/>
                <c:ext xmlns:c16="http://schemas.microsoft.com/office/drawing/2014/chart" uri="{C3380CC4-5D6E-409C-BE32-E72D297353CC}">
                  <c16:uniqueId val="{00000004-A7F3-4CC2-97CC-3A955B15E407}"/>
                </c:ext>
              </c:extLst>
            </c:dLbl>
            <c:dLbl>
              <c:idx val="5"/>
              <c:delete val="1"/>
              <c:extLst>
                <c:ext xmlns:c15="http://schemas.microsoft.com/office/drawing/2012/chart" uri="{CE6537A1-D6FC-4f65-9D91-7224C49458BB}"/>
                <c:ext xmlns:c16="http://schemas.microsoft.com/office/drawing/2014/chart" uri="{C3380CC4-5D6E-409C-BE32-E72D297353CC}">
                  <c16:uniqueId val="{00000005-A7F3-4CC2-97CC-3A955B15E407}"/>
                </c:ext>
              </c:extLst>
            </c:dLbl>
            <c:dLbl>
              <c:idx val="6"/>
              <c:delete val="1"/>
              <c:extLst>
                <c:ext xmlns:c15="http://schemas.microsoft.com/office/drawing/2012/chart" uri="{CE6537A1-D6FC-4f65-9D91-7224C49458BB}"/>
                <c:ext xmlns:c16="http://schemas.microsoft.com/office/drawing/2014/chart" uri="{C3380CC4-5D6E-409C-BE32-E72D297353CC}">
                  <c16:uniqueId val="{00000006-A7F3-4CC2-97CC-3A955B15E407}"/>
                </c:ext>
              </c:extLst>
            </c:dLbl>
            <c:dLbl>
              <c:idx val="7"/>
              <c:delete val="1"/>
              <c:extLst>
                <c:ext xmlns:c15="http://schemas.microsoft.com/office/drawing/2012/chart" uri="{CE6537A1-D6FC-4f65-9D91-7224C49458BB}"/>
                <c:ext xmlns:c16="http://schemas.microsoft.com/office/drawing/2014/chart" uri="{C3380CC4-5D6E-409C-BE32-E72D297353CC}">
                  <c16:uniqueId val="{00000007-A7F3-4CC2-97CC-3A955B15E407}"/>
                </c:ext>
              </c:extLst>
            </c:dLbl>
            <c:dLbl>
              <c:idx val="8"/>
              <c:delete val="1"/>
              <c:extLst>
                <c:ext xmlns:c15="http://schemas.microsoft.com/office/drawing/2012/chart" uri="{CE6537A1-D6FC-4f65-9D91-7224C49458BB}"/>
                <c:ext xmlns:c16="http://schemas.microsoft.com/office/drawing/2014/chart" uri="{C3380CC4-5D6E-409C-BE32-E72D297353CC}">
                  <c16:uniqueId val="{00000008-A7F3-4CC2-97CC-3A955B15E407}"/>
                </c:ext>
              </c:extLst>
            </c:dLbl>
            <c:dLbl>
              <c:idx val="9"/>
              <c:delete val="1"/>
              <c:extLst>
                <c:ext xmlns:c15="http://schemas.microsoft.com/office/drawing/2012/chart" uri="{CE6537A1-D6FC-4f65-9D91-7224C49458BB}"/>
                <c:ext xmlns:c16="http://schemas.microsoft.com/office/drawing/2014/chart" uri="{C3380CC4-5D6E-409C-BE32-E72D297353CC}">
                  <c16:uniqueId val="{00000009-A7F3-4CC2-97CC-3A955B15E407}"/>
                </c:ext>
              </c:extLst>
            </c:dLbl>
            <c:dLbl>
              <c:idx val="10"/>
              <c:delete val="1"/>
              <c:extLst>
                <c:ext xmlns:c15="http://schemas.microsoft.com/office/drawing/2012/chart" uri="{CE6537A1-D6FC-4f65-9D91-7224C49458BB}"/>
                <c:ext xmlns:c16="http://schemas.microsoft.com/office/drawing/2014/chart" uri="{C3380CC4-5D6E-409C-BE32-E72D297353CC}">
                  <c16:uniqueId val="{0000000A-A7F3-4CC2-97CC-3A955B15E407}"/>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N_7!#REF!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N_7!#REF!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N_7!#REF!</c15:sqref>
                        </c15:formulaRef>
                      </c:ext>
                    </c:extLst>
                  </c:multiLvlStrRef>
                </c15:cat>
              </c15:filteredCategoryTitle>
            </c:ext>
            <c:ext xmlns:c16="http://schemas.microsoft.com/office/drawing/2014/chart" uri="{C3380CC4-5D6E-409C-BE32-E72D297353CC}">
              <c16:uniqueId val="{0000000B-A7F3-4CC2-97CC-3A955B15E407}"/>
            </c:ext>
          </c:extLst>
        </c:ser>
        <c:ser>
          <c:idx val="1"/>
          <c:order val="1"/>
          <c:dLbls>
            <c:dLbl>
              <c:idx val="0"/>
              <c:layout>
                <c:manualLayout>
                  <c:x val="-3.8381309970796848E-2"/>
                  <c:y val="-2.66001592867806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7F3-4CC2-97CC-3A955B15E407}"/>
                </c:ext>
              </c:extLst>
            </c:dLbl>
            <c:dLbl>
              <c:idx val="1"/>
              <c:delete val="1"/>
              <c:extLst>
                <c:ext xmlns:c15="http://schemas.microsoft.com/office/drawing/2012/chart" uri="{CE6537A1-D6FC-4f65-9D91-7224C49458BB}"/>
                <c:ext xmlns:c16="http://schemas.microsoft.com/office/drawing/2014/chart" uri="{C3380CC4-5D6E-409C-BE32-E72D297353CC}">
                  <c16:uniqueId val="{0000000D-A7F3-4CC2-97CC-3A955B15E407}"/>
                </c:ext>
              </c:extLst>
            </c:dLbl>
            <c:dLbl>
              <c:idx val="2"/>
              <c:delete val="1"/>
              <c:extLst>
                <c:ext xmlns:c15="http://schemas.microsoft.com/office/drawing/2012/chart" uri="{CE6537A1-D6FC-4f65-9D91-7224C49458BB}"/>
                <c:ext xmlns:c16="http://schemas.microsoft.com/office/drawing/2014/chart" uri="{C3380CC4-5D6E-409C-BE32-E72D297353CC}">
                  <c16:uniqueId val="{0000000E-A7F3-4CC2-97CC-3A955B15E407}"/>
                </c:ext>
              </c:extLst>
            </c:dLbl>
            <c:dLbl>
              <c:idx val="3"/>
              <c:delete val="1"/>
              <c:extLst>
                <c:ext xmlns:c15="http://schemas.microsoft.com/office/drawing/2012/chart" uri="{CE6537A1-D6FC-4f65-9D91-7224C49458BB}"/>
                <c:ext xmlns:c16="http://schemas.microsoft.com/office/drawing/2014/chart" uri="{C3380CC4-5D6E-409C-BE32-E72D297353CC}">
                  <c16:uniqueId val="{0000000F-A7F3-4CC2-97CC-3A955B15E407}"/>
                </c:ext>
              </c:extLst>
            </c:dLbl>
            <c:dLbl>
              <c:idx val="4"/>
              <c:delete val="1"/>
              <c:extLst>
                <c:ext xmlns:c15="http://schemas.microsoft.com/office/drawing/2012/chart" uri="{CE6537A1-D6FC-4f65-9D91-7224C49458BB}"/>
                <c:ext xmlns:c16="http://schemas.microsoft.com/office/drawing/2014/chart" uri="{C3380CC4-5D6E-409C-BE32-E72D297353CC}">
                  <c16:uniqueId val="{00000010-A7F3-4CC2-97CC-3A955B15E407}"/>
                </c:ext>
              </c:extLst>
            </c:dLbl>
            <c:dLbl>
              <c:idx val="5"/>
              <c:delete val="1"/>
              <c:extLst>
                <c:ext xmlns:c15="http://schemas.microsoft.com/office/drawing/2012/chart" uri="{CE6537A1-D6FC-4f65-9D91-7224C49458BB}"/>
                <c:ext xmlns:c16="http://schemas.microsoft.com/office/drawing/2014/chart" uri="{C3380CC4-5D6E-409C-BE32-E72D297353CC}">
                  <c16:uniqueId val="{00000011-A7F3-4CC2-97CC-3A955B15E407}"/>
                </c:ext>
              </c:extLst>
            </c:dLbl>
            <c:dLbl>
              <c:idx val="6"/>
              <c:delete val="1"/>
              <c:extLst>
                <c:ext xmlns:c15="http://schemas.microsoft.com/office/drawing/2012/chart" uri="{CE6537A1-D6FC-4f65-9D91-7224C49458BB}"/>
                <c:ext xmlns:c16="http://schemas.microsoft.com/office/drawing/2014/chart" uri="{C3380CC4-5D6E-409C-BE32-E72D297353CC}">
                  <c16:uniqueId val="{00000012-A7F3-4CC2-97CC-3A955B15E407}"/>
                </c:ext>
              </c:extLst>
            </c:dLbl>
            <c:dLbl>
              <c:idx val="7"/>
              <c:delete val="1"/>
              <c:extLst>
                <c:ext xmlns:c15="http://schemas.microsoft.com/office/drawing/2012/chart" uri="{CE6537A1-D6FC-4f65-9D91-7224C49458BB}"/>
                <c:ext xmlns:c16="http://schemas.microsoft.com/office/drawing/2014/chart" uri="{C3380CC4-5D6E-409C-BE32-E72D297353CC}">
                  <c16:uniqueId val="{00000013-A7F3-4CC2-97CC-3A955B15E407}"/>
                </c:ext>
              </c:extLst>
            </c:dLbl>
            <c:dLbl>
              <c:idx val="8"/>
              <c:delete val="1"/>
              <c:extLst>
                <c:ext xmlns:c15="http://schemas.microsoft.com/office/drawing/2012/chart" uri="{CE6537A1-D6FC-4f65-9D91-7224C49458BB}"/>
                <c:ext xmlns:c16="http://schemas.microsoft.com/office/drawing/2014/chart" uri="{C3380CC4-5D6E-409C-BE32-E72D297353CC}">
                  <c16:uniqueId val="{00000014-A7F3-4CC2-97CC-3A955B15E407}"/>
                </c:ext>
              </c:extLst>
            </c:dLbl>
            <c:dLbl>
              <c:idx val="9"/>
              <c:delete val="1"/>
              <c:extLst>
                <c:ext xmlns:c15="http://schemas.microsoft.com/office/drawing/2012/chart" uri="{CE6537A1-D6FC-4f65-9D91-7224C49458BB}"/>
                <c:ext xmlns:c16="http://schemas.microsoft.com/office/drawing/2014/chart" uri="{C3380CC4-5D6E-409C-BE32-E72D297353CC}">
                  <c16:uniqueId val="{00000015-A7F3-4CC2-97CC-3A955B15E407}"/>
                </c:ext>
              </c:extLst>
            </c:dLbl>
            <c:dLbl>
              <c:idx val="10"/>
              <c:delete val="1"/>
              <c:extLst>
                <c:ext xmlns:c15="http://schemas.microsoft.com/office/drawing/2012/chart" uri="{CE6537A1-D6FC-4f65-9D91-7224C49458BB}"/>
                <c:ext xmlns:c16="http://schemas.microsoft.com/office/drawing/2014/chart" uri="{C3380CC4-5D6E-409C-BE32-E72D297353CC}">
                  <c16:uniqueId val="{00000016-A7F3-4CC2-97CC-3A955B15E407}"/>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N_7!#REF!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N_7!#REF!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N_7!#REF!</c15:sqref>
                        </c15:formulaRef>
                      </c:ext>
                    </c:extLst>
                  </c:multiLvlStrRef>
                </c15:cat>
              </c15:filteredCategoryTitle>
            </c:ext>
            <c:ext xmlns:c16="http://schemas.microsoft.com/office/drawing/2014/chart" uri="{C3380CC4-5D6E-409C-BE32-E72D297353CC}">
              <c16:uniqueId val="{00000017-A7F3-4CC2-97CC-3A955B15E407}"/>
            </c:ext>
          </c:extLst>
        </c:ser>
        <c:ser>
          <c:idx val="2"/>
          <c:order val="2"/>
          <c:dLbls>
            <c:dLbl>
              <c:idx val="0"/>
              <c:layout>
                <c:manualLayout>
                  <c:x val="-3.6712557363370896E-2"/>
                  <c:y val="3.6575219019323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7F3-4CC2-97CC-3A955B15E407}"/>
                </c:ext>
              </c:extLst>
            </c:dLbl>
            <c:dLbl>
              <c:idx val="1"/>
              <c:delete val="1"/>
              <c:extLst>
                <c:ext xmlns:c15="http://schemas.microsoft.com/office/drawing/2012/chart" uri="{CE6537A1-D6FC-4f65-9D91-7224C49458BB}"/>
                <c:ext xmlns:c16="http://schemas.microsoft.com/office/drawing/2014/chart" uri="{C3380CC4-5D6E-409C-BE32-E72D297353CC}">
                  <c16:uniqueId val="{00000019-A7F3-4CC2-97CC-3A955B15E407}"/>
                </c:ext>
              </c:extLst>
            </c:dLbl>
            <c:dLbl>
              <c:idx val="2"/>
              <c:delete val="1"/>
              <c:extLst>
                <c:ext xmlns:c15="http://schemas.microsoft.com/office/drawing/2012/chart" uri="{CE6537A1-D6FC-4f65-9D91-7224C49458BB}"/>
                <c:ext xmlns:c16="http://schemas.microsoft.com/office/drawing/2014/chart" uri="{C3380CC4-5D6E-409C-BE32-E72D297353CC}">
                  <c16:uniqueId val="{0000001A-A7F3-4CC2-97CC-3A955B15E407}"/>
                </c:ext>
              </c:extLst>
            </c:dLbl>
            <c:dLbl>
              <c:idx val="3"/>
              <c:delete val="1"/>
              <c:extLst>
                <c:ext xmlns:c15="http://schemas.microsoft.com/office/drawing/2012/chart" uri="{CE6537A1-D6FC-4f65-9D91-7224C49458BB}"/>
                <c:ext xmlns:c16="http://schemas.microsoft.com/office/drawing/2014/chart" uri="{C3380CC4-5D6E-409C-BE32-E72D297353CC}">
                  <c16:uniqueId val="{0000001B-A7F3-4CC2-97CC-3A955B15E407}"/>
                </c:ext>
              </c:extLst>
            </c:dLbl>
            <c:dLbl>
              <c:idx val="4"/>
              <c:delete val="1"/>
              <c:extLst>
                <c:ext xmlns:c15="http://schemas.microsoft.com/office/drawing/2012/chart" uri="{CE6537A1-D6FC-4f65-9D91-7224C49458BB}"/>
                <c:ext xmlns:c16="http://schemas.microsoft.com/office/drawing/2014/chart" uri="{C3380CC4-5D6E-409C-BE32-E72D297353CC}">
                  <c16:uniqueId val="{0000001C-A7F3-4CC2-97CC-3A955B15E407}"/>
                </c:ext>
              </c:extLst>
            </c:dLbl>
            <c:dLbl>
              <c:idx val="5"/>
              <c:delete val="1"/>
              <c:extLst>
                <c:ext xmlns:c15="http://schemas.microsoft.com/office/drawing/2012/chart" uri="{CE6537A1-D6FC-4f65-9D91-7224C49458BB}"/>
                <c:ext xmlns:c16="http://schemas.microsoft.com/office/drawing/2014/chart" uri="{C3380CC4-5D6E-409C-BE32-E72D297353CC}">
                  <c16:uniqueId val="{0000001D-A7F3-4CC2-97CC-3A955B15E407}"/>
                </c:ext>
              </c:extLst>
            </c:dLbl>
            <c:dLbl>
              <c:idx val="6"/>
              <c:delete val="1"/>
              <c:extLst>
                <c:ext xmlns:c15="http://schemas.microsoft.com/office/drawing/2012/chart" uri="{CE6537A1-D6FC-4f65-9D91-7224C49458BB}"/>
                <c:ext xmlns:c16="http://schemas.microsoft.com/office/drawing/2014/chart" uri="{C3380CC4-5D6E-409C-BE32-E72D297353CC}">
                  <c16:uniqueId val="{0000001E-A7F3-4CC2-97CC-3A955B15E407}"/>
                </c:ext>
              </c:extLst>
            </c:dLbl>
            <c:dLbl>
              <c:idx val="7"/>
              <c:delete val="1"/>
              <c:extLst>
                <c:ext xmlns:c15="http://schemas.microsoft.com/office/drawing/2012/chart" uri="{CE6537A1-D6FC-4f65-9D91-7224C49458BB}"/>
                <c:ext xmlns:c16="http://schemas.microsoft.com/office/drawing/2014/chart" uri="{C3380CC4-5D6E-409C-BE32-E72D297353CC}">
                  <c16:uniqueId val="{0000001F-A7F3-4CC2-97CC-3A955B15E407}"/>
                </c:ext>
              </c:extLst>
            </c:dLbl>
            <c:dLbl>
              <c:idx val="8"/>
              <c:delete val="1"/>
              <c:extLst>
                <c:ext xmlns:c15="http://schemas.microsoft.com/office/drawing/2012/chart" uri="{CE6537A1-D6FC-4f65-9D91-7224C49458BB}"/>
                <c:ext xmlns:c16="http://schemas.microsoft.com/office/drawing/2014/chart" uri="{C3380CC4-5D6E-409C-BE32-E72D297353CC}">
                  <c16:uniqueId val="{00000020-A7F3-4CC2-97CC-3A955B15E407}"/>
                </c:ext>
              </c:extLst>
            </c:dLbl>
            <c:dLbl>
              <c:idx val="9"/>
              <c:delete val="1"/>
              <c:extLst>
                <c:ext xmlns:c15="http://schemas.microsoft.com/office/drawing/2012/chart" uri="{CE6537A1-D6FC-4f65-9D91-7224C49458BB}"/>
                <c:ext xmlns:c16="http://schemas.microsoft.com/office/drawing/2014/chart" uri="{C3380CC4-5D6E-409C-BE32-E72D297353CC}">
                  <c16:uniqueId val="{00000021-A7F3-4CC2-97CC-3A955B15E407}"/>
                </c:ext>
              </c:extLst>
            </c:dLbl>
            <c:dLbl>
              <c:idx val="10"/>
              <c:delete val="1"/>
              <c:extLst>
                <c:ext xmlns:c15="http://schemas.microsoft.com/office/drawing/2012/chart" uri="{CE6537A1-D6FC-4f65-9D91-7224C49458BB}"/>
                <c:ext xmlns:c16="http://schemas.microsoft.com/office/drawing/2014/chart" uri="{C3380CC4-5D6E-409C-BE32-E72D297353CC}">
                  <c16:uniqueId val="{00000022-A7F3-4CC2-97CC-3A955B15E407}"/>
                </c:ext>
              </c:extLst>
            </c:dLbl>
            <c:dLbl>
              <c:idx val="11"/>
              <c:layout>
                <c:manualLayout>
                  <c:x val="-3.3375052148518982E-3"/>
                  <c:y val="2.6600159286780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7F3-4CC2-97CC-3A955B15E407}"/>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N_7!#REF!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N_7!#REF!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N_7!#REF!</c15:sqref>
                        </c15:formulaRef>
                      </c:ext>
                    </c:extLst>
                  </c:multiLvlStrRef>
                </c15:cat>
              </c15:filteredCategoryTitle>
            </c:ext>
            <c:ext xmlns:c16="http://schemas.microsoft.com/office/drawing/2014/chart" uri="{C3380CC4-5D6E-409C-BE32-E72D297353CC}">
              <c16:uniqueId val="{00000024-A7F3-4CC2-97CC-3A955B15E407}"/>
            </c:ext>
          </c:extLst>
        </c:ser>
        <c:ser>
          <c:idx val="3"/>
          <c:order val="3"/>
          <c:dLbls>
            <c:dLbl>
              <c:idx val="0"/>
              <c:layout>
                <c:manualLayout>
                  <c:x val="-3.6712688761213995E-2"/>
                  <c:y val="-4.32255206536098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7F3-4CC2-97CC-3A955B15E407}"/>
                </c:ext>
              </c:extLst>
            </c:dLbl>
            <c:dLbl>
              <c:idx val="1"/>
              <c:delete val="1"/>
              <c:extLst>
                <c:ext xmlns:c15="http://schemas.microsoft.com/office/drawing/2012/chart" uri="{CE6537A1-D6FC-4f65-9D91-7224C49458BB}"/>
                <c:ext xmlns:c16="http://schemas.microsoft.com/office/drawing/2014/chart" uri="{C3380CC4-5D6E-409C-BE32-E72D297353CC}">
                  <c16:uniqueId val="{00000026-A7F3-4CC2-97CC-3A955B15E407}"/>
                </c:ext>
              </c:extLst>
            </c:dLbl>
            <c:dLbl>
              <c:idx val="2"/>
              <c:delete val="1"/>
              <c:extLst>
                <c:ext xmlns:c15="http://schemas.microsoft.com/office/drawing/2012/chart" uri="{CE6537A1-D6FC-4f65-9D91-7224C49458BB}"/>
                <c:ext xmlns:c16="http://schemas.microsoft.com/office/drawing/2014/chart" uri="{C3380CC4-5D6E-409C-BE32-E72D297353CC}">
                  <c16:uniqueId val="{00000027-A7F3-4CC2-97CC-3A955B15E407}"/>
                </c:ext>
              </c:extLst>
            </c:dLbl>
            <c:dLbl>
              <c:idx val="3"/>
              <c:delete val="1"/>
              <c:extLst>
                <c:ext xmlns:c15="http://schemas.microsoft.com/office/drawing/2012/chart" uri="{CE6537A1-D6FC-4f65-9D91-7224C49458BB}"/>
                <c:ext xmlns:c16="http://schemas.microsoft.com/office/drawing/2014/chart" uri="{C3380CC4-5D6E-409C-BE32-E72D297353CC}">
                  <c16:uniqueId val="{00000028-A7F3-4CC2-97CC-3A955B15E407}"/>
                </c:ext>
              </c:extLst>
            </c:dLbl>
            <c:dLbl>
              <c:idx val="4"/>
              <c:delete val="1"/>
              <c:extLst>
                <c:ext xmlns:c15="http://schemas.microsoft.com/office/drawing/2012/chart" uri="{CE6537A1-D6FC-4f65-9D91-7224C49458BB}"/>
                <c:ext xmlns:c16="http://schemas.microsoft.com/office/drawing/2014/chart" uri="{C3380CC4-5D6E-409C-BE32-E72D297353CC}">
                  <c16:uniqueId val="{00000029-A7F3-4CC2-97CC-3A955B15E407}"/>
                </c:ext>
              </c:extLst>
            </c:dLbl>
            <c:dLbl>
              <c:idx val="5"/>
              <c:delete val="1"/>
              <c:extLst>
                <c:ext xmlns:c15="http://schemas.microsoft.com/office/drawing/2012/chart" uri="{CE6537A1-D6FC-4f65-9D91-7224C49458BB}"/>
                <c:ext xmlns:c16="http://schemas.microsoft.com/office/drawing/2014/chart" uri="{C3380CC4-5D6E-409C-BE32-E72D297353CC}">
                  <c16:uniqueId val="{0000002A-A7F3-4CC2-97CC-3A955B15E407}"/>
                </c:ext>
              </c:extLst>
            </c:dLbl>
            <c:dLbl>
              <c:idx val="6"/>
              <c:delete val="1"/>
              <c:extLst>
                <c:ext xmlns:c15="http://schemas.microsoft.com/office/drawing/2012/chart" uri="{CE6537A1-D6FC-4f65-9D91-7224C49458BB}"/>
                <c:ext xmlns:c16="http://schemas.microsoft.com/office/drawing/2014/chart" uri="{C3380CC4-5D6E-409C-BE32-E72D297353CC}">
                  <c16:uniqueId val="{0000002B-A7F3-4CC2-97CC-3A955B15E407}"/>
                </c:ext>
              </c:extLst>
            </c:dLbl>
            <c:dLbl>
              <c:idx val="7"/>
              <c:delete val="1"/>
              <c:extLst>
                <c:ext xmlns:c15="http://schemas.microsoft.com/office/drawing/2012/chart" uri="{CE6537A1-D6FC-4f65-9D91-7224C49458BB}"/>
                <c:ext xmlns:c16="http://schemas.microsoft.com/office/drawing/2014/chart" uri="{C3380CC4-5D6E-409C-BE32-E72D297353CC}">
                  <c16:uniqueId val="{0000002C-A7F3-4CC2-97CC-3A955B15E407}"/>
                </c:ext>
              </c:extLst>
            </c:dLbl>
            <c:dLbl>
              <c:idx val="8"/>
              <c:delete val="1"/>
              <c:extLst>
                <c:ext xmlns:c15="http://schemas.microsoft.com/office/drawing/2012/chart" uri="{CE6537A1-D6FC-4f65-9D91-7224C49458BB}"/>
                <c:ext xmlns:c16="http://schemas.microsoft.com/office/drawing/2014/chart" uri="{C3380CC4-5D6E-409C-BE32-E72D297353CC}">
                  <c16:uniqueId val="{0000002D-A7F3-4CC2-97CC-3A955B15E407}"/>
                </c:ext>
              </c:extLst>
            </c:dLbl>
            <c:dLbl>
              <c:idx val="9"/>
              <c:delete val="1"/>
              <c:extLst>
                <c:ext xmlns:c15="http://schemas.microsoft.com/office/drawing/2012/chart" uri="{CE6537A1-D6FC-4f65-9D91-7224C49458BB}"/>
                <c:ext xmlns:c16="http://schemas.microsoft.com/office/drawing/2014/chart" uri="{C3380CC4-5D6E-409C-BE32-E72D297353CC}">
                  <c16:uniqueId val="{0000002E-A7F3-4CC2-97CC-3A955B15E407}"/>
                </c:ext>
              </c:extLst>
            </c:dLbl>
            <c:dLbl>
              <c:idx val="10"/>
              <c:delete val="1"/>
              <c:extLst>
                <c:ext xmlns:c15="http://schemas.microsoft.com/office/drawing/2012/chart" uri="{CE6537A1-D6FC-4f65-9D91-7224C49458BB}"/>
                <c:ext xmlns:c16="http://schemas.microsoft.com/office/drawing/2014/chart" uri="{C3380CC4-5D6E-409C-BE32-E72D297353CC}">
                  <c16:uniqueId val="{0000002F-A7F3-4CC2-97CC-3A955B15E407}"/>
                </c:ext>
              </c:extLst>
            </c:dLbl>
            <c:dLbl>
              <c:idx val="11"/>
              <c:layout>
                <c:manualLayout>
                  <c:x val="0"/>
                  <c:y val="-3.325019910847581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7F3-4CC2-97CC-3A955B15E407}"/>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N_7!#REF!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N_7!#REF!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N_7!#REF!</c15:sqref>
                        </c15:formulaRef>
                      </c:ext>
                    </c:extLst>
                  </c:multiLvlStrRef>
                </c15:cat>
              </c15:filteredCategoryTitle>
            </c:ext>
            <c:ext xmlns:c16="http://schemas.microsoft.com/office/drawing/2014/chart" uri="{C3380CC4-5D6E-409C-BE32-E72D297353CC}">
              <c16:uniqueId val="{00000031-A7F3-4CC2-97CC-3A955B15E407}"/>
            </c:ext>
          </c:extLst>
        </c:ser>
        <c:ser>
          <c:idx val="4"/>
          <c:order val="4"/>
          <c:dLbls>
            <c:dLbl>
              <c:idx val="0"/>
              <c:layout>
                <c:manualLayout>
                  <c:x val="-3.3375183546362083E-2"/>
                  <c:y val="-3.6575219019323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7F3-4CC2-97CC-3A955B15E407}"/>
                </c:ext>
              </c:extLst>
            </c:dLbl>
            <c:dLbl>
              <c:idx val="1"/>
              <c:delete val="1"/>
              <c:extLst>
                <c:ext xmlns:c15="http://schemas.microsoft.com/office/drawing/2012/chart" uri="{CE6537A1-D6FC-4f65-9D91-7224C49458BB}"/>
                <c:ext xmlns:c16="http://schemas.microsoft.com/office/drawing/2014/chart" uri="{C3380CC4-5D6E-409C-BE32-E72D297353CC}">
                  <c16:uniqueId val="{00000033-A7F3-4CC2-97CC-3A955B15E407}"/>
                </c:ext>
              </c:extLst>
            </c:dLbl>
            <c:dLbl>
              <c:idx val="2"/>
              <c:delete val="1"/>
              <c:extLst>
                <c:ext xmlns:c15="http://schemas.microsoft.com/office/drawing/2012/chart" uri="{CE6537A1-D6FC-4f65-9D91-7224C49458BB}"/>
                <c:ext xmlns:c16="http://schemas.microsoft.com/office/drawing/2014/chart" uri="{C3380CC4-5D6E-409C-BE32-E72D297353CC}">
                  <c16:uniqueId val="{00000034-A7F3-4CC2-97CC-3A955B15E407}"/>
                </c:ext>
              </c:extLst>
            </c:dLbl>
            <c:dLbl>
              <c:idx val="3"/>
              <c:delete val="1"/>
              <c:extLst>
                <c:ext xmlns:c15="http://schemas.microsoft.com/office/drawing/2012/chart" uri="{CE6537A1-D6FC-4f65-9D91-7224C49458BB}"/>
                <c:ext xmlns:c16="http://schemas.microsoft.com/office/drawing/2014/chart" uri="{C3380CC4-5D6E-409C-BE32-E72D297353CC}">
                  <c16:uniqueId val="{00000035-A7F3-4CC2-97CC-3A955B15E407}"/>
                </c:ext>
              </c:extLst>
            </c:dLbl>
            <c:dLbl>
              <c:idx val="4"/>
              <c:delete val="1"/>
              <c:extLst>
                <c:ext xmlns:c15="http://schemas.microsoft.com/office/drawing/2012/chart" uri="{CE6537A1-D6FC-4f65-9D91-7224C49458BB}"/>
                <c:ext xmlns:c16="http://schemas.microsoft.com/office/drawing/2014/chart" uri="{C3380CC4-5D6E-409C-BE32-E72D297353CC}">
                  <c16:uniqueId val="{00000036-A7F3-4CC2-97CC-3A955B15E407}"/>
                </c:ext>
              </c:extLst>
            </c:dLbl>
            <c:dLbl>
              <c:idx val="5"/>
              <c:delete val="1"/>
              <c:extLst>
                <c:ext xmlns:c15="http://schemas.microsoft.com/office/drawing/2012/chart" uri="{CE6537A1-D6FC-4f65-9D91-7224C49458BB}"/>
                <c:ext xmlns:c16="http://schemas.microsoft.com/office/drawing/2014/chart" uri="{C3380CC4-5D6E-409C-BE32-E72D297353CC}">
                  <c16:uniqueId val="{00000037-A7F3-4CC2-97CC-3A955B15E407}"/>
                </c:ext>
              </c:extLst>
            </c:dLbl>
            <c:dLbl>
              <c:idx val="6"/>
              <c:delete val="1"/>
              <c:extLst>
                <c:ext xmlns:c15="http://schemas.microsoft.com/office/drawing/2012/chart" uri="{CE6537A1-D6FC-4f65-9D91-7224C49458BB}"/>
                <c:ext xmlns:c16="http://schemas.microsoft.com/office/drawing/2014/chart" uri="{C3380CC4-5D6E-409C-BE32-E72D297353CC}">
                  <c16:uniqueId val="{00000038-A7F3-4CC2-97CC-3A955B15E407}"/>
                </c:ext>
              </c:extLst>
            </c:dLbl>
            <c:dLbl>
              <c:idx val="7"/>
              <c:delete val="1"/>
              <c:extLst>
                <c:ext xmlns:c15="http://schemas.microsoft.com/office/drawing/2012/chart" uri="{CE6537A1-D6FC-4f65-9D91-7224C49458BB}"/>
                <c:ext xmlns:c16="http://schemas.microsoft.com/office/drawing/2014/chart" uri="{C3380CC4-5D6E-409C-BE32-E72D297353CC}">
                  <c16:uniqueId val="{00000039-A7F3-4CC2-97CC-3A955B15E407}"/>
                </c:ext>
              </c:extLst>
            </c:dLbl>
            <c:dLbl>
              <c:idx val="8"/>
              <c:delete val="1"/>
              <c:extLst>
                <c:ext xmlns:c15="http://schemas.microsoft.com/office/drawing/2012/chart" uri="{CE6537A1-D6FC-4f65-9D91-7224C49458BB}"/>
                <c:ext xmlns:c16="http://schemas.microsoft.com/office/drawing/2014/chart" uri="{C3380CC4-5D6E-409C-BE32-E72D297353CC}">
                  <c16:uniqueId val="{0000003A-A7F3-4CC2-97CC-3A955B15E407}"/>
                </c:ext>
              </c:extLst>
            </c:dLbl>
            <c:dLbl>
              <c:idx val="9"/>
              <c:delete val="1"/>
              <c:extLst>
                <c:ext xmlns:c15="http://schemas.microsoft.com/office/drawing/2012/chart" uri="{CE6537A1-D6FC-4f65-9D91-7224C49458BB}"/>
                <c:ext xmlns:c16="http://schemas.microsoft.com/office/drawing/2014/chart" uri="{C3380CC4-5D6E-409C-BE32-E72D297353CC}">
                  <c16:uniqueId val="{0000003B-A7F3-4CC2-97CC-3A955B15E407}"/>
                </c:ext>
              </c:extLst>
            </c:dLbl>
            <c:dLbl>
              <c:idx val="10"/>
              <c:delete val="1"/>
              <c:extLst>
                <c:ext xmlns:c15="http://schemas.microsoft.com/office/drawing/2012/chart" uri="{CE6537A1-D6FC-4f65-9D91-7224C49458BB}"/>
                <c:ext xmlns:c16="http://schemas.microsoft.com/office/drawing/2014/chart" uri="{C3380CC4-5D6E-409C-BE32-E72D297353CC}">
                  <c16:uniqueId val="{0000003C-A7F3-4CC2-97CC-3A955B15E407}"/>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N_7!#REF!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N_7!#REF!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N_7!#REF!</c15:sqref>
                        </c15:formulaRef>
                      </c:ext>
                    </c:extLst>
                  </c:multiLvlStrRef>
                </c15:cat>
              </c15:filteredCategoryTitle>
            </c:ext>
            <c:ext xmlns:c16="http://schemas.microsoft.com/office/drawing/2014/chart" uri="{C3380CC4-5D6E-409C-BE32-E72D297353CC}">
              <c16:uniqueId val="{0000003D-A7F3-4CC2-97CC-3A955B15E407}"/>
            </c:ext>
          </c:extLst>
        </c:ser>
        <c:dLbls>
          <c:showLegendKey val="0"/>
          <c:showVal val="0"/>
          <c:showCatName val="0"/>
          <c:showSerName val="0"/>
          <c:showPercent val="0"/>
          <c:showBubbleSize val="0"/>
        </c:dLbls>
        <c:marker val="1"/>
        <c:smooth val="0"/>
        <c:axId val="182403072"/>
        <c:axId val="182404608"/>
      </c:lineChart>
      <c:catAx>
        <c:axId val="182403072"/>
        <c:scaling>
          <c:orientation val="minMax"/>
        </c:scaling>
        <c:delete val="0"/>
        <c:axPos val="b"/>
        <c:majorTickMark val="out"/>
        <c:minorTickMark val="none"/>
        <c:tickLblPos val="nextTo"/>
        <c:crossAx val="182404608"/>
        <c:crosses val="autoZero"/>
        <c:auto val="1"/>
        <c:lblAlgn val="ctr"/>
        <c:lblOffset val="100"/>
        <c:noMultiLvlLbl val="0"/>
      </c:catAx>
      <c:valAx>
        <c:axId val="182404608"/>
        <c:scaling>
          <c:orientation val="minMax"/>
          <c:min val="1.5000000000000025E-2"/>
        </c:scaling>
        <c:delete val="0"/>
        <c:axPos val="l"/>
        <c:majorGridlines/>
        <c:numFmt formatCode="General" sourceLinked="1"/>
        <c:majorTickMark val="out"/>
        <c:minorTickMark val="none"/>
        <c:tickLblPos val="nextTo"/>
        <c:crossAx val="182403072"/>
        <c:crosses val="autoZero"/>
        <c:crossBetween val="between"/>
      </c:valAx>
      <c:spPr>
        <a:noFill/>
        <a:ln w="25400">
          <a:noFill/>
        </a:ln>
      </c:spPr>
    </c:plotArea>
    <c:legend>
      <c:legendPos val="b"/>
      <c:overlay val="0"/>
    </c:legend>
    <c:plotVisOnly val="1"/>
    <c:dispBlanksAs val="gap"/>
    <c:showDLblsOverMax val="0"/>
  </c:chart>
  <c:spPr>
    <a:ln>
      <a:noFill/>
    </a:ln>
  </c:spPr>
  <c:printSettings>
    <c:headerFooter/>
    <c:pageMargins b="0.75000000000000533" l="0.70000000000000062" r="0.70000000000000062" t="0.7500000000000053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1-53FE-497F-8AA1-3A429B17D9D5}"/>
              </c:ext>
            </c:extLst>
          </c:dPt>
          <c:dPt>
            <c:idx val="1"/>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3-53FE-497F-8AA1-3A429B17D9D5}"/>
              </c:ext>
            </c:extLst>
          </c:dPt>
          <c:dPt>
            <c:idx val="2"/>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5-53FE-497F-8AA1-3A429B17D9D5}"/>
              </c:ext>
            </c:extLst>
          </c:dPt>
          <c:dPt>
            <c:idx val="3"/>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7-53FE-497F-8AA1-3A429B17D9D5}"/>
              </c:ext>
            </c:extLst>
          </c:dPt>
          <c:dPt>
            <c:idx val="4"/>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9-53FE-497F-8AA1-3A429B17D9D5}"/>
              </c:ext>
            </c:extLst>
          </c:dPt>
          <c:dPt>
            <c:idx val="5"/>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B-53FE-497F-8AA1-3A429B17D9D5}"/>
              </c:ext>
            </c:extLst>
          </c:dPt>
          <c:dPt>
            <c:idx val="6"/>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D-53FE-497F-8AA1-3A429B17D9D5}"/>
              </c:ext>
            </c:extLst>
          </c:dPt>
          <c:dPt>
            <c:idx val="7"/>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F-53FE-497F-8AA1-3A429B17D9D5}"/>
              </c:ext>
            </c:extLst>
          </c:dPt>
          <c:dPt>
            <c:idx val="8"/>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11-53FE-497F-8AA1-3A429B17D9D5}"/>
              </c:ext>
            </c:extLst>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extLst>
            <c:ext xmlns:c16="http://schemas.microsoft.com/office/drawing/2014/chart" uri="{C3380CC4-5D6E-409C-BE32-E72D297353CC}">
              <c16:uniqueId val="{00000012-53FE-497F-8AA1-3A429B17D9D5}"/>
            </c:ext>
          </c:extLst>
        </c:ser>
        <c:dLbls>
          <c:showLegendKey val="0"/>
          <c:showVal val="0"/>
          <c:showCatName val="0"/>
          <c:showSerName val="0"/>
          <c:showPercent val="0"/>
          <c:showBubbleSize val="0"/>
        </c:dLbls>
        <c:gapWidth val="150"/>
        <c:shape val="box"/>
        <c:axId val="90121344"/>
        <c:axId val="90122880"/>
        <c:axId val="0"/>
      </c:bar3DChart>
      <c:catAx>
        <c:axId val="90121344"/>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90122880"/>
        <c:crosses val="autoZero"/>
        <c:auto val="1"/>
        <c:lblAlgn val="ctr"/>
        <c:lblOffset val="100"/>
        <c:tickLblSkip val="1"/>
        <c:tickMarkSkip val="1"/>
        <c:noMultiLvlLbl val="0"/>
      </c:catAx>
      <c:valAx>
        <c:axId val="90122880"/>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90121344"/>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755" r="0.75000000000000755" t="1" header="0" footer="0"/>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E03C-4D33-AA2E-93EBB6239287}"/>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3-E03C-4D33-AA2E-93EBB6239287}"/>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5-E03C-4D33-AA2E-93EBB6239287}"/>
              </c:ext>
            </c:extLst>
          </c:dPt>
          <c:dPt>
            <c:idx val="4"/>
            <c:bubble3D val="0"/>
            <c:spPr>
              <a:solidFill>
                <a:srgbClr val="FF8080"/>
              </a:solidFill>
              <a:ln w="12700">
                <a:solidFill>
                  <a:srgbClr val="000000"/>
                </a:solidFill>
                <a:prstDash val="solid"/>
              </a:ln>
            </c:spPr>
            <c:extLst>
              <c:ext xmlns:c16="http://schemas.microsoft.com/office/drawing/2014/chart" uri="{C3380CC4-5D6E-409C-BE32-E72D297353CC}">
                <c16:uniqueId val="{00000007-E03C-4D33-AA2E-93EBB6239287}"/>
              </c:ext>
            </c:extLst>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0</c:v>
              </c:pt>
              <c:pt idx="1">
                <c:v>0</c:v>
              </c:pt>
              <c:pt idx="2">
                <c:v>0</c:v>
              </c:pt>
              <c:pt idx="3">
                <c:v>0</c:v>
              </c:pt>
              <c:pt idx="4">
                <c:v>0</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 xmlns:c16="http://schemas.microsoft.com/office/drawing/2014/chart" uri="{C3380CC4-5D6E-409C-BE32-E72D297353CC}">
              <c16:uniqueId val="{00000008-E03C-4D33-AA2E-93EBB6239287}"/>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81" r="0.7500000000000081" t="1" header="0" footer="0"/>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1-2A80-43C7-875B-2659ED14BC2F}"/>
              </c:ext>
            </c:extLst>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pt idx="0">
                <c:v>0</c:v>
              </c:pt>
              <c:pt idx="1">
                <c:v>0</c:v>
              </c:pt>
              <c:pt idx="2">
                <c:v>0</c:v>
              </c:pt>
              <c:pt idx="3">
                <c:v>0</c:v>
              </c:pt>
              <c:pt idx="4">
                <c:v>0</c:v>
              </c:pt>
              <c:pt idx="5">
                <c:v>0</c:v>
              </c:pt>
              <c:pt idx="6">
                <c:v>0</c:v>
              </c:pt>
              <c:pt idx="7">
                <c:v>0</c:v>
              </c:pt>
              <c:pt idx="8">
                <c:v>0</c:v>
              </c:pt>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extLst>
            <c:ext xmlns:c16="http://schemas.microsoft.com/office/drawing/2014/chart" uri="{C3380CC4-5D6E-409C-BE32-E72D297353CC}">
              <c16:uniqueId val="{00000002-2A80-43C7-875B-2659ED14BC2F}"/>
            </c:ext>
          </c:extLst>
        </c:ser>
        <c:dLbls>
          <c:showLegendKey val="0"/>
          <c:showVal val="0"/>
          <c:showCatName val="0"/>
          <c:showSerName val="0"/>
          <c:showPercent val="0"/>
          <c:showBubbleSize val="0"/>
        </c:dLbls>
        <c:gapWidth val="150"/>
        <c:shape val="box"/>
        <c:axId val="90962560"/>
        <c:axId val="90968448"/>
        <c:axId val="0"/>
      </c:bar3DChart>
      <c:catAx>
        <c:axId val="90962560"/>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90968448"/>
        <c:crosses val="autoZero"/>
        <c:auto val="1"/>
        <c:lblAlgn val="ctr"/>
        <c:lblOffset val="100"/>
        <c:tickLblSkip val="1"/>
        <c:tickMarkSkip val="1"/>
        <c:noMultiLvlLbl val="0"/>
      </c:catAx>
      <c:valAx>
        <c:axId val="90968448"/>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90962560"/>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81" r="0.7500000000000081" t="1" header="0" footer="0"/>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9CC9-4269-80BE-9B5F4BAC174F}"/>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3-9CC9-4269-80BE-9B5F4BAC174F}"/>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5-9CC9-4269-80BE-9B5F4BAC174F}"/>
              </c:ext>
            </c:extLst>
          </c:dPt>
          <c:dPt>
            <c:idx val="4"/>
            <c:bubble3D val="0"/>
            <c:spPr>
              <a:solidFill>
                <a:srgbClr val="FF8080"/>
              </a:solidFill>
              <a:ln w="12700">
                <a:solidFill>
                  <a:srgbClr val="000000"/>
                </a:solidFill>
                <a:prstDash val="solid"/>
              </a:ln>
            </c:spPr>
            <c:extLst>
              <c:ext xmlns:c16="http://schemas.microsoft.com/office/drawing/2014/chart" uri="{C3380CC4-5D6E-409C-BE32-E72D297353CC}">
                <c16:uniqueId val="{00000007-9CC9-4269-80BE-9B5F4BAC174F}"/>
              </c:ext>
            </c:extLst>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6.6799999999999998E-2</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 xmlns:c16="http://schemas.microsoft.com/office/drawing/2014/chart" uri="{C3380CC4-5D6E-409C-BE32-E72D297353CC}">
              <c16:uniqueId val="{00000008-9CC9-4269-80BE-9B5F4BAC174F}"/>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844" r="0.75000000000000844" t="1" header="0" footer="0"/>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1-0A40-4368-BD90-DC5EEB53256A}"/>
              </c:ext>
            </c:extLst>
          </c:dPt>
          <c:dPt>
            <c:idx val="1"/>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3-0A40-4368-BD90-DC5EEB53256A}"/>
              </c:ext>
            </c:extLst>
          </c:dPt>
          <c:dPt>
            <c:idx val="2"/>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5-0A40-4368-BD90-DC5EEB53256A}"/>
              </c:ext>
            </c:extLst>
          </c:dPt>
          <c:dPt>
            <c:idx val="3"/>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7-0A40-4368-BD90-DC5EEB53256A}"/>
              </c:ext>
            </c:extLst>
          </c:dPt>
          <c:dPt>
            <c:idx val="4"/>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9-0A40-4368-BD90-DC5EEB53256A}"/>
              </c:ext>
            </c:extLst>
          </c:dPt>
          <c:dPt>
            <c:idx val="5"/>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B-0A40-4368-BD90-DC5EEB53256A}"/>
              </c:ext>
            </c:extLst>
          </c:dPt>
          <c:dPt>
            <c:idx val="6"/>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D-0A40-4368-BD90-DC5EEB53256A}"/>
              </c:ext>
            </c:extLst>
          </c:dPt>
          <c:dPt>
            <c:idx val="7"/>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0F-0A40-4368-BD90-DC5EEB53256A}"/>
              </c:ext>
            </c:extLst>
          </c:dPt>
          <c:dPt>
            <c:idx val="8"/>
            <c:invertIfNegative val="0"/>
            <c:bubble3D val="0"/>
            <c:spPr>
              <a:gradFill rotWithShape="0">
                <a:gsLst>
                  <a:gs pos="0">
                    <a:srgbClr val="FFFF00"/>
                  </a:gs>
                  <a:gs pos="100000">
                    <a:srgbClr val="3366FF"/>
                  </a:gs>
                </a:gsLst>
                <a:lin ang="5400000" scaled="1"/>
              </a:gradFill>
              <a:ln w="12700">
                <a:solidFill>
                  <a:srgbClr val="000000"/>
                </a:solidFill>
                <a:prstDash val="solid"/>
              </a:ln>
            </c:spPr>
            <c:extLst>
              <c:ext xmlns:c16="http://schemas.microsoft.com/office/drawing/2014/chart" uri="{C3380CC4-5D6E-409C-BE32-E72D297353CC}">
                <c16:uniqueId val="{00000011-0A40-4368-BD90-DC5EEB53256A}"/>
              </c:ext>
            </c:extLst>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extLst>
            <c:ext xmlns:c16="http://schemas.microsoft.com/office/drawing/2014/chart" uri="{C3380CC4-5D6E-409C-BE32-E72D297353CC}">
              <c16:uniqueId val="{00000012-0A40-4368-BD90-DC5EEB53256A}"/>
            </c:ext>
          </c:extLst>
        </c:ser>
        <c:dLbls>
          <c:showLegendKey val="0"/>
          <c:showVal val="0"/>
          <c:showCatName val="0"/>
          <c:showSerName val="0"/>
          <c:showPercent val="0"/>
          <c:showBubbleSize val="0"/>
        </c:dLbls>
        <c:gapWidth val="150"/>
        <c:shape val="box"/>
        <c:axId val="91020288"/>
        <c:axId val="91243264"/>
        <c:axId val="0"/>
      </c:bar3DChart>
      <c:catAx>
        <c:axId val="91020288"/>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91243264"/>
        <c:crosses val="autoZero"/>
        <c:auto val="1"/>
        <c:lblAlgn val="ctr"/>
        <c:lblOffset val="100"/>
        <c:tickLblSkip val="1"/>
        <c:tickMarkSkip val="1"/>
        <c:noMultiLvlLbl val="0"/>
      </c:catAx>
      <c:valAx>
        <c:axId val="91243264"/>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91020288"/>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844" r="0.75000000000000844" t="1" header="0" footer="0"/>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5DFC-4656-A068-E0D660B8D9FD}"/>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3-5DFC-4656-A068-E0D660B8D9FD}"/>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5-5DFC-4656-A068-E0D660B8D9FD}"/>
              </c:ext>
            </c:extLst>
          </c:dPt>
          <c:dPt>
            <c:idx val="4"/>
            <c:bubble3D val="0"/>
            <c:spPr>
              <a:solidFill>
                <a:srgbClr val="FF8080"/>
              </a:solidFill>
              <a:ln w="12700">
                <a:solidFill>
                  <a:srgbClr val="000000"/>
                </a:solidFill>
                <a:prstDash val="solid"/>
              </a:ln>
            </c:spPr>
            <c:extLst>
              <c:ext xmlns:c16="http://schemas.microsoft.com/office/drawing/2014/chart" uri="{C3380CC4-5D6E-409C-BE32-E72D297353CC}">
                <c16:uniqueId val="{00000007-5DFC-4656-A068-E0D660B8D9FD}"/>
              </c:ext>
            </c:extLst>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6.5100000000000019E-2</c:v>
              </c:pt>
              <c:pt idx="1">
                <c:v>6.6799999999999998E-2</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 xmlns:c16="http://schemas.microsoft.com/office/drawing/2014/chart" uri="{C3380CC4-5D6E-409C-BE32-E72D297353CC}">
              <c16:uniqueId val="{00000008-5DFC-4656-A068-E0D660B8D9FD}"/>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888" r="0.75000000000000888"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0.xml.rels><?xml version="1.0" encoding="UTF-8" standalone="yes"?>
<Relationships xmlns="http://schemas.openxmlformats.org/package/2006/relationships"><Relationship Id="rId1" Type="http://schemas.openxmlformats.org/officeDocument/2006/relationships/image" Target="../media/image8.png"/></Relationships>
</file>

<file path=xl/drawings/_rels/drawing101.xml.rels><?xml version="1.0" encoding="UTF-8" standalone="yes"?>
<Relationships xmlns="http://schemas.openxmlformats.org/package/2006/relationships"><Relationship Id="rId1" Type="http://schemas.openxmlformats.org/officeDocument/2006/relationships/image" Target="../media/image8.png"/></Relationships>
</file>

<file path=xl/drawings/_rels/drawing102.xml.rels><?xml version="1.0" encoding="UTF-8" standalone="yes"?>
<Relationships xmlns="http://schemas.openxmlformats.org/package/2006/relationships"><Relationship Id="rId1" Type="http://schemas.openxmlformats.org/officeDocument/2006/relationships/image" Target="../media/image8.png"/></Relationships>
</file>

<file path=xl/drawings/_rels/drawing103.xml.rels><?xml version="1.0" encoding="UTF-8" standalone="yes"?>
<Relationships xmlns="http://schemas.openxmlformats.org/package/2006/relationships"><Relationship Id="rId1" Type="http://schemas.openxmlformats.org/officeDocument/2006/relationships/image" Target="../media/image8.png"/></Relationships>
</file>

<file path=xl/drawings/_rels/drawing104.xml.rels><?xml version="1.0" encoding="UTF-8" standalone="yes"?>
<Relationships xmlns="http://schemas.openxmlformats.org/package/2006/relationships"><Relationship Id="rId1" Type="http://schemas.openxmlformats.org/officeDocument/2006/relationships/image" Target="../media/image8.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8.png"/></Relationships>
</file>

<file path=xl/drawings/_rels/drawing106.xml.rels><?xml version="1.0" encoding="UTF-8" standalone="yes"?>
<Relationships xmlns="http://schemas.openxmlformats.org/package/2006/relationships"><Relationship Id="rId1" Type="http://schemas.openxmlformats.org/officeDocument/2006/relationships/image" Target="../media/image8.png"/></Relationships>
</file>

<file path=xl/drawings/_rels/drawing107.xml.rels><?xml version="1.0" encoding="UTF-8" standalone="yes"?>
<Relationships xmlns="http://schemas.openxmlformats.org/package/2006/relationships"><Relationship Id="rId1" Type="http://schemas.openxmlformats.org/officeDocument/2006/relationships/image" Target="../media/image8.png"/></Relationships>
</file>

<file path=xl/drawings/_rels/drawing108.xml.rels><?xml version="1.0" encoding="UTF-8" standalone="yes"?>
<Relationships xmlns="http://schemas.openxmlformats.org/package/2006/relationships"><Relationship Id="rId1" Type="http://schemas.openxmlformats.org/officeDocument/2006/relationships/image" Target="../media/image8.png"/></Relationships>
</file>

<file path=xl/drawings/_rels/drawing109.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0.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1.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2.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3.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4.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5.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6.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7.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8.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9.xml.rels><?xml version="1.0" encoding="UTF-8" standalone="yes"?>
<Relationships xmlns="http://schemas.openxmlformats.org/package/2006/relationships"><Relationship Id="rId1" Type="http://schemas.openxmlformats.org/officeDocument/2006/relationships/image" Target="../media/image8.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7.xml.rels><?xml version="1.0" encoding="UTF-8" standalone="yes"?>
<Relationships xmlns="http://schemas.openxmlformats.org/package/2006/relationships"><Relationship Id="rId1" Type="http://schemas.openxmlformats.org/officeDocument/2006/relationships/image" Target="../media/image8.png"/></Relationships>
</file>

<file path=xl/drawings/_rels/drawing128.xml.rels><?xml version="1.0" encoding="UTF-8" standalone="yes"?>
<Relationships xmlns="http://schemas.openxmlformats.org/package/2006/relationships"><Relationship Id="rId1" Type="http://schemas.openxmlformats.org/officeDocument/2006/relationships/image" Target="../media/image8.png"/></Relationships>
</file>

<file path=xl/drawings/_rels/drawing129.xml.rels><?xml version="1.0" encoding="UTF-8" standalone="yes"?>
<Relationships xmlns="http://schemas.openxmlformats.org/package/2006/relationships"><Relationship Id="rId1" Type="http://schemas.openxmlformats.org/officeDocument/2006/relationships/image" Target="../media/image8.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0.xml.rels><?xml version="1.0" encoding="UTF-8" standalone="yes"?>
<Relationships xmlns="http://schemas.openxmlformats.org/package/2006/relationships"><Relationship Id="rId1" Type="http://schemas.openxmlformats.org/officeDocument/2006/relationships/image" Target="../media/image8.png"/></Relationships>
</file>

<file path=xl/drawings/_rels/drawing131.xml.rels><?xml version="1.0" encoding="UTF-8" standalone="yes"?>
<Relationships xmlns="http://schemas.openxmlformats.org/package/2006/relationships"><Relationship Id="rId1" Type="http://schemas.openxmlformats.org/officeDocument/2006/relationships/image" Target="../media/image8.png"/></Relationships>
</file>

<file path=xl/drawings/_rels/drawing132.xml.rels><?xml version="1.0" encoding="UTF-8" standalone="yes"?>
<Relationships xmlns="http://schemas.openxmlformats.org/package/2006/relationships"><Relationship Id="rId1" Type="http://schemas.openxmlformats.org/officeDocument/2006/relationships/image" Target="../media/image8.png"/></Relationships>
</file>

<file path=xl/drawings/_rels/drawing133.xml.rels><?xml version="1.0" encoding="UTF-8" standalone="yes"?>
<Relationships xmlns="http://schemas.openxmlformats.org/package/2006/relationships"><Relationship Id="rId1" Type="http://schemas.openxmlformats.org/officeDocument/2006/relationships/image" Target="../media/image8.png"/></Relationships>
</file>

<file path=xl/drawings/_rels/drawing134.xml.rels><?xml version="1.0" encoding="UTF-8" standalone="yes"?>
<Relationships xmlns="http://schemas.openxmlformats.org/package/2006/relationships"><Relationship Id="rId1" Type="http://schemas.openxmlformats.org/officeDocument/2006/relationships/image" Target="../media/image8.png"/></Relationships>
</file>

<file path=xl/drawings/_rels/drawing135.xml.rels><?xml version="1.0" encoding="UTF-8" standalone="yes"?>
<Relationships xmlns="http://schemas.openxmlformats.org/package/2006/relationships"><Relationship Id="rId1" Type="http://schemas.openxmlformats.org/officeDocument/2006/relationships/image" Target="../media/image8.png"/></Relationships>
</file>

<file path=xl/drawings/_rels/drawing136.xml.rels><?xml version="1.0" encoding="UTF-8" standalone="yes"?>
<Relationships xmlns="http://schemas.openxmlformats.org/package/2006/relationships"><Relationship Id="rId1" Type="http://schemas.openxmlformats.org/officeDocument/2006/relationships/image" Target="../media/image8.png"/></Relationships>
</file>

<file path=xl/drawings/_rels/drawing137.xml.rels><?xml version="1.0" encoding="UTF-8" standalone="yes"?>
<Relationships xmlns="http://schemas.openxmlformats.org/package/2006/relationships"><Relationship Id="rId1" Type="http://schemas.openxmlformats.org/officeDocument/2006/relationships/image" Target="../media/image8.png"/></Relationships>
</file>

<file path=xl/drawings/_rels/drawing138.xml.rels><?xml version="1.0" encoding="UTF-8" standalone="yes"?>
<Relationships xmlns="http://schemas.openxmlformats.org/package/2006/relationships"><Relationship Id="rId1" Type="http://schemas.openxmlformats.org/officeDocument/2006/relationships/image" Target="../media/image8.png"/></Relationships>
</file>

<file path=xl/drawings/_rels/drawing139.xml.rels><?xml version="1.0" encoding="UTF-8" standalone="yes"?>
<Relationships xmlns="http://schemas.openxmlformats.org/package/2006/relationships"><Relationship Id="rId1" Type="http://schemas.openxmlformats.org/officeDocument/2006/relationships/image" Target="../media/image8.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0.xml.rels><?xml version="1.0" encoding="UTF-8" standalone="yes"?>
<Relationships xmlns="http://schemas.openxmlformats.org/package/2006/relationships"><Relationship Id="rId1" Type="http://schemas.openxmlformats.org/officeDocument/2006/relationships/image" Target="../media/image8.png"/></Relationships>
</file>

<file path=xl/drawings/_rels/drawing141.xml.rels><?xml version="1.0" encoding="UTF-8" standalone="yes"?>
<Relationships xmlns="http://schemas.openxmlformats.org/package/2006/relationships"><Relationship Id="rId1" Type="http://schemas.openxmlformats.org/officeDocument/2006/relationships/image" Target="../media/image8.png"/></Relationships>
</file>

<file path=xl/drawings/_rels/drawing142.xml.rels><?xml version="1.0" encoding="UTF-8" standalone="yes"?>
<Relationships xmlns="http://schemas.openxmlformats.org/package/2006/relationships"><Relationship Id="rId1" Type="http://schemas.openxmlformats.org/officeDocument/2006/relationships/image" Target="../media/image8.png"/></Relationships>
</file>

<file path=xl/drawings/_rels/drawing143.xml.rels><?xml version="1.0" encoding="UTF-8" standalone="yes"?>
<Relationships xmlns="http://schemas.openxmlformats.org/package/2006/relationships"><Relationship Id="rId1" Type="http://schemas.openxmlformats.org/officeDocument/2006/relationships/image" Target="../media/image8.png"/></Relationships>
</file>

<file path=xl/drawings/_rels/drawing144.xml.rels><?xml version="1.0" encoding="UTF-8" standalone="yes"?>
<Relationships xmlns="http://schemas.openxmlformats.org/package/2006/relationships"><Relationship Id="rId1" Type="http://schemas.openxmlformats.org/officeDocument/2006/relationships/image" Target="../media/image8.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9.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hart" Target="../charts/chart19.xml"/><Relationship Id="rId18" Type="http://schemas.openxmlformats.org/officeDocument/2006/relationships/chart" Target="../charts/chart24.xml"/><Relationship Id="rId3" Type="http://schemas.openxmlformats.org/officeDocument/2006/relationships/chart" Target="../charts/chart9.xml"/><Relationship Id="rId21" Type="http://schemas.openxmlformats.org/officeDocument/2006/relationships/chart" Target="../charts/chart27.xml"/><Relationship Id="rId7" Type="http://schemas.openxmlformats.org/officeDocument/2006/relationships/chart" Target="../charts/chart13.xml"/><Relationship Id="rId12" Type="http://schemas.openxmlformats.org/officeDocument/2006/relationships/chart" Target="../charts/chart18.xml"/><Relationship Id="rId17" Type="http://schemas.openxmlformats.org/officeDocument/2006/relationships/chart" Target="../charts/chart23.xml"/><Relationship Id="rId25" Type="http://schemas.openxmlformats.org/officeDocument/2006/relationships/image" Target="../media/image2.png"/><Relationship Id="rId2" Type="http://schemas.openxmlformats.org/officeDocument/2006/relationships/chart" Target="../charts/chart8.xml"/><Relationship Id="rId16" Type="http://schemas.openxmlformats.org/officeDocument/2006/relationships/chart" Target="../charts/chart22.xml"/><Relationship Id="rId20" Type="http://schemas.openxmlformats.org/officeDocument/2006/relationships/chart" Target="../charts/chart26.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24" Type="http://schemas.openxmlformats.org/officeDocument/2006/relationships/chart" Target="../charts/chart30.xml"/><Relationship Id="rId5" Type="http://schemas.openxmlformats.org/officeDocument/2006/relationships/chart" Target="../charts/chart11.xml"/><Relationship Id="rId15" Type="http://schemas.openxmlformats.org/officeDocument/2006/relationships/chart" Target="../charts/chart21.xml"/><Relationship Id="rId23" Type="http://schemas.openxmlformats.org/officeDocument/2006/relationships/chart" Target="../charts/chart29.xml"/><Relationship Id="rId10" Type="http://schemas.openxmlformats.org/officeDocument/2006/relationships/chart" Target="../charts/chart16.xml"/><Relationship Id="rId19" Type="http://schemas.openxmlformats.org/officeDocument/2006/relationships/chart" Target="../charts/chart25.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chart" Target="../charts/chart20.xml"/><Relationship Id="rId22"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image" Target="../media/image2.png"/></Relationships>
</file>

<file path=xl/drawings/_rels/drawing35.xml.rels><?xml version="1.0" encoding="UTF-8" standalone="yes"?>
<Relationships xmlns="http://schemas.openxmlformats.org/package/2006/relationships"><Relationship Id="rId1" Type="http://schemas.openxmlformats.org/officeDocument/2006/relationships/image" Target="../media/image2.png"/></Relationships>
</file>

<file path=xl/drawings/_rels/drawing3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9.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40.xml.rels><?xml version="1.0" encoding="UTF-8" standalone="yes"?>
<Relationships xmlns="http://schemas.openxmlformats.org/package/2006/relationships"><Relationship Id="rId1" Type="http://schemas.openxmlformats.org/officeDocument/2006/relationships/image" Target="../media/image2.png"/></Relationships>
</file>

<file path=xl/drawings/_rels/drawing41.xml.rels><?xml version="1.0" encoding="UTF-8" standalone="yes"?>
<Relationships xmlns="http://schemas.openxmlformats.org/package/2006/relationships"><Relationship Id="rId1" Type="http://schemas.openxmlformats.org/officeDocument/2006/relationships/image" Target="../media/image2.png"/></Relationships>
</file>

<file path=xl/drawings/_rels/drawing4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4.xml.rels><?xml version="1.0" encoding="UTF-8" standalone="yes"?>
<Relationships xmlns="http://schemas.openxmlformats.org/package/2006/relationships"><Relationship Id="rId1" Type="http://schemas.openxmlformats.org/officeDocument/2006/relationships/image" Target="../media/image2.png"/></Relationships>
</file>

<file path=xl/drawings/_rels/drawing45.xml.rels><?xml version="1.0" encoding="UTF-8" standalone="yes"?>
<Relationships xmlns="http://schemas.openxmlformats.org/package/2006/relationships"><Relationship Id="rId1" Type="http://schemas.openxmlformats.org/officeDocument/2006/relationships/image" Target="../media/image2.png"/></Relationships>
</file>

<file path=xl/drawings/_rels/drawing46.xml.rels><?xml version="1.0" encoding="UTF-8" standalone="yes"?>
<Relationships xmlns="http://schemas.openxmlformats.org/package/2006/relationships"><Relationship Id="rId1" Type="http://schemas.openxmlformats.org/officeDocument/2006/relationships/image" Target="../media/image2.png"/></Relationships>
</file>

<file path=xl/drawings/_rels/drawing47.xml.rels><?xml version="1.0" encoding="UTF-8" standalone="yes"?>
<Relationships xmlns="http://schemas.openxmlformats.org/package/2006/relationships"><Relationship Id="rId1" Type="http://schemas.openxmlformats.org/officeDocument/2006/relationships/image" Target="../media/image2.png"/></Relationships>
</file>

<file path=xl/drawings/_rels/drawing48.xml.rels><?xml version="1.0" encoding="UTF-8" standalone="yes"?>
<Relationships xmlns="http://schemas.openxmlformats.org/package/2006/relationships"><Relationship Id="rId1" Type="http://schemas.openxmlformats.org/officeDocument/2006/relationships/image" Target="../media/image2.png"/></Relationships>
</file>

<file path=xl/drawings/_rels/drawing49.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2.png"/></Relationships>
</file>

<file path=xl/drawings/_rels/drawing51.xml.rels><?xml version="1.0" encoding="UTF-8" standalone="yes"?>
<Relationships xmlns="http://schemas.openxmlformats.org/package/2006/relationships"><Relationship Id="rId1" Type="http://schemas.openxmlformats.org/officeDocument/2006/relationships/image" Target="../media/image2.png"/></Relationships>
</file>

<file path=xl/drawings/_rels/drawing5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5.xml.rels><?xml version="1.0" encoding="UTF-8" standalone="yes"?>
<Relationships xmlns="http://schemas.openxmlformats.org/package/2006/relationships"><Relationship Id="rId1" Type="http://schemas.openxmlformats.org/officeDocument/2006/relationships/image" Target="../media/image2.png"/></Relationships>
</file>

<file path=xl/drawings/_rels/drawing56.xml.rels><?xml version="1.0" encoding="UTF-8" standalone="yes"?>
<Relationships xmlns="http://schemas.openxmlformats.org/package/2006/relationships"><Relationship Id="rId1" Type="http://schemas.openxmlformats.org/officeDocument/2006/relationships/image" Target="../media/image2.png"/></Relationships>
</file>

<file path=xl/drawings/_rels/drawing57.xml.rels><?xml version="1.0" encoding="UTF-8" standalone="yes"?>
<Relationships xmlns="http://schemas.openxmlformats.org/package/2006/relationships"><Relationship Id="rId1" Type="http://schemas.openxmlformats.org/officeDocument/2006/relationships/image" Target="../media/image2.png"/></Relationships>
</file>

<file path=xl/drawings/_rels/drawing58.xml.rels><?xml version="1.0" encoding="UTF-8" standalone="yes"?>
<Relationships xmlns="http://schemas.openxmlformats.org/package/2006/relationships"><Relationship Id="rId1" Type="http://schemas.openxmlformats.org/officeDocument/2006/relationships/image" Target="../media/image2.png"/></Relationships>
</file>

<file path=xl/drawings/_rels/drawing59.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60.xml.rels><?xml version="1.0" encoding="UTF-8" standalone="yes"?>
<Relationships xmlns="http://schemas.openxmlformats.org/package/2006/relationships"><Relationship Id="rId1" Type="http://schemas.openxmlformats.org/officeDocument/2006/relationships/image" Target="../media/image2.png"/></Relationships>
</file>

<file path=xl/drawings/_rels/drawing61.xml.rels><?xml version="1.0" encoding="UTF-8" standalone="yes"?>
<Relationships xmlns="http://schemas.openxmlformats.org/package/2006/relationships"><Relationship Id="rId1" Type="http://schemas.openxmlformats.org/officeDocument/2006/relationships/image" Target="../media/image2.png"/></Relationships>
</file>

<file path=xl/drawings/_rels/drawing62.xml.rels><?xml version="1.0" encoding="UTF-8" standalone="yes"?>
<Relationships xmlns="http://schemas.openxmlformats.org/package/2006/relationships"><Relationship Id="rId1" Type="http://schemas.openxmlformats.org/officeDocument/2006/relationships/image" Target="../media/image2.png"/></Relationships>
</file>

<file path=xl/drawings/_rels/drawing63.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gif"/><Relationship Id="rId4" Type="http://schemas.openxmlformats.org/officeDocument/2006/relationships/image" Target="../media/image2.png"/></Relationships>
</file>

<file path=xl/drawings/_rels/drawing6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5.gif"/></Relationships>
</file>

<file path=xl/drawings/_rels/drawing6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5.gif"/></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7.emf"/><Relationship Id="rId1" Type="http://schemas.openxmlformats.org/officeDocument/2006/relationships/image" Target="../media/image5.gif"/></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7.emf"/><Relationship Id="rId1" Type="http://schemas.openxmlformats.org/officeDocument/2006/relationships/image" Target="../media/image5.gif"/></Relationships>
</file>

<file path=xl/drawings/_rels/drawing6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7.emf"/><Relationship Id="rId1" Type="http://schemas.openxmlformats.org/officeDocument/2006/relationships/image" Target="../media/image5.gif"/></Relationships>
</file>

<file path=xl/drawings/_rels/drawing6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7.emf"/><Relationship Id="rId1" Type="http://schemas.openxmlformats.org/officeDocument/2006/relationships/image" Target="../media/image5.gif"/></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7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7.emf"/><Relationship Id="rId1" Type="http://schemas.openxmlformats.org/officeDocument/2006/relationships/image" Target="../media/image5.gif"/></Relationships>
</file>

<file path=xl/drawings/_rels/drawing7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5.gif"/></Relationships>
</file>

<file path=xl/drawings/_rels/drawing7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5.gif"/></Relationships>
</file>

<file path=xl/drawings/_rels/drawing7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7.emf"/><Relationship Id="rId1" Type="http://schemas.openxmlformats.org/officeDocument/2006/relationships/image" Target="../media/image5.gif"/></Relationships>
</file>

<file path=xl/drawings/_rels/drawing74.xml.rels><?xml version="1.0" encoding="UTF-8" standalone="yes"?>
<Relationships xmlns="http://schemas.openxmlformats.org/package/2006/relationships"><Relationship Id="rId1" Type="http://schemas.openxmlformats.org/officeDocument/2006/relationships/image" Target="../media/image2.png"/></Relationships>
</file>

<file path=xl/drawings/_rels/drawing75.xml.rels><?xml version="1.0" encoding="UTF-8" standalone="yes"?>
<Relationships xmlns="http://schemas.openxmlformats.org/package/2006/relationships"><Relationship Id="rId1" Type="http://schemas.openxmlformats.org/officeDocument/2006/relationships/image" Target="../media/image2.png"/></Relationships>
</file>

<file path=xl/drawings/_rels/drawing7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5.gif"/><Relationship Id="rId1" Type="http://schemas.openxmlformats.org/officeDocument/2006/relationships/chart" Target="../charts/chart31.xml"/></Relationships>
</file>

<file path=xl/drawings/_rels/drawing78.xml.rels><?xml version="1.0" encoding="UTF-8" standalone="yes"?>
<Relationships xmlns="http://schemas.openxmlformats.org/package/2006/relationships"><Relationship Id="rId1" Type="http://schemas.openxmlformats.org/officeDocument/2006/relationships/image" Target="../media/image2.png"/></Relationships>
</file>

<file path=xl/drawings/_rels/drawing79.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80.xml.rels><?xml version="1.0" encoding="UTF-8" standalone="yes"?>
<Relationships xmlns="http://schemas.openxmlformats.org/package/2006/relationships"><Relationship Id="rId1" Type="http://schemas.openxmlformats.org/officeDocument/2006/relationships/image" Target="../media/image2.png"/></Relationships>
</file>

<file path=xl/drawings/_rels/drawing81.xml.rels><?xml version="1.0" encoding="UTF-8" standalone="yes"?>
<Relationships xmlns="http://schemas.openxmlformats.org/package/2006/relationships"><Relationship Id="rId1" Type="http://schemas.openxmlformats.org/officeDocument/2006/relationships/image" Target="../media/image2.png"/></Relationships>
</file>

<file path=xl/drawings/_rels/drawing82.xml.rels><?xml version="1.0" encoding="UTF-8" standalone="yes"?>
<Relationships xmlns="http://schemas.openxmlformats.org/package/2006/relationships"><Relationship Id="rId1" Type="http://schemas.openxmlformats.org/officeDocument/2006/relationships/image" Target="../media/image2.png"/></Relationships>
</file>

<file path=xl/drawings/_rels/drawing83.xml.rels><?xml version="1.0" encoding="UTF-8" standalone="yes"?>
<Relationships xmlns="http://schemas.openxmlformats.org/package/2006/relationships"><Relationship Id="rId1" Type="http://schemas.openxmlformats.org/officeDocument/2006/relationships/image" Target="../media/image2.png"/></Relationships>
</file>

<file path=xl/drawings/_rels/drawing84.xml.rels><?xml version="1.0" encoding="UTF-8" standalone="yes"?>
<Relationships xmlns="http://schemas.openxmlformats.org/package/2006/relationships"><Relationship Id="rId1" Type="http://schemas.openxmlformats.org/officeDocument/2006/relationships/image" Target="../media/image2.png"/></Relationships>
</file>

<file path=xl/drawings/_rels/drawing85.xml.rels><?xml version="1.0" encoding="UTF-8" standalone="yes"?>
<Relationships xmlns="http://schemas.openxmlformats.org/package/2006/relationships"><Relationship Id="rId1" Type="http://schemas.openxmlformats.org/officeDocument/2006/relationships/image" Target="../media/image2.png"/></Relationships>
</file>

<file path=xl/drawings/_rels/drawing86.xml.rels><?xml version="1.0" encoding="UTF-8" standalone="yes"?>
<Relationships xmlns="http://schemas.openxmlformats.org/package/2006/relationships"><Relationship Id="rId1" Type="http://schemas.openxmlformats.org/officeDocument/2006/relationships/image" Target="../media/image2.png"/></Relationships>
</file>

<file path=xl/drawings/_rels/drawing8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8.xml.rels><?xml version="1.0" encoding="UTF-8" standalone="yes"?>
<Relationships xmlns="http://schemas.openxmlformats.org/package/2006/relationships"><Relationship Id="rId1" Type="http://schemas.openxmlformats.org/officeDocument/2006/relationships/image" Target="../media/image8.png"/></Relationships>
</file>

<file path=xl/drawings/_rels/drawing89.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_rels/drawing90.xml.rels><?xml version="1.0" encoding="UTF-8" standalone="yes"?>
<Relationships xmlns="http://schemas.openxmlformats.org/package/2006/relationships"><Relationship Id="rId1" Type="http://schemas.openxmlformats.org/officeDocument/2006/relationships/image" Target="../media/image8.png"/></Relationships>
</file>

<file path=xl/drawings/_rels/drawing91.xml.rels><?xml version="1.0" encoding="UTF-8" standalone="yes"?>
<Relationships xmlns="http://schemas.openxmlformats.org/package/2006/relationships"><Relationship Id="rId1" Type="http://schemas.openxmlformats.org/officeDocument/2006/relationships/image" Target="../media/image8.png"/></Relationships>
</file>

<file path=xl/drawings/_rels/drawing92.xml.rels><?xml version="1.0" encoding="UTF-8" standalone="yes"?>
<Relationships xmlns="http://schemas.openxmlformats.org/package/2006/relationships"><Relationship Id="rId1" Type="http://schemas.openxmlformats.org/officeDocument/2006/relationships/image" Target="../media/image8.png"/></Relationships>
</file>

<file path=xl/drawings/_rels/drawing93.xml.rels><?xml version="1.0" encoding="UTF-8" standalone="yes"?>
<Relationships xmlns="http://schemas.openxmlformats.org/package/2006/relationships"><Relationship Id="rId1" Type="http://schemas.openxmlformats.org/officeDocument/2006/relationships/image" Target="../media/image8.png"/></Relationships>
</file>

<file path=xl/drawings/_rels/drawing94.xml.rels><?xml version="1.0" encoding="UTF-8" standalone="yes"?>
<Relationships xmlns="http://schemas.openxmlformats.org/package/2006/relationships"><Relationship Id="rId1" Type="http://schemas.openxmlformats.org/officeDocument/2006/relationships/image" Target="../media/image8.png"/></Relationships>
</file>

<file path=xl/drawings/_rels/drawing95.xml.rels><?xml version="1.0" encoding="UTF-8" standalone="yes"?>
<Relationships xmlns="http://schemas.openxmlformats.org/package/2006/relationships"><Relationship Id="rId1" Type="http://schemas.openxmlformats.org/officeDocument/2006/relationships/image" Target="../media/image8.png"/></Relationships>
</file>

<file path=xl/drawings/_rels/drawing96.xml.rels><?xml version="1.0" encoding="UTF-8" standalone="yes"?>
<Relationships xmlns="http://schemas.openxmlformats.org/package/2006/relationships"><Relationship Id="rId1" Type="http://schemas.openxmlformats.org/officeDocument/2006/relationships/image" Target="../media/image8.png"/></Relationships>
</file>

<file path=xl/drawings/_rels/drawing97.xml.rels><?xml version="1.0" encoding="UTF-8" standalone="yes"?>
<Relationships xmlns="http://schemas.openxmlformats.org/package/2006/relationships"><Relationship Id="rId1" Type="http://schemas.openxmlformats.org/officeDocument/2006/relationships/image" Target="../media/image8.png"/></Relationships>
</file>

<file path=xl/drawings/_rels/drawing9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9.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707239</xdr:colOff>
      <xdr:row>35</xdr:row>
      <xdr:rowOff>158100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5279239" cy="68256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362429</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3</xdr:row>
      <xdr:rowOff>180833</xdr:rowOff>
    </xdr:to>
    <xdr:pic>
      <xdr:nvPicPr>
        <xdr:cNvPr id="2" name="Imagen 1">
          <a:extLst>
            <a:ext uri="{FF2B5EF4-FFF2-40B4-BE49-F238E27FC236}">
              <a16:creationId xmlns:a16="http://schemas.microsoft.com/office/drawing/2014/main" id="{14A4D9CE-47FF-48D7-8B40-BEB794485673}"/>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4</xdr:row>
      <xdr:rowOff>37958</xdr:rowOff>
    </xdr:to>
    <xdr:pic>
      <xdr:nvPicPr>
        <xdr:cNvPr id="2" name="Imagen 1">
          <a:extLst>
            <a:ext uri="{FF2B5EF4-FFF2-40B4-BE49-F238E27FC236}">
              <a16:creationId xmlns:a16="http://schemas.microsoft.com/office/drawing/2014/main" id="{EC14A63B-FB82-46CB-A117-F8D7A1AB5CEF}"/>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5</xdr:row>
      <xdr:rowOff>127916</xdr:rowOff>
    </xdr:to>
    <xdr:pic>
      <xdr:nvPicPr>
        <xdr:cNvPr id="2" name="Imagen 1">
          <a:extLst>
            <a:ext uri="{FF2B5EF4-FFF2-40B4-BE49-F238E27FC236}">
              <a16:creationId xmlns:a16="http://schemas.microsoft.com/office/drawing/2014/main" id="{A59F4517-636E-43DA-A93B-5DF724C0B8DA}"/>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5</xdr:row>
      <xdr:rowOff>37958</xdr:rowOff>
    </xdr:to>
    <xdr:pic>
      <xdr:nvPicPr>
        <xdr:cNvPr id="2" name="Imagen 1">
          <a:extLst>
            <a:ext uri="{FF2B5EF4-FFF2-40B4-BE49-F238E27FC236}">
              <a16:creationId xmlns:a16="http://schemas.microsoft.com/office/drawing/2014/main" id="{998F5EA2-6F41-4021-A822-FAC3EBB65674}"/>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2</xdr:row>
      <xdr:rowOff>217874</xdr:rowOff>
    </xdr:to>
    <xdr:pic>
      <xdr:nvPicPr>
        <xdr:cNvPr id="3" name="Imagen 2">
          <a:extLst>
            <a:ext uri="{FF2B5EF4-FFF2-40B4-BE49-F238E27FC236}">
              <a16:creationId xmlns:a16="http://schemas.microsoft.com/office/drawing/2014/main" id="{93562E1A-FD7B-451F-841F-67BBD8D9DDB1}"/>
            </a:ext>
          </a:extLst>
        </xdr:cNvPr>
        <xdr:cNvPicPr>
          <a:picLocks noChangeAspect="1"/>
        </xdr:cNvPicPr>
      </xdr:nvPicPr>
      <xdr:blipFill>
        <a:blip xmlns:r="http://schemas.openxmlformats.org/officeDocument/2006/relationships" r:embed="rId1"/>
        <a:stretch>
          <a:fillRect/>
        </a:stretch>
      </xdr:blipFill>
      <xdr:spPr>
        <a:xfrm>
          <a:off x="0" y="0"/>
          <a:ext cx="1247619" cy="1128041"/>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3</xdr:row>
      <xdr:rowOff>123683</xdr:rowOff>
    </xdr:to>
    <xdr:pic>
      <xdr:nvPicPr>
        <xdr:cNvPr id="2" name="Imagen 1">
          <a:extLst>
            <a:ext uri="{FF2B5EF4-FFF2-40B4-BE49-F238E27FC236}">
              <a16:creationId xmlns:a16="http://schemas.microsoft.com/office/drawing/2014/main" id="{84DEBC40-73CE-4E77-9CBC-B84BA8351DD3}"/>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4</xdr:row>
      <xdr:rowOff>76058</xdr:rowOff>
    </xdr:to>
    <xdr:pic>
      <xdr:nvPicPr>
        <xdr:cNvPr id="2" name="Imagen 1">
          <a:extLst>
            <a:ext uri="{FF2B5EF4-FFF2-40B4-BE49-F238E27FC236}">
              <a16:creationId xmlns:a16="http://schemas.microsoft.com/office/drawing/2014/main" id="{4D11530B-2962-46D1-AC73-BD0918CD9EEE}"/>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5</xdr:row>
      <xdr:rowOff>95108</xdr:rowOff>
    </xdr:to>
    <xdr:pic>
      <xdr:nvPicPr>
        <xdr:cNvPr id="2" name="Imagen 1">
          <a:extLst>
            <a:ext uri="{FF2B5EF4-FFF2-40B4-BE49-F238E27FC236}">
              <a16:creationId xmlns:a16="http://schemas.microsoft.com/office/drawing/2014/main" id="{44E6416E-2D54-43AC-9248-6C0151DCCE29}"/>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10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5</xdr:row>
      <xdr:rowOff>152258</xdr:rowOff>
    </xdr:to>
    <xdr:pic>
      <xdr:nvPicPr>
        <xdr:cNvPr id="2" name="Imagen 1">
          <a:extLst>
            <a:ext uri="{FF2B5EF4-FFF2-40B4-BE49-F238E27FC236}">
              <a16:creationId xmlns:a16="http://schemas.microsoft.com/office/drawing/2014/main" id="{DBF13C8A-B109-42BD-B085-DE96E566FF9F}"/>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5</xdr:row>
      <xdr:rowOff>4091</xdr:rowOff>
    </xdr:to>
    <xdr:pic>
      <xdr:nvPicPr>
        <xdr:cNvPr id="2" name="Imagen 1">
          <a:extLst>
            <a:ext uri="{FF2B5EF4-FFF2-40B4-BE49-F238E27FC236}">
              <a16:creationId xmlns:a16="http://schemas.microsoft.com/office/drawing/2014/main" id="{A237DFB0-B0EA-42AA-BD8A-46F4FB04779B}"/>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362429</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1285875</xdr:colOff>
      <xdr:row>5</xdr:row>
      <xdr:rowOff>148910</xdr:rowOff>
    </xdr:to>
    <xdr:pic>
      <xdr:nvPicPr>
        <xdr:cNvPr id="2" name="Imagen 1">
          <a:extLst>
            <a:ext uri="{FF2B5EF4-FFF2-40B4-BE49-F238E27FC236}">
              <a16:creationId xmlns:a16="http://schemas.microsoft.com/office/drawing/2014/main" id="{B214100A-34D8-4120-B82F-12F3A58E97A0}"/>
            </a:ext>
          </a:extLst>
        </xdr:cNvPr>
        <xdr:cNvPicPr>
          <a:picLocks noChangeAspect="1"/>
        </xdr:cNvPicPr>
      </xdr:nvPicPr>
      <xdr:blipFill>
        <a:blip xmlns:r="http://schemas.openxmlformats.org/officeDocument/2006/relationships" r:embed="rId1"/>
        <a:stretch>
          <a:fillRect/>
        </a:stretch>
      </xdr:blipFill>
      <xdr:spPr>
        <a:xfrm>
          <a:off x="0" y="0"/>
          <a:ext cx="1285875" cy="1168085"/>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1314450</xdr:colOff>
      <xdr:row>6</xdr:row>
      <xdr:rowOff>28575</xdr:rowOff>
    </xdr:to>
    <xdr:pic>
      <xdr:nvPicPr>
        <xdr:cNvPr id="2" name="Imagen 1">
          <a:extLst>
            <a:ext uri="{FF2B5EF4-FFF2-40B4-BE49-F238E27FC236}">
              <a16:creationId xmlns:a16="http://schemas.microsoft.com/office/drawing/2014/main" id="{8F627E79-C029-4CD8-8E6B-3F07E1042EA0}"/>
            </a:ext>
          </a:extLst>
        </xdr:cNvPr>
        <xdr:cNvPicPr>
          <a:picLocks noChangeAspect="1"/>
        </xdr:cNvPicPr>
      </xdr:nvPicPr>
      <xdr:blipFill>
        <a:blip xmlns:r="http://schemas.openxmlformats.org/officeDocument/2006/relationships" r:embed="rId1"/>
        <a:stretch>
          <a:fillRect/>
        </a:stretch>
      </xdr:blipFill>
      <xdr:spPr>
        <a:xfrm>
          <a:off x="0" y="0"/>
          <a:ext cx="1314450" cy="1238250"/>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5</xdr:row>
      <xdr:rowOff>104633</xdr:rowOff>
    </xdr:to>
    <xdr:pic>
      <xdr:nvPicPr>
        <xdr:cNvPr id="2" name="Imagen 1">
          <a:extLst>
            <a:ext uri="{FF2B5EF4-FFF2-40B4-BE49-F238E27FC236}">
              <a16:creationId xmlns:a16="http://schemas.microsoft.com/office/drawing/2014/main" id="{25CB1A26-FFA5-43E7-BC4D-88777B3335D7}"/>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3</xdr:row>
      <xdr:rowOff>136383</xdr:rowOff>
    </xdr:to>
    <xdr:pic>
      <xdr:nvPicPr>
        <xdr:cNvPr id="3" name="Imagen 2">
          <a:extLst>
            <a:ext uri="{FF2B5EF4-FFF2-40B4-BE49-F238E27FC236}">
              <a16:creationId xmlns:a16="http://schemas.microsoft.com/office/drawing/2014/main" id="{8C4D5667-749F-4311-9C7B-2D247E2FD54E}"/>
            </a:ext>
          </a:extLst>
        </xdr:cNvPr>
        <xdr:cNvPicPr>
          <a:picLocks noChangeAspect="1"/>
        </xdr:cNvPicPr>
      </xdr:nvPicPr>
      <xdr:blipFill>
        <a:blip xmlns:r="http://schemas.openxmlformats.org/officeDocument/2006/relationships" r:embed="rId1"/>
        <a:stretch>
          <a:fillRect/>
        </a:stretch>
      </xdr:blipFill>
      <xdr:spPr>
        <a:xfrm>
          <a:off x="0" y="0"/>
          <a:ext cx="1247619" cy="1131216"/>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2</xdr:row>
      <xdr:rowOff>647558</xdr:rowOff>
    </xdr:to>
    <xdr:pic>
      <xdr:nvPicPr>
        <xdr:cNvPr id="2" name="Imagen 1">
          <a:extLst>
            <a:ext uri="{FF2B5EF4-FFF2-40B4-BE49-F238E27FC236}">
              <a16:creationId xmlns:a16="http://schemas.microsoft.com/office/drawing/2014/main" id="{CFF66DB8-C25C-4069-8928-AA2CF14F5D8D}"/>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1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5</xdr:row>
      <xdr:rowOff>133208</xdr:rowOff>
    </xdr:to>
    <xdr:pic>
      <xdr:nvPicPr>
        <xdr:cNvPr id="2" name="Imagen 1">
          <a:extLst>
            <a:ext uri="{FF2B5EF4-FFF2-40B4-BE49-F238E27FC236}">
              <a16:creationId xmlns:a16="http://schemas.microsoft.com/office/drawing/2014/main" id="{83E145ED-5649-4397-9A77-3AB69CDBC50D}"/>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1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4</xdr:row>
      <xdr:rowOff>28433</xdr:rowOff>
    </xdr:to>
    <xdr:pic>
      <xdr:nvPicPr>
        <xdr:cNvPr id="2" name="Imagen 1">
          <a:extLst>
            <a:ext uri="{FF2B5EF4-FFF2-40B4-BE49-F238E27FC236}">
              <a16:creationId xmlns:a16="http://schemas.microsoft.com/office/drawing/2014/main" id="{EC9F1BD8-5319-4E29-A522-1CC18AE31B0C}"/>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3</xdr:row>
      <xdr:rowOff>142733</xdr:rowOff>
    </xdr:to>
    <xdr:pic>
      <xdr:nvPicPr>
        <xdr:cNvPr id="2" name="Imagen 1">
          <a:extLst>
            <a:ext uri="{FF2B5EF4-FFF2-40B4-BE49-F238E27FC236}">
              <a16:creationId xmlns:a16="http://schemas.microsoft.com/office/drawing/2014/main" id="{98E1CC16-E1CC-4463-8270-B38E4CE53249}"/>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4</xdr:row>
      <xdr:rowOff>152258</xdr:rowOff>
    </xdr:to>
    <xdr:pic>
      <xdr:nvPicPr>
        <xdr:cNvPr id="2" name="Imagen 1">
          <a:extLst>
            <a:ext uri="{FF2B5EF4-FFF2-40B4-BE49-F238E27FC236}">
              <a16:creationId xmlns:a16="http://schemas.microsoft.com/office/drawing/2014/main" id="{87C8A6EE-4AC4-4EFB-8818-7F68640A6D7D}"/>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1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4</xdr:row>
      <xdr:rowOff>180833</xdr:rowOff>
    </xdr:to>
    <xdr:pic>
      <xdr:nvPicPr>
        <xdr:cNvPr id="2" name="Imagen 1">
          <a:extLst>
            <a:ext uri="{FF2B5EF4-FFF2-40B4-BE49-F238E27FC236}">
              <a16:creationId xmlns:a16="http://schemas.microsoft.com/office/drawing/2014/main" id="{E18AE5A2-73E9-44AB-A2CA-E55E9DF9D59E}"/>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362429</xdr:rowOff>
    </xdr:to>
    <xdr:pic>
      <xdr:nvPicPr>
        <xdr:cNvPr id="5" name="Imagen 4"/>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1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340204</xdr:rowOff>
    </xdr:to>
    <xdr:pic>
      <xdr:nvPicPr>
        <xdr:cNvPr id="3" name="Imagen 2"/>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1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192037</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5012"/>
        </a:xfrm>
        <a:prstGeom prst="rect">
          <a:avLst/>
        </a:prstGeom>
      </xdr:spPr>
    </xdr:pic>
    <xdr:clientData/>
  </xdr:twoCellAnchor>
</xdr:wsDr>
</file>

<file path=xl/drawings/drawing1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3</xdr:row>
      <xdr:rowOff>160287</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1837"/>
        </a:xfrm>
        <a:prstGeom prst="rect">
          <a:avLst/>
        </a:prstGeom>
      </xdr:spPr>
    </xdr:pic>
    <xdr:clientData/>
  </xdr:twoCellAnchor>
</xdr:wsDr>
</file>

<file path=xl/drawings/drawing1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361371</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28662"/>
        </a:xfrm>
        <a:prstGeom prst="rect">
          <a:avLst/>
        </a:prstGeom>
      </xdr:spPr>
    </xdr:pic>
    <xdr:clientData/>
  </xdr:twoCellAnchor>
</xdr:wsDr>
</file>

<file path=xl/drawings/drawing1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361371</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2896"/>
        </a:xfrm>
        <a:prstGeom prst="rect">
          <a:avLst/>
        </a:prstGeom>
      </xdr:spPr>
    </xdr:pic>
    <xdr:clientData/>
  </xdr:twoCellAnchor>
</xdr:wsDr>
</file>

<file path=xl/drawings/drawing1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361371</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1837"/>
        </a:xfrm>
        <a:prstGeom prst="rect">
          <a:avLst/>
        </a:prstGeom>
      </xdr:spPr>
    </xdr:pic>
    <xdr:clientData/>
  </xdr:twoCellAnchor>
</xdr:wsDr>
</file>

<file path=xl/drawings/drawing1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3</xdr:row>
      <xdr:rowOff>22704</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27604"/>
        </a:xfrm>
        <a:prstGeom prst="rect">
          <a:avLst/>
        </a:prstGeom>
      </xdr:spPr>
    </xdr:pic>
    <xdr:clientData/>
  </xdr:twoCellAnchor>
</xdr:wsDr>
</file>

<file path=xl/drawings/drawing1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2</xdr:row>
      <xdr:rowOff>208350</xdr:rowOff>
    </xdr:to>
    <xdr:pic>
      <xdr:nvPicPr>
        <xdr:cNvPr id="3" name="Imagen 2">
          <a:extLst>
            <a:ext uri="{FF2B5EF4-FFF2-40B4-BE49-F238E27FC236}">
              <a16:creationId xmlns:a16="http://schemas.microsoft.com/office/drawing/2014/main" id="{769E4E4A-33D5-4683-9B67-B94ED050B839}"/>
            </a:ext>
          </a:extLst>
        </xdr:cNvPr>
        <xdr:cNvPicPr>
          <a:picLocks noChangeAspect="1"/>
        </xdr:cNvPicPr>
      </xdr:nvPicPr>
      <xdr:blipFill>
        <a:blip xmlns:r="http://schemas.openxmlformats.org/officeDocument/2006/relationships" r:embed="rId1"/>
        <a:stretch>
          <a:fillRect/>
        </a:stretch>
      </xdr:blipFill>
      <xdr:spPr>
        <a:xfrm>
          <a:off x="0" y="0"/>
          <a:ext cx="1247619" cy="1129100"/>
        </a:xfrm>
        <a:prstGeom prst="rect">
          <a:avLst/>
        </a:prstGeom>
      </xdr:spPr>
    </xdr:pic>
    <xdr:clientData/>
  </xdr:twoCellAnchor>
</xdr:wsDr>
</file>

<file path=xl/drawings/drawing1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3</xdr:row>
      <xdr:rowOff>66533</xdr:rowOff>
    </xdr:to>
    <xdr:pic>
      <xdr:nvPicPr>
        <xdr:cNvPr id="2" name="Imagen 1">
          <a:extLst>
            <a:ext uri="{FF2B5EF4-FFF2-40B4-BE49-F238E27FC236}">
              <a16:creationId xmlns:a16="http://schemas.microsoft.com/office/drawing/2014/main" id="{6448A0CD-1EBF-4715-8307-C75C461DE174}"/>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1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5</xdr:row>
      <xdr:rowOff>104633</xdr:rowOff>
    </xdr:to>
    <xdr:pic>
      <xdr:nvPicPr>
        <xdr:cNvPr id="2" name="Imagen 1">
          <a:extLst>
            <a:ext uri="{FF2B5EF4-FFF2-40B4-BE49-F238E27FC236}">
              <a16:creationId xmlns:a16="http://schemas.microsoft.com/office/drawing/2014/main" id="{CA6ABE95-25C6-404A-92C7-DE2822424192}"/>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362429</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1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3</xdr:row>
      <xdr:rowOff>161783</xdr:rowOff>
    </xdr:to>
    <xdr:pic>
      <xdr:nvPicPr>
        <xdr:cNvPr id="2" name="Imagen 1">
          <a:extLst>
            <a:ext uri="{FF2B5EF4-FFF2-40B4-BE49-F238E27FC236}">
              <a16:creationId xmlns:a16="http://schemas.microsoft.com/office/drawing/2014/main" id="{1A7B8DBE-DC88-4402-BCCA-B1F1D75A3B32}"/>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1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3</xdr:row>
      <xdr:rowOff>199883</xdr:rowOff>
    </xdr:to>
    <xdr:pic>
      <xdr:nvPicPr>
        <xdr:cNvPr id="2" name="Imagen 1">
          <a:extLst>
            <a:ext uri="{FF2B5EF4-FFF2-40B4-BE49-F238E27FC236}">
              <a16:creationId xmlns:a16="http://schemas.microsoft.com/office/drawing/2014/main" id="{3D2D9D64-F427-485C-A528-C682E903E443}"/>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1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4</xdr:row>
      <xdr:rowOff>76058</xdr:rowOff>
    </xdr:to>
    <xdr:pic>
      <xdr:nvPicPr>
        <xdr:cNvPr id="2" name="Imagen 1">
          <a:extLst>
            <a:ext uri="{FF2B5EF4-FFF2-40B4-BE49-F238E27FC236}">
              <a16:creationId xmlns:a16="http://schemas.microsoft.com/office/drawing/2014/main" id="{C4C02E9D-DFFE-45E4-BE18-426CC53BA13F}"/>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1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5</xdr:row>
      <xdr:rowOff>209408</xdr:rowOff>
    </xdr:to>
    <xdr:pic>
      <xdr:nvPicPr>
        <xdr:cNvPr id="2" name="Imagen 1">
          <a:extLst>
            <a:ext uri="{FF2B5EF4-FFF2-40B4-BE49-F238E27FC236}">
              <a16:creationId xmlns:a16="http://schemas.microsoft.com/office/drawing/2014/main" id="{85FF8523-32FC-441D-8744-4BAADACA0484}"/>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1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4</xdr:row>
      <xdr:rowOff>18908</xdr:rowOff>
    </xdr:to>
    <xdr:pic>
      <xdr:nvPicPr>
        <xdr:cNvPr id="2" name="Imagen 1">
          <a:extLst>
            <a:ext uri="{FF2B5EF4-FFF2-40B4-BE49-F238E27FC236}">
              <a16:creationId xmlns:a16="http://schemas.microsoft.com/office/drawing/2014/main" id="{3BBCC089-B883-44A9-9E46-3ABFB70A06E0}"/>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1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4</xdr:row>
      <xdr:rowOff>18908</xdr:rowOff>
    </xdr:to>
    <xdr:pic>
      <xdr:nvPicPr>
        <xdr:cNvPr id="2" name="Imagen 1">
          <a:extLst>
            <a:ext uri="{FF2B5EF4-FFF2-40B4-BE49-F238E27FC236}">
              <a16:creationId xmlns:a16="http://schemas.microsoft.com/office/drawing/2014/main" id="{8F0D91D1-824E-470D-A78E-572C74FDBFF1}"/>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1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5</xdr:row>
      <xdr:rowOff>123683</xdr:rowOff>
    </xdr:to>
    <xdr:pic>
      <xdr:nvPicPr>
        <xdr:cNvPr id="2" name="Imagen 1">
          <a:extLst>
            <a:ext uri="{FF2B5EF4-FFF2-40B4-BE49-F238E27FC236}">
              <a16:creationId xmlns:a16="http://schemas.microsoft.com/office/drawing/2014/main" id="{61B50399-1AEB-4AED-BD10-A4F97430AA34}"/>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1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2</xdr:row>
      <xdr:rowOff>208350</xdr:rowOff>
    </xdr:to>
    <xdr:pic>
      <xdr:nvPicPr>
        <xdr:cNvPr id="3" name="Imagen 2">
          <a:extLst>
            <a:ext uri="{FF2B5EF4-FFF2-40B4-BE49-F238E27FC236}">
              <a16:creationId xmlns:a16="http://schemas.microsoft.com/office/drawing/2014/main" id="{61B50399-1AEB-4AED-BD10-A4F97430AA34}"/>
            </a:ext>
          </a:extLst>
        </xdr:cNvPr>
        <xdr:cNvPicPr>
          <a:picLocks noChangeAspect="1"/>
        </xdr:cNvPicPr>
      </xdr:nvPicPr>
      <xdr:blipFill>
        <a:blip xmlns:r="http://schemas.openxmlformats.org/officeDocument/2006/relationships" r:embed="rId1"/>
        <a:stretch>
          <a:fillRect/>
        </a:stretch>
      </xdr:blipFill>
      <xdr:spPr>
        <a:xfrm>
          <a:off x="0" y="0"/>
          <a:ext cx="1247619" cy="1139683"/>
        </a:xfrm>
        <a:prstGeom prst="rect">
          <a:avLst/>
        </a:prstGeom>
      </xdr:spPr>
    </xdr:pic>
    <xdr:clientData/>
  </xdr:twoCellAnchor>
</xdr:wsDr>
</file>

<file path=xl/drawings/drawing138.xml><?xml version="1.0" encoding="utf-8"?>
<xdr:wsDr xmlns:xdr="http://schemas.openxmlformats.org/drawingml/2006/spreadsheetDrawing" xmlns:a="http://schemas.openxmlformats.org/drawingml/2006/main">
  <xdr:twoCellAnchor editAs="oneCell">
    <xdr:from>
      <xdr:col>0</xdr:col>
      <xdr:colOff>42333</xdr:colOff>
      <xdr:row>0</xdr:row>
      <xdr:rowOff>31750</xdr:rowOff>
    </xdr:from>
    <xdr:to>
      <xdr:col>0</xdr:col>
      <xdr:colOff>1289952</xdr:colOff>
      <xdr:row>5</xdr:row>
      <xdr:rowOff>134266</xdr:rowOff>
    </xdr:to>
    <xdr:pic>
      <xdr:nvPicPr>
        <xdr:cNvPr id="2" name="Imagen 1">
          <a:extLst>
            <a:ext uri="{FF2B5EF4-FFF2-40B4-BE49-F238E27FC236}">
              <a16:creationId xmlns:a16="http://schemas.microsoft.com/office/drawing/2014/main" id="{61B50399-1AEB-4AED-BD10-A4F97430AA34}"/>
            </a:ext>
          </a:extLst>
        </xdr:cNvPr>
        <xdr:cNvPicPr>
          <a:picLocks noChangeAspect="1"/>
        </xdr:cNvPicPr>
      </xdr:nvPicPr>
      <xdr:blipFill>
        <a:blip xmlns:r="http://schemas.openxmlformats.org/officeDocument/2006/relationships" r:embed="rId1"/>
        <a:stretch>
          <a:fillRect/>
        </a:stretch>
      </xdr:blipFill>
      <xdr:spPr>
        <a:xfrm>
          <a:off x="42333" y="31750"/>
          <a:ext cx="1247619" cy="1139683"/>
        </a:xfrm>
        <a:prstGeom prst="rect">
          <a:avLst/>
        </a:prstGeom>
      </xdr:spPr>
    </xdr:pic>
    <xdr:clientData/>
  </xdr:twoCellAnchor>
</xdr:wsDr>
</file>

<file path=xl/drawings/drawing139.xml><?xml version="1.0" encoding="utf-8"?>
<xdr:wsDr xmlns:xdr="http://schemas.openxmlformats.org/drawingml/2006/spreadsheetDrawing" xmlns:a="http://schemas.openxmlformats.org/drawingml/2006/main">
  <xdr:twoCellAnchor editAs="oneCell">
    <xdr:from>
      <xdr:col>0</xdr:col>
      <xdr:colOff>31750</xdr:colOff>
      <xdr:row>0</xdr:row>
      <xdr:rowOff>42333</xdr:rowOff>
    </xdr:from>
    <xdr:to>
      <xdr:col>0</xdr:col>
      <xdr:colOff>1279369</xdr:colOff>
      <xdr:row>5</xdr:row>
      <xdr:rowOff>176599</xdr:rowOff>
    </xdr:to>
    <xdr:pic>
      <xdr:nvPicPr>
        <xdr:cNvPr id="2" name="Imagen 1">
          <a:extLst>
            <a:ext uri="{FF2B5EF4-FFF2-40B4-BE49-F238E27FC236}">
              <a16:creationId xmlns:a16="http://schemas.microsoft.com/office/drawing/2014/main" id="{61B50399-1AEB-4AED-BD10-A4F97430AA34}"/>
            </a:ext>
          </a:extLst>
        </xdr:cNvPr>
        <xdr:cNvPicPr>
          <a:picLocks noChangeAspect="1"/>
        </xdr:cNvPicPr>
      </xdr:nvPicPr>
      <xdr:blipFill>
        <a:blip xmlns:r="http://schemas.openxmlformats.org/officeDocument/2006/relationships" r:embed="rId1"/>
        <a:stretch>
          <a:fillRect/>
        </a:stretch>
      </xdr:blipFill>
      <xdr:spPr>
        <a:xfrm>
          <a:off x="31750" y="42333"/>
          <a:ext cx="1247619" cy="113968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305279</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1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3</xdr:row>
      <xdr:rowOff>155433</xdr:rowOff>
    </xdr:to>
    <xdr:pic>
      <xdr:nvPicPr>
        <xdr:cNvPr id="3" name="Imagen 2">
          <a:extLst>
            <a:ext uri="{FF2B5EF4-FFF2-40B4-BE49-F238E27FC236}">
              <a16:creationId xmlns:a16="http://schemas.microsoft.com/office/drawing/2014/main" id="{61B50399-1AEB-4AED-BD10-A4F97430AA34}"/>
            </a:ext>
          </a:extLst>
        </xdr:cNvPr>
        <xdr:cNvPicPr>
          <a:picLocks noChangeAspect="1"/>
        </xdr:cNvPicPr>
      </xdr:nvPicPr>
      <xdr:blipFill>
        <a:blip xmlns:r="http://schemas.openxmlformats.org/officeDocument/2006/relationships" r:embed="rId1"/>
        <a:stretch>
          <a:fillRect/>
        </a:stretch>
      </xdr:blipFill>
      <xdr:spPr>
        <a:xfrm>
          <a:off x="0" y="0"/>
          <a:ext cx="1247619" cy="1139683"/>
        </a:xfrm>
        <a:prstGeom prst="rect">
          <a:avLst/>
        </a:prstGeom>
      </xdr:spPr>
    </xdr:pic>
    <xdr:clientData/>
  </xdr:twoCellAnchor>
</xdr:wsDr>
</file>

<file path=xl/drawings/drawing1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3</xdr:row>
      <xdr:rowOff>166016</xdr:rowOff>
    </xdr:to>
    <xdr:pic>
      <xdr:nvPicPr>
        <xdr:cNvPr id="3" name="Imagen 2">
          <a:extLst>
            <a:ext uri="{FF2B5EF4-FFF2-40B4-BE49-F238E27FC236}">
              <a16:creationId xmlns:a16="http://schemas.microsoft.com/office/drawing/2014/main" id="{61B50399-1AEB-4AED-BD10-A4F97430AA34}"/>
            </a:ext>
          </a:extLst>
        </xdr:cNvPr>
        <xdr:cNvPicPr>
          <a:picLocks noChangeAspect="1"/>
        </xdr:cNvPicPr>
      </xdr:nvPicPr>
      <xdr:blipFill>
        <a:blip xmlns:r="http://schemas.openxmlformats.org/officeDocument/2006/relationships" r:embed="rId1"/>
        <a:stretch>
          <a:fillRect/>
        </a:stretch>
      </xdr:blipFill>
      <xdr:spPr>
        <a:xfrm>
          <a:off x="0" y="0"/>
          <a:ext cx="1247619" cy="1139683"/>
        </a:xfrm>
        <a:prstGeom prst="rect">
          <a:avLst/>
        </a:prstGeom>
      </xdr:spPr>
    </xdr:pic>
    <xdr:clientData/>
  </xdr:twoCellAnchor>
</xdr:wsDr>
</file>

<file path=xl/drawings/drawing1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2</xdr:row>
      <xdr:rowOff>229516</xdr:rowOff>
    </xdr:to>
    <xdr:pic>
      <xdr:nvPicPr>
        <xdr:cNvPr id="3" name="Imagen 2">
          <a:extLst>
            <a:ext uri="{FF2B5EF4-FFF2-40B4-BE49-F238E27FC236}">
              <a16:creationId xmlns:a16="http://schemas.microsoft.com/office/drawing/2014/main" id="{61B50399-1AEB-4AED-BD10-A4F97430AA34}"/>
            </a:ext>
          </a:extLst>
        </xdr:cNvPr>
        <xdr:cNvPicPr>
          <a:picLocks noChangeAspect="1"/>
        </xdr:cNvPicPr>
      </xdr:nvPicPr>
      <xdr:blipFill>
        <a:blip xmlns:r="http://schemas.openxmlformats.org/officeDocument/2006/relationships" r:embed="rId1"/>
        <a:stretch>
          <a:fillRect/>
        </a:stretch>
      </xdr:blipFill>
      <xdr:spPr>
        <a:xfrm>
          <a:off x="0" y="0"/>
          <a:ext cx="1247619" cy="1139683"/>
        </a:xfrm>
        <a:prstGeom prst="rect">
          <a:avLst/>
        </a:prstGeom>
      </xdr:spPr>
    </xdr:pic>
    <xdr:clientData/>
  </xdr:twoCellAnchor>
</xdr:wsDr>
</file>

<file path=xl/drawings/drawing1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2</xdr:row>
      <xdr:rowOff>367100</xdr:rowOff>
    </xdr:to>
    <xdr:pic>
      <xdr:nvPicPr>
        <xdr:cNvPr id="3" name="Imagen 2">
          <a:extLst>
            <a:ext uri="{FF2B5EF4-FFF2-40B4-BE49-F238E27FC236}">
              <a16:creationId xmlns:a16="http://schemas.microsoft.com/office/drawing/2014/main" id="{61B50399-1AEB-4AED-BD10-A4F97430AA34}"/>
            </a:ext>
          </a:extLst>
        </xdr:cNvPr>
        <xdr:cNvPicPr>
          <a:picLocks noChangeAspect="1"/>
        </xdr:cNvPicPr>
      </xdr:nvPicPr>
      <xdr:blipFill>
        <a:blip xmlns:r="http://schemas.openxmlformats.org/officeDocument/2006/relationships" r:embed="rId1"/>
        <a:stretch>
          <a:fillRect/>
        </a:stretch>
      </xdr:blipFill>
      <xdr:spPr>
        <a:xfrm>
          <a:off x="0" y="0"/>
          <a:ext cx="1247619" cy="1139683"/>
        </a:xfrm>
        <a:prstGeom prst="rect">
          <a:avLst/>
        </a:prstGeom>
      </xdr:spPr>
    </xdr:pic>
    <xdr:clientData/>
  </xdr:twoCellAnchor>
</xdr:wsDr>
</file>

<file path=xl/drawings/drawing1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2</xdr:row>
      <xdr:rowOff>367100</xdr:rowOff>
    </xdr:to>
    <xdr:pic>
      <xdr:nvPicPr>
        <xdr:cNvPr id="3" name="Imagen 2">
          <a:extLst>
            <a:ext uri="{FF2B5EF4-FFF2-40B4-BE49-F238E27FC236}">
              <a16:creationId xmlns:a16="http://schemas.microsoft.com/office/drawing/2014/main" id="{61B50399-1AEB-4AED-BD10-A4F97430AA34}"/>
            </a:ext>
          </a:extLst>
        </xdr:cNvPr>
        <xdr:cNvPicPr>
          <a:picLocks noChangeAspect="1"/>
        </xdr:cNvPicPr>
      </xdr:nvPicPr>
      <xdr:blipFill>
        <a:blip xmlns:r="http://schemas.openxmlformats.org/officeDocument/2006/relationships" r:embed="rId1"/>
        <a:stretch>
          <a:fillRect/>
        </a:stretch>
      </xdr:blipFill>
      <xdr:spPr>
        <a:xfrm>
          <a:off x="0" y="0"/>
          <a:ext cx="1247619" cy="1139683"/>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362429</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362429</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362429</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362429</xdr:rowOff>
    </xdr:to>
    <xdr:pic>
      <xdr:nvPicPr>
        <xdr:cNvPr id="3" name="Imagen 2"/>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314804</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255537</xdr:rowOff>
    </xdr:to>
    <xdr:pic>
      <xdr:nvPicPr>
        <xdr:cNvPr id="4" name="Imagen 3"/>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314804</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295754</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295754</xdr:rowOff>
    </xdr:to>
    <xdr:pic>
      <xdr:nvPicPr>
        <xdr:cNvPr id="3" name="Imagen 2"/>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343379</xdr:rowOff>
    </xdr:to>
    <xdr:pic>
      <xdr:nvPicPr>
        <xdr:cNvPr id="3" name="Imagen 2"/>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305279</xdr:rowOff>
    </xdr:to>
    <xdr:pic>
      <xdr:nvPicPr>
        <xdr:cNvPr id="3" name="Imagen 2"/>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362429</xdr:rowOff>
    </xdr:to>
    <xdr:pic>
      <xdr:nvPicPr>
        <xdr:cNvPr id="3" name="Imagen 2"/>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362429</xdr:rowOff>
    </xdr:to>
    <xdr:pic>
      <xdr:nvPicPr>
        <xdr:cNvPr id="3" name="Imagen 2"/>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362429</xdr:rowOff>
    </xdr:to>
    <xdr:pic>
      <xdr:nvPicPr>
        <xdr:cNvPr id="3" name="Imagen 2"/>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1246505</xdr:colOff>
      <xdr:row>2</xdr:row>
      <xdr:rowOff>343535</xdr:rowOff>
    </xdr:to>
    <xdr:pic>
      <xdr:nvPicPr>
        <xdr:cNvPr id="4" name="3 Imagen"/>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46505" cy="113411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1</xdr:col>
      <xdr:colOff>0</xdr:colOff>
      <xdr:row>23</xdr:row>
      <xdr:rowOff>0</xdr:rowOff>
    </xdr:from>
    <xdr:to>
      <xdr:col>7</xdr:col>
      <xdr:colOff>0</xdr:colOff>
      <xdr:row>23</xdr:row>
      <xdr:rowOff>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23</xdr:row>
      <xdr:rowOff>0</xdr:rowOff>
    </xdr:from>
    <xdr:to>
      <xdr:col>7</xdr:col>
      <xdr:colOff>0</xdr:colOff>
      <xdr:row>23</xdr:row>
      <xdr:rowOff>0</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23</xdr:row>
      <xdr:rowOff>0</xdr:rowOff>
    </xdr:from>
    <xdr:to>
      <xdr:col>7</xdr:col>
      <xdr:colOff>0</xdr:colOff>
      <xdr:row>23</xdr:row>
      <xdr:rowOff>0</xdr:rowOff>
    </xdr:to>
    <xdr:graphicFrame macro="">
      <xdr:nvGraphicFramePr>
        <xdr:cNvPr id="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19050</xdr:colOff>
      <xdr:row>23</xdr:row>
      <xdr:rowOff>0</xdr:rowOff>
    </xdr:from>
    <xdr:to>
      <xdr:col>7</xdr:col>
      <xdr:colOff>0</xdr:colOff>
      <xdr:row>23</xdr:row>
      <xdr:rowOff>0</xdr:rowOff>
    </xdr:to>
    <xdr:graphicFrame macro="">
      <xdr:nvGraphicFramePr>
        <xdr:cNvPr id="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23</xdr:row>
      <xdr:rowOff>0</xdr:rowOff>
    </xdr:from>
    <xdr:to>
      <xdr:col>7</xdr:col>
      <xdr:colOff>0</xdr:colOff>
      <xdr:row>23</xdr:row>
      <xdr:rowOff>0</xdr:rowOff>
    </xdr:to>
    <xdr:graphicFrame macro="">
      <xdr:nvGraphicFramePr>
        <xdr:cNvPr id="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19050</xdr:colOff>
      <xdr:row>23</xdr:row>
      <xdr:rowOff>0</xdr:rowOff>
    </xdr:from>
    <xdr:to>
      <xdr:col>7</xdr:col>
      <xdr:colOff>0</xdr:colOff>
      <xdr:row>23</xdr:row>
      <xdr:rowOff>0</xdr:rowOff>
    </xdr:to>
    <xdr:graphicFrame macro="">
      <xdr:nvGraphicFramePr>
        <xdr:cNvPr id="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0</xdr:row>
      <xdr:rowOff>0</xdr:rowOff>
    </xdr:from>
    <xdr:to>
      <xdr:col>0</xdr:col>
      <xdr:colOff>1243692</xdr:colOff>
      <xdr:row>2</xdr:row>
      <xdr:rowOff>352904</xdr:rowOff>
    </xdr:to>
    <xdr:pic>
      <xdr:nvPicPr>
        <xdr:cNvPr id="9" name="Imagen 8"/>
        <xdr:cNvPicPr>
          <a:picLocks noChangeAspect="1"/>
        </xdr:cNvPicPr>
      </xdr:nvPicPr>
      <xdr:blipFill>
        <a:blip xmlns:r="http://schemas.openxmlformats.org/officeDocument/2006/relationships" r:embed="rId7"/>
        <a:stretch>
          <a:fillRect/>
        </a:stretch>
      </xdr:blipFill>
      <xdr:spPr>
        <a:xfrm>
          <a:off x="0" y="0"/>
          <a:ext cx="1243692" cy="113395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255537</xdr:rowOff>
    </xdr:to>
    <xdr:pic>
      <xdr:nvPicPr>
        <xdr:cNvPr id="3" name="Imagen 2"/>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1</xdr:col>
      <xdr:colOff>0</xdr:colOff>
      <xdr:row>25</xdr:row>
      <xdr:rowOff>0</xdr:rowOff>
    </xdr:from>
    <xdr:to>
      <xdr:col>6</xdr:col>
      <xdr:colOff>0</xdr:colOff>
      <xdr:row>25</xdr:row>
      <xdr:rowOff>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25</xdr:row>
      <xdr:rowOff>0</xdr:rowOff>
    </xdr:from>
    <xdr:to>
      <xdr:col>6</xdr:col>
      <xdr:colOff>0</xdr:colOff>
      <xdr:row>25</xdr:row>
      <xdr:rowOff>0</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25</xdr:row>
      <xdr:rowOff>0</xdr:rowOff>
    </xdr:from>
    <xdr:to>
      <xdr:col>6</xdr:col>
      <xdr:colOff>0</xdr:colOff>
      <xdr:row>25</xdr:row>
      <xdr:rowOff>0</xdr:rowOff>
    </xdr:to>
    <xdr:graphicFrame macro="">
      <xdr:nvGraphicFramePr>
        <xdr:cNvPr id="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19050</xdr:colOff>
      <xdr:row>25</xdr:row>
      <xdr:rowOff>0</xdr:rowOff>
    </xdr:from>
    <xdr:to>
      <xdr:col>6</xdr:col>
      <xdr:colOff>0</xdr:colOff>
      <xdr:row>25</xdr:row>
      <xdr:rowOff>0</xdr:rowOff>
    </xdr:to>
    <xdr:graphicFrame macro="">
      <xdr:nvGraphicFramePr>
        <xdr:cNvPr id="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25</xdr:row>
      <xdr:rowOff>0</xdr:rowOff>
    </xdr:from>
    <xdr:to>
      <xdr:col>6</xdr:col>
      <xdr:colOff>0</xdr:colOff>
      <xdr:row>25</xdr:row>
      <xdr:rowOff>0</xdr:rowOff>
    </xdr:to>
    <xdr:graphicFrame macro="">
      <xdr:nvGraphicFramePr>
        <xdr:cNvPr id="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19050</xdr:colOff>
      <xdr:row>25</xdr:row>
      <xdr:rowOff>0</xdr:rowOff>
    </xdr:from>
    <xdr:to>
      <xdr:col>6</xdr:col>
      <xdr:colOff>0</xdr:colOff>
      <xdr:row>25</xdr:row>
      <xdr:rowOff>0</xdr:rowOff>
    </xdr:to>
    <xdr:graphicFrame macro="">
      <xdr:nvGraphicFramePr>
        <xdr:cNvPr id="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25</xdr:row>
      <xdr:rowOff>0</xdr:rowOff>
    </xdr:from>
    <xdr:to>
      <xdr:col>6</xdr:col>
      <xdr:colOff>0</xdr:colOff>
      <xdr:row>25</xdr:row>
      <xdr:rowOff>0</xdr:rowOff>
    </xdr:to>
    <xdr:graphicFrame macro="">
      <xdr:nvGraphicFramePr>
        <xdr:cNvPr id="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19050</xdr:colOff>
      <xdr:row>25</xdr:row>
      <xdr:rowOff>0</xdr:rowOff>
    </xdr:from>
    <xdr:to>
      <xdr:col>6</xdr:col>
      <xdr:colOff>0</xdr:colOff>
      <xdr:row>25</xdr:row>
      <xdr:rowOff>0</xdr:rowOff>
    </xdr:to>
    <xdr:graphicFrame macro="">
      <xdr:nvGraphicFramePr>
        <xdr:cNvPr id="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25</xdr:row>
      <xdr:rowOff>0</xdr:rowOff>
    </xdr:from>
    <xdr:to>
      <xdr:col>6</xdr:col>
      <xdr:colOff>0</xdr:colOff>
      <xdr:row>25</xdr:row>
      <xdr:rowOff>0</xdr:rowOff>
    </xdr:to>
    <xdr:graphicFrame macro="">
      <xdr:nvGraphicFramePr>
        <xdr:cNvPr id="1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19050</xdr:colOff>
      <xdr:row>25</xdr:row>
      <xdr:rowOff>0</xdr:rowOff>
    </xdr:from>
    <xdr:to>
      <xdr:col>6</xdr:col>
      <xdr:colOff>0</xdr:colOff>
      <xdr:row>25</xdr:row>
      <xdr:rowOff>0</xdr:rowOff>
    </xdr:to>
    <xdr:graphicFrame macro="">
      <xdr:nvGraphicFramePr>
        <xdr:cNvPr id="1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25</xdr:row>
      <xdr:rowOff>0</xdr:rowOff>
    </xdr:from>
    <xdr:to>
      <xdr:col>6</xdr:col>
      <xdr:colOff>0</xdr:colOff>
      <xdr:row>25</xdr:row>
      <xdr:rowOff>0</xdr:rowOff>
    </xdr:to>
    <xdr:graphicFrame macro="">
      <xdr:nvGraphicFramePr>
        <xdr:cNvPr id="1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19050</xdr:colOff>
      <xdr:row>25</xdr:row>
      <xdr:rowOff>0</xdr:rowOff>
    </xdr:from>
    <xdr:to>
      <xdr:col>6</xdr:col>
      <xdr:colOff>0</xdr:colOff>
      <xdr:row>25</xdr:row>
      <xdr:rowOff>0</xdr:rowOff>
    </xdr:to>
    <xdr:graphicFrame macro="">
      <xdr:nvGraphicFramePr>
        <xdr:cNvPr id="1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25</xdr:row>
      <xdr:rowOff>0</xdr:rowOff>
    </xdr:from>
    <xdr:to>
      <xdr:col>6</xdr:col>
      <xdr:colOff>0</xdr:colOff>
      <xdr:row>25</xdr:row>
      <xdr:rowOff>0</xdr:rowOff>
    </xdr:to>
    <xdr:graphicFrame macro="">
      <xdr:nvGraphicFramePr>
        <xdr:cNvPr id="1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19050</xdr:colOff>
      <xdr:row>25</xdr:row>
      <xdr:rowOff>0</xdr:rowOff>
    </xdr:from>
    <xdr:to>
      <xdr:col>6</xdr:col>
      <xdr:colOff>0</xdr:colOff>
      <xdr:row>25</xdr:row>
      <xdr:rowOff>0</xdr:rowOff>
    </xdr:to>
    <xdr:graphicFrame macro="">
      <xdr:nvGraphicFramePr>
        <xdr:cNvPr id="1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25</xdr:row>
      <xdr:rowOff>0</xdr:rowOff>
    </xdr:from>
    <xdr:to>
      <xdr:col>6</xdr:col>
      <xdr:colOff>0</xdr:colOff>
      <xdr:row>25</xdr:row>
      <xdr:rowOff>0</xdr:rowOff>
    </xdr:to>
    <xdr:graphicFrame macro="">
      <xdr:nvGraphicFramePr>
        <xdr:cNvPr id="1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19050</xdr:colOff>
      <xdr:row>25</xdr:row>
      <xdr:rowOff>0</xdr:rowOff>
    </xdr:from>
    <xdr:to>
      <xdr:col>6</xdr:col>
      <xdr:colOff>0</xdr:colOff>
      <xdr:row>25</xdr:row>
      <xdr:rowOff>0</xdr:rowOff>
    </xdr:to>
    <xdr:graphicFrame macro="">
      <xdr:nvGraphicFramePr>
        <xdr:cNvPr id="1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25</xdr:row>
      <xdr:rowOff>0</xdr:rowOff>
    </xdr:from>
    <xdr:to>
      <xdr:col>6</xdr:col>
      <xdr:colOff>0</xdr:colOff>
      <xdr:row>25</xdr:row>
      <xdr:rowOff>0</xdr:rowOff>
    </xdr:to>
    <xdr:graphicFrame macro="">
      <xdr:nvGraphicFramePr>
        <xdr:cNvPr id="1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19050</xdr:colOff>
      <xdr:row>25</xdr:row>
      <xdr:rowOff>0</xdr:rowOff>
    </xdr:from>
    <xdr:to>
      <xdr:col>6</xdr:col>
      <xdr:colOff>0</xdr:colOff>
      <xdr:row>25</xdr:row>
      <xdr:rowOff>0</xdr:rowOff>
    </xdr:to>
    <xdr:graphicFrame macro="">
      <xdr:nvGraphicFramePr>
        <xdr:cNvPr id="1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25</xdr:row>
      <xdr:rowOff>0</xdr:rowOff>
    </xdr:from>
    <xdr:to>
      <xdr:col>6</xdr:col>
      <xdr:colOff>0</xdr:colOff>
      <xdr:row>25</xdr:row>
      <xdr:rowOff>0</xdr:rowOff>
    </xdr:to>
    <xdr:graphicFrame macro="">
      <xdr:nvGraphicFramePr>
        <xdr:cNvPr id="2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19050</xdr:colOff>
      <xdr:row>25</xdr:row>
      <xdr:rowOff>0</xdr:rowOff>
    </xdr:from>
    <xdr:to>
      <xdr:col>6</xdr:col>
      <xdr:colOff>0</xdr:colOff>
      <xdr:row>25</xdr:row>
      <xdr:rowOff>0</xdr:rowOff>
    </xdr:to>
    <xdr:graphicFrame macro="">
      <xdr:nvGraphicFramePr>
        <xdr:cNvPr id="2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0</xdr:colOff>
      <xdr:row>25</xdr:row>
      <xdr:rowOff>0</xdr:rowOff>
    </xdr:from>
    <xdr:to>
      <xdr:col>6</xdr:col>
      <xdr:colOff>0</xdr:colOff>
      <xdr:row>25</xdr:row>
      <xdr:rowOff>0</xdr:rowOff>
    </xdr:to>
    <xdr:graphicFrame macro="">
      <xdr:nvGraphicFramePr>
        <xdr:cNvPr id="2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19050</xdr:colOff>
      <xdr:row>25</xdr:row>
      <xdr:rowOff>0</xdr:rowOff>
    </xdr:from>
    <xdr:to>
      <xdr:col>6</xdr:col>
      <xdr:colOff>0</xdr:colOff>
      <xdr:row>25</xdr:row>
      <xdr:rowOff>0</xdr:rowOff>
    </xdr:to>
    <xdr:graphicFrame macro="">
      <xdr:nvGraphicFramePr>
        <xdr:cNvPr id="2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0</xdr:colOff>
      <xdr:row>25</xdr:row>
      <xdr:rowOff>0</xdr:rowOff>
    </xdr:from>
    <xdr:to>
      <xdr:col>6</xdr:col>
      <xdr:colOff>0</xdr:colOff>
      <xdr:row>25</xdr:row>
      <xdr:rowOff>0</xdr:rowOff>
    </xdr:to>
    <xdr:graphicFrame macro="">
      <xdr:nvGraphicFramePr>
        <xdr:cNvPr id="2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19050</xdr:colOff>
      <xdr:row>25</xdr:row>
      <xdr:rowOff>0</xdr:rowOff>
    </xdr:from>
    <xdr:to>
      <xdr:col>6</xdr:col>
      <xdr:colOff>0</xdr:colOff>
      <xdr:row>25</xdr:row>
      <xdr:rowOff>0</xdr:rowOff>
    </xdr:to>
    <xdr:graphicFrame macro="">
      <xdr:nvGraphicFramePr>
        <xdr:cNvPr id="2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0</xdr:col>
      <xdr:colOff>0</xdr:colOff>
      <xdr:row>0</xdr:row>
      <xdr:rowOff>0</xdr:rowOff>
    </xdr:from>
    <xdr:to>
      <xdr:col>0</xdr:col>
      <xdr:colOff>1243692</xdr:colOff>
      <xdr:row>2</xdr:row>
      <xdr:rowOff>362429</xdr:rowOff>
    </xdr:to>
    <xdr:pic>
      <xdr:nvPicPr>
        <xdr:cNvPr id="27" name="Imagen 26"/>
        <xdr:cNvPicPr>
          <a:picLocks noChangeAspect="1"/>
        </xdr:cNvPicPr>
      </xdr:nvPicPr>
      <xdr:blipFill>
        <a:blip xmlns:r="http://schemas.openxmlformats.org/officeDocument/2006/relationships" r:embed="rId25"/>
        <a:stretch>
          <a:fillRect/>
        </a:stretch>
      </xdr:blipFill>
      <xdr:spPr>
        <a:xfrm>
          <a:off x="0" y="0"/>
          <a:ext cx="1243692" cy="1133954"/>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362429</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362429</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362429</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362429</xdr:rowOff>
    </xdr:to>
    <xdr:pic>
      <xdr:nvPicPr>
        <xdr:cNvPr id="5" name="Imagen 4"/>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219554</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219554</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362429</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314804</xdr:rowOff>
    </xdr:to>
    <xdr:pic>
      <xdr:nvPicPr>
        <xdr:cNvPr id="4" name="Imagen 3"/>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314804</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207431</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314804</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362429</xdr:rowOff>
    </xdr:to>
    <xdr:pic>
      <xdr:nvPicPr>
        <xdr:cNvPr id="4" name="Imagen 3"/>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3</xdr:row>
      <xdr:rowOff>95729</xdr:rowOff>
    </xdr:to>
    <xdr:pic>
      <xdr:nvPicPr>
        <xdr:cNvPr id="3" name="Imagen 2"/>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362429</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362429</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362429</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362429</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324329</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324329</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324329</xdr:rowOff>
    </xdr:to>
    <xdr:pic>
      <xdr:nvPicPr>
        <xdr:cNvPr id="4" name="Imagen 3"/>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1246505</xdr:colOff>
      <xdr:row>2</xdr:row>
      <xdr:rowOff>362585</xdr:rowOff>
    </xdr:to>
    <xdr:pic>
      <xdr:nvPicPr>
        <xdr:cNvPr id="4" name="3 Imagen"/>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46505" cy="113411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3</xdr:row>
      <xdr:rowOff>19529</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324329</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3</xdr:row>
      <xdr:rowOff>19529</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324329</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3</xdr:row>
      <xdr:rowOff>10004</xdr:rowOff>
    </xdr:to>
    <xdr:pic>
      <xdr:nvPicPr>
        <xdr:cNvPr id="4" name="Imagen 3"/>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3</xdr:row>
      <xdr:rowOff>48104</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324329</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3</xdr:row>
      <xdr:rowOff>10004</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3</xdr:row>
      <xdr:rowOff>48104</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3</xdr:row>
      <xdr:rowOff>48104</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362429</xdr:rowOff>
    </xdr:to>
    <xdr:pic>
      <xdr:nvPicPr>
        <xdr:cNvPr id="6" name="Imagen 5"/>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3</xdr:row>
      <xdr:rowOff>57629</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324329</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3</xdr:row>
      <xdr:rowOff>33287</xdr:rowOff>
    </xdr:to>
    <xdr:pic>
      <xdr:nvPicPr>
        <xdr:cNvPr id="4" name="Imagen 3"/>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2</xdr:col>
      <xdr:colOff>0</xdr:colOff>
      <xdr:row>45</xdr:row>
      <xdr:rowOff>0</xdr:rowOff>
    </xdr:from>
    <xdr:to>
      <xdr:col>2</xdr:col>
      <xdr:colOff>85725</xdr:colOff>
      <xdr:row>45</xdr:row>
      <xdr:rowOff>85725</xdr:rowOff>
    </xdr:to>
    <xdr:pic>
      <xdr:nvPicPr>
        <xdr:cNvPr id="2" name="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24350"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3" name="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24350"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24350"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24350"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24350"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85725</xdr:colOff>
      <xdr:row>45</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sp macro="" textlink="">
      <xdr:nvSpPr>
        <xdr:cNvPr id="8" name="Picture 1" hidden="1">
          <a:extLst>
            <a:ext uri="{63B3BB69-23CF-44E3-9099-C40C66FF867C}">
              <a14:compatExt xmlns:a14="http://schemas.microsoft.com/office/drawing/2010/main" spid="_x0000_s3073"/>
            </a:ext>
          </a:extLst>
        </xdr:cNvPr>
        <xdr:cNvSpPr/>
      </xdr:nvSpPr>
      <xdr:spPr>
        <a:xfrm>
          <a:off x="4324350" y="12058650"/>
          <a:ext cx="85725" cy="85725"/>
        </a:xfrm>
        <a:prstGeom prst="rect">
          <a:avLst/>
        </a:prstGeom>
      </xdr:spPr>
    </xdr:sp>
    <xdr:clientData/>
  </xdr:twoCellAnchor>
  <xdr:twoCellAnchor editAs="oneCell">
    <xdr:from>
      <xdr:col>2</xdr:col>
      <xdr:colOff>0</xdr:colOff>
      <xdr:row>45</xdr:row>
      <xdr:rowOff>0</xdr:rowOff>
    </xdr:from>
    <xdr:to>
      <xdr:col>2</xdr:col>
      <xdr:colOff>85725</xdr:colOff>
      <xdr:row>45</xdr:row>
      <xdr:rowOff>85725</xdr:rowOff>
    </xdr:to>
    <xdr:pic>
      <xdr:nvPicPr>
        <xdr:cNvPr id="9" name="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24350"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sp macro="" textlink="">
      <xdr:nvSpPr>
        <xdr:cNvPr id="10" name="Picture 2" hidden="1">
          <a:extLst>
            <a:ext uri="{63B3BB69-23CF-44E3-9099-C40C66FF867C}">
              <a14:compatExt xmlns:a14="http://schemas.microsoft.com/office/drawing/2010/main" spid="_x0000_s3074"/>
            </a:ext>
          </a:extLst>
        </xdr:cNvPr>
        <xdr:cNvSpPr/>
      </xdr:nvSpPr>
      <xdr:spPr>
        <a:xfrm>
          <a:off x="4324350" y="12058650"/>
          <a:ext cx="85725" cy="85725"/>
        </a:xfrm>
        <a:prstGeom prst="rect">
          <a:avLst/>
        </a:prstGeom>
      </xdr:spPr>
    </xdr:sp>
    <xdr:clientData/>
  </xdr:twoCellAnchor>
  <xdr:twoCellAnchor editAs="oneCell">
    <xdr:from>
      <xdr:col>2</xdr:col>
      <xdr:colOff>9525</xdr:colOff>
      <xdr:row>45</xdr:row>
      <xdr:rowOff>0</xdr:rowOff>
    </xdr:from>
    <xdr:to>
      <xdr:col>2</xdr:col>
      <xdr:colOff>95250</xdr:colOff>
      <xdr:row>45</xdr:row>
      <xdr:rowOff>85725</xdr:rowOff>
    </xdr:to>
    <xdr:pic>
      <xdr:nvPicPr>
        <xdr:cNvPr id="11" name="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33875"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sp macro="" textlink="">
      <xdr:nvSpPr>
        <xdr:cNvPr id="12" name="Picture 3" hidden="1">
          <a:extLst>
            <a:ext uri="{63B3BB69-23CF-44E3-9099-C40C66FF867C}">
              <a14:compatExt xmlns:a14="http://schemas.microsoft.com/office/drawing/2010/main" spid="_x0000_s3075"/>
            </a:ext>
          </a:extLst>
        </xdr:cNvPr>
        <xdr:cNvSpPr/>
      </xdr:nvSpPr>
      <xdr:spPr>
        <a:xfrm>
          <a:off x="4324350" y="12058650"/>
          <a:ext cx="85725" cy="85725"/>
        </a:xfrm>
        <a:prstGeom prst="rect">
          <a:avLst/>
        </a:prstGeom>
      </xdr:spPr>
    </xdr:sp>
    <xdr:clientData/>
  </xdr:twoCellAnchor>
  <xdr:twoCellAnchor editAs="oneCell">
    <xdr:from>
      <xdr:col>3</xdr:col>
      <xdr:colOff>9525</xdr:colOff>
      <xdr:row>45</xdr:row>
      <xdr:rowOff>0</xdr:rowOff>
    </xdr:from>
    <xdr:to>
      <xdr:col>3</xdr:col>
      <xdr:colOff>95250</xdr:colOff>
      <xdr:row>45</xdr:row>
      <xdr:rowOff>85725</xdr:rowOff>
    </xdr:to>
    <xdr:pic>
      <xdr:nvPicPr>
        <xdr:cNvPr id="13" name="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48300"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xdr:row>
      <xdr:rowOff>0</xdr:rowOff>
    </xdr:from>
    <xdr:to>
      <xdr:col>3</xdr:col>
      <xdr:colOff>85725</xdr:colOff>
      <xdr:row>45</xdr:row>
      <xdr:rowOff>85725</xdr:rowOff>
    </xdr:to>
    <xdr:sp macro="" textlink="">
      <xdr:nvSpPr>
        <xdr:cNvPr id="14" name="Picture 4" hidden="1">
          <a:extLst>
            <a:ext uri="{63B3BB69-23CF-44E3-9099-C40C66FF867C}">
              <a14:compatExt xmlns:a14="http://schemas.microsoft.com/office/drawing/2010/main" spid="_x0000_s3076"/>
            </a:ext>
          </a:extLst>
        </xdr:cNvPr>
        <xdr:cNvSpPr/>
      </xdr:nvSpPr>
      <xdr:spPr>
        <a:xfrm>
          <a:off x="5438775" y="12058650"/>
          <a:ext cx="85725" cy="85725"/>
        </a:xfrm>
        <a:prstGeom prst="rect">
          <a:avLst/>
        </a:prstGeom>
      </xdr:spPr>
    </xdr:sp>
    <xdr:clientData/>
  </xdr:twoCellAnchor>
  <xdr:twoCellAnchor editAs="oneCell">
    <xdr:from>
      <xdr:col>4</xdr:col>
      <xdr:colOff>9525</xdr:colOff>
      <xdr:row>45</xdr:row>
      <xdr:rowOff>0</xdr:rowOff>
    </xdr:from>
    <xdr:to>
      <xdr:col>4</xdr:col>
      <xdr:colOff>95250</xdr:colOff>
      <xdr:row>45</xdr:row>
      <xdr:rowOff>85725</xdr:rowOff>
    </xdr:to>
    <xdr:pic>
      <xdr:nvPicPr>
        <xdr:cNvPr id="15" name="1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62725"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xdr:row>
      <xdr:rowOff>0</xdr:rowOff>
    </xdr:from>
    <xdr:to>
      <xdr:col>4</xdr:col>
      <xdr:colOff>85725</xdr:colOff>
      <xdr:row>45</xdr:row>
      <xdr:rowOff>85725</xdr:rowOff>
    </xdr:to>
    <xdr:sp macro="" textlink="">
      <xdr:nvSpPr>
        <xdr:cNvPr id="16" name="Picture 5" hidden="1">
          <a:extLst>
            <a:ext uri="{63B3BB69-23CF-44E3-9099-C40C66FF867C}">
              <a14:compatExt xmlns:a14="http://schemas.microsoft.com/office/drawing/2010/main" spid="_x0000_s3077"/>
            </a:ext>
          </a:extLst>
        </xdr:cNvPr>
        <xdr:cNvSpPr/>
      </xdr:nvSpPr>
      <xdr:spPr>
        <a:xfrm>
          <a:off x="6553200" y="12058650"/>
          <a:ext cx="85725" cy="85725"/>
        </a:xfrm>
        <a:prstGeom prst="rect">
          <a:avLst/>
        </a:prstGeom>
      </xdr:spPr>
    </xdr:sp>
    <xdr:clientData/>
  </xdr:twoCellAnchor>
  <xdr:twoCellAnchor editAs="oneCell">
    <xdr:from>
      <xdr:col>5</xdr:col>
      <xdr:colOff>0</xdr:colOff>
      <xdr:row>45</xdr:row>
      <xdr:rowOff>0</xdr:rowOff>
    </xdr:from>
    <xdr:to>
      <xdr:col>5</xdr:col>
      <xdr:colOff>85725</xdr:colOff>
      <xdr:row>45</xdr:row>
      <xdr:rowOff>85725</xdr:rowOff>
    </xdr:to>
    <xdr:sp macro="" textlink="">
      <xdr:nvSpPr>
        <xdr:cNvPr id="17" name="Picture 6" hidden="1">
          <a:extLst>
            <a:ext uri="{63B3BB69-23CF-44E3-9099-C40C66FF867C}">
              <a14:compatExt xmlns:a14="http://schemas.microsoft.com/office/drawing/2010/main" spid="_x0000_s3078"/>
            </a:ext>
          </a:extLst>
        </xdr:cNvPr>
        <xdr:cNvSpPr/>
      </xdr:nvSpPr>
      <xdr:spPr>
        <a:xfrm>
          <a:off x="7667625" y="12058650"/>
          <a:ext cx="85725" cy="85725"/>
        </a:xfrm>
        <a:prstGeom prst="rect">
          <a:avLst/>
        </a:prstGeom>
      </xdr:spPr>
    </xdr:sp>
    <xdr:clientData/>
  </xdr:twoCellAnchor>
  <xdr:twoCellAnchor editAs="oneCell">
    <xdr:from>
      <xdr:col>6</xdr:col>
      <xdr:colOff>9525</xdr:colOff>
      <xdr:row>45</xdr:row>
      <xdr:rowOff>0</xdr:rowOff>
    </xdr:from>
    <xdr:to>
      <xdr:col>6</xdr:col>
      <xdr:colOff>95250</xdr:colOff>
      <xdr:row>45</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91575"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45</xdr:row>
      <xdr:rowOff>0</xdr:rowOff>
    </xdr:from>
    <xdr:to>
      <xdr:col>6</xdr:col>
      <xdr:colOff>85725</xdr:colOff>
      <xdr:row>45</xdr:row>
      <xdr:rowOff>85725</xdr:rowOff>
    </xdr:to>
    <xdr:sp macro="" textlink="">
      <xdr:nvSpPr>
        <xdr:cNvPr id="19" name="Picture 7" hidden="1">
          <a:extLst>
            <a:ext uri="{63B3BB69-23CF-44E3-9099-C40C66FF867C}">
              <a14:compatExt xmlns:a14="http://schemas.microsoft.com/office/drawing/2010/main" spid="_x0000_s3079"/>
            </a:ext>
          </a:extLst>
        </xdr:cNvPr>
        <xdr:cNvSpPr/>
      </xdr:nvSpPr>
      <xdr:spPr>
        <a:xfrm>
          <a:off x="8782050" y="12058650"/>
          <a:ext cx="85725" cy="85725"/>
        </a:xfrm>
        <a:prstGeom prst="rect">
          <a:avLst/>
        </a:prstGeom>
      </xdr:spPr>
    </xdr:sp>
    <xdr:clientData/>
  </xdr:twoCellAnchor>
  <xdr:twoCellAnchor editAs="oneCell">
    <xdr:from>
      <xdr:col>7</xdr:col>
      <xdr:colOff>9525</xdr:colOff>
      <xdr:row>45</xdr:row>
      <xdr:rowOff>0</xdr:rowOff>
    </xdr:from>
    <xdr:to>
      <xdr:col>7</xdr:col>
      <xdr:colOff>95250</xdr:colOff>
      <xdr:row>45</xdr:row>
      <xdr:rowOff>85725</xdr:rowOff>
    </xdr:to>
    <xdr:pic>
      <xdr:nvPicPr>
        <xdr:cNvPr id="20" name="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06000"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45</xdr:row>
      <xdr:rowOff>0</xdr:rowOff>
    </xdr:from>
    <xdr:to>
      <xdr:col>7</xdr:col>
      <xdr:colOff>85725</xdr:colOff>
      <xdr:row>45</xdr:row>
      <xdr:rowOff>85725</xdr:rowOff>
    </xdr:to>
    <xdr:sp macro="" textlink="">
      <xdr:nvSpPr>
        <xdr:cNvPr id="21" name="Picture 8" hidden="1">
          <a:extLst>
            <a:ext uri="{63B3BB69-23CF-44E3-9099-C40C66FF867C}">
              <a14:compatExt xmlns:a14="http://schemas.microsoft.com/office/drawing/2010/main" spid="_x0000_s3080"/>
            </a:ext>
          </a:extLst>
        </xdr:cNvPr>
        <xdr:cNvSpPr/>
      </xdr:nvSpPr>
      <xdr:spPr>
        <a:xfrm>
          <a:off x="9896475" y="12058650"/>
          <a:ext cx="85725" cy="85725"/>
        </a:xfrm>
        <a:prstGeom prst="rect">
          <a:avLst/>
        </a:prstGeom>
      </xdr:spPr>
    </xdr:sp>
    <xdr:clientData/>
  </xdr:twoCellAnchor>
  <xdr:twoCellAnchor editAs="oneCell">
    <xdr:from>
      <xdr:col>8</xdr:col>
      <xdr:colOff>9525</xdr:colOff>
      <xdr:row>45</xdr:row>
      <xdr:rowOff>0</xdr:rowOff>
    </xdr:from>
    <xdr:to>
      <xdr:col>8</xdr:col>
      <xdr:colOff>95250</xdr:colOff>
      <xdr:row>45</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68000"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45</xdr:row>
      <xdr:rowOff>0</xdr:rowOff>
    </xdr:from>
    <xdr:to>
      <xdr:col>8</xdr:col>
      <xdr:colOff>85725</xdr:colOff>
      <xdr:row>45</xdr:row>
      <xdr:rowOff>85725</xdr:rowOff>
    </xdr:to>
    <xdr:sp macro="" textlink="">
      <xdr:nvSpPr>
        <xdr:cNvPr id="23" name="Picture 9" hidden="1">
          <a:extLst>
            <a:ext uri="{63B3BB69-23CF-44E3-9099-C40C66FF867C}">
              <a14:compatExt xmlns:a14="http://schemas.microsoft.com/office/drawing/2010/main" spid="_x0000_s3081"/>
            </a:ext>
          </a:extLst>
        </xdr:cNvPr>
        <xdr:cNvSpPr/>
      </xdr:nvSpPr>
      <xdr:spPr>
        <a:xfrm>
          <a:off x="10658475" y="12058650"/>
          <a:ext cx="85725" cy="85725"/>
        </a:xfrm>
        <a:prstGeom prst="rect">
          <a:avLst/>
        </a:prstGeom>
      </xdr:spPr>
    </xdr:sp>
    <xdr:clientData/>
  </xdr:twoCellAnchor>
  <xdr:twoCellAnchor editAs="oneCell">
    <xdr:from>
      <xdr:col>9</xdr:col>
      <xdr:colOff>9525</xdr:colOff>
      <xdr:row>45</xdr:row>
      <xdr:rowOff>0</xdr:rowOff>
    </xdr:from>
    <xdr:to>
      <xdr:col>9</xdr:col>
      <xdr:colOff>95250</xdr:colOff>
      <xdr:row>45</xdr:row>
      <xdr:rowOff>85725</xdr:rowOff>
    </xdr:to>
    <xdr:pic>
      <xdr:nvPicPr>
        <xdr:cNvPr id="24" name="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58575"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45</xdr:row>
      <xdr:rowOff>0</xdr:rowOff>
    </xdr:from>
    <xdr:to>
      <xdr:col>9</xdr:col>
      <xdr:colOff>85725</xdr:colOff>
      <xdr:row>45</xdr:row>
      <xdr:rowOff>85725</xdr:rowOff>
    </xdr:to>
    <xdr:sp macro="" textlink="">
      <xdr:nvSpPr>
        <xdr:cNvPr id="25" name="Picture 10" hidden="1">
          <a:extLst>
            <a:ext uri="{63B3BB69-23CF-44E3-9099-C40C66FF867C}">
              <a14:compatExt xmlns:a14="http://schemas.microsoft.com/office/drawing/2010/main" spid="_x0000_s3082"/>
            </a:ext>
          </a:extLst>
        </xdr:cNvPr>
        <xdr:cNvSpPr/>
      </xdr:nvSpPr>
      <xdr:spPr>
        <a:xfrm>
          <a:off x="11449050" y="12058650"/>
          <a:ext cx="85725" cy="85725"/>
        </a:xfrm>
        <a:prstGeom prst="rect">
          <a:avLst/>
        </a:prstGeom>
      </xdr:spPr>
    </xdr:sp>
    <xdr:clientData/>
  </xdr:twoCellAnchor>
  <xdr:twoCellAnchor editAs="oneCell">
    <xdr:from>
      <xdr:col>10</xdr:col>
      <xdr:colOff>9525</xdr:colOff>
      <xdr:row>45</xdr:row>
      <xdr:rowOff>0</xdr:rowOff>
    </xdr:from>
    <xdr:to>
      <xdr:col>10</xdr:col>
      <xdr:colOff>95250</xdr:colOff>
      <xdr:row>45</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01525"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45</xdr:row>
      <xdr:rowOff>0</xdr:rowOff>
    </xdr:from>
    <xdr:to>
      <xdr:col>10</xdr:col>
      <xdr:colOff>85725</xdr:colOff>
      <xdr:row>45</xdr:row>
      <xdr:rowOff>85725</xdr:rowOff>
    </xdr:to>
    <xdr:sp macro="" textlink="">
      <xdr:nvSpPr>
        <xdr:cNvPr id="27" name="Picture 11" hidden="1">
          <a:extLst>
            <a:ext uri="{63B3BB69-23CF-44E3-9099-C40C66FF867C}">
              <a14:compatExt xmlns:a14="http://schemas.microsoft.com/office/drawing/2010/main" spid="_x0000_s3083"/>
            </a:ext>
          </a:extLst>
        </xdr:cNvPr>
        <xdr:cNvSpPr/>
      </xdr:nvSpPr>
      <xdr:spPr>
        <a:xfrm>
          <a:off x="12192000" y="12058650"/>
          <a:ext cx="85725" cy="85725"/>
        </a:xfrm>
        <a:prstGeom prst="rect">
          <a:avLst/>
        </a:prstGeom>
      </xdr:spPr>
    </xdr:sp>
    <xdr:clientData/>
  </xdr:twoCellAnchor>
  <xdr:twoCellAnchor editAs="oneCell">
    <xdr:from>
      <xdr:col>11</xdr:col>
      <xdr:colOff>9525</xdr:colOff>
      <xdr:row>45</xdr:row>
      <xdr:rowOff>0</xdr:rowOff>
    </xdr:from>
    <xdr:to>
      <xdr:col>11</xdr:col>
      <xdr:colOff>95250</xdr:colOff>
      <xdr:row>45</xdr:row>
      <xdr:rowOff>85725</xdr:rowOff>
    </xdr:to>
    <xdr:pic>
      <xdr:nvPicPr>
        <xdr:cNvPr id="28" name="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44475"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45</xdr:row>
      <xdr:rowOff>0</xdr:rowOff>
    </xdr:from>
    <xdr:to>
      <xdr:col>11</xdr:col>
      <xdr:colOff>85725</xdr:colOff>
      <xdr:row>45</xdr:row>
      <xdr:rowOff>85725</xdr:rowOff>
    </xdr:to>
    <xdr:sp macro="" textlink="">
      <xdr:nvSpPr>
        <xdr:cNvPr id="29" name="Picture 12" hidden="1">
          <a:extLst>
            <a:ext uri="{63B3BB69-23CF-44E3-9099-C40C66FF867C}">
              <a14:compatExt xmlns:a14="http://schemas.microsoft.com/office/drawing/2010/main" spid="_x0000_s3084"/>
            </a:ext>
          </a:extLst>
        </xdr:cNvPr>
        <xdr:cNvSpPr/>
      </xdr:nvSpPr>
      <xdr:spPr>
        <a:xfrm>
          <a:off x="12934950" y="12058650"/>
          <a:ext cx="85725" cy="85725"/>
        </a:xfrm>
        <a:prstGeom prst="rect">
          <a:avLst/>
        </a:prstGeom>
      </xdr:spPr>
    </xdr:sp>
    <xdr:clientData/>
  </xdr:twoCellAnchor>
  <xdr:twoCellAnchor editAs="oneCell">
    <xdr:from>
      <xdr:col>12</xdr:col>
      <xdr:colOff>9525</xdr:colOff>
      <xdr:row>45</xdr:row>
      <xdr:rowOff>0</xdr:rowOff>
    </xdr:from>
    <xdr:to>
      <xdr:col>12</xdr:col>
      <xdr:colOff>95250</xdr:colOff>
      <xdr:row>45</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687425"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152400</xdr:colOff>
      <xdr:row>45</xdr:row>
      <xdr:rowOff>152400</xdr:rowOff>
    </xdr:to>
    <xdr:sp macro="" textlink="">
      <xdr:nvSpPr>
        <xdr:cNvPr id="31" name="Picture 13" hidden="1">
          <a:extLst>
            <a:ext uri="{63B3BB69-23CF-44E3-9099-C40C66FF867C}">
              <a14:compatExt xmlns:a14="http://schemas.microsoft.com/office/drawing/2010/main" spid="_x0000_s3085"/>
            </a:ext>
          </a:extLst>
        </xdr:cNvPr>
        <xdr:cNvSpPr/>
      </xdr:nvSpPr>
      <xdr:spPr>
        <a:xfrm>
          <a:off x="1581150" y="12058650"/>
          <a:ext cx="152400" cy="152400"/>
        </a:xfrm>
        <a:prstGeom prst="rect">
          <a:avLst/>
        </a:prstGeom>
      </xdr:spPr>
    </xdr:sp>
    <xdr:clientData/>
  </xdr:twoCellAnchor>
  <xdr:twoCellAnchor editAs="oneCell">
    <xdr:from>
      <xdr:col>1</xdr:col>
      <xdr:colOff>0</xdr:colOff>
      <xdr:row>45</xdr:row>
      <xdr:rowOff>0</xdr:rowOff>
    </xdr:from>
    <xdr:to>
      <xdr:col>1</xdr:col>
      <xdr:colOff>85725</xdr:colOff>
      <xdr:row>45</xdr:row>
      <xdr:rowOff>85725</xdr:rowOff>
    </xdr:to>
    <xdr:pic>
      <xdr:nvPicPr>
        <xdr:cNvPr id="32" name="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85725</xdr:colOff>
      <xdr:row>45</xdr:row>
      <xdr:rowOff>85725</xdr:rowOff>
    </xdr:to>
    <xdr:pic>
      <xdr:nvPicPr>
        <xdr:cNvPr id="33" name="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85725</xdr:colOff>
      <xdr:row>45</xdr:row>
      <xdr:rowOff>85725</xdr:rowOff>
    </xdr:to>
    <xdr:pic>
      <xdr:nvPicPr>
        <xdr:cNvPr id="34" name="3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85725</xdr:colOff>
      <xdr:row>45</xdr:row>
      <xdr:rowOff>85725</xdr:rowOff>
    </xdr:to>
    <xdr:pic>
      <xdr:nvPicPr>
        <xdr:cNvPr id="35" name="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85725</xdr:colOff>
      <xdr:row>45</xdr:row>
      <xdr:rowOff>85725</xdr:rowOff>
    </xdr:to>
    <xdr:pic>
      <xdr:nvPicPr>
        <xdr:cNvPr id="36" name="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45</xdr:row>
      <xdr:rowOff>0</xdr:rowOff>
    </xdr:from>
    <xdr:to>
      <xdr:col>14</xdr:col>
      <xdr:colOff>85725</xdr:colOff>
      <xdr:row>45</xdr:row>
      <xdr:rowOff>85725</xdr:rowOff>
    </xdr:to>
    <xdr:pic>
      <xdr:nvPicPr>
        <xdr:cNvPr id="37" name="3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44775"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45</xdr:row>
      <xdr:rowOff>0</xdr:rowOff>
    </xdr:from>
    <xdr:to>
      <xdr:col>14</xdr:col>
      <xdr:colOff>85725</xdr:colOff>
      <xdr:row>45</xdr:row>
      <xdr:rowOff>85725</xdr:rowOff>
    </xdr:to>
    <xdr:pic>
      <xdr:nvPicPr>
        <xdr:cNvPr id="38" name="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44775"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45</xdr:row>
      <xdr:rowOff>0</xdr:rowOff>
    </xdr:from>
    <xdr:to>
      <xdr:col>14</xdr:col>
      <xdr:colOff>85725</xdr:colOff>
      <xdr:row>45</xdr:row>
      <xdr:rowOff>85725</xdr:rowOff>
    </xdr:to>
    <xdr:pic>
      <xdr:nvPicPr>
        <xdr:cNvPr id="39" name="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44775"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45</xdr:row>
      <xdr:rowOff>0</xdr:rowOff>
    </xdr:from>
    <xdr:to>
      <xdr:col>14</xdr:col>
      <xdr:colOff>85725</xdr:colOff>
      <xdr:row>45</xdr:row>
      <xdr:rowOff>85725</xdr:rowOff>
    </xdr:to>
    <xdr:pic>
      <xdr:nvPicPr>
        <xdr:cNvPr id="40" name="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44775"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45</xdr:row>
      <xdr:rowOff>0</xdr:rowOff>
    </xdr:from>
    <xdr:to>
      <xdr:col>14</xdr:col>
      <xdr:colOff>85725</xdr:colOff>
      <xdr:row>45</xdr:row>
      <xdr:rowOff>85725</xdr:rowOff>
    </xdr:to>
    <xdr:pic>
      <xdr:nvPicPr>
        <xdr:cNvPr id="41" name="4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44775"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42" name="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24350"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43" name="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24350"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44" name="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24350"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45" name="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24350"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46" name="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24350"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85725</xdr:colOff>
      <xdr:row>45</xdr:row>
      <xdr:rowOff>85725</xdr:rowOff>
    </xdr:to>
    <xdr:pic>
      <xdr:nvPicPr>
        <xdr:cNvPr id="47" name="4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48" name="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24350"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9525</xdr:colOff>
      <xdr:row>45</xdr:row>
      <xdr:rowOff>0</xdr:rowOff>
    </xdr:from>
    <xdr:to>
      <xdr:col>2</xdr:col>
      <xdr:colOff>95250</xdr:colOff>
      <xdr:row>45</xdr:row>
      <xdr:rowOff>85725</xdr:rowOff>
    </xdr:to>
    <xdr:pic>
      <xdr:nvPicPr>
        <xdr:cNvPr id="49" name="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33875"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45</xdr:row>
      <xdr:rowOff>0</xdr:rowOff>
    </xdr:from>
    <xdr:to>
      <xdr:col>3</xdr:col>
      <xdr:colOff>95250</xdr:colOff>
      <xdr:row>45</xdr:row>
      <xdr:rowOff>85725</xdr:rowOff>
    </xdr:to>
    <xdr:pic>
      <xdr:nvPicPr>
        <xdr:cNvPr id="50" name="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48300"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9525</xdr:colOff>
      <xdr:row>45</xdr:row>
      <xdr:rowOff>0</xdr:rowOff>
    </xdr:from>
    <xdr:to>
      <xdr:col>4</xdr:col>
      <xdr:colOff>95250</xdr:colOff>
      <xdr:row>45</xdr:row>
      <xdr:rowOff>85725</xdr:rowOff>
    </xdr:to>
    <xdr:pic>
      <xdr:nvPicPr>
        <xdr:cNvPr id="51" name="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62725"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9525</xdr:colOff>
      <xdr:row>45</xdr:row>
      <xdr:rowOff>0</xdr:rowOff>
    </xdr:from>
    <xdr:to>
      <xdr:col>6</xdr:col>
      <xdr:colOff>95250</xdr:colOff>
      <xdr:row>45</xdr:row>
      <xdr:rowOff>85725</xdr:rowOff>
    </xdr:to>
    <xdr:pic>
      <xdr:nvPicPr>
        <xdr:cNvPr id="52" name="5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91575"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9525</xdr:colOff>
      <xdr:row>45</xdr:row>
      <xdr:rowOff>0</xdr:rowOff>
    </xdr:from>
    <xdr:to>
      <xdr:col>7</xdr:col>
      <xdr:colOff>95250</xdr:colOff>
      <xdr:row>45</xdr:row>
      <xdr:rowOff>85725</xdr:rowOff>
    </xdr:to>
    <xdr:pic>
      <xdr:nvPicPr>
        <xdr:cNvPr id="53" name="5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06000"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9525</xdr:colOff>
      <xdr:row>45</xdr:row>
      <xdr:rowOff>0</xdr:rowOff>
    </xdr:from>
    <xdr:to>
      <xdr:col>8</xdr:col>
      <xdr:colOff>95250</xdr:colOff>
      <xdr:row>45</xdr:row>
      <xdr:rowOff>85725</xdr:rowOff>
    </xdr:to>
    <xdr:pic>
      <xdr:nvPicPr>
        <xdr:cNvPr id="54" name="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68000"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9525</xdr:colOff>
      <xdr:row>45</xdr:row>
      <xdr:rowOff>0</xdr:rowOff>
    </xdr:from>
    <xdr:to>
      <xdr:col>9</xdr:col>
      <xdr:colOff>95250</xdr:colOff>
      <xdr:row>45</xdr:row>
      <xdr:rowOff>85725</xdr:rowOff>
    </xdr:to>
    <xdr:pic>
      <xdr:nvPicPr>
        <xdr:cNvPr id="55" name="5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58575"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9525</xdr:colOff>
      <xdr:row>45</xdr:row>
      <xdr:rowOff>0</xdr:rowOff>
    </xdr:from>
    <xdr:to>
      <xdr:col>10</xdr:col>
      <xdr:colOff>95250</xdr:colOff>
      <xdr:row>45</xdr:row>
      <xdr:rowOff>85725</xdr:rowOff>
    </xdr:to>
    <xdr:pic>
      <xdr:nvPicPr>
        <xdr:cNvPr id="56" name="5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01525"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9525</xdr:colOff>
      <xdr:row>45</xdr:row>
      <xdr:rowOff>0</xdr:rowOff>
    </xdr:from>
    <xdr:to>
      <xdr:col>11</xdr:col>
      <xdr:colOff>95250</xdr:colOff>
      <xdr:row>45</xdr:row>
      <xdr:rowOff>85725</xdr:rowOff>
    </xdr:to>
    <xdr:pic>
      <xdr:nvPicPr>
        <xdr:cNvPr id="57" name="5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44475"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45</xdr:row>
      <xdr:rowOff>0</xdr:rowOff>
    </xdr:from>
    <xdr:to>
      <xdr:col>12</xdr:col>
      <xdr:colOff>95250</xdr:colOff>
      <xdr:row>45</xdr:row>
      <xdr:rowOff>85725</xdr:rowOff>
    </xdr:to>
    <xdr:pic>
      <xdr:nvPicPr>
        <xdr:cNvPr id="58" name="5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687425"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85725</xdr:colOff>
      <xdr:row>45</xdr:row>
      <xdr:rowOff>85725</xdr:rowOff>
    </xdr:to>
    <xdr:pic>
      <xdr:nvPicPr>
        <xdr:cNvPr id="59" name="5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85725</xdr:colOff>
      <xdr:row>45</xdr:row>
      <xdr:rowOff>85725</xdr:rowOff>
    </xdr:to>
    <xdr:pic>
      <xdr:nvPicPr>
        <xdr:cNvPr id="60" name="5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85725</xdr:colOff>
      <xdr:row>45</xdr:row>
      <xdr:rowOff>85725</xdr:rowOff>
    </xdr:to>
    <xdr:pic>
      <xdr:nvPicPr>
        <xdr:cNvPr id="61" name="6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85725</xdr:colOff>
      <xdr:row>45</xdr:row>
      <xdr:rowOff>85725</xdr:rowOff>
    </xdr:to>
    <xdr:pic>
      <xdr:nvPicPr>
        <xdr:cNvPr id="62" name="6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45</xdr:row>
      <xdr:rowOff>0</xdr:rowOff>
    </xdr:from>
    <xdr:to>
      <xdr:col>14</xdr:col>
      <xdr:colOff>85725</xdr:colOff>
      <xdr:row>45</xdr:row>
      <xdr:rowOff>85725</xdr:rowOff>
    </xdr:to>
    <xdr:pic>
      <xdr:nvPicPr>
        <xdr:cNvPr id="63" name="6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44775"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45</xdr:row>
      <xdr:rowOff>0</xdr:rowOff>
    </xdr:from>
    <xdr:to>
      <xdr:col>14</xdr:col>
      <xdr:colOff>85725</xdr:colOff>
      <xdr:row>45</xdr:row>
      <xdr:rowOff>85725</xdr:rowOff>
    </xdr:to>
    <xdr:pic>
      <xdr:nvPicPr>
        <xdr:cNvPr id="64" name="6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44775"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45</xdr:row>
      <xdr:rowOff>0</xdr:rowOff>
    </xdr:from>
    <xdr:to>
      <xdr:col>14</xdr:col>
      <xdr:colOff>85725</xdr:colOff>
      <xdr:row>45</xdr:row>
      <xdr:rowOff>85725</xdr:rowOff>
    </xdr:to>
    <xdr:pic>
      <xdr:nvPicPr>
        <xdr:cNvPr id="65" name="6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44775"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45</xdr:row>
      <xdr:rowOff>0</xdr:rowOff>
    </xdr:from>
    <xdr:to>
      <xdr:col>14</xdr:col>
      <xdr:colOff>85725</xdr:colOff>
      <xdr:row>45</xdr:row>
      <xdr:rowOff>85725</xdr:rowOff>
    </xdr:to>
    <xdr:pic>
      <xdr:nvPicPr>
        <xdr:cNvPr id="66" name="6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44775"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45</xdr:row>
      <xdr:rowOff>0</xdr:rowOff>
    </xdr:from>
    <xdr:to>
      <xdr:col>14</xdr:col>
      <xdr:colOff>85725</xdr:colOff>
      <xdr:row>45</xdr:row>
      <xdr:rowOff>85725</xdr:rowOff>
    </xdr:to>
    <xdr:pic>
      <xdr:nvPicPr>
        <xdr:cNvPr id="67" name="6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44775" y="12058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68" name="Picture 1"/>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24350" y="12058650"/>
          <a:ext cx="85725" cy="85725"/>
        </a:xfrm>
        <a:prstGeom prst="rect">
          <a:avLst/>
        </a:prstGeom>
        <a:noFill/>
        <a:ln w="9525">
          <a:miter lim="800000"/>
          <a:headEnd/>
          <a:tailEnd/>
        </a:ln>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69" name="Picture 2"/>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24350" y="12058650"/>
          <a:ext cx="85725" cy="85725"/>
        </a:xfrm>
        <a:prstGeom prst="rect">
          <a:avLst/>
        </a:prstGeom>
        <a:noFill/>
        <a:ln w="9525">
          <a:miter lim="800000"/>
          <a:headEnd/>
          <a:tailEnd/>
        </a:ln>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70" name="Picture 3"/>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24350" y="12058650"/>
          <a:ext cx="85725" cy="85725"/>
        </a:xfrm>
        <a:prstGeom prst="rect">
          <a:avLst/>
        </a:prstGeom>
        <a:noFill/>
        <a:ln w="9525">
          <a:miter lim="800000"/>
          <a:headEnd/>
          <a:tailEnd/>
        </a:ln>
      </xdr:spPr>
    </xdr:pic>
    <xdr:clientData/>
  </xdr:twoCellAnchor>
  <xdr:twoCellAnchor editAs="oneCell">
    <xdr:from>
      <xdr:col>3</xdr:col>
      <xdr:colOff>0</xdr:colOff>
      <xdr:row>45</xdr:row>
      <xdr:rowOff>0</xdr:rowOff>
    </xdr:from>
    <xdr:to>
      <xdr:col>3</xdr:col>
      <xdr:colOff>85725</xdr:colOff>
      <xdr:row>45</xdr:row>
      <xdr:rowOff>85725</xdr:rowOff>
    </xdr:to>
    <xdr:pic>
      <xdr:nvPicPr>
        <xdr:cNvPr id="71" name="Picture 4"/>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438775" y="12058650"/>
          <a:ext cx="85725" cy="85725"/>
        </a:xfrm>
        <a:prstGeom prst="rect">
          <a:avLst/>
        </a:prstGeom>
        <a:noFill/>
        <a:ln w="9525">
          <a:miter lim="800000"/>
          <a:headEnd/>
          <a:tailEnd/>
        </a:ln>
      </xdr:spPr>
    </xdr:pic>
    <xdr:clientData/>
  </xdr:twoCellAnchor>
  <xdr:twoCellAnchor editAs="oneCell">
    <xdr:from>
      <xdr:col>4</xdr:col>
      <xdr:colOff>0</xdr:colOff>
      <xdr:row>45</xdr:row>
      <xdr:rowOff>0</xdr:rowOff>
    </xdr:from>
    <xdr:to>
      <xdr:col>4</xdr:col>
      <xdr:colOff>85725</xdr:colOff>
      <xdr:row>45</xdr:row>
      <xdr:rowOff>85725</xdr:rowOff>
    </xdr:to>
    <xdr:pic>
      <xdr:nvPicPr>
        <xdr:cNvPr id="72" name="Picture 5"/>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53200" y="12058650"/>
          <a:ext cx="85725" cy="85725"/>
        </a:xfrm>
        <a:prstGeom prst="rect">
          <a:avLst/>
        </a:prstGeom>
        <a:noFill/>
        <a:ln w="9525">
          <a:miter lim="800000"/>
          <a:headEnd/>
          <a:tailEnd/>
        </a:ln>
      </xdr:spPr>
    </xdr:pic>
    <xdr:clientData/>
  </xdr:twoCellAnchor>
  <xdr:twoCellAnchor editAs="oneCell">
    <xdr:from>
      <xdr:col>5</xdr:col>
      <xdr:colOff>0</xdr:colOff>
      <xdr:row>45</xdr:row>
      <xdr:rowOff>0</xdr:rowOff>
    </xdr:from>
    <xdr:to>
      <xdr:col>5</xdr:col>
      <xdr:colOff>85725</xdr:colOff>
      <xdr:row>45</xdr:row>
      <xdr:rowOff>85725</xdr:rowOff>
    </xdr:to>
    <xdr:pic>
      <xdr:nvPicPr>
        <xdr:cNvPr id="73" name="Picture 6"/>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667625" y="12058650"/>
          <a:ext cx="85725" cy="85725"/>
        </a:xfrm>
        <a:prstGeom prst="rect">
          <a:avLst/>
        </a:prstGeom>
        <a:noFill/>
        <a:ln w="9525">
          <a:miter lim="800000"/>
          <a:headEnd/>
          <a:tailEnd/>
        </a:ln>
      </xdr:spPr>
    </xdr:pic>
    <xdr:clientData/>
  </xdr:twoCellAnchor>
  <xdr:twoCellAnchor editAs="oneCell">
    <xdr:from>
      <xdr:col>6</xdr:col>
      <xdr:colOff>0</xdr:colOff>
      <xdr:row>45</xdr:row>
      <xdr:rowOff>0</xdr:rowOff>
    </xdr:from>
    <xdr:to>
      <xdr:col>6</xdr:col>
      <xdr:colOff>85725</xdr:colOff>
      <xdr:row>45</xdr:row>
      <xdr:rowOff>85725</xdr:rowOff>
    </xdr:to>
    <xdr:pic>
      <xdr:nvPicPr>
        <xdr:cNvPr id="74" name="Picture 7"/>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782050" y="12058650"/>
          <a:ext cx="85725" cy="85725"/>
        </a:xfrm>
        <a:prstGeom prst="rect">
          <a:avLst/>
        </a:prstGeom>
        <a:noFill/>
        <a:ln w="9525">
          <a:miter lim="800000"/>
          <a:headEnd/>
          <a:tailEnd/>
        </a:ln>
      </xdr:spPr>
    </xdr:pic>
    <xdr:clientData/>
  </xdr:twoCellAnchor>
  <xdr:twoCellAnchor editAs="oneCell">
    <xdr:from>
      <xdr:col>7</xdr:col>
      <xdr:colOff>0</xdr:colOff>
      <xdr:row>45</xdr:row>
      <xdr:rowOff>0</xdr:rowOff>
    </xdr:from>
    <xdr:to>
      <xdr:col>7</xdr:col>
      <xdr:colOff>85725</xdr:colOff>
      <xdr:row>45</xdr:row>
      <xdr:rowOff>85725</xdr:rowOff>
    </xdr:to>
    <xdr:pic>
      <xdr:nvPicPr>
        <xdr:cNvPr id="75" name="Picture 8"/>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896475" y="12058650"/>
          <a:ext cx="85725" cy="85725"/>
        </a:xfrm>
        <a:prstGeom prst="rect">
          <a:avLst/>
        </a:prstGeom>
        <a:noFill/>
        <a:ln w="9525">
          <a:miter lim="800000"/>
          <a:headEnd/>
          <a:tailEnd/>
        </a:ln>
      </xdr:spPr>
    </xdr:pic>
    <xdr:clientData/>
  </xdr:twoCellAnchor>
  <xdr:twoCellAnchor editAs="oneCell">
    <xdr:from>
      <xdr:col>8</xdr:col>
      <xdr:colOff>0</xdr:colOff>
      <xdr:row>45</xdr:row>
      <xdr:rowOff>0</xdr:rowOff>
    </xdr:from>
    <xdr:to>
      <xdr:col>8</xdr:col>
      <xdr:colOff>85725</xdr:colOff>
      <xdr:row>45</xdr:row>
      <xdr:rowOff>85725</xdr:rowOff>
    </xdr:to>
    <xdr:pic>
      <xdr:nvPicPr>
        <xdr:cNvPr id="76" name="Picture 9"/>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58475" y="12058650"/>
          <a:ext cx="85725" cy="85725"/>
        </a:xfrm>
        <a:prstGeom prst="rect">
          <a:avLst/>
        </a:prstGeom>
        <a:noFill/>
        <a:ln w="9525">
          <a:miter lim="800000"/>
          <a:headEnd/>
          <a:tailEnd/>
        </a:ln>
      </xdr:spPr>
    </xdr:pic>
    <xdr:clientData/>
  </xdr:twoCellAnchor>
  <xdr:twoCellAnchor editAs="oneCell">
    <xdr:from>
      <xdr:col>9</xdr:col>
      <xdr:colOff>0</xdr:colOff>
      <xdr:row>45</xdr:row>
      <xdr:rowOff>0</xdr:rowOff>
    </xdr:from>
    <xdr:to>
      <xdr:col>9</xdr:col>
      <xdr:colOff>85725</xdr:colOff>
      <xdr:row>45</xdr:row>
      <xdr:rowOff>85725</xdr:rowOff>
    </xdr:to>
    <xdr:pic>
      <xdr:nvPicPr>
        <xdr:cNvPr id="77" name="Picture 10"/>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49050" y="12058650"/>
          <a:ext cx="85725" cy="85725"/>
        </a:xfrm>
        <a:prstGeom prst="rect">
          <a:avLst/>
        </a:prstGeom>
        <a:noFill/>
        <a:ln w="9525">
          <a:miter lim="800000"/>
          <a:headEnd/>
          <a:tailEnd/>
        </a:ln>
      </xdr:spPr>
    </xdr:pic>
    <xdr:clientData/>
  </xdr:twoCellAnchor>
  <xdr:twoCellAnchor editAs="oneCell">
    <xdr:from>
      <xdr:col>10</xdr:col>
      <xdr:colOff>0</xdr:colOff>
      <xdr:row>45</xdr:row>
      <xdr:rowOff>0</xdr:rowOff>
    </xdr:from>
    <xdr:to>
      <xdr:col>10</xdr:col>
      <xdr:colOff>85725</xdr:colOff>
      <xdr:row>45</xdr:row>
      <xdr:rowOff>85725</xdr:rowOff>
    </xdr:to>
    <xdr:pic>
      <xdr:nvPicPr>
        <xdr:cNvPr id="78" name="Picture 11"/>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192000" y="12058650"/>
          <a:ext cx="85725" cy="85725"/>
        </a:xfrm>
        <a:prstGeom prst="rect">
          <a:avLst/>
        </a:prstGeom>
        <a:noFill/>
        <a:ln w="9525">
          <a:miter lim="800000"/>
          <a:headEnd/>
          <a:tailEnd/>
        </a:ln>
      </xdr:spPr>
    </xdr:pic>
    <xdr:clientData/>
  </xdr:twoCellAnchor>
  <xdr:twoCellAnchor editAs="oneCell">
    <xdr:from>
      <xdr:col>11</xdr:col>
      <xdr:colOff>0</xdr:colOff>
      <xdr:row>45</xdr:row>
      <xdr:rowOff>0</xdr:rowOff>
    </xdr:from>
    <xdr:to>
      <xdr:col>11</xdr:col>
      <xdr:colOff>85725</xdr:colOff>
      <xdr:row>45</xdr:row>
      <xdr:rowOff>85725</xdr:rowOff>
    </xdr:to>
    <xdr:pic>
      <xdr:nvPicPr>
        <xdr:cNvPr id="79" name="Picture 12"/>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934950" y="12058650"/>
          <a:ext cx="85725" cy="85725"/>
        </a:xfrm>
        <a:prstGeom prst="rect">
          <a:avLst/>
        </a:prstGeom>
        <a:noFill/>
        <a:ln w="9525">
          <a:miter lim="800000"/>
          <a:headEnd/>
          <a:tailEnd/>
        </a:ln>
      </xdr:spPr>
    </xdr:pic>
    <xdr:clientData/>
  </xdr:twoCellAnchor>
  <xdr:twoCellAnchor editAs="oneCell">
    <xdr:from>
      <xdr:col>1</xdr:col>
      <xdr:colOff>0</xdr:colOff>
      <xdr:row>45</xdr:row>
      <xdr:rowOff>0</xdr:rowOff>
    </xdr:from>
    <xdr:to>
      <xdr:col>1</xdr:col>
      <xdr:colOff>152400</xdr:colOff>
      <xdr:row>45</xdr:row>
      <xdr:rowOff>152400</xdr:rowOff>
    </xdr:to>
    <xdr:pic>
      <xdr:nvPicPr>
        <xdr:cNvPr id="80" name="Picture 13"/>
        <xdr:cNvPicPr preferRelativeResize="0">
          <a:picLocks noChangeArrowheads="1" noChangeShapeType="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581150" y="12058650"/>
          <a:ext cx="152400" cy="152400"/>
        </a:xfrm>
        <a:prstGeom prst="rect">
          <a:avLst/>
        </a:prstGeom>
        <a:noFill/>
        <a:ln w="9525">
          <a:miter lim="800000"/>
          <a:headEnd/>
          <a:tailEnd/>
        </a:ln>
      </xdr:spPr>
    </xdr:pic>
    <xdr:clientData/>
  </xdr:twoCellAnchor>
  <xdr:oneCellAnchor>
    <xdr:from>
      <xdr:col>6</xdr:col>
      <xdr:colOff>0</xdr:colOff>
      <xdr:row>45</xdr:row>
      <xdr:rowOff>0</xdr:rowOff>
    </xdr:from>
    <xdr:ext cx="85725" cy="85725"/>
    <xdr:sp macro="" textlink="">
      <xdr:nvSpPr>
        <xdr:cNvPr id="81" name="Picture 6" hidden="1">
          <a:extLst>
            <a:ext uri="{63B3BB69-23CF-44E3-9099-C40C66FF867C}">
              <a14:compatExt xmlns:a14="http://schemas.microsoft.com/office/drawing/2010/main" spid="_x0000_s3078"/>
            </a:ext>
          </a:extLst>
        </xdr:cNvPr>
        <xdr:cNvSpPr/>
      </xdr:nvSpPr>
      <xdr:spPr>
        <a:xfrm>
          <a:off x="8782050" y="12058650"/>
          <a:ext cx="85725" cy="85725"/>
        </a:xfrm>
        <a:prstGeom prst="rect">
          <a:avLst/>
        </a:prstGeom>
      </xdr:spPr>
    </xdr:sp>
    <xdr:clientData/>
  </xdr:oneCellAnchor>
  <xdr:oneCellAnchor>
    <xdr:from>
      <xdr:col>6</xdr:col>
      <xdr:colOff>0</xdr:colOff>
      <xdr:row>45</xdr:row>
      <xdr:rowOff>0</xdr:rowOff>
    </xdr:from>
    <xdr:ext cx="85725" cy="85725"/>
    <xdr:pic>
      <xdr:nvPicPr>
        <xdr:cNvPr id="82" name="Picture 6"/>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782050" y="12058650"/>
          <a:ext cx="85725" cy="85725"/>
        </a:xfrm>
        <a:prstGeom prst="rect">
          <a:avLst/>
        </a:prstGeom>
        <a:noFill/>
        <a:ln w="9525">
          <a:miter lim="800000"/>
          <a:headEnd/>
          <a:tailEnd/>
        </a:ln>
      </xdr:spPr>
    </xdr:pic>
    <xdr:clientData/>
  </xdr:oneCellAnchor>
  <xdr:twoCellAnchor editAs="oneCell">
    <xdr:from>
      <xdr:col>0</xdr:col>
      <xdr:colOff>0</xdr:colOff>
      <xdr:row>0</xdr:row>
      <xdr:rowOff>0</xdr:rowOff>
    </xdr:from>
    <xdr:to>
      <xdr:col>0</xdr:col>
      <xdr:colOff>1243692</xdr:colOff>
      <xdr:row>3</xdr:row>
      <xdr:rowOff>75621</xdr:rowOff>
    </xdr:to>
    <xdr:pic>
      <xdr:nvPicPr>
        <xdr:cNvPr id="84" name="Imagen 83"/>
        <xdr:cNvPicPr>
          <a:picLocks noChangeAspect="1"/>
        </xdr:cNvPicPr>
      </xdr:nvPicPr>
      <xdr:blipFill>
        <a:blip xmlns:r="http://schemas.openxmlformats.org/officeDocument/2006/relationships" r:embed="rId4"/>
        <a:stretch>
          <a:fillRect/>
        </a:stretch>
      </xdr:blipFill>
      <xdr:spPr>
        <a:xfrm>
          <a:off x="0" y="0"/>
          <a:ext cx="1243692" cy="1133954"/>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5</xdr:col>
      <xdr:colOff>0</xdr:colOff>
      <xdr:row>59</xdr:row>
      <xdr:rowOff>0</xdr:rowOff>
    </xdr:from>
    <xdr:to>
      <xdr:col>5</xdr:col>
      <xdr:colOff>85725</xdr:colOff>
      <xdr:row>59</xdr:row>
      <xdr:rowOff>85725</xdr:rowOff>
    </xdr:to>
    <xdr:pic>
      <xdr:nvPicPr>
        <xdr:cNvPr id="2" name="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31520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59</xdr:row>
      <xdr:rowOff>0</xdr:rowOff>
    </xdr:from>
    <xdr:to>
      <xdr:col>5</xdr:col>
      <xdr:colOff>152400</xdr:colOff>
      <xdr:row>59</xdr:row>
      <xdr:rowOff>152400</xdr:rowOff>
    </xdr:to>
    <xdr:sp macro="" textlink="">
      <xdr:nvSpPr>
        <xdr:cNvPr id="3" name="Picture 1" hidden="1">
          <a:extLst>
            <a:ext uri="{63B3BB69-23CF-44E3-9099-C40C66FF867C}">
              <a14:compatExt xmlns:a14="http://schemas.microsoft.com/office/drawing/2010/main" spid="_x0000_s4097"/>
            </a:ext>
          </a:extLst>
        </xdr:cNvPr>
        <xdr:cNvSpPr/>
      </xdr:nvSpPr>
      <xdr:spPr>
        <a:xfrm>
          <a:off x="7315200" y="13430250"/>
          <a:ext cx="152400" cy="152400"/>
        </a:xfrm>
        <a:prstGeom prst="rect">
          <a:avLst/>
        </a:prstGeom>
      </xdr:spPr>
    </xdr:sp>
    <xdr:clientData/>
  </xdr:twoCellAnchor>
  <xdr:twoCellAnchor editAs="oneCell">
    <xdr:from>
      <xdr:col>5</xdr:col>
      <xdr:colOff>0</xdr:colOff>
      <xdr:row>59</xdr:row>
      <xdr:rowOff>0</xdr:rowOff>
    </xdr:from>
    <xdr:to>
      <xdr:col>5</xdr:col>
      <xdr:colOff>85725</xdr:colOff>
      <xdr:row>59</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31520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59</xdr:row>
      <xdr:rowOff>0</xdr:rowOff>
    </xdr:from>
    <xdr:to>
      <xdr:col>2</xdr:col>
      <xdr:colOff>85725</xdr:colOff>
      <xdr:row>59</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386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xdr:row>
      <xdr:rowOff>0</xdr:rowOff>
    </xdr:from>
    <xdr:to>
      <xdr:col>3</xdr:col>
      <xdr:colOff>85725</xdr:colOff>
      <xdr:row>59</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017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8" name="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59</xdr:row>
      <xdr:rowOff>0</xdr:rowOff>
    </xdr:from>
    <xdr:to>
      <xdr:col>5</xdr:col>
      <xdr:colOff>152400</xdr:colOff>
      <xdr:row>59</xdr:row>
      <xdr:rowOff>152400</xdr:rowOff>
    </xdr:to>
    <xdr:sp macro="" textlink="">
      <xdr:nvSpPr>
        <xdr:cNvPr id="9" name="Picture 2" hidden="1">
          <a:extLst>
            <a:ext uri="{63B3BB69-23CF-44E3-9099-C40C66FF867C}">
              <a14:compatExt xmlns:a14="http://schemas.microsoft.com/office/drawing/2010/main" spid="_x0000_s4098"/>
            </a:ext>
          </a:extLst>
        </xdr:cNvPr>
        <xdr:cNvSpPr/>
      </xdr:nvSpPr>
      <xdr:spPr>
        <a:xfrm>
          <a:off x="7315200" y="13430250"/>
          <a:ext cx="152400" cy="152400"/>
        </a:xfrm>
        <a:prstGeom prst="rect">
          <a:avLst/>
        </a:prstGeom>
      </xdr:spPr>
    </xdr:sp>
    <xdr:clientData/>
  </xdr:twoCellAnchor>
  <xdr:twoCellAnchor editAs="oneCell">
    <xdr:from>
      <xdr:col>6</xdr:col>
      <xdr:colOff>0</xdr:colOff>
      <xdr:row>59</xdr:row>
      <xdr:rowOff>0</xdr:rowOff>
    </xdr:from>
    <xdr:to>
      <xdr:col>6</xdr:col>
      <xdr:colOff>85725</xdr:colOff>
      <xdr:row>59</xdr:row>
      <xdr:rowOff>85725</xdr:rowOff>
    </xdr:to>
    <xdr:pic>
      <xdr:nvPicPr>
        <xdr:cNvPr id="10" name="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915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59</xdr:row>
      <xdr:rowOff>0</xdr:rowOff>
    </xdr:from>
    <xdr:to>
      <xdr:col>6</xdr:col>
      <xdr:colOff>85725</xdr:colOff>
      <xdr:row>59</xdr:row>
      <xdr:rowOff>85725</xdr:rowOff>
    </xdr:to>
    <xdr:pic>
      <xdr:nvPicPr>
        <xdr:cNvPr id="11" name="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915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2" name="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3" name="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4" name="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7747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59</xdr:row>
      <xdr:rowOff>0</xdr:rowOff>
    </xdr:from>
    <xdr:to>
      <xdr:col>9</xdr:col>
      <xdr:colOff>85725</xdr:colOff>
      <xdr:row>59</xdr:row>
      <xdr:rowOff>85725</xdr:rowOff>
    </xdr:to>
    <xdr:pic>
      <xdr:nvPicPr>
        <xdr:cNvPr id="15" name="1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0140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59</xdr:row>
      <xdr:rowOff>0</xdr:rowOff>
    </xdr:from>
    <xdr:to>
      <xdr:col>10</xdr:col>
      <xdr:colOff>85725</xdr:colOff>
      <xdr:row>59</xdr:row>
      <xdr:rowOff>85725</xdr:rowOff>
    </xdr:to>
    <xdr:pic>
      <xdr:nvPicPr>
        <xdr:cNvPr id="16" name="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3960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59</xdr:row>
      <xdr:rowOff>0</xdr:rowOff>
    </xdr:from>
    <xdr:to>
      <xdr:col>11</xdr:col>
      <xdr:colOff>85725</xdr:colOff>
      <xdr:row>59</xdr:row>
      <xdr:rowOff>85725</xdr:rowOff>
    </xdr:to>
    <xdr:pic>
      <xdr:nvPicPr>
        <xdr:cNvPr id="17" name="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73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59</xdr:row>
      <xdr:rowOff>0</xdr:rowOff>
    </xdr:from>
    <xdr:to>
      <xdr:col>12</xdr:col>
      <xdr:colOff>85725</xdr:colOff>
      <xdr:row>59</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1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59</xdr:row>
      <xdr:rowOff>0</xdr:rowOff>
    </xdr:from>
    <xdr:to>
      <xdr:col>13</xdr:col>
      <xdr:colOff>85725</xdr:colOff>
      <xdr:row>59</xdr:row>
      <xdr:rowOff>85725</xdr:rowOff>
    </xdr:to>
    <xdr:pic>
      <xdr:nvPicPr>
        <xdr:cNvPr id="19" name="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447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59</xdr:row>
      <xdr:rowOff>0</xdr:rowOff>
    </xdr:from>
    <xdr:to>
      <xdr:col>14</xdr:col>
      <xdr:colOff>85725</xdr:colOff>
      <xdr:row>59</xdr:row>
      <xdr:rowOff>85725</xdr:rowOff>
    </xdr:to>
    <xdr:pic>
      <xdr:nvPicPr>
        <xdr:cNvPr id="20" name="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5437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21" name="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59</xdr:row>
      <xdr:rowOff>0</xdr:rowOff>
    </xdr:from>
    <xdr:to>
      <xdr:col>2</xdr:col>
      <xdr:colOff>85725</xdr:colOff>
      <xdr:row>59</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386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xdr:row>
      <xdr:rowOff>0</xdr:rowOff>
    </xdr:from>
    <xdr:to>
      <xdr:col>3</xdr:col>
      <xdr:colOff>152400</xdr:colOff>
      <xdr:row>59</xdr:row>
      <xdr:rowOff>152400</xdr:rowOff>
    </xdr:to>
    <xdr:sp macro="" textlink="">
      <xdr:nvSpPr>
        <xdr:cNvPr id="23" name="Picture 3" hidden="1">
          <a:extLst>
            <a:ext uri="{63B3BB69-23CF-44E3-9099-C40C66FF867C}">
              <a14:compatExt xmlns:a14="http://schemas.microsoft.com/office/drawing/2010/main" spid="_x0000_s4099"/>
            </a:ext>
          </a:extLst>
        </xdr:cNvPr>
        <xdr:cNvSpPr/>
      </xdr:nvSpPr>
      <xdr:spPr>
        <a:xfrm>
          <a:off x="5210175" y="13430250"/>
          <a:ext cx="152400" cy="152400"/>
        </a:xfrm>
        <a:prstGeom prst="rect">
          <a:avLst/>
        </a:prstGeom>
      </xdr:spPr>
    </xdr:sp>
    <xdr:clientData/>
  </xdr:twoCellAnchor>
  <xdr:twoCellAnchor editAs="oneCell">
    <xdr:from>
      <xdr:col>4</xdr:col>
      <xdr:colOff>0</xdr:colOff>
      <xdr:row>59</xdr:row>
      <xdr:rowOff>0</xdr:rowOff>
    </xdr:from>
    <xdr:to>
      <xdr:col>4</xdr:col>
      <xdr:colOff>152400</xdr:colOff>
      <xdr:row>59</xdr:row>
      <xdr:rowOff>152400</xdr:rowOff>
    </xdr:to>
    <xdr:sp macro="" textlink="">
      <xdr:nvSpPr>
        <xdr:cNvPr id="24" name="Picture 4" hidden="1">
          <a:extLst>
            <a:ext uri="{63B3BB69-23CF-44E3-9099-C40C66FF867C}">
              <a14:compatExt xmlns:a14="http://schemas.microsoft.com/office/drawing/2010/main" spid="_x0000_s4100"/>
            </a:ext>
          </a:extLst>
        </xdr:cNvPr>
        <xdr:cNvSpPr/>
      </xdr:nvSpPr>
      <xdr:spPr>
        <a:xfrm>
          <a:off x="6296025" y="13430250"/>
          <a:ext cx="152400" cy="152400"/>
        </a:xfrm>
        <a:prstGeom prst="rect">
          <a:avLst/>
        </a:prstGeom>
      </xdr:spPr>
    </xdr:sp>
    <xdr:clientData/>
  </xdr:twoCellAnchor>
  <xdr:twoCellAnchor editAs="oneCell">
    <xdr:from>
      <xdr:col>4</xdr:col>
      <xdr:colOff>0</xdr:colOff>
      <xdr:row>59</xdr:row>
      <xdr:rowOff>0</xdr:rowOff>
    </xdr:from>
    <xdr:to>
      <xdr:col>4</xdr:col>
      <xdr:colOff>85725</xdr:colOff>
      <xdr:row>59</xdr:row>
      <xdr:rowOff>85725</xdr:rowOff>
    </xdr:to>
    <xdr:pic>
      <xdr:nvPicPr>
        <xdr:cNvPr id="25" name="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27" name="2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28" name="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29" name="2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31" name="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32" name="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33" name="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34" name="3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35" name="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36" name="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37" name="3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38" name="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39" name="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40" name="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59</xdr:row>
      <xdr:rowOff>0</xdr:rowOff>
    </xdr:from>
    <xdr:to>
      <xdr:col>5</xdr:col>
      <xdr:colOff>85725</xdr:colOff>
      <xdr:row>59</xdr:row>
      <xdr:rowOff>85725</xdr:rowOff>
    </xdr:to>
    <xdr:pic>
      <xdr:nvPicPr>
        <xdr:cNvPr id="41" name="4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31520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42" name="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59</xdr:row>
      <xdr:rowOff>0</xdr:rowOff>
    </xdr:from>
    <xdr:to>
      <xdr:col>2</xdr:col>
      <xdr:colOff>85725</xdr:colOff>
      <xdr:row>59</xdr:row>
      <xdr:rowOff>85725</xdr:rowOff>
    </xdr:to>
    <xdr:pic>
      <xdr:nvPicPr>
        <xdr:cNvPr id="43" name="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386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xdr:row>
      <xdr:rowOff>0</xdr:rowOff>
    </xdr:from>
    <xdr:to>
      <xdr:col>3</xdr:col>
      <xdr:colOff>85725</xdr:colOff>
      <xdr:row>59</xdr:row>
      <xdr:rowOff>85725</xdr:rowOff>
    </xdr:to>
    <xdr:pic>
      <xdr:nvPicPr>
        <xdr:cNvPr id="44" name="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017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45" name="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59</xdr:row>
      <xdr:rowOff>0</xdr:rowOff>
    </xdr:from>
    <xdr:to>
      <xdr:col>5</xdr:col>
      <xdr:colOff>152400</xdr:colOff>
      <xdr:row>59</xdr:row>
      <xdr:rowOff>152400</xdr:rowOff>
    </xdr:to>
    <xdr:sp macro="" textlink="">
      <xdr:nvSpPr>
        <xdr:cNvPr id="46" name="Picture 5" hidden="1">
          <a:extLst>
            <a:ext uri="{63B3BB69-23CF-44E3-9099-C40C66FF867C}">
              <a14:compatExt xmlns:a14="http://schemas.microsoft.com/office/drawing/2010/main" spid="_x0000_s4101"/>
            </a:ext>
          </a:extLst>
        </xdr:cNvPr>
        <xdr:cNvSpPr/>
      </xdr:nvSpPr>
      <xdr:spPr>
        <a:xfrm>
          <a:off x="7315200" y="13430250"/>
          <a:ext cx="152400" cy="152400"/>
        </a:xfrm>
        <a:prstGeom prst="rect">
          <a:avLst/>
        </a:prstGeom>
      </xdr:spPr>
    </xdr:sp>
    <xdr:clientData/>
  </xdr:twoCellAnchor>
  <xdr:twoCellAnchor editAs="oneCell">
    <xdr:from>
      <xdr:col>6</xdr:col>
      <xdr:colOff>0</xdr:colOff>
      <xdr:row>59</xdr:row>
      <xdr:rowOff>0</xdr:rowOff>
    </xdr:from>
    <xdr:to>
      <xdr:col>6</xdr:col>
      <xdr:colOff>85725</xdr:colOff>
      <xdr:row>59</xdr:row>
      <xdr:rowOff>85725</xdr:rowOff>
    </xdr:to>
    <xdr:pic>
      <xdr:nvPicPr>
        <xdr:cNvPr id="47" name="4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915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59</xdr:row>
      <xdr:rowOff>0</xdr:rowOff>
    </xdr:from>
    <xdr:to>
      <xdr:col>6</xdr:col>
      <xdr:colOff>85725</xdr:colOff>
      <xdr:row>59</xdr:row>
      <xdr:rowOff>85725</xdr:rowOff>
    </xdr:to>
    <xdr:pic>
      <xdr:nvPicPr>
        <xdr:cNvPr id="48" name="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915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49" name="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50" name="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51" name="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7747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52" name="5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59</xdr:row>
      <xdr:rowOff>0</xdr:rowOff>
    </xdr:from>
    <xdr:to>
      <xdr:col>2</xdr:col>
      <xdr:colOff>85725</xdr:colOff>
      <xdr:row>59</xdr:row>
      <xdr:rowOff>85725</xdr:rowOff>
    </xdr:to>
    <xdr:pic>
      <xdr:nvPicPr>
        <xdr:cNvPr id="53" name="5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386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xdr:row>
      <xdr:rowOff>0</xdr:rowOff>
    </xdr:from>
    <xdr:to>
      <xdr:col>3</xdr:col>
      <xdr:colOff>152400</xdr:colOff>
      <xdr:row>59</xdr:row>
      <xdr:rowOff>152400</xdr:rowOff>
    </xdr:to>
    <xdr:sp macro="" textlink="">
      <xdr:nvSpPr>
        <xdr:cNvPr id="54" name="Picture 6" hidden="1">
          <a:extLst>
            <a:ext uri="{63B3BB69-23CF-44E3-9099-C40C66FF867C}">
              <a14:compatExt xmlns:a14="http://schemas.microsoft.com/office/drawing/2010/main" spid="_x0000_s4102"/>
            </a:ext>
          </a:extLst>
        </xdr:cNvPr>
        <xdr:cNvSpPr/>
      </xdr:nvSpPr>
      <xdr:spPr>
        <a:xfrm>
          <a:off x="5210175" y="13430250"/>
          <a:ext cx="152400" cy="152400"/>
        </a:xfrm>
        <a:prstGeom prst="rect">
          <a:avLst/>
        </a:prstGeom>
      </xdr:spPr>
    </xdr:sp>
    <xdr:clientData/>
  </xdr:twoCellAnchor>
  <xdr:twoCellAnchor editAs="oneCell">
    <xdr:from>
      <xdr:col>4</xdr:col>
      <xdr:colOff>0</xdr:colOff>
      <xdr:row>59</xdr:row>
      <xdr:rowOff>0</xdr:rowOff>
    </xdr:from>
    <xdr:to>
      <xdr:col>4</xdr:col>
      <xdr:colOff>152400</xdr:colOff>
      <xdr:row>59</xdr:row>
      <xdr:rowOff>152400</xdr:rowOff>
    </xdr:to>
    <xdr:sp macro="" textlink="">
      <xdr:nvSpPr>
        <xdr:cNvPr id="55" name="Picture 7" hidden="1">
          <a:extLst>
            <a:ext uri="{63B3BB69-23CF-44E3-9099-C40C66FF867C}">
              <a14:compatExt xmlns:a14="http://schemas.microsoft.com/office/drawing/2010/main" spid="_x0000_s4103"/>
            </a:ext>
          </a:extLst>
        </xdr:cNvPr>
        <xdr:cNvSpPr/>
      </xdr:nvSpPr>
      <xdr:spPr>
        <a:xfrm>
          <a:off x="6296025" y="13430250"/>
          <a:ext cx="152400" cy="152400"/>
        </a:xfrm>
        <a:prstGeom prst="rect">
          <a:avLst/>
        </a:prstGeom>
      </xdr:spPr>
    </xdr:sp>
    <xdr:clientData/>
  </xdr:twoCellAnchor>
  <xdr:twoCellAnchor editAs="oneCell">
    <xdr:from>
      <xdr:col>4</xdr:col>
      <xdr:colOff>0</xdr:colOff>
      <xdr:row>59</xdr:row>
      <xdr:rowOff>0</xdr:rowOff>
    </xdr:from>
    <xdr:to>
      <xdr:col>4</xdr:col>
      <xdr:colOff>85725</xdr:colOff>
      <xdr:row>59</xdr:row>
      <xdr:rowOff>85725</xdr:rowOff>
    </xdr:to>
    <xdr:pic>
      <xdr:nvPicPr>
        <xdr:cNvPr id="56" name="5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57" name="5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58" name="5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59" name="5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60" name="5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61" name="6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62" name="6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63" name="6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64" name="6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65" name="6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66" name="6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67" name="6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68" name="6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69" name="6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70" name="6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71" name="7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72" name="7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73" name="7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74" name="7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75" name="7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76" name="7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77" name="7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78" name="7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79" name="7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80" name="7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81" name="8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82" name="8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83" name="8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84" name="8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85" name="8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86" name="8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87" name="8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59</xdr:row>
      <xdr:rowOff>0</xdr:rowOff>
    </xdr:from>
    <xdr:to>
      <xdr:col>2</xdr:col>
      <xdr:colOff>152400</xdr:colOff>
      <xdr:row>59</xdr:row>
      <xdr:rowOff>152400</xdr:rowOff>
    </xdr:to>
    <xdr:sp macro="" textlink="">
      <xdr:nvSpPr>
        <xdr:cNvPr id="88" name="Picture 8" hidden="1">
          <a:extLst>
            <a:ext uri="{63B3BB69-23CF-44E3-9099-C40C66FF867C}">
              <a14:compatExt xmlns:a14="http://schemas.microsoft.com/office/drawing/2010/main" spid="_x0000_s4104"/>
            </a:ext>
          </a:extLst>
        </xdr:cNvPr>
        <xdr:cNvSpPr/>
      </xdr:nvSpPr>
      <xdr:spPr>
        <a:xfrm>
          <a:off x="4238625" y="13430250"/>
          <a:ext cx="152400" cy="152400"/>
        </a:xfrm>
        <a:prstGeom prst="rect">
          <a:avLst/>
        </a:prstGeom>
      </xdr:spPr>
    </xdr:sp>
    <xdr:clientData/>
  </xdr:twoCellAnchor>
  <xdr:twoCellAnchor editAs="oneCell">
    <xdr:from>
      <xdr:col>3</xdr:col>
      <xdr:colOff>0</xdr:colOff>
      <xdr:row>59</xdr:row>
      <xdr:rowOff>0</xdr:rowOff>
    </xdr:from>
    <xdr:to>
      <xdr:col>3</xdr:col>
      <xdr:colOff>85725</xdr:colOff>
      <xdr:row>59</xdr:row>
      <xdr:rowOff>85725</xdr:rowOff>
    </xdr:to>
    <xdr:pic>
      <xdr:nvPicPr>
        <xdr:cNvPr id="89" name="8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017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90" name="8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59</xdr:row>
      <xdr:rowOff>0</xdr:rowOff>
    </xdr:from>
    <xdr:to>
      <xdr:col>5</xdr:col>
      <xdr:colOff>85725</xdr:colOff>
      <xdr:row>59</xdr:row>
      <xdr:rowOff>85725</xdr:rowOff>
    </xdr:to>
    <xdr:pic>
      <xdr:nvPicPr>
        <xdr:cNvPr id="91" name="9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31520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59</xdr:row>
      <xdr:rowOff>0</xdr:rowOff>
    </xdr:from>
    <xdr:to>
      <xdr:col>6</xdr:col>
      <xdr:colOff>85725</xdr:colOff>
      <xdr:row>59</xdr:row>
      <xdr:rowOff>85725</xdr:rowOff>
    </xdr:to>
    <xdr:pic>
      <xdr:nvPicPr>
        <xdr:cNvPr id="92" name="9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915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59</xdr:row>
      <xdr:rowOff>0</xdr:rowOff>
    </xdr:from>
    <xdr:to>
      <xdr:col>6</xdr:col>
      <xdr:colOff>85725</xdr:colOff>
      <xdr:row>59</xdr:row>
      <xdr:rowOff>85725</xdr:rowOff>
    </xdr:to>
    <xdr:pic>
      <xdr:nvPicPr>
        <xdr:cNvPr id="93" name="9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915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94" name="9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95" name="9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96" name="9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97" name="9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98" name="9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99" name="9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00" name="9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01" name="10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02" name="10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03" name="10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04" name="10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05" name="10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06" name="10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07" name="10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08" name="10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09" name="10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10" name="10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7747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59</xdr:row>
      <xdr:rowOff>0</xdr:rowOff>
    </xdr:from>
    <xdr:to>
      <xdr:col>9</xdr:col>
      <xdr:colOff>85725</xdr:colOff>
      <xdr:row>59</xdr:row>
      <xdr:rowOff>85725</xdr:rowOff>
    </xdr:to>
    <xdr:pic>
      <xdr:nvPicPr>
        <xdr:cNvPr id="111" name="1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0140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59</xdr:row>
      <xdr:rowOff>0</xdr:rowOff>
    </xdr:from>
    <xdr:to>
      <xdr:col>10</xdr:col>
      <xdr:colOff>85725</xdr:colOff>
      <xdr:row>59</xdr:row>
      <xdr:rowOff>85725</xdr:rowOff>
    </xdr:to>
    <xdr:pic>
      <xdr:nvPicPr>
        <xdr:cNvPr id="112" name="1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3960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59</xdr:row>
      <xdr:rowOff>0</xdr:rowOff>
    </xdr:from>
    <xdr:to>
      <xdr:col>11</xdr:col>
      <xdr:colOff>85725</xdr:colOff>
      <xdr:row>59</xdr:row>
      <xdr:rowOff>85725</xdr:rowOff>
    </xdr:to>
    <xdr:pic>
      <xdr:nvPicPr>
        <xdr:cNvPr id="113" name="1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73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59</xdr:row>
      <xdr:rowOff>0</xdr:rowOff>
    </xdr:from>
    <xdr:to>
      <xdr:col>12</xdr:col>
      <xdr:colOff>85725</xdr:colOff>
      <xdr:row>59</xdr:row>
      <xdr:rowOff>85725</xdr:rowOff>
    </xdr:to>
    <xdr:pic>
      <xdr:nvPicPr>
        <xdr:cNvPr id="114" name="1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1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15" name="11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16" name="1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17" name="1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18" name="1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19" name="1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20" name="1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21" name="1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22" name="1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23" name="12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24" name="1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25" name="1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26" name="1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27" name="12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28" name="1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29" name="12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30" name="1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31" name="1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32" name="1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33" name="1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34" name="13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35" name="1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36" name="1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37" name="13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7747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59</xdr:row>
      <xdr:rowOff>0</xdr:rowOff>
    </xdr:from>
    <xdr:to>
      <xdr:col>9</xdr:col>
      <xdr:colOff>85725</xdr:colOff>
      <xdr:row>59</xdr:row>
      <xdr:rowOff>85725</xdr:rowOff>
    </xdr:to>
    <xdr:pic>
      <xdr:nvPicPr>
        <xdr:cNvPr id="138" name="1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0140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59</xdr:row>
      <xdr:rowOff>0</xdr:rowOff>
    </xdr:from>
    <xdr:to>
      <xdr:col>10</xdr:col>
      <xdr:colOff>85725</xdr:colOff>
      <xdr:row>59</xdr:row>
      <xdr:rowOff>85725</xdr:rowOff>
    </xdr:to>
    <xdr:pic>
      <xdr:nvPicPr>
        <xdr:cNvPr id="139" name="1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3960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59</xdr:row>
      <xdr:rowOff>0</xdr:rowOff>
    </xdr:from>
    <xdr:to>
      <xdr:col>11</xdr:col>
      <xdr:colOff>85725</xdr:colOff>
      <xdr:row>59</xdr:row>
      <xdr:rowOff>85725</xdr:rowOff>
    </xdr:to>
    <xdr:pic>
      <xdr:nvPicPr>
        <xdr:cNvPr id="140" name="1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73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59</xdr:row>
      <xdr:rowOff>0</xdr:rowOff>
    </xdr:from>
    <xdr:to>
      <xdr:col>12</xdr:col>
      <xdr:colOff>85725</xdr:colOff>
      <xdr:row>59</xdr:row>
      <xdr:rowOff>85725</xdr:rowOff>
    </xdr:to>
    <xdr:pic>
      <xdr:nvPicPr>
        <xdr:cNvPr id="141" name="14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1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59</xdr:row>
      <xdr:rowOff>0</xdr:rowOff>
    </xdr:from>
    <xdr:to>
      <xdr:col>13</xdr:col>
      <xdr:colOff>85725</xdr:colOff>
      <xdr:row>59</xdr:row>
      <xdr:rowOff>85725</xdr:rowOff>
    </xdr:to>
    <xdr:pic>
      <xdr:nvPicPr>
        <xdr:cNvPr id="142" name="1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447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43" name="1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7747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85725</xdr:colOff>
      <xdr:row>59</xdr:row>
      <xdr:rowOff>85725</xdr:rowOff>
    </xdr:to>
    <xdr:pic>
      <xdr:nvPicPr>
        <xdr:cNvPr id="144" name="1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7747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59</xdr:row>
      <xdr:rowOff>0</xdr:rowOff>
    </xdr:from>
    <xdr:to>
      <xdr:col>9</xdr:col>
      <xdr:colOff>85725</xdr:colOff>
      <xdr:row>59</xdr:row>
      <xdr:rowOff>85725</xdr:rowOff>
    </xdr:to>
    <xdr:pic>
      <xdr:nvPicPr>
        <xdr:cNvPr id="145" name="1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0140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59</xdr:row>
      <xdr:rowOff>0</xdr:rowOff>
    </xdr:from>
    <xdr:to>
      <xdr:col>10</xdr:col>
      <xdr:colOff>85725</xdr:colOff>
      <xdr:row>59</xdr:row>
      <xdr:rowOff>85725</xdr:rowOff>
    </xdr:to>
    <xdr:pic>
      <xdr:nvPicPr>
        <xdr:cNvPr id="146" name="1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3960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59</xdr:row>
      <xdr:rowOff>0</xdr:rowOff>
    </xdr:from>
    <xdr:to>
      <xdr:col>11</xdr:col>
      <xdr:colOff>85725</xdr:colOff>
      <xdr:row>59</xdr:row>
      <xdr:rowOff>85725</xdr:rowOff>
    </xdr:to>
    <xdr:pic>
      <xdr:nvPicPr>
        <xdr:cNvPr id="147" name="14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73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59</xdr:row>
      <xdr:rowOff>0</xdr:rowOff>
    </xdr:from>
    <xdr:to>
      <xdr:col>12</xdr:col>
      <xdr:colOff>85725</xdr:colOff>
      <xdr:row>59</xdr:row>
      <xdr:rowOff>85725</xdr:rowOff>
    </xdr:to>
    <xdr:pic>
      <xdr:nvPicPr>
        <xdr:cNvPr id="148" name="1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1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49" name="1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50" name="1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51" name="1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52" name="15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53" name="15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54" name="1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55" name="15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56" name="15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57" name="15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58" name="15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59" name="15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60" name="15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61" name="16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62" name="16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63" name="16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xdr:row>
      <xdr:rowOff>0</xdr:rowOff>
    </xdr:from>
    <xdr:to>
      <xdr:col>3</xdr:col>
      <xdr:colOff>85725</xdr:colOff>
      <xdr:row>59</xdr:row>
      <xdr:rowOff>85725</xdr:rowOff>
    </xdr:to>
    <xdr:pic>
      <xdr:nvPicPr>
        <xdr:cNvPr id="164" name="16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017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xdr:row>
      <xdr:rowOff>0</xdr:rowOff>
    </xdr:from>
    <xdr:to>
      <xdr:col>3</xdr:col>
      <xdr:colOff>85725</xdr:colOff>
      <xdr:row>59</xdr:row>
      <xdr:rowOff>85725</xdr:rowOff>
    </xdr:to>
    <xdr:pic>
      <xdr:nvPicPr>
        <xdr:cNvPr id="165" name="16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017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xdr:row>
      <xdr:rowOff>0</xdr:rowOff>
    </xdr:from>
    <xdr:to>
      <xdr:col>3</xdr:col>
      <xdr:colOff>85725</xdr:colOff>
      <xdr:row>59</xdr:row>
      <xdr:rowOff>85725</xdr:rowOff>
    </xdr:to>
    <xdr:pic>
      <xdr:nvPicPr>
        <xdr:cNvPr id="166" name="16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017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xdr:row>
      <xdr:rowOff>0</xdr:rowOff>
    </xdr:from>
    <xdr:to>
      <xdr:col>3</xdr:col>
      <xdr:colOff>85725</xdr:colOff>
      <xdr:row>59</xdr:row>
      <xdr:rowOff>85725</xdr:rowOff>
    </xdr:to>
    <xdr:pic>
      <xdr:nvPicPr>
        <xdr:cNvPr id="167" name="16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017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168" name="16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169" name="16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170" name="16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85725</xdr:colOff>
      <xdr:row>59</xdr:row>
      <xdr:rowOff>85725</xdr:rowOff>
    </xdr:to>
    <xdr:pic>
      <xdr:nvPicPr>
        <xdr:cNvPr id="171" name="17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59</xdr:row>
      <xdr:rowOff>0</xdr:rowOff>
    </xdr:from>
    <xdr:to>
      <xdr:col>5</xdr:col>
      <xdr:colOff>85725</xdr:colOff>
      <xdr:row>59</xdr:row>
      <xdr:rowOff>85725</xdr:rowOff>
    </xdr:to>
    <xdr:pic>
      <xdr:nvPicPr>
        <xdr:cNvPr id="172" name="17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31520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59</xdr:row>
      <xdr:rowOff>0</xdr:rowOff>
    </xdr:from>
    <xdr:to>
      <xdr:col>5</xdr:col>
      <xdr:colOff>85725</xdr:colOff>
      <xdr:row>59</xdr:row>
      <xdr:rowOff>85725</xdr:rowOff>
    </xdr:to>
    <xdr:pic>
      <xdr:nvPicPr>
        <xdr:cNvPr id="173" name="17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31520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59</xdr:row>
      <xdr:rowOff>0</xdr:rowOff>
    </xdr:from>
    <xdr:to>
      <xdr:col>5</xdr:col>
      <xdr:colOff>85725</xdr:colOff>
      <xdr:row>59</xdr:row>
      <xdr:rowOff>85725</xdr:rowOff>
    </xdr:to>
    <xdr:pic>
      <xdr:nvPicPr>
        <xdr:cNvPr id="174" name="17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31520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59</xdr:row>
      <xdr:rowOff>0</xdr:rowOff>
    </xdr:from>
    <xdr:to>
      <xdr:col>5</xdr:col>
      <xdr:colOff>85725</xdr:colOff>
      <xdr:row>59</xdr:row>
      <xdr:rowOff>85725</xdr:rowOff>
    </xdr:to>
    <xdr:pic>
      <xdr:nvPicPr>
        <xdr:cNvPr id="175" name="17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31520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59</xdr:row>
      <xdr:rowOff>0</xdr:rowOff>
    </xdr:from>
    <xdr:to>
      <xdr:col>6</xdr:col>
      <xdr:colOff>85725</xdr:colOff>
      <xdr:row>59</xdr:row>
      <xdr:rowOff>85725</xdr:rowOff>
    </xdr:to>
    <xdr:pic>
      <xdr:nvPicPr>
        <xdr:cNvPr id="176" name="17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915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59</xdr:row>
      <xdr:rowOff>0</xdr:rowOff>
    </xdr:from>
    <xdr:to>
      <xdr:col>6</xdr:col>
      <xdr:colOff>85725</xdr:colOff>
      <xdr:row>59</xdr:row>
      <xdr:rowOff>85725</xdr:rowOff>
    </xdr:to>
    <xdr:pic>
      <xdr:nvPicPr>
        <xdr:cNvPr id="177" name="17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915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59</xdr:row>
      <xdr:rowOff>0</xdr:rowOff>
    </xdr:from>
    <xdr:to>
      <xdr:col>6</xdr:col>
      <xdr:colOff>85725</xdr:colOff>
      <xdr:row>59</xdr:row>
      <xdr:rowOff>85725</xdr:rowOff>
    </xdr:to>
    <xdr:pic>
      <xdr:nvPicPr>
        <xdr:cNvPr id="178" name="17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915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59</xdr:row>
      <xdr:rowOff>0</xdr:rowOff>
    </xdr:from>
    <xdr:to>
      <xdr:col>6</xdr:col>
      <xdr:colOff>85725</xdr:colOff>
      <xdr:row>59</xdr:row>
      <xdr:rowOff>85725</xdr:rowOff>
    </xdr:to>
    <xdr:pic>
      <xdr:nvPicPr>
        <xdr:cNvPr id="179" name="17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915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59</xdr:row>
      <xdr:rowOff>0</xdr:rowOff>
    </xdr:from>
    <xdr:to>
      <xdr:col>6</xdr:col>
      <xdr:colOff>85725</xdr:colOff>
      <xdr:row>59</xdr:row>
      <xdr:rowOff>85725</xdr:rowOff>
    </xdr:to>
    <xdr:pic>
      <xdr:nvPicPr>
        <xdr:cNvPr id="180" name="17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915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59</xdr:row>
      <xdr:rowOff>0</xdr:rowOff>
    </xdr:from>
    <xdr:to>
      <xdr:col>6</xdr:col>
      <xdr:colOff>85725</xdr:colOff>
      <xdr:row>59</xdr:row>
      <xdr:rowOff>85725</xdr:rowOff>
    </xdr:to>
    <xdr:pic>
      <xdr:nvPicPr>
        <xdr:cNvPr id="181" name="18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915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59</xdr:row>
      <xdr:rowOff>0</xdr:rowOff>
    </xdr:from>
    <xdr:to>
      <xdr:col>6</xdr:col>
      <xdr:colOff>85725</xdr:colOff>
      <xdr:row>59</xdr:row>
      <xdr:rowOff>85725</xdr:rowOff>
    </xdr:to>
    <xdr:pic>
      <xdr:nvPicPr>
        <xdr:cNvPr id="182" name="18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915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59</xdr:row>
      <xdr:rowOff>0</xdr:rowOff>
    </xdr:from>
    <xdr:to>
      <xdr:col>6</xdr:col>
      <xdr:colOff>85725</xdr:colOff>
      <xdr:row>59</xdr:row>
      <xdr:rowOff>85725</xdr:rowOff>
    </xdr:to>
    <xdr:pic>
      <xdr:nvPicPr>
        <xdr:cNvPr id="183" name="18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915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84" name="18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85" name="18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86" name="18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87" name="18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88" name="18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89" name="18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90" name="18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91" name="19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85725</xdr:colOff>
      <xdr:row>59</xdr:row>
      <xdr:rowOff>85725</xdr:rowOff>
    </xdr:to>
    <xdr:pic>
      <xdr:nvPicPr>
        <xdr:cNvPr id="192" name="19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82125"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93" name="19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94" name="19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95" name="19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96" name="19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97" name="19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98" name="19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199" name="19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200" name="19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201" name="20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85725</xdr:colOff>
      <xdr:row>59</xdr:row>
      <xdr:rowOff>85725</xdr:rowOff>
    </xdr:to>
    <xdr:pic>
      <xdr:nvPicPr>
        <xdr:cNvPr id="202" name="20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3430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1243692</xdr:colOff>
      <xdr:row>4</xdr:row>
      <xdr:rowOff>75621</xdr:rowOff>
    </xdr:to>
    <xdr:pic>
      <xdr:nvPicPr>
        <xdr:cNvPr id="204" name="Imagen 203"/>
        <xdr:cNvPicPr>
          <a:picLocks noChangeAspect="1"/>
        </xdr:cNvPicPr>
      </xdr:nvPicPr>
      <xdr:blipFill>
        <a:blip xmlns:r="http://schemas.openxmlformats.org/officeDocument/2006/relationships" r:embed="rId2"/>
        <a:stretch>
          <a:fillRect/>
        </a:stretch>
      </xdr:blipFill>
      <xdr:spPr>
        <a:xfrm>
          <a:off x="0" y="0"/>
          <a:ext cx="1243692" cy="1133954"/>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5</xdr:col>
      <xdr:colOff>0</xdr:colOff>
      <xdr:row>40</xdr:row>
      <xdr:rowOff>0</xdr:rowOff>
    </xdr:from>
    <xdr:to>
      <xdr:col>5</xdr:col>
      <xdr:colOff>85725</xdr:colOff>
      <xdr:row>40</xdr:row>
      <xdr:rowOff>85725</xdr:rowOff>
    </xdr:to>
    <xdr:pic>
      <xdr:nvPicPr>
        <xdr:cNvPr id="2" name="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581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40</xdr:row>
      <xdr:rowOff>0</xdr:rowOff>
    </xdr:from>
    <xdr:to>
      <xdr:col>5</xdr:col>
      <xdr:colOff>152400</xdr:colOff>
      <xdr:row>40</xdr:row>
      <xdr:rowOff>152400</xdr:rowOff>
    </xdr:to>
    <xdr:sp macro="" textlink="">
      <xdr:nvSpPr>
        <xdr:cNvPr id="3" name="Picture 1" hidden="1">
          <a:extLst>
            <a:ext uri="{63B3BB69-23CF-44E3-9099-C40C66FF867C}">
              <a14:compatExt xmlns:a14="http://schemas.microsoft.com/office/drawing/2010/main" spid="_x0000_s5121"/>
            </a:ext>
          </a:extLst>
        </xdr:cNvPr>
        <xdr:cNvSpPr/>
      </xdr:nvSpPr>
      <xdr:spPr>
        <a:xfrm>
          <a:off x="7858125" y="9648825"/>
          <a:ext cx="152400" cy="152400"/>
        </a:xfrm>
        <a:prstGeom prst="rect">
          <a:avLst/>
        </a:prstGeom>
      </xdr:spPr>
    </xdr:sp>
    <xdr:clientData/>
  </xdr:twoCellAnchor>
  <xdr:twoCellAnchor editAs="oneCell">
    <xdr:from>
      <xdr:col>5</xdr:col>
      <xdr:colOff>0</xdr:colOff>
      <xdr:row>40</xdr:row>
      <xdr:rowOff>0</xdr:rowOff>
    </xdr:from>
    <xdr:to>
      <xdr:col>5</xdr:col>
      <xdr:colOff>85725</xdr:colOff>
      <xdr:row>40</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581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40</xdr:row>
      <xdr:rowOff>0</xdr:rowOff>
    </xdr:from>
    <xdr:to>
      <xdr:col>1</xdr:col>
      <xdr:colOff>85725</xdr:colOff>
      <xdr:row>40</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40</xdr:row>
      <xdr:rowOff>0</xdr:rowOff>
    </xdr:from>
    <xdr:to>
      <xdr:col>5</xdr:col>
      <xdr:colOff>85725</xdr:colOff>
      <xdr:row>40</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581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40</xdr:row>
      <xdr:rowOff>0</xdr:rowOff>
    </xdr:from>
    <xdr:to>
      <xdr:col>6</xdr:col>
      <xdr:colOff>85725</xdr:colOff>
      <xdr:row>40</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0773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40</xdr:row>
      <xdr:rowOff>0</xdr:rowOff>
    </xdr:from>
    <xdr:to>
      <xdr:col>7</xdr:col>
      <xdr:colOff>85725</xdr:colOff>
      <xdr:row>40</xdr:row>
      <xdr:rowOff>85725</xdr:rowOff>
    </xdr:to>
    <xdr:pic>
      <xdr:nvPicPr>
        <xdr:cNvPr id="8" name="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965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40</xdr:row>
      <xdr:rowOff>0</xdr:rowOff>
    </xdr:from>
    <xdr:to>
      <xdr:col>5</xdr:col>
      <xdr:colOff>152400</xdr:colOff>
      <xdr:row>40</xdr:row>
      <xdr:rowOff>152400</xdr:rowOff>
    </xdr:to>
    <xdr:sp macro="" textlink="">
      <xdr:nvSpPr>
        <xdr:cNvPr id="9" name="Picture 2" hidden="1">
          <a:extLst>
            <a:ext uri="{63B3BB69-23CF-44E3-9099-C40C66FF867C}">
              <a14:compatExt xmlns:a14="http://schemas.microsoft.com/office/drawing/2010/main" spid="_x0000_s5122"/>
            </a:ext>
          </a:extLst>
        </xdr:cNvPr>
        <xdr:cNvSpPr/>
      </xdr:nvSpPr>
      <xdr:spPr>
        <a:xfrm>
          <a:off x="7858125" y="9648825"/>
          <a:ext cx="152400" cy="152400"/>
        </a:xfrm>
        <a:prstGeom prst="rect">
          <a:avLst/>
        </a:prstGeom>
      </xdr:spPr>
    </xdr:sp>
    <xdr:clientData/>
  </xdr:twoCellAnchor>
  <xdr:twoCellAnchor editAs="oneCell">
    <xdr:from>
      <xdr:col>9</xdr:col>
      <xdr:colOff>0</xdr:colOff>
      <xdr:row>40</xdr:row>
      <xdr:rowOff>0</xdr:rowOff>
    </xdr:from>
    <xdr:to>
      <xdr:col>9</xdr:col>
      <xdr:colOff>85725</xdr:colOff>
      <xdr:row>40</xdr:row>
      <xdr:rowOff>85725</xdr:rowOff>
    </xdr:to>
    <xdr:pic>
      <xdr:nvPicPr>
        <xdr:cNvPr id="10" name="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34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40</xdr:row>
      <xdr:rowOff>0</xdr:rowOff>
    </xdr:from>
    <xdr:to>
      <xdr:col>10</xdr:col>
      <xdr:colOff>85725</xdr:colOff>
      <xdr:row>40</xdr:row>
      <xdr:rowOff>85725</xdr:rowOff>
    </xdr:to>
    <xdr:pic>
      <xdr:nvPicPr>
        <xdr:cNvPr id="11" name="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541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40</xdr:row>
      <xdr:rowOff>0</xdr:rowOff>
    </xdr:from>
    <xdr:to>
      <xdr:col>11</xdr:col>
      <xdr:colOff>85725</xdr:colOff>
      <xdr:row>40</xdr:row>
      <xdr:rowOff>85725</xdr:rowOff>
    </xdr:to>
    <xdr:pic>
      <xdr:nvPicPr>
        <xdr:cNvPr id="12" name="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733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40</xdr:row>
      <xdr:rowOff>0</xdr:rowOff>
    </xdr:from>
    <xdr:to>
      <xdr:col>12</xdr:col>
      <xdr:colOff>85725</xdr:colOff>
      <xdr:row>40</xdr:row>
      <xdr:rowOff>85725</xdr:rowOff>
    </xdr:to>
    <xdr:pic>
      <xdr:nvPicPr>
        <xdr:cNvPr id="13" name="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040100"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40</xdr:row>
      <xdr:rowOff>0</xdr:rowOff>
    </xdr:from>
    <xdr:to>
      <xdr:col>13</xdr:col>
      <xdr:colOff>85725</xdr:colOff>
      <xdr:row>40</xdr:row>
      <xdr:rowOff>85725</xdr:rowOff>
    </xdr:to>
    <xdr:pic>
      <xdr:nvPicPr>
        <xdr:cNvPr id="14" name="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725900"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40</xdr:row>
      <xdr:rowOff>0</xdr:rowOff>
    </xdr:from>
    <xdr:to>
      <xdr:col>14</xdr:col>
      <xdr:colOff>85725</xdr:colOff>
      <xdr:row>40</xdr:row>
      <xdr:rowOff>85725</xdr:rowOff>
    </xdr:to>
    <xdr:pic>
      <xdr:nvPicPr>
        <xdr:cNvPr id="15" name="1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335500"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40</xdr:row>
      <xdr:rowOff>0</xdr:rowOff>
    </xdr:from>
    <xdr:to>
      <xdr:col>14</xdr:col>
      <xdr:colOff>85725</xdr:colOff>
      <xdr:row>40</xdr:row>
      <xdr:rowOff>85725</xdr:rowOff>
    </xdr:to>
    <xdr:pic>
      <xdr:nvPicPr>
        <xdr:cNvPr id="16" name="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335500"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40</xdr:row>
      <xdr:rowOff>0</xdr:rowOff>
    </xdr:from>
    <xdr:to>
      <xdr:col>14</xdr:col>
      <xdr:colOff>85725</xdr:colOff>
      <xdr:row>40</xdr:row>
      <xdr:rowOff>85725</xdr:rowOff>
    </xdr:to>
    <xdr:pic>
      <xdr:nvPicPr>
        <xdr:cNvPr id="17" name="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335500"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40</xdr:row>
      <xdr:rowOff>0</xdr:rowOff>
    </xdr:from>
    <xdr:to>
      <xdr:col>14</xdr:col>
      <xdr:colOff>85725</xdr:colOff>
      <xdr:row>40</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335500"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40</xdr:row>
      <xdr:rowOff>0</xdr:rowOff>
    </xdr:from>
    <xdr:to>
      <xdr:col>14</xdr:col>
      <xdr:colOff>85725</xdr:colOff>
      <xdr:row>40</xdr:row>
      <xdr:rowOff>85725</xdr:rowOff>
    </xdr:to>
    <xdr:pic>
      <xdr:nvPicPr>
        <xdr:cNvPr id="19" name="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335500"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40</xdr:row>
      <xdr:rowOff>0</xdr:rowOff>
    </xdr:from>
    <xdr:to>
      <xdr:col>14</xdr:col>
      <xdr:colOff>85725</xdr:colOff>
      <xdr:row>40</xdr:row>
      <xdr:rowOff>85725</xdr:rowOff>
    </xdr:to>
    <xdr:pic>
      <xdr:nvPicPr>
        <xdr:cNvPr id="20" name="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335500"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40</xdr:row>
      <xdr:rowOff>0</xdr:rowOff>
    </xdr:from>
    <xdr:to>
      <xdr:col>1</xdr:col>
      <xdr:colOff>85725</xdr:colOff>
      <xdr:row>40</xdr:row>
      <xdr:rowOff>85725</xdr:rowOff>
    </xdr:to>
    <xdr:pic>
      <xdr:nvPicPr>
        <xdr:cNvPr id="21" name="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40</xdr:row>
      <xdr:rowOff>0</xdr:rowOff>
    </xdr:from>
    <xdr:to>
      <xdr:col>2</xdr:col>
      <xdr:colOff>85725</xdr:colOff>
      <xdr:row>40</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005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xdr:row>
      <xdr:rowOff>0</xdr:rowOff>
    </xdr:from>
    <xdr:to>
      <xdr:col>3</xdr:col>
      <xdr:colOff>152400</xdr:colOff>
      <xdr:row>40</xdr:row>
      <xdr:rowOff>152400</xdr:rowOff>
    </xdr:to>
    <xdr:sp macro="" textlink="">
      <xdr:nvSpPr>
        <xdr:cNvPr id="23" name="Picture 3" hidden="1">
          <a:extLst>
            <a:ext uri="{63B3BB69-23CF-44E3-9099-C40C66FF867C}">
              <a14:compatExt xmlns:a14="http://schemas.microsoft.com/office/drawing/2010/main" spid="_x0000_s5123"/>
            </a:ext>
          </a:extLst>
        </xdr:cNvPr>
        <xdr:cNvSpPr/>
      </xdr:nvSpPr>
      <xdr:spPr>
        <a:xfrm>
          <a:off x="5419725" y="9648825"/>
          <a:ext cx="152400" cy="152400"/>
        </a:xfrm>
        <a:prstGeom prst="rect">
          <a:avLst/>
        </a:prstGeom>
      </xdr:spPr>
    </xdr:sp>
    <xdr:clientData/>
  </xdr:twoCellAnchor>
  <xdr:twoCellAnchor editAs="oneCell">
    <xdr:from>
      <xdr:col>4</xdr:col>
      <xdr:colOff>0</xdr:colOff>
      <xdr:row>40</xdr:row>
      <xdr:rowOff>0</xdr:rowOff>
    </xdr:from>
    <xdr:to>
      <xdr:col>4</xdr:col>
      <xdr:colOff>152400</xdr:colOff>
      <xdr:row>40</xdr:row>
      <xdr:rowOff>152400</xdr:rowOff>
    </xdr:to>
    <xdr:sp macro="" textlink="">
      <xdr:nvSpPr>
        <xdr:cNvPr id="24" name="Picture 4" hidden="1">
          <a:extLst>
            <a:ext uri="{63B3BB69-23CF-44E3-9099-C40C66FF867C}">
              <a14:compatExt xmlns:a14="http://schemas.microsoft.com/office/drawing/2010/main" spid="_x0000_s5124"/>
            </a:ext>
          </a:extLst>
        </xdr:cNvPr>
        <xdr:cNvSpPr/>
      </xdr:nvSpPr>
      <xdr:spPr>
        <a:xfrm>
          <a:off x="6638925" y="9648825"/>
          <a:ext cx="152400" cy="152400"/>
        </a:xfrm>
        <a:prstGeom prst="rect">
          <a:avLst/>
        </a:prstGeom>
      </xdr:spPr>
    </xdr:sp>
    <xdr:clientData/>
  </xdr:twoCellAnchor>
  <xdr:twoCellAnchor editAs="oneCell">
    <xdr:from>
      <xdr:col>4</xdr:col>
      <xdr:colOff>0</xdr:colOff>
      <xdr:row>40</xdr:row>
      <xdr:rowOff>0</xdr:rowOff>
    </xdr:from>
    <xdr:to>
      <xdr:col>4</xdr:col>
      <xdr:colOff>85725</xdr:colOff>
      <xdr:row>40</xdr:row>
      <xdr:rowOff>85725</xdr:rowOff>
    </xdr:to>
    <xdr:pic>
      <xdr:nvPicPr>
        <xdr:cNvPr id="25" name="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38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38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27" name="2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38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28" name="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38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29" name="2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38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38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31" name="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38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32" name="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38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33" name="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38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34" name="3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38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35" name="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38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36" name="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38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37" name="3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38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38" name="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38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39" name="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38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40" name="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38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40</xdr:row>
      <xdr:rowOff>0</xdr:rowOff>
    </xdr:from>
    <xdr:to>
      <xdr:col>2</xdr:col>
      <xdr:colOff>152400</xdr:colOff>
      <xdr:row>40</xdr:row>
      <xdr:rowOff>152400</xdr:rowOff>
    </xdr:to>
    <xdr:sp macro="" textlink="">
      <xdr:nvSpPr>
        <xdr:cNvPr id="41" name="Picture 5" hidden="1">
          <a:extLst>
            <a:ext uri="{63B3BB69-23CF-44E3-9099-C40C66FF867C}">
              <a14:compatExt xmlns:a14="http://schemas.microsoft.com/office/drawing/2010/main" spid="_x0000_s5125"/>
            </a:ext>
          </a:extLst>
        </xdr:cNvPr>
        <xdr:cNvSpPr/>
      </xdr:nvSpPr>
      <xdr:spPr>
        <a:xfrm>
          <a:off x="4200525" y="9648825"/>
          <a:ext cx="152400" cy="152400"/>
        </a:xfrm>
        <a:prstGeom prst="rect">
          <a:avLst/>
        </a:prstGeom>
      </xdr:spPr>
    </xdr:sp>
    <xdr:clientData/>
  </xdr:twoCellAnchor>
  <xdr:twoCellAnchor editAs="oneCell">
    <xdr:from>
      <xdr:col>6</xdr:col>
      <xdr:colOff>0</xdr:colOff>
      <xdr:row>40</xdr:row>
      <xdr:rowOff>0</xdr:rowOff>
    </xdr:from>
    <xdr:to>
      <xdr:col>6</xdr:col>
      <xdr:colOff>85725</xdr:colOff>
      <xdr:row>40</xdr:row>
      <xdr:rowOff>85725</xdr:rowOff>
    </xdr:to>
    <xdr:pic>
      <xdr:nvPicPr>
        <xdr:cNvPr id="42" name="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0773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40</xdr:row>
      <xdr:rowOff>0</xdr:rowOff>
    </xdr:from>
    <xdr:to>
      <xdr:col>7</xdr:col>
      <xdr:colOff>85725</xdr:colOff>
      <xdr:row>40</xdr:row>
      <xdr:rowOff>85725</xdr:rowOff>
    </xdr:to>
    <xdr:pic>
      <xdr:nvPicPr>
        <xdr:cNvPr id="43" name="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965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40</xdr:row>
      <xdr:rowOff>0</xdr:rowOff>
    </xdr:from>
    <xdr:to>
      <xdr:col>8</xdr:col>
      <xdr:colOff>85725</xdr:colOff>
      <xdr:row>40</xdr:row>
      <xdr:rowOff>85725</xdr:rowOff>
    </xdr:to>
    <xdr:pic>
      <xdr:nvPicPr>
        <xdr:cNvPr id="44" name="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157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40</xdr:row>
      <xdr:rowOff>0</xdr:rowOff>
    </xdr:from>
    <xdr:to>
      <xdr:col>9</xdr:col>
      <xdr:colOff>85725</xdr:colOff>
      <xdr:row>40</xdr:row>
      <xdr:rowOff>85725</xdr:rowOff>
    </xdr:to>
    <xdr:pic>
      <xdr:nvPicPr>
        <xdr:cNvPr id="45" name="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34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40</xdr:row>
      <xdr:rowOff>0</xdr:rowOff>
    </xdr:from>
    <xdr:to>
      <xdr:col>10</xdr:col>
      <xdr:colOff>85725</xdr:colOff>
      <xdr:row>40</xdr:row>
      <xdr:rowOff>85725</xdr:rowOff>
    </xdr:to>
    <xdr:pic>
      <xdr:nvPicPr>
        <xdr:cNvPr id="46" name="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541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40</xdr:row>
      <xdr:rowOff>0</xdr:rowOff>
    </xdr:from>
    <xdr:to>
      <xdr:col>11</xdr:col>
      <xdr:colOff>85725</xdr:colOff>
      <xdr:row>40</xdr:row>
      <xdr:rowOff>85725</xdr:rowOff>
    </xdr:to>
    <xdr:pic>
      <xdr:nvPicPr>
        <xdr:cNvPr id="47" name="4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733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40</xdr:row>
      <xdr:rowOff>0</xdr:rowOff>
    </xdr:from>
    <xdr:to>
      <xdr:col>12</xdr:col>
      <xdr:colOff>85725</xdr:colOff>
      <xdr:row>40</xdr:row>
      <xdr:rowOff>85725</xdr:rowOff>
    </xdr:to>
    <xdr:pic>
      <xdr:nvPicPr>
        <xdr:cNvPr id="48" name="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040100"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40</xdr:row>
      <xdr:rowOff>0</xdr:rowOff>
    </xdr:from>
    <xdr:to>
      <xdr:col>13</xdr:col>
      <xdr:colOff>85725</xdr:colOff>
      <xdr:row>40</xdr:row>
      <xdr:rowOff>85725</xdr:rowOff>
    </xdr:to>
    <xdr:pic>
      <xdr:nvPicPr>
        <xdr:cNvPr id="49" name="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725900"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40</xdr:row>
      <xdr:rowOff>0</xdr:rowOff>
    </xdr:from>
    <xdr:to>
      <xdr:col>14</xdr:col>
      <xdr:colOff>85725</xdr:colOff>
      <xdr:row>40</xdr:row>
      <xdr:rowOff>85725</xdr:rowOff>
    </xdr:to>
    <xdr:pic>
      <xdr:nvPicPr>
        <xdr:cNvPr id="50" name="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335500"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40</xdr:row>
      <xdr:rowOff>0</xdr:rowOff>
    </xdr:from>
    <xdr:to>
      <xdr:col>14</xdr:col>
      <xdr:colOff>85725</xdr:colOff>
      <xdr:row>40</xdr:row>
      <xdr:rowOff>85725</xdr:rowOff>
    </xdr:to>
    <xdr:pic>
      <xdr:nvPicPr>
        <xdr:cNvPr id="51" name="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335500"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40</xdr:row>
      <xdr:rowOff>0</xdr:rowOff>
    </xdr:from>
    <xdr:to>
      <xdr:col>14</xdr:col>
      <xdr:colOff>85725</xdr:colOff>
      <xdr:row>40</xdr:row>
      <xdr:rowOff>85725</xdr:rowOff>
    </xdr:to>
    <xdr:pic>
      <xdr:nvPicPr>
        <xdr:cNvPr id="52" name="5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335500"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40</xdr:row>
      <xdr:rowOff>0</xdr:rowOff>
    </xdr:from>
    <xdr:to>
      <xdr:col>1</xdr:col>
      <xdr:colOff>85725</xdr:colOff>
      <xdr:row>40</xdr:row>
      <xdr:rowOff>85725</xdr:rowOff>
    </xdr:to>
    <xdr:pic>
      <xdr:nvPicPr>
        <xdr:cNvPr id="53" name="5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40</xdr:row>
      <xdr:rowOff>0</xdr:rowOff>
    </xdr:from>
    <xdr:to>
      <xdr:col>2</xdr:col>
      <xdr:colOff>85725</xdr:colOff>
      <xdr:row>40</xdr:row>
      <xdr:rowOff>85725</xdr:rowOff>
    </xdr:to>
    <xdr:pic>
      <xdr:nvPicPr>
        <xdr:cNvPr id="54" name="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005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xdr:row>
      <xdr:rowOff>0</xdr:rowOff>
    </xdr:from>
    <xdr:to>
      <xdr:col>3</xdr:col>
      <xdr:colOff>152400</xdr:colOff>
      <xdr:row>40</xdr:row>
      <xdr:rowOff>152400</xdr:rowOff>
    </xdr:to>
    <xdr:sp macro="" textlink="">
      <xdr:nvSpPr>
        <xdr:cNvPr id="55" name="Picture 6" hidden="1">
          <a:extLst>
            <a:ext uri="{63B3BB69-23CF-44E3-9099-C40C66FF867C}">
              <a14:compatExt xmlns:a14="http://schemas.microsoft.com/office/drawing/2010/main" spid="_x0000_s5126"/>
            </a:ext>
          </a:extLst>
        </xdr:cNvPr>
        <xdr:cNvSpPr/>
      </xdr:nvSpPr>
      <xdr:spPr>
        <a:xfrm>
          <a:off x="5419725" y="9648825"/>
          <a:ext cx="152400" cy="152400"/>
        </a:xfrm>
        <a:prstGeom prst="rect">
          <a:avLst/>
        </a:prstGeom>
      </xdr:spPr>
    </xdr:sp>
    <xdr:clientData/>
  </xdr:twoCellAnchor>
  <xdr:twoCellAnchor editAs="oneCell">
    <xdr:from>
      <xdr:col>4</xdr:col>
      <xdr:colOff>0</xdr:colOff>
      <xdr:row>40</xdr:row>
      <xdr:rowOff>0</xdr:rowOff>
    </xdr:from>
    <xdr:to>
      <xdr:col>4</xdr:col>
      <xdr:colOff>152400</xdr:colOff>
      <xdr:row>40</xdr:row>
      <xdr:rowOff>152400</xdr:rowOff>
    </xdr:to>
    <xdr:sp macro="" textlink="">
      <xdr:nvSpPr>
        <xdr:cNvPr id="56" name="Picture 7" hidden="1">
          <a:extLst>
            <a:ext uri="{63B3BB69-23CF-44E3-9099-C40C66FF867C}">
              <a14:compatExt xmlns:a14="http://schemas.microsoft.com/office/drawing/2010/main" spid="_x0000_s5127"/>
            </a:ext>
          </a:extLst>
        </xdr:cNvPr>
        <xdr:cNvSpPr/>
      </xdr:nvSpPr>
      <xdr:spPr>
        <a:xfrm>
          <a:off x="6638925" y="9648825"/>
          <a:ext cx="152400" cy="152400"/>
        </a:xfrm>
        <a:prstGeom prst="rect">
          <a:avLst/>
        </a:prstGeom>
      </xdr:spPr>
    </xdr:sp>
    <xdr:clientData/>
  </xdr:twoCellAnchor>
  <xdr:twoCellAnchor editAs="oneCell">
    <xdr:from>
      <xdr:col>4</xdr:col>
      <xdr:colOff>0</xdr:colOff>
      <xdr:row>40</xdr:row>
      <xdr:rowOff>0</xdr:rowOff>
    </xdr:from>
    <xdr:to>
      <xdr:col>4</xdr:col>
      <xdr:colOff>85725</xdr:colOff>
      <xdr:row>40</xdr:row>
      <xdr:rowOff>85725</xdr:rowOff>
    </xdr:to>
    <xdr:pic>
      <xdr:nvPicPr>
        <xdr:cNvPr id="57" name="5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38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58" name="5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38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59" name="5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38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60" name="5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38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61" name="6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38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62" name="6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38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63" name="6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38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64" name="6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38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65" name="6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38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66" name="6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38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67" name="6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38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68" name="6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38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69" name="6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38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70" name="6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38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71" name="7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38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85725</xdr:colOff>
      <xdr:row>40</xdr:row>
      <xdr:rowOff>85725</xdr:rowOff>
    </xdr:to>
    <xdr:pic>
      <xdr:nvPicPr>
        <xdr:cNvPr id="72" name="7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38925" y="9648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1243692</xdr:colOff>
      <xdr:row>3</xdr:row>
      <xdr:rowOff>1537</xdr:rowOff>
    </xdr:to>
    <xdr:pic>
      <xdr:nvPicPr>
        <xdr:cNvPr id="74" name="Imagen 73"/>
        <xdr:cNvPicPr>
          <a:picLocks noChangeAspect="1"/>
        </xdr:cNvPicPr>
      </xdr:nvPicPr>
      <xdr:blipFill>
        <a:blip xmlns:r="http://schemas.openxmlformats.org/officeDocument/2006/relationships" r:embed="rId2"/>
        <a:stretch>
          <a:fillRect/>
        </a:stretch>
      </xdr:blipFill>
      <xdr:spPr>
        <a:xfrm>
          <a:off x="0" y="0"/>
          <a:ext cx="1243692" cy="1133954"/>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3</xdr:col>
      <xdr:colOff>0</xdr:colOff>
      <xdr:row>41</xdr:row>
      <xdr:rowOff>0</xdr:rowOff>
    </xdr:from>
    <xdr:to>
      <xdr:col>3</xdr:col>
      <xdr:colOff>85725</xdr:colOff>
      <xdr:row>41</xdr:row>
      <xdr:rowOff>85725</xdr:rowOff>
    </xdr:to>
    <xdr:pic>
      <xdr:nvPicPr>
        <xdr:cNvPr id="2" name="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67225"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xdr:row>
      <xdr:rowOff>0</xdr:rowOff>
    </xdr:from>
    <xdr:to>
      <xdr:col>3</xdr:col>
      <xdr:colOff>85725</xdr:colOff>
      <xdr:row>41</xdr:row>
      <xdr:rowOff>85725</xdr:rowOff>
    </xdr:to>
    <xdr:pic>
      <xdr:nvPicPr>
        <xdr:cNvPr id="3" name="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67225"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xdr:row>
      <xdr:rowOff>0</xdr:rowOff>
    </xdr:from>
    <xdr:to>
      <xdr:col>3</xdr:col>
      <xdr:colOff>85725</xdr:colOff>
      <xdr:row>41</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67225"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xdr:row>
      <xdr:rowOff>0</xdr:rowOff>
    </xdr:from>
    <xdr:to>
      <xdr:col>3</xdr:col>
      <xdr:colOff>85725</xdr:colOff>
      <xdr:row>41</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67225"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xdr:row>
      <xdr:rowOff>0</xdr:rowOff>
    </xdr:from>
    <xdr:to>
      <xdr:col>3</xdr:col>
      <xdr:colOff>85725</xdr:colOff>
      <xdr:row>41</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67225"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xdr:row>
      <xdr:rowOff>0</xdr:rowOff>
    </xdr:from>
    <xdr:to>
      <xdr:col>1</xdr:col>
      <xdr:colOff>85725</xdr:colOff>
      <xdr:row>41</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41</xdr:row>
      <xdr:rowOff>0</xdr:rowOff>
    </xdr:from>
    <xdr:to>
      <xdr:col>2</xdr:col>
      <xdr:colOff>85725</xdr:colOff>
      <xdr:row>41</xdr:row>
      <xdr:rowOff>85725</xdr:rowOff>
    </xdr:to>
    <xdr:pic>
      <xdr:nvPicPr>
        <xdr:cNvPr id="8" name="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194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xdr:row>
      <xdr:rowOff>0</xdr:rowOff>
    </xdr:from>
    <xdr:to>
      <xdr:col>3</xdr:col>
      <xdr:colOff>85725</xdr:colOff>
      <xdr:row>41</xdr:row>
      <xdr:rowOff>85725</xdr:rowOff>
    </xdr:to>
    <xdr:sp macro="" textlink="">
      <xdr:nvSpPr>
        <xdr:cNvPr id="9" name="Picture 1" hidden="1">
          <a:extLst>
            <a:ext uri="{63B3BB69-23CF-44E3-9099-C40C66FF867C}">
              <a14:compatExt xmlns:a14="http://schemas.microsoft.com/office/drawing/2010/main" spid="_x0000_s6145"/>
            </a:ext>
          </a:extLst>
        </xdr:cNvPr>
        <xdr:cNvSpPr/>
      </xdr:nvSpPr>
      <xdr:spPr>
        <a:xfrm>
          <a:off x="4467225" y="10467975"/>
          <a:ext cx="85725" cy="85725"/>
        </a:xfrm>
        <a:prstGeom prst="rect">
          <a:avLst/>
        </a:prstGeom>
      </xdr:spPr>
    </xdr:sp>
    <xdr:clientData/>
  </xdr:twoCellAnchor>
  <xdr:twoCellAnchor editAs="oneCell">
    <xdr:from>
      <xdr:col>4</xdr:col>
      <xdr:colOff>9525</xdr:colOff>
      <xdr:row>41</xdr:row>
      <xdr:rowOff>0</xdr:rowOff>
    </xdr:from>
    <xdr:to>
      <xdr:col>4</xdr:col>
      <xdr:colOff>95250</xdr:colOff>
      <xdr:row>41</xdr:row>
      <xdr:rowOff>85725</xdr:rowOff>
    </xdr:to>
    <xdr:pic>
      <xdr:nvPicPr>
        <xdr:cNvPr id="10" name="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24525"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85725</xdr:colOff>
      <xdr:row>41</xdr:row>
      <xdr:rowOff>85725</xdr:rowOff>
    </xdr:to>
    <xdr:sp macro="" textlink="">
      <xdr:nvSpPr>
        <xdr:cNvPr id="11" name="Picture 2" hidden="1">
          <a:extLst>
            <a:ext uri="{63B3BB69-23CF-44E3-9099-C40C66FF867C}">
              <a14:compatExt xmlns:a14="http://schemas.microsoft.com/office/drawing/2010/main" spid="_x0000_s6146"/>
            </a:ext>
          </a:extLst>
        </xdr:cNvPr>
        <xdr:cNvSpPr/>
      </xdr:nvSpPr>
      <xdr:spPr>
        <a:xfrm>
          <a:off x="5715000" y="10467975"/>
          <a:ext cx="85725" cy="85725"/>
        </a:xfrm>
        <a:prstGeom prst="rect">
          <a:avLst/>
        </a:prstGeom>
      </xdr:spPr>
    </xdr:sp>
    <xdr:clientData/>
  </xdr:twoCellAnchor>
  <xdr:twoCellAnchor editAs="oneCell">
    <xdr:from>
      <xdr:col>5</xdr:col>
      <xdr:colOff>0</xdr:colOff>
      <xdr:row>41</xdr:row>
      <xdr:rowOff>0</xdr:rowOff>
    </xdr:from>
    <xdr:to>
      <xdr:col>5</xdr:col>
      <xdr:colOff>85725</xdr:colOff>
      <xdr:row>41</xdr:row>
      <xdr:rowOff>85725</xdr:rowOff>
    </xdr:to>
    <xdr:sp macro="" textlink="">
      <xdr:nvSpPr>
        <xdr:cNvPr id="12" name="Picture 3" hidden="1">
          <a:extLst>
            <a:ext uri="{63B3BB69-23CF-44E3-9099-C40C66FF867C}">
              <a14:compatExt xmlns:a14="http://schemas.microsoft.com/office/drawing/2010/main" spid="_x0000_s6147"/>
            </a:ext>
          </a:extLst>
        </xdr:cNvPr>
        <xdr:cNvSpPr/>
      </xdr:nvSpPr>
      <xdr:spPr>
        <a:xfrm>
          <a:off x="6962775" y="10467975"/>
          <a:ext cx="85725" cy="85725"/>
        </a:xfrm>
        <a:prstGeom prst="rect">
          <a:avLst/>
        </a:prstGeom>
      </xdr:spPr>
    </xdr:sp>
    <xdr:clientData/>
  </xdr:twoCellAnchor>
  <xdr:twoCellAnchor editAs="oneCell">
    <xdr:from>
      <xdr:col>6</xdr:col>
      <xdr:colOff>9525</xdr:colOff>
      <xdr:row>41</xdr:row>
      <xdr:rowOff>0</xdr:rowOff>
    </xdr:from>
    <xdr:to>
      <xdr:col>6</xdr:col>
      <xdr:colOff>95250</xdr:colOff>
      <xdr:row>41</xdr:row>
      <xdr:rowOff>85725</xdr:rowOff>
    </xdr:to>
    <xdr:pic>
      <xdr:nvPicPr>
        <xdr:cNvPr id="13" name="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3910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41</xdr:row>
      <xdr:rowOff>0</xdr:rowOff>
    </xdr:from>
    <xdr:to>
      <xdr:col>6</xdr:col>
      <xdr:colOff>85725</xdr:colOff>
      <xdr:row>41</xdr:row>
      <xdr:rowOff>85725</xdr:rowOff>
    </xdr:to>
    <xdr:sp macro="" textlink="">
      <xdr:nvSpPr>
        <xdr:cNvPr id="14" name="Picture 4" hidden="1">
          <a:extLst>
            <a:ext uri="{63B3BB69-23CF-44E3-9099-C40C66FF867C}">
              <a14:compatExt xmlns:a14="http://schemas.microsoft.com/office/drawing/2010/main" spid="_x0000_s6148"/>
            </a:ext>
          </a:extLst>
        </xdr:cNvPr>
        <xdr:cNvSpPr/>
      </xdr:nvSpPr>
      <xdr:spPr>
        <a:xfrm>
          <a:off x="8029575" y="10467975"/>
          <a:ext cx="85725" cy="85725"/>
        </a:xfrm>
        <a:prstGeom prst="rect">
          <a:avLst/>
        </a:prstGeom>
      </xdr:spPr>
    </xdr:sp>
    <xdr:clientData/>
  </xdr:twoCellAnchor>
  <xdr:twoCellAnchor editAs="oneCell">
    <xdr:from>
      <xdr:col>7</xdr:col>
      <xdr:colOff>0</xdr:colOff>
      <xdr:row>41</xdr:row>
      <xdr:rowOff>0</xdr:rowOff>
    </xdr:from>
    <xdr:to>
      <xdr:col>7</xdr:col>
      <xdr:colOff>85725</xdr:colOff>
      <xdr:row>41</xdr:row>
      <xdr:rowOff>85725</xdr:rowOff>
    </xdr:to>
    <xdr:sp macro="" textlink="">
      <xdr:nvSpPr>
        <xdr:cNvPr id="15" name="Picture 5" hidden="1">
          <a:extLst>
            <a:ext uri="{63B3BB69-23CF-44E3-9099-C40C66FF867C}">
              <a14:compatExt xmlns:a14="http://schemas.microsoft.com/office/drawing/2010/main" spid="_x0000_s6149"/>
            </a:ext>
          </a:extLst>
        </xdr:cNvPr>
        <xdr:cNvSpPr/>
      </xdr:nvSpPr>
      <xdr:spPr>
        <a:xfrm>
          <a:off x="9105900" y="10467975"/>
          <a:ext cx="85725" cy="85725"/>
        </a:xfrm>
        <a:prstGeom prst="rect">
          <a:avLst/>
        </a:prstGeom>
      </xdr:spPr>
    </xdr:sp>
    <xdr:clientData/>
  </xdr:twoCellAnchor>
  <xdr:twoCellAnchor editAs="oneCell">
    <xdr:from>
      <xdr:col>8</xdr:col>
      <xdr:colOff>9525</xdr:colOff>
      <xdr:row>41</xdr:row>
      <xdr:rowOff>0</xdr:rowOff>
    </xdr:from>
    <xdr:to>
      <xdr:col>8</xdr:col>
      <xdr:colOff>95250</xdr:colOff>
      <xdr:row>41</xdr:row>
      <xdr:rowOff>85725</xdr:rowOff>
    </xdr:to>
    <xdr:pic>
      <xdr:nvPicPr>
        <xdr:cNvPr id="16" name="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10775"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41</xdr:row>
      <xdr:rowOff>0</xdr:rowOff>
    </xdr:from>
    <xdr:to>
      <xdr:col>8</xdr:col>
      <xdr:colOff>85725</xdr:colOff>
      <xdr:row>41</xdr:row>
      <xdr:rowOff>85725</xdr:rowOff>
    </xdr:to>
    <xdr:sp macro="" textlink="">
      <xdr:nvSpPr>
        <xdr:cNvPr id="17" name="Picture 6" hidden="1">
          <a:extLst>
            <a:ext uri="{63B3BB69-23CF-44E3-9099-C40C66FF867C}">
              <a14:compatExt xmlns:a14="http://schemas.microsoft.com/office/drawing/2010/main" spid="_x0000_s6150"/>
            </a:ext>
          </a:extLst>
        </xdr:cNvPr>
        <xdr:cNvSpPr/>
      </xdr:nvSpPr>
      <xdr:spPr>
        <a:xfrm>
          <a:off x="10001250" y="10467975"/>
          <a:ext cx="85725" cy="85725"/>
        </a:xfrm>
        <a:prstGeom prst="rect">
          <a:avLst/>
        </a:prstGeom>
      </xdr:spPr>
    </xdr:sp>
    <xdr:clientData/>
  </xdr:twoCellAnchor>
  <xdr:twoCellAnchor editAs="oneCell">
    <xdr:from>
      <xdr:col>9</xdr:col>
      <xdr:colOff>9525</xdr:colOff>
      <xdr:row>41</xdr:row>
      <xdr:rowOff>0</xdr:rowOff>
    </xdr:from>
    <xdr:to>
      <xdr:col>9</xdr:col>
      <xdr:colOff>95250</xdr:colOff>
      <xdr:row>41</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87075"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41</xdr:row>
      <xdr:rowOff>0</xdr:rowOff>
    </xdr:from>
    <xdr:to>
      <xdr:col>9</xdr:col>
      <xdr:colOff>85725</xdr:colOff>
      <xdr:row>41</xdr:row>
      <xdr:rowOff>85725</xdr:rowOff>
    </xdr:to>
    <xdr:sp macro="" textlink="">
      <xdr:nvSpPr>
        <xdr:cNvPr id="19" name="Picture 7" hidden="1">
          <a:extLst>
            <a:ext uri="{63B3BB69-23CF-44E3-9099-C40C66FF867C}">
              <a14:compatExt xmlns:a14="http://schemas.microsoft.com/office/drawing/2010/main" spid="_x0000_s6151"/>
            </a:ext>
          </a:extLst>
        </xdr:cNvPr>
        <xdr:cNvSpPr/>
      </xdr:nvSpPr>
      <xdr:spPr>
        <a:xfrm>
          <a:off x="10877550" y="10467975"/>
          <a:ext cx="85725" cy="85725"/>
        </a:xfrm>
        <a:prstGeom prst="rect">
          <a:avLst/>
        </a:prstGeom>
      </xdr:spPr>
    </xdr:sp>
    <xdr:clientData/>
  </xdr:twoCellAnchor>
  <xdr:twoCellAnchor editAs="oneCell">
    <xdr:from>
      <xdr:col>10</xdr:col>
      <xdr:colOff>9525</xdr:colOff>
      <xdr:row>41</xdr:row>
      <xdr:rowOff>0</xdr:rowOff>
    </xdr:from>
    <xdr:to>
      <xdr:col>10</xdr:col>
      <xdr:colOff>95250</xdr:colOff>
      <xdr:row>41</xdr:row>
      <xdr:rowOff>85725</xdr:rowOff>
    </xdr:to>
    <xdr:pic>
      <xdr:nvPicPr>
        <xdr:cNvPr id="20" name="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744325"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41</xdr:row>
      <xdr:rowOff>0</xdr:rowOff>
    </xdr:from>
    <xdr:to>
      <xdr:col>10</xdr:col>
      <xdr:colOff>85725</xdr:colOff>
      <xdr:row>41</xdr:row>
      <xdr:rowOff>85725</xdr:rowOff>
    </xdr:to>
    <xdr:sp macro="" textlink="">
      <xdr:nvSpPr>
        <xdr:cNvPr id="21" name="Picture 8" hidden="1">
          <a:extLst>
            <a:ext uri="{63B3BB69-23CF-44E3-9099-C40C66FF867C}">
              <a14:compatExt xmlns:a14="http://schemas.microsoft.com/office/drawing/2010/main" spid="_x0000_s6152"/>
            </a:ext>
          </a:extLst>
        </xdr:cNvPr>
        <xdr:cNvSpPr/>
      </xdr:nvSpPr>
      <xdr:spPr>
        <a:xfrm>
          <a:off x="11734800" y="10467975"/>
          <a:ext cx="85725" cy="85725"/>
        </a:xfrm>
        <a:prstGeom prst="rect">
          <a:avLst/>
        </a:prstGeom>
      </xdr:spPr>
    </xdr:sp>
    <xdr:clientData/>
  </xdr:twoCellAnchor>
  <xdr:twoCellAnchor editAs="oneCell">
    <xdr:from>
      <xdr:col>11</xdr:col>
      <xdr:colOff>9525</xdr:colOff>
      <xdr:row>41</xdr:row>
      <xdr:rowOff>0</xdr:rowOff>
    </xdr:from>
    <xdr:to>
      <xdr:col>11</xdr:col>
      <xdr:colOff>95250</xdr:colOff>
      <xdr:row>41</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506325"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41</xdr:row>
      <xdr:rowOff>0</xdr:rowOff>
    </xdr:from>
    <xdr:to>
      <xdr:col>11</xdr:col>
      <xdr:colOff>85725</xdr:colOff>
      <xdr:row>41</xdr:row>
      <xdr:rowOff>85725</xdr:rowOff>
    </xdr:to>
    <xdr:sp macro="" textlink="">
      <xdr:nvSpPr>
        <xdr:cNvPr id="23" name="Picture 9" hidden="1">
          <a:extLst>
            <a:ext uri="{63B3BB69-23CF-44E3-9099-C40C66FF867C}">
              <a14:compatExt xmlns:a14="http://schemas.microsoft.com/office/drawing/2010/main" spid="_x0000_s6153"/>
            </a:ext>
          </a:extLst>
        </xdr:cNvPr>
        <xdr:cNvSpPr/>
      </xdr:nvSpPr>
      <xdr:spPr>
        <a:xfrm>
          <a:off x="12496800" y="10467975"/>
          <a:ext cx="85725" cy="85725"/>
        </a:xfrm>
        <a:prstGeom prst="rect">
          <a:avLst/>
        </a:prstGeom>
      </xdr:spPr>
    </xdr:sp>
    <xdr:clientData/>
  </xdr:twoCellAnchor>
  <xdr:twoCellAnchor editAs="oneCell">
    <xdr:from>
      <xdr:col>12</xdr:col>
      <xdr:colOff>9525</xdr:colOff>
      <xdr:row>41</xdr:row>
      <xdr:rowOff>0</xdr:rowOff>
    </xdr:from>
    <xdr:to>
      <xdr:col>12</xdr:col>
      <xdr:colOff>95250</xdr:colOff>
      <xdr:row>41</xdr:row>
      <xdr:rowOff>85725</xdr:rowOff>
    </xdr:to>
    <xdr:pic>
      <xdr:nvPicPr>
        <xdr:cNvPr id="24" name="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68325"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41</xdr:row>
      <xdr:rowOff>0</xdr:rowOff>
    </xdr:from>
    <xdr:to>
      <xdr:col>12</xdr:col>
      <xdr:colOff>85725</xdr:colOff>
      <xdr:row>41</xdr:row>
      <xdr:rowOff>85725</xdr:rowOff>
    </xdr:to>
    <xdr:sp macro="" textlink="">
      <xdr:nvSpPr>
        <xdr:cNvPr id="25" name="Picture 10" hidden="1">
          <a:extLst>
            <a:ext uri="{63B3BB69-23CF-44E3-9099-C40C66FF867C}">
              <a14:compatExt xmlns:a14="http://schemas.microsoft.com/office/drawing/2010/main" spid="_x0000_s6154"/>
            </a:ext>
          </a:extLst>
        </xdr:cNvPr>
        <xdr:cNvSpPr/>
      </xdr:nvSpPr>
      <xdr:spPr>
        <a:xfrm>
          <a:off x="13258800" y="10467975"/>
          <a:ext cx="85725" cy="85725"/>
        </a:xfrm>
        <a:prstGeom prst="rect">
          <a:avLst/>
        </a:prstGeom>
      </xdr:spPr>
    </xdr:sp>
    <xdr:clientData/>
  </xdr:twoCellAnchor>
  <xdr:twoCellAnchor editAs="oneCell">
    <xdr:from>
      <xdr:col>13</xdr:col>
      <xdr:colOff>9525</xdr:colOff>
      <xdr:row>41</xdr:row>
      <xdr:rowOff>0</xdr:rowOff>
    </xdr:from>
    <xdr:to>
      <xdr:col>13</xdr:col>
      <xdr:colOff>95250</xdr:colOff>
      <xdr:row>41</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30325"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41</xdr:row>
      <xdr:rowOff>0</xdr:rowOff>
    </xdr:from>
    <xdr:to>
      <xdr:col>13</xdr:col>
      <xdr:colOff>85725</xdr:colOff>
      <xdr:row>41</xdr:row>
      <xdr:rowOff>85725</xdr:rowOff>
    </xdr:to>
    <xdr:sp macro="" textlink="">
      <xdr:nvSpPr>
        <xdr:cNvPr id="27" name="Picture 11" hidden="1">
          <a:extLst>
            <a:ext uri="{63B3BB69-23CF-44E3-9099-C40C66FF867C}">
              <a14:compatExt xmlns:a14="http://schemas.microsoft.com/office/drawing/2010/main" spid="_x0000_s6155"/>
            </a:ext>
          </a:extLst>
        </xdr:cNvPr>
        <xdr:cNvSpPr/>
      </xdr:nvSpPr>
      <xdr:spPr>
        <a:xfrm>
          <a:off x="14020800" y="10467975"/>
          <a:ext cx="85725" cy="85725"/>
        </a:xfrm>
        <a:prstGeom prst="rect">
          <a:avLst/>
        </a:prstGeom>
      </xdr:spPr>
    </xdr:sp>
    <xdr:clientData/>
  </xdr:twoCellAnchor>
  <xdr:twoCellAnchor editAs="oneCell">
    <xdr:from>
      <xdr:col>14</xdr:col>
      <xdr:colOff>9525</xdr:colOff>
      <xdr:row>41</xdr:row>
      <xdr:rowOff>0</xdr:rowOff>
    </xdr:from>
    <xdr:to>
      <xdr:col>14</xdr:col>
      <xdr:colOff>95250</xdr:colOff>
      <xdr:row>41</xdr:row>
      <xdr:rowOff>85725</xdr:rowOff>
    </xdr:to>
    <xdr:pic>
      <xdr:nvPicPr>
        <xdr:cNvPr id="28" name="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92325"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41</xdr:row>
      <xdr:rowOff>0</xdr:rowOff>
    </xdr:from>
    <xdr:to>
      <xdr:col>14</xdr:col>
      <xdr:colOff>85725</xdr:colOff>
      <xdr:row>41</xdr:row>
      <xdr:rowOff>85725</xdr:rowOff>
    </xdr:to>
    <xdr:sp macro="" textlink="">
      <xdr:nvSpPr>
        <xdr:cNvPr id="29" name="Picture 12" hidden="1">
          <a:extLst>
            <a:ext uri="{63B3BB69-23CF-44E3-9099-C40C66FF867C}">
              <a14:compatExt xmlns:a14="http://schemas.microsoft.com/office/drawing/2010/main" spid="_x0000_s6156"/>
            </a:ext>
          </a:extLst>
        </xdr:cNvPr>
        <xdr:cNvSpPr/>
      </xdr:nvSpPr>
      <xdr:spPr>
        <a:xfrm>
          <a:off x="14782800" y="10467975"/>
          <a:ext cx="85725" cy="85725"/>
        </a:xfrm>
        <a:prstGeom prst="rect">
          <a:avLst/>
        </a:prstGeom>
      </xdr:spPr>
    </xdr:sp>
    <xdr:clientData/>
  </xdr:twoCellAnchor>
  <xdr:twoCellAnchor editAs="oneCell">
    <xdr:from>
      <xdr:col>15</xdr:col>
      <xdr:colOff>9525</xdr:colOff>
      <xdr:row>41</xdr:row>
      <xdr:rowOff>0</xdr:rowOff>
    </xdr:from>
    <xdr:to>
      <xdr:col>15</xdr:col>
      <xdr:colOff>95250</xdr:colOff>
      <xdr:row>41</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59125"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xdr:row>
      <xdr:rowOff>0</xdr:rowOff>
    </xdr:from>
    <xdr:to>
      <xdr:col>1</xdr:col>
      <xdr:colOff>152400</xdr:colOff>
      <xdr:row>41</xdr:row>
      <xdr:rowOff>152400</xdr:rowOff>
    </xdr:to>
    <xdr:sp macro="" textlink="">
      <xdr:nvSpPr>
        <xdr:cNvPr id="31" name="Picture 13" hidden="1">
          <a:extLst>
            <a:ext uri="{63B3BB69-23CF-44E3-9099-C40C66FF867C}">
              <a14:compatExt xmlns:a14="http://schemas.microsoft.com/office/drawing/2010/main" spid="_x0000_s6157"/>
            </a:ext>
          </a:extLst>
        </xdr:cNvPr>
        <xdr:cNvSpPr/>
      </xdr:nvSpPr>
      <xdr:spPr>
        <a:xfrm>
          <a:off x="1581150" y="10467975"/>
          <a:ext cx="152400" cy="152400"/>
        </a:xfrm>
        <a:prstGeom prst="rect">
          <a:avLst/>
        </a:prstGeom>
      </xdr:spPr>
    </xdr:sp>
    <xdr:clientData/>
  </xdr:twoCellAnchor>
  <xdr:twoCellAnchor editAs="oneCell">
    <xdr:from>
      <xdr:col>2</xdr:col>
      <xdr:colOff>0</xdr:colOff>
      <xdr:row>41</xdr:row>
      <xdr:rowOff>0</xdr:rowOff>
    </xdr:from>
    <xdr:to>
      <xdr:col>2</xdr:col>
      <xdr:colOff>152400</xdr:colOff>
      <xdr:row>41</xdr:row>
      <xdr:rowOff>152400</xdr:rowOff>
    </xdr:to>
    <xdr:sp macro="" textlink="">
      <xdr:nvSpPr>
        <xdr:cNvPr id="32" name="Picture 14" hidden="1">
          <a:extLst>
            <a:ext uri="{63B3BB69-23CF-44E3-9099-C40C66FF867C}">
              <a14:compatExt xmlns:a14="http://schemas.microsoft.com/office/drawing/2010/main" spid="_x0000_s6158"/>
            </a:ext>
          </a:extLst>
        </xdr:cNvPr>
        <xdr:cNvSpPr/>
      </xdr:nvSpPr>
      <xdr:spPr>
        <a:xfrm>
          <a:off x="3219450" y="10467975"/>
          <a:ext cx="152400" cy="152400"/>
        </a:xfrm>
        <a:prstGeom prst="rect">
          <a:avLst/>
        </a:prstGeom>
      </xdr:spPr>
    </xdr:sp>
    <xdr:clientData/>
  </xdr:twoCellAnchor>
  <xdr:twoCellAnchor editAs="oneCell">
    <xdr:from>
      <xdr:col>2</xdr:col>
      <xdr:colOff>0</xdr:colOff>
      <xdr:row>41</xdr:row>
      <xdr:rowOff>0</xdr:rowOff>
    </xdr:from>
    <xdr:to>
      <xdr:col>2</xdr:col>
      <xdr:colOff>85725</xdr:colOff>
      <xdr:row>41</xdr:row>
      <xdr:rowOff>85725</xdr:rowOff>
    </xdr:to>
    <xdr:pic>
      <xdr:nvPicPr>
        <xdr:cNvPr id="33" name="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194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41</xdr:row>
      <xdr:rowOff>0</xdr:rowOff>
    </xdr:from>
    <xdr:to>
      <xdr:col>2</xdr:col>
      <xdr:colOff>85725</xdr:colOff>
      <xdr:row>41</xdr:row>
      <xdr:rowOff>85725</xdr:rowOff>
    </xdr:to>
    <xdr:pic>
      <xdr:nvPicPr>
        <xdr:cNvPr id="34" name="3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194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41</xdr:row>
      <xdr:rowOff>0</xdr:rowOff>
    </xdr:from>
    <xdr:to>
      <xdr:col>2</xdr:col>
      <xdr:colOff>85725</xdr:colOff>
      <xdr:row>41</xdr:row>
      <xdr:rowOff>85725</xdr:rowOff>
    </xdr:to>
    <xdr:pic>
      <xdr:nvPicPr>
        <xdr:cNvPr id="35" name="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194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xdr:row>
      <xdr:rowOff>0</xdr:rowOff>
    </xdr:from>
    <xdr:to>
      <xdr:col>1</xdr:col>
      <xdr:colOff>85725</xdr:colOff>
      <xdr:row>41</xdr:row>
      <xdr:rowOff>85725</xdr:rowOff>
    </xdr:to>
    <xdr:pic>
      <xdr:nvPicPr>
        <xdr:cNvPr id="36" name="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41</xdr:row>
      <xdr:rowOff>0</xdr:rowOff>
    </xdr:from>
    <xdr:to>
      <xdr:col>2</xdr:col>
      <xdr:colOff>152400</xdr:colOff>
      <xdr:row>41</xdr:row>
      <xdr:rowOff>152400</xdr:rowOff>
    </xdr:to>
    <xdr:sp macro="" textlink="">
      <xdr:nvSpPr>
        <xdr:cNvPr id="37" name="Picture 15" hidden="1">
          <a:extLst>
            <a:ext uri="{63B3BB69-23CF-44E3-9099-C40C66FF867C}">
              <a14:compatExt xmlns:a14="http://schemas.microsoft.com/office/drawing/2010/main" spid="_x0000_s6159"/>
            </a:ext>
          </a:extLst>
        </xdr:cNvPr>
        <xdr:cNvSpPr/>
      </xdr:nvSpPr>
      <xdr:spPr>
        <a:xfrm>
          <a:off x="3219450" y="10467975"/>
          <a:ext cx="152400" cy="152400"/>
        </a:xfrm>
        <a:prstGeom prst="rect">
          <a:avLst/>
        </a:prstGeom>
      </xdr:spPr>
    </xdr:sp>
    <xdr:clientData/>
  </xdr:twoCellAnchor>
  <xdr:twoCellAnchor editAs="oneCell">
    <xdr:from>
      <xdr:col>2</xdr:col>
      <xdr:colOff>0</xdr:colOff>
      <xdr:row>41</xdr:row>
      <xdr:rowOff>0</xdr:rowOff>
    </xdr:from>
    <xdr:to>
      <xdr:col>2</xdr:col>
      <xdr:colOff>85725</xdr:colOff>
      <xdr:row>41</xdr:row>
      <xdr:rowOff>85725</xdr:rowOff>
    </xdr:to>
    <xdr:pic>
      <xdr:nvPicPr>
        <xdr:cNvPr id="38" name="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194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41</xdr:row>
      <xdr:rowOff>0</xdr:rowOff>
    </xdr:from>
    <xdr:to>
      <xdr:col>2</xdr:col>
      <xdr:colOff>85725</xdr:colOff>
      <xdr:row>41</xdr:row>
      <xdr:rowOff>85725</xdr:rowOff>
    </xdr:to>
    <xdr:pic>
      <xdr:nvPicPr>
        <xdr:cNvPr id="39" name="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194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xdr:row>
      <xdr:rowOff>0</xdr:rowOff>
    </xdr:from>
    <xdr:to>
      <xdr:col>1</xdr:col>
      <xdr:colOff>85725</xdr:colOff>
      <xdr:row>41</xdr:row>
      <xdr:rowOff>85725</xdr:rowOff>
    </xdr:to>
    <xdr:pic>
      <xdr:nvPicPr>
        <xdr:cNvPr id="40" name="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41</xdr:row>
      <xdr:rowOff>0</xdr:rowOff>
    </xdr:from>
    <xdr:to>
      <xdr:col>2</xdr:col>
      <xdr:colOff>152400</xdr:colOff>
      <xdr:row>41</xdr:row>
      <xdr:rowOff>152400</xdr:rowOff>
    </xdr:to>
    <xdr:sp macro="" textlink="">
      <xdr:nvSpPr>
        <xdr:cNvPr id="41" name="Picture 16" hidden="1">
          <a:extLst>
            <a:ext uri="{63B3BB69-23CF-44E3-9099-C40C66FF867C}">
              <a14:compatExt xmlns:a14="http://schemas.microsoft.com/office/drawing/2010/main" spid="_x0000_s6160"/>
            </a:ext>
          </a:extLst>
        </xdr:cNvPr>
        <xdr:cNvSpPr/>
      </xdr:nvSpPr>
      <xdr:spPr>
        <a:xfrm>
          <a:off x="3219450" y="10467975"/>
          <a:ext cx="152400" cy="152400"/>
        </a:xfrm>
        <a:prstGeom prst="rect">
          <a:avLst/>
        </a:prstGeom>
      </xdr:spPr>
    </xdr:sp>
    <xdr:clientData/>
  </xdr:twoCellAnchor>
  <xdr:twoCellAnchor editAs="oneCell">
    <xdr:from>
      <xdr:col>2</xdr:col>
      <xdr:colOff>0</xdr:colOff>
      <xdr:row>41</xdr:row>
      <xdr:rowOff>0</xdr:rowOff>
    </xdr:from>
    <xdr:to>
      <xdr:col>2</xdr:col>
      <xdr:colOff>85725</xdr:colOff>
      <xdr:row>41</xdr:row>
      <xdr:rowOff>85725</xdr:rowOff>
    </xdr:to>
    <xdr:pic>
      <xdr:nvPicPr>
        <xdr:cNvPr id="42" name="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194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41</xdr:row>
      <xdr:rowOff>0</xdr:rowOff>
    </xdr:from>
    <xdr:to>
      <xdr:col>2</xdr:col>
      <xdr:colOff>85725</xdr:colOff>
      <xdr:row>41</xdr:row>
      <xdr:rowOff>85725</xdr:rowOff>
    </xdr:to>
    <xdr:pic>
      <xdr:nvPicPr>
        <xdr:cNvPr id="43" name="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194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41</xdr:row>
      <xdr:rowOff>0</xdr:rowOff>
    </xdr:from>
    <xdr:to>
      <xdr:col>2</xdr:col>
      <xdr:colOff>85725</xdr:colOff>
      <xdr:row>41</xdr:row>
      <xdr:rowOff>85725</xdr:rowOff>
    </xdr:to>
    <xdr:pic>
      <xdr:nvPicPr>
        <xdr:cNvPr id="44" name="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194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xdr:row>
      <xdr:rowOff>0</xdr:rowOff>
    </xdr:from>
    <xdr:to>
      <xdr:col>1</xdr:col>
      <xdr:colOff>85725</xdr:colOff>
      <xdr:row>41</xdr:row>
      <xdr:rowOff>85725</xdr:rowOff>
    </xdr:to>
    <xdr:pic>
      <xdr:nvPicPr>
        <xdr:cNvPr id="45" name="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41</xdr:row>
      <xdr:rowOff>0</xdr:rowOff>
    </xdr:from>
    <xdr:to>
      <xdr:col>2</xdr:col>
      <xdr:colOff>152400</xdr:colOff>
      <xdr:row>41</xdr:row>
      <xdr:rowOff>152400</xdr:rowOff>
    </xdr:to>
    <xdr:sp macro="" textlink="">
      <xdr:nvSpPr>
        <xdr:cNvPr id="46" name="Picture 17" hidden="1">
          <a:extLst>
            <a:ext uri="{63B3BB69-23CF-44E3-9099-C40C66FF867C}">
              <a14:compatExt xmlns:a14="http://schemas.microsoft.com/office/drawing/2010/main" spid="_x0000_s6161"/>
            </a:ext>
          </a:extLst>
        </xdr:cNvPr>
        <xdr:cNvSpPr/>
      </xdr:nvSpPr>
      <xdr:spPr>
        <a:xfrm>
          <a:off x="3219450" y="10467975"/>
          <a:ext cx="152400" cy="152400"/>
        </a:xfrm>
        <a:prstGeom prst="rect">
          <a:avLst/>
        </a:prstGeom>
      </xdr:spPr>
    </xdr:sp>
    <xdr:clientData/>
  </xdr:twoCellAnchor>
  <xdr:twoCellAnchor editAs="oneCell">
    <xdr:from>
      <xdr:col>2</xdr:col>
      <xdr:colOff>0</xdr:colOff>
      <xdr:row>41</xdr:row>
      <xdr:rowOff>0</xdr:rowOff>
    </xdr:from>
    <xdr:to>
      <xdr:col>2</xdr:col>
      <xdr:colOff>85725</xdr:colOff>
      <xdr:row>41</xdr:row>
      <xdr:rowOff>85725</xdr:rowOff>
    </xdr:to>
    <xdr:pic>
      <xdr:nvPicPr>
        <xdr:cNvPr id="47" name="4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194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41</xdr:row>
      <xdr:rowOff>0</xdr:rowOff>
    </xdr:from>
    <xdr:to>
      <xdr:col>2</xdr:col>
      <xdr:colOff>85725</xdr:colOff>
      <xdr:row>41</xdr:row>
      <xdr:rowOff>85725</xdr:rowOff>
    </xdr:to>
    <xdr:pic>
      <xdr:nvPicPr>
        <xdr:cNvPr id="48" name="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194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41</xdr:row>
      <xdr:rowOff>0</xdr:rowOff>
    </xdr:from>
    <xdr:to>
      <xdr:col>2</xdr:col>
      <xdr:colOff>85725</xdr:colOff>
      <xdr:row>41</xdr:row>
      <xdr:rowOff>85725</xdr:rowOff>
    </xdr:to>
    <xdr:pic>
      <xdr:nvPicPr>
        <xdr:cNvPr id="49" name="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194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xdr:row>
      <xdr:rowOff>0</xdr:rowOff>
    </xdr:from>
    <xdr:to>
      <xdr:col>1</xdr:col>
      <xdr:colOff>85725</xdr:colOff>
      <xdr:row>41</xdr:row>
      <xdr:rowOff>85725</xdr:rowOff>
    </xdr:to>
    <xdr:pic>
      <xdr:nvPicPr>
        <xdr:cNvPr id="50" name="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41</xdr:row>
      <xdr:rowOff>0</xdr:rowOff>
    </xdr:from>
    <xdr:to>
      <xdr:col>2</xdr:col>
      <xdr:colOff>152400</xdr:colOff>
      <xdr:row>41</xdr:row>
      <xdr:rowOff>152400</xdr:rowOff>
    </xdr:to>
    <xdr:sp macro="" textlink="">
      <xdr:nvSpPr>
        <xdr:cNvPr id="51" name="Picture 18" hidden="1">
          <a:extLst>
            <a:ext uri="{63B3BB69-23CF-44E3-9099-C40C66FF867C}">
              <a14:compatExt xmlns:a14="http://schemas.microsoft.com/office/drawing/2010/main" spid="_x0000_s6162"/>
            </a:ext>
          </a:extLst>
        </xdr:cNvPr>
        <xdr:cNvSpPr/>
      </xdr:nvSpPr>
      <xdr:spPr>
        <a:xfrm>
          <a:off x="3219450" y="10467975"/>
          <a:ext cx="152400" cy="152400"/>
        </a:xfrm>
        <a:prstGeom prst="rect">
          <a:avLst/>
        </a:prstGeom>
      </xdr:spPr>
    </xdr:sp>
    <xdr:clientData/>
  </xdr:twoCellAnchor>
  <xdr:twoCellAnchor editAs="oneCell">
    <xdr:from>
      <xdr:col>2</xdr:col>
      <xdr:colOff>0</xdr:colOff>
      <xdr:row>41</xdr:row>
      <xdr:rowOff>0</xdr:rowOff>
    </xdr:from>
    <xdr:to>
      <xdr:col>2</xdr:col>
      <xdr:colOff>85725</xdr:colOff>
      <xdr:row>41</xdr:row>
      <xdr:rowOff>85725</xdr:rowOff>
    </xdr:to>
    <xdr:pic>
      <xdr:nvPicPr>
        <xdr:cNvPr id="52" name="5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194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41</xdr:row>
      <xdr:rowOff>0</xdr:rowOff>
    </xdr:from>
    <xdr:to>
      <xdr:col>2</xdr:col>
      <xdr:colOff>85725</xdr:colOff>
      <xdr:row>41</xdr:row>
      <xdr:rowOff>85725</xdr:rowOff>
    </xdr:to>
    <xdr:pic>
      <xdr:nvPicPr>
        <xdr:cNvPr id="53" name="5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194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xdr:row>
      <xdr:rowOff>0</xdr:rowOff>
    </xdr:from>
    <xdr:to>
      <xdr:col>1</xdr:col>
      <xdr:colOff>85725</xdr:colOff>
      <xdr:row>41</xdr:row>
      <xdr:rowOff>85725</xdr:rowOff>
    </xdr:to>
    <xdr:pic>
      <xdr:nvPicPr>
        <xdr:cNvPr id="54" name="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41</xdr:row>
      <xdr:rowOff>0</xdr:rowOff>
    </xdr:from>
    <xdr:to>
      <xdr:col>2</xdr:col>
      <xdr:colOff>152400</xdr:colOff>
      <xdr:row>41</xdr:row>
      <xdr:rowOff>152400</xdr:rowOff>
    </xdr:to>
    <xdr:sp macro="" textlink="">
      <xdr:nvSpPr>
        <xdr:cNvPr id="55" name="Picture 19" hidden="1">
          <a:extLst>
            <a:ext uri="{63B3BB69-23CF-44E3-9099-C40C66FF867C}">
              <a14:compatExt xmlns:a14="http://schemas.microsoft.com/office/drawing/2010/main" spid="_x0000_s6163"/>
            </a:ext>
          </a:extLst>
        </xdr:cNvPr>
        <xdr:cNvSpPr/>
      </xdr:nvSpPr>
      <xdr:spPr>
        <a:xfrm>
          <a:off x="3219450" y="10467975"/>
          <a:ext cx="152400" cy="152400"/>
        </a:xfrm>
        <a:prstGeom prst="rect">
          <a:avLst/>
        </a:prstGeom>
      </xdr:spPr>
    </xdr:sp>
    <xdr:clientData/>
  </xdr:twoCellAnchor>
  <xdr:twoCellAnchor editAs="oneCell">
    <xdr:from>
      <xdr:col>2</xdr:col>
      <xdr:colOff>0</xdr:colOff>
      <xdr:row>41</xdr:row>
      <xdr:rowOff>0</xdr:rowOff>
    </xdr:from>
    <xdr:to>
      <xdr:col>2</xdr:col>
      <xdr:colOff>85725</xdr:colOff>
      <xdr:row>41</xdr:row>
      <xdr:rowOff>85725</xdr:rowOff>
    </xdr:to>
    <xdr:pic>
      <xdr:nvPicPr>
        <xdr:cNvPr id="56" name="5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194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41</xdr:row>
      <xdr:rowOff>0</xdr:rowOff>
    </xdr:from>
    <xdr:to>
      <xdr:col>2</xdr:col>
      <xdr:colOff>85725</xdr:colOff>
      <xdr:row>41</xdr:row>
      <xdr:rowOff>85725</xdr:rowOff>
    </xdr:to>
    <xdr:pic>
      <xdr:nvPicPr>
        <xdr:cNvPr id="57" name="5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194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41</xdr:row>
      <xdr:rowOff>0</xdr:rowOff>
    </xdr:from>
    <xdr:to>
      <xdr:col>16</xdr:col>
      <xdr:colOff>85725</xdr:colOff>
      <xdr:row>41</xdr:row>
      <xdr:rowOff>85725</xdr:rowOff>
    </xdr:to>
    <xdr:pic>
      <xdr:nvPicPr>
        <xdr:cNvPr id="58" name="5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91640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41</xdr:row>
      <xdr:rowOff>0</xdr:rowOff>
    </xdr:from>
    <xdr:to>
      <xdr:col>16</xdr:col>
      <xdr:colOff>85725</xdr:colOff>
      <xdr:row>41</xdr:row>
      <xdr:rowOff>85725</xdr:rowOff>
    </xdr:to>
    <xdr:pic>
      <xdr:nvPicPr>
        <xdr:cNvPr id="59" name="5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91640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41</xdr:row>
      <xdr:rowOff>0</xdr:rowOff>
    </xdr:from>
    <xdr:to>
      <xdr:col>16</xdr:col>
      <xdr:colOff>85725</xdr:colOff>
      <xdr:row>41</xdr:row>
      <xdr:rowOff>85725</xdr:rowOff>
    </xdr:to>
    <xdr:pic>
      <xdr:nvPicPr>
        <xdr:cNvPr id="60" name="5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91640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41</xdr:row>
      <xdr:rowOff>0</xdr:rowOff>
    </xdr:from>
    <xdr:to>
      <xdr:col>16</xdr:col>
      <xdr:colOff>85725</xdr:colOff>
      <xdr:row>41</xdr:row>
      <xdr:rowOff>85725</xdr:rowOff>
    </xdr:to>
    <xdr:pic>
      <xdr:nvPicPr>
        <xdr:cNvPr id="61" name="6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91640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41</xdr:row>
      <xdr:rowOff>0</xdr:rowOff>
    </xdr:from>
    <xdr:to>
      <xdr:col>16</xdr:col>
      <xdr:colOff>85725</xdr:colOff>
      <xdr:row>41</xdr:row>
      <xdr:rowOff>85725</xdr:rowOff>
    </xdr:to>
    <xdr:pic>
      <xdr:nvPicPr>
        <xdr:cNvPr id="62" name="6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91640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41</xdr:row>
      <xdr:rowOff>0</xdr:rowOff>
    </xdr:from>
    <xdr:to>
      <xdr:col>16</xdr:col>
      <xdr:colOff>85725</xdr:colOff>
      <xdr:row>41</xdr:row>
      <xdr:rowOff>85725</xdr:rowOff>
    </xdr:to>
    <xdr:pic>
      <xdr:nvPicPr>
        <xdr:cNvPr id="63" name="6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91640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41</xdr:row>
      <xdr:rowOff>0</xdr:rowOff>
    </xdr:from>
    <xdr:to>
      <xdr:col>16</xdr:col>
      <xdr:colOff>85725</xdr:colOff>
      <xdr:row>41</xdr:row>
      <xdr:rowOff>85725</xdr:rowOff>
    </xdr:to>
    <xdr:pic>
      <xdr:nvPicPr>
        <xdr:cNvPr id="64" name="6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91640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41</xdr:row>
      <xdr:rowOff>0</xdr:rowOff>
    </xdr:from>
    <xdr:to>
      <xdr:col>16</xdr:col>
      <xdr:colOff>85725</xdr:colOff>
      <xdr:row>41</xdr:row>
      <xdr:rowOff>85725</xdr:rowOff>
    </xdr:to>
    <xdr:pic>
      <xdr:nvPicPr>
        <xdr:cNvPr id="65" name="6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91640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41</xdr:row>
      <xdr:rowOff>0</xdr:rowOff>
    </xdr:from>
    <xdr:to>
      <xdr:col>16</xdr:col>
      <xdr:colOff>85725</xdr:colOff>
      <xdr:row>41</xdr:row>
      <xdr:rowOff>85725</xdr:rowOff>
    </xdr:to>
    <xdr:pic>
      <xdr:nvPicPr>
        <xdr:cNvPr id="66" name="6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91640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41</xdr:row>
      <xdr:rowOff>0</xdr:rowOff>
    </xdr:from>
    <xdr:to>
      <xdr:col>16</xdr:col>
      <xdr:colOff>85725</xdr:colOff>
      <xdr:row>41</xdr:row>
      <xdr:rowOff>85725</xdr:rowOff>
    </xdr:to>
    <xdr:pic>
      <xdr:nvPicPr>
        <xdr:cNvPr id="67" name="6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91640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41</xdr:row>
      <xdr:rowOff>0</xdr:rowOff>
    </xdr:from>
    <xdr:to>
      <xdr:col>16</xdr:col>
      <xdr:colOff>85725</xdr:colOff>
      <xdr:row>41</xdr:row>
      <xdr:rowOff>85725</xdr:rowOff>
    </xdr:to>
    <xdr:pic>
      <xdr:nvPicPr>
        <xdr:cNvPr id="68" name="6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91640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41</xdr:row>
      <xdr:rowOff>0</xdr:rowOff>
    </xdr:from>
    <xdr:to>
      <xdr:col>16</xdr:col>
      <xdr:colOff>85725</xdr:colOff>
      <xdr:row>41</xdr:row>
      <xdr:rowOff>85725</xdr:rowOff>
    </xdr:to>
    <xdr:pic>
      <xdr:nvPicPr>
        <xdr:cNvPr id="69" name="6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91640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41</xdr:row>
      <xdr:rowOff>0</xdr:rowOff>
    </xdr:from>
    <xdr:to>
      <xdr:col>16</xdr:col>
      <xdr:colOff>85725</xdr:colOff>
      <xdr:row>41</xdr:row>
      <xdr:rowOff>85725</xdr:rowOff>
    </xdr:to>
    <xdr:pic>
      <xdr:nvPicPr>
        <xdr:cNvPr id="70" name="6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91640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41</xdr:row>
      <xdr:rowOff>0</xdr:rowOff>
    </xdr:from>
    <xdr:to>
      <xdr:col>16</xdr:col>
      <xdr:colOff>85725</xdr:colOff>
      <xdr:row>41</xdr:row>
      <xdr:rowOff>85725</xdr:rowOff>
    </xdr:to>
    <xdr:pic>
      <xdr:nvPicPr>
        <xdr:cNvPr id="71" name="7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91640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41</xdr:row>
      <xdr:rowOff>0</xdr:rowOff>
    </xdr:from>
    <xdr:to>
      <xdr:col>16</xdr:col>
      <xdr:colOff>85725</xdr:colOff>
      <xdr:row>41</xdr:row>
      <xdr:rowOff>85725</xdr:rowOff>
    </xdr:to>
    <xdr:pic>
      <xdr:nvPicPr>
        <xdr:cNvPr id="72" name="7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91640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41</xdr:row>
      <xdr:rowOff>0</xdr:rowOff>
    </xdr:from>
    <xdr:to>
      <xdr:col>17</xdr:col>
      <xdr:colOff>85725</xdr:colOff>
      <xdr:row>41</xdr:row>
      <xdr:rowOff>85725</xdr:rowOff>
    </xdr:to>
    <xdr:pic>
      <xdr:nvPicPr>
        <xdr:cNvPr id="73" name="7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784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41</xdr:row>
      <xdr:rowOff>0</xdr:rowOff>
    </xdr:from>
    <xdr:to>
      <xdr:col>17</xdr:col>
      <xdr:colOff>85725</xdr:colOff>
      <xdr:row>41</xdr:row>
      <xdr:rowOff>85725</xdr:rowOff>
    </xdr:to>
    <xdr:pic>
      <xdr:nvPicPr>
        <xdr:cNvPr id="74" name="7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784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41</xdr:row>
      <xdr:rowOff>0</xdr:rowOff>
    </xdr:from>
    <xdr:to>
      <xdr:col>17</xdr:col>
      <xdr:colOff>85725</xdr:colOff>
      <xdr:row>41</xdr:row>
      <xdr:rowOff>85725</xdr:rowOff>
    </xdr:to>
    <xdr:pic>
      <xdr:nvPicPr>
        <xdr:cNvPr id="75" name="7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784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41</xdr:row>
      <xdr:rowOff>0</xdr:rowOff>
    </xdr:from>
    <xdr:to>
      <xdr:col>17</xdr:col>
      <xdr:colOff>85725</xdr:colOff>
      <xdr:row>41</xdr:row>
      <xdr:rowOff>85725</xdr:rowOff>
    </xdr:to>
    <xdr:pic>
      <xdr:nvPicPr>
        <xdr:cNvPr id="76" name="7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784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41</xdr:row>
      <xdr:rowOff>0</xdr:rowOff>
    </xdr:from>
    <xdr:to>
      <xdr:col>17</xdr:col>
      <xdr:colOff>85725</xdr:colOff>
      <xdr:row>41</xdr:row>
      <xdr:rowOff>85725</xdr:rowOff>
    </xdr:to>
    <xdr:pic>
      <xdr:nvPicPr>
        <xdr:cNvPr id="77" name="7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784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152400</xdr:colOff>
      <xdr:row>41</xdr:row>
      <xdr:rowOff>152400</xdr:rowOff>
    </xdr:to>
    <xdr:sp macro="" textlink="">
      <xdr:nvSpPr>
        <xdr:cNvPr id="78" name="Picture 20" hidden="1">
          <a:extLst>
            <a:ext uri="{63B3BB69-23CF-44E3-9099-C40C66FF867C}">
              <a14:compatExt xmlns:a14="http://schemas.microsoft.com/office/drawing/2010/main" spid="_x0000_s6164"/>
            </a:ext>
          </a:extLst>
        </xdr:cNvPr>
        <xdr:cNvSpPr/>
      </xdr:nvSpPr>
      <xdr:spPr>
        <a:xfrm>
          <a:off x="20783550" y="10467975"/>
          <a:ext cx="152400" cy="152400"/>
        </a:xfrm>
        <a:prstGeom prst="rect">
          <a:avLst/>
        </a:prstGeom>
      </xdr:spPr>
    </xdr:sp>
    <xdr:clientData/>
  </xdr:twoCellAnchor>
  <xdr:twoCellAnchor editAs="oneCell">
    <xdr:from>
      <xdr:col>20</xdr:col>
      <xdr:colOff>0</xdr:colOff>
      <xdr:row>41</xdr:row>
      <xdr:rowOff>0</xdr:rowOff>
    </xdr:from>
    <xdr:to>
      <xdr:col>20</xdr:col>
      <xdr:colOff>85725</xdr:colOff>
      <xdr:row>41</xdr:row>
      <xdr:rowOff>85725</xdr:rowOff>
    </xdr:to>
    <xdr:pic>
      <xdr:nvPicPr>
        <xdr:cNvPr id="79" name="7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85725</xdr:colOff>
      <xdr:row>41</xdr:row>
      <xdr:rowOff>85725</xdr:rowOff>
    </xdr:to>
    <xdr:pic>
      <xdr:nvPicPr>
        <xdr:cNvPr id="80" name="7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85725</xdr:colOff>
      <xdr:row>41</xdr:row>
      <xdr:rowOff>85725</xdr:rowOff>
    </xdr:to>
    <xdr:pic>
      <xdr:nvPicPr>
        <xdr:cNvPr id="81" name="8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41</xdr:row>
      <xdr:rowOff>0</xdr:rowOff>
    </xdr:from>
    <xdr:to>
      <xdr:col>19</xdr:col>
      <xdr:colOff>85725</xdr:colOff>
      <xdr:row>41</xdr:row>
      <xdr:rowOff>85725</xdr:rowOff>
    </xdr:to>
    <xdr:pic>
      <xdr:nvPicPr>
        <xdr:cNvPr id="82" name="8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21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152400</xdr:colOff>
      <xdr:row>41</xdr:row>
      <xdr:rowOff>152400</xdr:rowOff>
    </xdr:to>
    <xdr:sp macro="" textlink="">
      <xdr:nvSpPr>
        <xdr:cNvPr id="83" name="Picture 21" hidden="1">
          <a:extLst>
            <a:ext uri="{63B3BB69-23CF-44E3-9099-C40C66FF867C}">
              <a14:compatExt xmlns:a14="http://schemas.microsoft.com/office/drawing/2010/main" spid="_x0000_s6165"/>
            </a:ext>
          </a:extLst>
        </xdr:cNvPr>
        <xdr:cNvSpPr/>
      </xdr:nvSpPr>
      <xdr:spPr>
        <a:xfrm>
          <a:off x="20783550" y="10467975"/>
          <a:ext cx="152400" cy="152400"/>
        </a:xfrm>
        <a:prstGeom prst="rect">
          <a:avLst/>
        </a:prstGeom>
      </xdr:spPr>
    </xdr:sp>
    <xdr:clientData/>
  </xdr:twoCellAnchor>
  <xdr:twoCellAnchor editAs="oneCell">
    <xdr:from>
      <xdr:col>20</xdr:col>
      <xdr:colOff>0</xdr:colOff>
      <xdr:row>41</xdr:row>
      <xdr:rowOff>0</xdr:rowOff>
    </xdr:from>
    <xdr:to>
      <xdr:col>20</xdr:col>
      <xdr:colOff>85725</xdr:colOff>
      <xdr:row>41</xdr:row>
      <xdr:rowOff>85725</xdr:rowOff>
    </xdr:to>
    <xdr:pic>
      <xdr:nvPicPr>
        <xdr:cNvPr id="84" name="8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85725</xdr:colOff>
      <xdr:row>41</xdr:row>
      <xdr:rowOff>85725</xdr:rowOff>
    </xdr:to>
    <xdr:pic>
      <xdr:nvPicPr>
        <xdr:cNvPr id="85" name="8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41</xdr:row>
      <xdr:rowOff>0</xdr:rowOff>
    </xdr:from>
    <xdr:to>
      <xdr:col>19</xdr:col>
      <xdr:colOff>85725</xdr:colOff>
      <xdr:row>41</xdr:row>
      <xdr:rowOff>85725</xdr:rowOff>
    </xdr:to>
    <xdr:pic>
      <xdr:nvPicPr>
        <xdr:cNvPr id="86" name="8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21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152400</xdr:colOff>
      <xdr:row>41</xdr:row>
      <xdr:rowOff>152400</xdr:rowOff>
    </xdr:to>
    <xdr:sp macro="" textlink="">
      <xdr:nvSpPr>
        <xdr:cNvPr id="87" name="Picture 22" hidden="1">
          <a:extLst>
            <a:ext uri="{63B3BB69-23CF-44E3-9099-C40C66FF867C}">
              <a14:compatExt xmlns:a14="http://schemas.microsoft.com/office/drawing/2010/main" spid="_x0000_s6166"/>
            </a:ext>
          </a:extLst>
        </xdr:cNvPr>
        <xdr:cNvSpPr/>
      </xdr:nvSpPr>
      <xdr:spPr>
        <a:xfrm>
          <a:off x="20783550" y="10467975"/>
          <a:ext cx="152400" cy="152400"/>
        </a:xfrm>
        <a:prstGeom prst="rect">
          <a:avLst/>
        </a:prstGeom>
      </xdr:spPr>
    </xdr:sp>
    <xdr:clientData/>
  </xdr:twoCellAnchor>
  <xdr:twoCellAnchor editAs="oneCell">
    <xdr:from>
      <xdr:col>20</xdr:col>
      <xdr:colOff>0</xdr:colOff>
      <xdr:row>41</xdr:row>
      <xdr:rowOff>0</xdr:rowOff>
    </xdr:from>
    <xdr:to>
      <xdr:col>20</xdr:col>
      <xdr:colOff>85725</xdr:colOff>
      <xdr:row>41</xdr:row>
      <xdr:rowOff>85725</xdr:rowOff>
    </xdr:to>
    <xdr:pic>
      <xdr:nvPicPr>
        <xdr:cNvPr id="88" name="8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85725</xdr:colOff>
      <xdr:row>41</xdr:row>
      <xdr:rowOff>85725</xdr:rowOff>
    </xdr:to>
    <xdr:pic>
      <xdr:nvPicPr>
        <xdr:cNvPr id="89" name="8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85725</xdr:colOff>
      <xdr:row>41</xdr:row>
      <xdr:rowOff>85725</xdr:rowOff>
    </xdr:to>
    <xdr:pic>
      <xdr:nvPicPr>
        <xdr:cNvPr id="90" name="8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41</xdr:row>
      <xdr:rowOff>0</xdr:rowOff>
    </xdr:from>
    <xdr:to>
      <xdr:col>19</xdr:col>
      <xdr:colOff>85725</xdr:colOff>
      <xdr:row>41</xdr:row>
      <xdr:rowOff>85725</xdr:rowOff>
    </xdr:to>
    <xdr:pic>
      <xdr:nvPicPr>
        <xdr:cNvPr id="91" name="9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21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152400</xdr:colOff>
      <xdr:row>41</xdr:row>
      <xdr:rowOff>152400</xdr:rowOff>
    </xdr:to>
    <xdr:sp macro="" textlink="">
      <xdr:nvSpPr>
        <xdr:cNvPr id="92" name="Picture 23" hidden="1">
          <a:extLst>
            <a:ext uri="{63B3BB69-23CF-44E3-9099-C40C66FF867C}">
              <a14:compatExt xmlns:a14="http://schemas.microsoft.com/office/drawing/2010/main" spid="_x0000_s6167"/>
            </a:ext>
          </a:extLst>
        </xdr:cNvPr>
        <xdr:cNvSpPr/>
      </xdr:nvSpPr>
      <xdr:spPr>
        <a:xfrm>
          <a:off x="20783550" y="10467975"/>
          <a:ext cx="152400" cy="152400"/>
        </a:xfrm>
        <a:prstGeom prst="rect">
          <a:avLst/>
        </a:prstGeom>
      </xdr:spPr>
    </xdr:sp>
    <xdr:clientData/>
  </xdr:twoCellAnchor>
  <xdr:twoCellAnchor editAs="oneCell">
    <xdr:from>
      <xdr:col>20</xdr:col>
      <xdr:colOff>0</xdr:colOff>
      <xdr:row>41</xdr:row>
      <xdr:rowOff>0</xdr:rowOff>
    </xdr:from>
    <xdr:to>
      <xdr:col>20</xdr:col>
      <xdr:colOff>85725</xdr:colOff>
      <xdr:row>41</xdr:row>
      <xdr:rowOff>85725</xdr:rowOff>
    </xdr:to>
    <xdr:pic>
      <xdr:nvPicPr>
        <xdr:cNvPr id="93" name="9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85725</xdr:colOff>
      <xdr:row>41</xdr:row>
      <xdr:rowOff>85725</xdr:rowOff>
    </xdr:to>
    <xdr:pic>
      <xdr:nvPicPr>
        <xdr:cNvPr id="94" name="9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85725</xdr:colOff>
      <xdr:row>41</xdr:row>
      <xdr:rowOff>85725</xdr:rowOff>
    </xdr:to>
    <xdr:pic>
      <xdr:nvPicPr>
        <xdr:cNvPr id="95" name="9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41</xdr:row>
      <xdr:rowOff>0</xdr:rowOff>
    </xdr:from>
    <xdr:to>
      <xdr:col>19</xdr:col>
      <xdr:colOff>85725</xdr:colOff>
      <xdr:row>41</xdr:row>
      <xdr:rowOff>85725</xdr:rowOff>
    </xdr:to>
    <xdr:pic>
      <xdr:nvPicPr>
        <xdr:cNvPr id="96" name="9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21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152400</xdr:colOff>
      <xdr:row>41</xdr:row>
      <xdr:rowOff>152400</xdr:rowOff>
    </xdr:to>
    <xdr:sp macro="" textlink="">
      <xdr:nvSpPr>
        <xdr:cNvPr id="97" name="Picture 24" hidden="1">
          <a:extLst>
            <a:ext uri="{63B3BB69-23CF-44E3-9099-C40C66FF867C}">
              <a14:compatExt xmlns:a14="http://schemas.microsoft.com/office/drawing/2010/main" spid="_x0000_s6168"/>
            </a:ext>
          </a:extLst>
        </xdr:cNvPr>
        <xdr:cNvSpPr/>
      </xdr:nvSpPr>
      <xdr:spPr>
        <a:xfrm>
          <a:off x="20783550" y="10467975"/>
          <a:ext cx="152400" cy="152400"/>
        </a:xfrm>
        <a:prstGeom prst="rect">
          <a:avLst/>
        </a:prstGeom>
      </xdr:spPr>
    </xdr:sp>
    <xdr:clientData/>
  </xdr:twoCellAnchor>
  <xdr:twoCellAnchor editAs="oneCell">
    <xdr:from>
      <xdr:col>20</xdr:col>
      <xdr:colOff>0</xdr:colOff>
      <xdr:row>41</xdr:row>
      <xdr:rowOff>0</xdr:rowOff>
    </xdr:from>
    <xdr:to>
      <xdr:col>20</xdr:col>
      <xdr:colOff>85725</xdr:colOff>
      <xdr:row>41</xdr:row>
      <xdr:rowOff>85725</xdr:rowOff>
    </xdr:to>
    <xdr:pic>
      <xdr:nvPicPr>
        <xdr:cNvPr id="98" name="9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85725</xdr:colOff>
      <xdr:row>41</xdr:row>
      <xdr:rowOff>85725</xdr:rowOff>
    </xdr:to>
    <xdr:pic>
      <xdr:nvPicPr>
        <xdr:cNvPr id="99" name="9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41</xdr:row>
      <xdr:rowOff>0</xdr:rowOff>
    </xdr:from>
    <xdr:to>
      <xdr:col>19</xdr:col>
      <xdr:colOff>85725</xdr:colOff>
      <xdr:row>41</xdr:row>
      <xdr:rowOff>85725</xdr:rowOff>
    </xdr:to>
    <xdr:pic>
      <xdr:nvPicPr>
        <xdr:cNvPr id="100" name="9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21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152400</xdr:colOff>
      <xdr:row>41</xdr:row>
      <xdr:rowOff>152400</xdr:rowOff>
    </xdr:to>
    <xdr:sp macro="" textlink="">
      <xdr:nvSpPr>
        <xdr:cNvPr id="101" name="Picture 25" hidden="1">
          <a:extLst>
            <a:ext uri="{63B3BB69-23CF-44E3-9099-C40C66FF867C}">
              <a14:compatExt xmlns:a14="http://schemas.microsoft.com/office/drawing/2010/main" spid="_x0000_s6169"/>
            </a:ext>
          </a:extLst>
        </xdr:cNvPr>
        <xdr:cNvSpPr/>
      </xdr:nvSpPr>
      <xdr:spPr>
        <a:xfrm>
          <a:off x="20783550" y="10467975"/>
          <a:ext cx="152400" cy="152400"/>
        </a:xfrm>
        <a:prstGeom prst="rect">
          <a:avLst/>
        </a:prstGeom>
      </xdr:spPr>
    </xdr:sp>
    <xdr:clientData/>
  </xdr:twoCellAnchor>
  <xdr:twoCellAnchor editAs="oneCell">
    <xdr:from>
      <xdr:col>20</xdr:col>
      <xdr:colOff>0</xdr:colOff>
      <xdr:row>41</xdr:row>
      <xdr:rowOff>0</xdr:rowOff>
    </xdr:from>
    <xdr:to>
      <xdr:col>20</xdr:col>
      <xdr:colOff>85725</xdr:colOff>
      <xdr:row>41</xdr:row>
      <xdr:rowOff>85725</xdr:rowOff>
    </xdr:to>
    <xdr:pic>
      <xdr:nvPicPr>
        <xdr:cNvPr id="102" name="10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85725</xdr:colOff>
      <xdr:row>41</xdr:row>
      <xdr:rowOff>85725</xdr:rowOff>
    </xdr:to>
    <xdr:pic>
      <xdr:nvPicPr>
        <xdr:cNvPr id="103" name="10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152400</xdr:colOff>
      <xdr:row>41</xdr:row>
      <xdr:rowOff>152400</xdr:rowOff>
    </xdr:to>
    <xdr:sp macro="" textlink="">
      <xdr:nvSpPr>
        <xdr:cNvPr id="104" name="Picture 26" hidden="1">
          <a:extLst>
            <a:ext uri="{63B3BB69-23CF-44E3-9099-C40C66FF867C}">
              <a14:compatExt xmlns:a14="http://schemas.microsoft.com/office/drawing/2010/main" spid="_x0000_s6170"/>
            </a:ext>
          </a:extLst>
        </xdr:cNvPr>
        <xdr:cNvSpPr/>
      </xdr:nvSpPr>
      <xdr:spPr>
        <a:xfrm>
          <a:off x="20783550" y="10467975"/>
          <a:ext cx="152400" cy="152400"/>
        </a:xfrm>
        <a:prstGeom prst="rect">
          <a:avLst/>
        </a:prstGeom>
      </xdr:spPr>
    </xdr:sp>
    <xdr:clientData/>
  </xdr:twoCellAnchor>
  <xdr:twoCellAnchor editAs="oneCell">
    <xdr:from>
      <xdr:col>20</xdr:col>
      <xdr:colOff>0</xdr:colOff>
      <xdr:row>41</xdr:row>
      <xdr:rowOff>0</xdr:rowOff>
    </xdr:from>
    <xdr:to>
      <xdr:col>20</xdr:col>
      <xdr:colOff>85725</xdr:colOff>
      <xdr:row>41</xdr:row>
      <xdr:rowOff>85725</xdr:rowOff>
    </xdr:to>
    <xdr:pic>
      <xdr:nvPicPr>
        <xdr:cNvPr id="105" name="10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85725</xdr:colOff>
      <xdr:row>41</xdr:row>
      <xdr:rowOff>85725</xdr:rowOff>
    </xdr:to>
    <xdr:pic>
      <xdr:nvPicPr>
        <xdr:cNvPr id="106" name="10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85725</xdr:colOff>
      <xdr:row>41</xdr:row>
      <xdr:rowOff>85725</xdr:rowOff>
    </xdr:to>
    <xdr:pic>
      <xdr:nvPicPr>
        <xdr:cNvPr id="107" name="10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41</xdr:row>
      <xdr:rowOff>0</xdr:rowOff>
    </xdr:from>
    <xdr:to>
      <xdr:col>19</xdr:col>
      <xdr:colOff>85725</xdr:colOff>
      <xdr:row>41</xdr:row>
      <xdr:rowOff>85725</xdr:rowOff>
    </xdr:to>
    <xdr:pic>
      <xdr:nvPicPr>
        <xdr:cNvPr id="108" name="10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21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152400</xdr:colOff>
      <xdr:row>41</xdr:row>
      <xdr:rowOff>152400</xdr:rowOff>
    </xdr:to>
    <xdr:sp macro="" textlink="">
      <xdr:nvSpPr>
        <xdr:cNvPr id="109" name="Picture 27" hidden="1">
          <a:extLst>
            <a:ext uri="{63B3BB69-23CF-44E3-9099-C40C66FF867C}">
              <a14:compatExt xmlns:a14="http://schemas.microsoft.com/office/drawing/2010/main" spid="_x0000_s6171"/>
            </a:ext>
          </a:extLst>
        </xdr:cNvPr>
        <xdr:cNvSpPr/>
      </xdr:nvSpPr>
      <xdr:spPr>
        <a:xfrm>
          <a:off x="20783550" y="10467975"/>
          <a:ext cx="152400" cy="152400"/>
        </a:xfrm>
        <a:prstGeom prst="rect">
          <a:avLst/>
        </a:prstGeom>
      </xdr:spPr>
    </xdr:sp>
    <xdr:clientData/>
  </xdr:twoCellAnchor>
  <xdr:twoCellAnchor editAs="oneCell">
    <xdr:from>
      <xdr:col>20</xdr:col>
      <xdr:colOff>0</xdr:colOff>
      <xdr:row>41</xdr:row>
      <xdr:rowOff>0</xdr:rowOff>
    </xdr:from>
    <xdr:to>
      <xdr:col>20</xdr:col>
      <xdr:colOff>85725</xdr:colOff>
      <xdr:row>41</xdr:row>
      <xdr:rowOff>85725</xdr:rowOff>
    </xdr:to>
    <xdr:pic>
      <xdr:nvPicPr>
        <xdr:cNvPr id="110" name="10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85725</xdr:colOff>
      <xdr:row>41</xdr:row>
      <xdr:rowOff>85725</xdr:rowOff>
    </xdr:to>
    <xdr:pic>
      <xdr:nvPicPr>
        <xdr:cNvPr id="111" name="1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41</xdr:row>
      <xdr:rowOff>0</xdr:rowOff>
    </xdr:from>
    <xdr:to>
      <xdr:col>19</xdr:col>
      <xdr:colOff>85725</xdr:colOff>
      <xdr:row>41</xdr:row>
      <xdr:rowOff>85725</xdr:rowOff>
    </xdr:to>
    <xdr:pic>
      <xdr:nvPicPr>
        <xdr:cNvPr id="112" name="1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21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152400</xdr:colOff>
      <xdr:row>41</xdr:row>
      <xdr:rowOff>152400</xdr:rowOff>
    </xdr:to>
    <xdr:sp macro="" textlink="">
      <xdr:nvSpPr>
        <xdr:cNvPr id="113" name="Picture 28" hidden="1">
          <a:extLst>
            <a:ext uri="{63B3BB69-23CF-44E3-9099-C40C66FF867C}">
              <a14:compatExt xmlns:a14="http://schemas.microsoft.com/office/drawing/2010/main" spid="_x0000_s6172"/>
            </a:ext>
          </a:extLst>
        </xdr:cNvPr>
        <xdr:cNvSpPr/>
      </xdr:nvSpPr>
      <xdr:spPr>
        <a:xfrm>
          <a:off x="20783550" y="10467975"/>
          <a:ext cx="152400" cy="152400"/>
        </a:xfrm>
        <a:prstGeom prst="rect">
          <a:avLst/>
        </a:prstGeom>
      </xdr:spPr>
    </xdr:sp>
    <xdr:clientData/>
  </xdr:twoCellAnchor>
  <xdr:twoCellAnchor editAs="oneCell">
    <xdr:from>
      <xdr:col>20</xdr:col>
      <xdr:colOff>0</xdr:colOff>
      <xdr:row>41</xdr:row>
      <xdr:rowOff>0</xdr:rowOff>
    </xdr:from>
    <xdr:to>
      <xdr:col>20</xdr:col>
      <xdr:colOff>85725</xdr:colOff>
      <xdr:row>41</xdr:row>
      <xdr:rowOff>85725</xdr:rowOff>
    </xdr:to>
    <xdr:pic>
      <xdr:nvPicPr>
        <xdr:cNvPr id="114" name="1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85725</xdr:colOff>
      <xdr:row>41</xdr:row>
      <xdr:rowOff>85725</xdr:rowOff>
    </xdr:to>
    <xdr:pic>
      <xdr:nvPicPr>
        <xdr:cNvPr id="115" name="11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85725</xdr:colOff>
      <xdr:row>41</xdr:row>
      <xdr:rowOff>85725</xdr:rowOff>
    </xdr:to>
    <xdr:pic>
      <xdr:nvPicPr>
        <xdr:cNvPr id="116" name="1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41</xdr:row>
      <xdr:rowOff>0</xdr:rowOff>
    </xdr:from>
    <xdr:to>
      <xdr:col>19</xdr:col>
      <xdr:colOff>85725</xdr:colOff>
      <xdr:row>41</xdr:row>
      <xdr:rowOff>85725</xdr:rowOff>
    </xdr:to>
    <xdr:pic>
      <xdr:nvPicPr>
        <xdr:cNvPr id="117" name="1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21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152400</xdr:colOff>
      <xdr:row>41</xdr:row>
      <xdr:rowOff>152400</xdr:rowOff>
    </xdr:to>
    <xdr:sp macro="" textlink="">
      <xdr:nvSpPr>
        <xdr:cNvPr id="118" name="Picture 29" hidden="1">
          <a:extLst>
            <a:ext uri="{63B3BB69-23CF-44E3-9099-C40C66FF867C}">
              <a14:compatExt xmlns:a14="http://schemas.microsoft.com/office/drawing/2010/main" spid="_x0000_s6173"/>
            </a:ext>
          </a:extLst>
        </xdr:cNvPr>
        <xdr:cNvSpPr/>
      </xdr:nvSpPr>
      <xdr:spPr>
        <a:xfrm>
          <a:off x="20783550" y="10467975"/>
          <a:ext cx="152400" cy="152400"/>
        </a:xfrm>
        <a:prstGeom prst="rect">
          <a:avLst/>
        </a:prstGeom>
      </xdr:spPr>
    </xdr:sp>
    <xdr:clientData/>
  </xdr:twoCellAnchor>
  <xdr:twoCellAnchor editAs="oneCell">
    <xdr:from>
      <xdr:col>20</xdr:col>
      <xdr:colOff>0</xdr:colOff>
      <xdr:row>41</xdr:row>
      <xdr:rowOff>0</xdr:rowOff>
    </xdr:from>
    <xdr:to>
      <xdr:col>20</xdr:col>
      <xdr:colOff>85725</xdr:colOff>
      <xdr:row>41</xdr:row>
      <xdr:rowOff>85725</xdr:rowOff>
    </xdr:to>
    <xdr:pic>
      <xdr:nvPicPr>
        <xdr:cNvPr id="119" name="1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85725</xdr:colOff>
      <xdr:row>41</xdr:row>
      <xdr:rowOff>85725</xdr:rowOff>
    </xdr:to>
    <xdr:pic>
      <xdr:nvPicPr>
        <xdr:cNvPr id="120" name="1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41</xdr:row>
      <xdr:rowOff>0</xdr:rowOff>
    </xdr:from>
    <xdr:to>
      <xdr:col>19</xdr:col>
      <xdr:colOff>85725</xdr:colOff>
      <xdr:row>41</xdr:row>
      <xdr:rowOff>85725</xdr:rowOff>
    </xdr:to>
    <xdr:pic>
      <xdr:nvPicPr>
        <xdr:cNvPr id="121" name="1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21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152400</xdr:colOff>
      <xdr:row>41</xdr:row>
      <xdr:rowOff>152400</xdr:rowOff>
    </xdr:to>
    <xdr:sp macro="" textlink="">
      <xdr:nvSpPr>
        <xdr:cNvPr id="122" name="Picture 30" hidden="1">
          <a:extLst>
            <a:ext uri="{63B3BB69-23CF-44E3-9099-C40C66FF867C}">
              <a14:compatExt xmlns:a14="http://schemas.microsoft.com/office/drawing/2010/main" spid="_x0000_s6174"/>
            </a:ext>
          </a:extLst>
        </xdr:cNvPr>
        <xdr:cNvSpPr/>
      </xdr:nvSpPr>
      <xdr:spPr>
        <a:xfrm>
          <a:off x="20783550" y="10467975"/>
          <a:ext cx="152400" cy="152400"/>
        </a:xfrm>
        <a:prstGeom prst="rect">
          <a:avLst/>
        </a:prstGeom>
      </xdr:spPr>
    </xdr:sp>
    <xdr:clientData/>
  </xdr:twoCellAnchor>
  <xdr:twoCellAnchor editAs="oneCell">
    <xdr:from>
      <xdr:col>20</xdr:col>
      <xdr:colOff>0</xdr:colOff>
      <xdr:row>41</xdr:row>
      <xdr:rowOff>0</xdr:rowOff>
    </xdr:from>
    <xdr:to>
      <xdr:col>20</xdr:col>
      <xdr:colOff>85725</xdr:colOff>
      <xdr:row>41</xdr:row>
      <xdr:rowOff>85725</xdr:rowOff>
    </xdr:to>
    <xdr:pic>
      <xdr:nvPicPr>
        <xdr:cNvPr id="123" name="12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85725</xdr:colOff>
      <xdr:row>41</xdr:row>
      <xdr:rowOff>85725</xdr:rowOff>
    </xdr:to>
    <xdr:pic>
      <xdr:nvPicPr>
        <xdr:cNvPr id="124" name="1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41</xdr:row>
      <xdr:rowOff>0</xdr:rowOff>
    </xdr:from>
    <xdr:to>
      <xdr:col>19</xdr:col>
      <xdr:colOff>85725</xdr:colOff>
      <xdr:row>41</xdr:row>
      <xdr:rowOff>85725</xdr:rowOff>
    </xdr:to>
    <xdr:pic>
      <xdr:nvPicPr>
        <xdr:cNvPr id="125" name="1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21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152400</xdr:colOff>
      <xdr:row>41</xdr:row>
      <xdr:rowOff>152400</xdr:rowOff>
    </xdr:to>
    <xdr:sp macro="" textlink="">
      <xdr:nvSpPr>
        <xdr:cNvPr id="126" name="Picture 31" hidden="1">
          <a:extLst>
            <a:ext uri="{63B3BB69-23CF-44E3-9099-C40C66FF867C}">
              <a14:compatExt xmlns:a14="http://schemas.microsoft.com/office/drawing/2010/main" spid="_x0000_s6175"/>
            </a:ext>
          </a:extLst>
        </xdr:cNvPr>
        <xdr:cNvSpPr/>
      </xdr:nvSpPr>
      <xdr:spPr>
        <a:xfrm>
          <a:off x="20783550" y="10467975"/>
          <a:ext cx="152400" cy="152400"/>
        </a:xfrm>
        <a:prstGeom prst="rect">
          <a:avLst/>
        </a:prstGeom>
      </xdr:spPr>
    </xdr:sp>
    <xdr:clientData/>
  </xdr:twoCellAnchor>
  <xdr:twoCellAnchor editAs="oneCell">
    <xdr:from>
      <xdr:col>20</xdr:col>
      <xdr:colOff>0</xdr:colOff>
      <xdr:row>41</xdr:row>
      <xdr:rowOff>0</xdr:rowOff>
    </xdr:from>
    <xdr:to>
      <xdr:col>20</xdr:col>
      <xdr:colOff>85725</xdr:colOff>
      <xdr:row>41</xdr:row>
      <xdr:rowOff>85725</xdr:rowOff>
    </xdr:to>
    <xdr:pic>
      <xdr:nvPicPr>
        <xdr:cNvPr id="127" name="12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85725</xdr:colOff>
      <xdr:row>41</xdr:row>
      <xdr:rowOff>85725</xdr:rowOff>
    </xdr:to>
    <xdr:pic>
      <xdr:nvPicPr>
        <xdr:cNvPr id="128" name="1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152400</xdr:colOff>
      <xdr:row>41</xdr:row>
      <xdr:rowOff>152400</xdr:rowOff>
    </xdr:to>
    <xdr:sp macro="" textlink="">
      <xdr:nvSpPr>
        <xdr:cNvPr id="129" name="Picture 32" hidden="1">
          <a:extLst>
            <a:ext uri="{63B3BB69-23CF-44E3-9099-C40C66FF867C}">
              <a14:compatExt xmlns:a14="http://schemas.microsoft.com/office/drawing/2010/main" spid="_x0000_s6176"/>
            </a:ext>
          </a:extLst>
        </xdr:cNvPr>
        <xdr:cNvSpPr/>
      </xdr:nvSpPr>
      <xdr:spPr>
        <a:xfrm>
          <a:off x="20783550" y="10467975"/>
          <a:ext cx="152400" cy="152400"/>
        </a:xfrm>
        <a:prstGeom prst="rect">
          <a:avLst/>
        </a:prstGeom>
      </xdr:spPr>
    </xdr:sp>
    <xdr:clientData/>
  </xdr:twoCellAnchor>
  <xdr:twoCellAnchor editAs="oneCell">
    <xdr:from>
      <xdr:col>20</xdr:col>
      <xdr:colOff>0</xdr:colOff>
      <xdr:row>41</xdr:row>
      <xdr:rowOff>0</xdr:rowOff>
    </xdr:from>
    <xdr:to>
      <xdr:col>20</xdr:col>
      <xdr:colOff>85725</xdr:colOff>
      <xdr:row>41</xdr:row>
      <xdr:rowOff>85725</xdr:rowOff>
    </xdr:to>
    <xdr:pic>
      <xdr:nvPicPr>
        <xdr:cNvPr id="130" name="1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85725</xdr:colOff>
      <xdr:row>41</xdr:row>
      <xdr:rowOff>85725</xdr:rowOff>
    </xdr:to>
    <xdr:pic>
      <xdr:nvPicPr>
        <xdr:cNvPr id="131" name="1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85725</xdr:colOff>
      <xdr:row>41</xdr:row>
      <xdr:rowOff>85725</xdr:rowOff>
    </xdr:to>
    <xdr:pic>
      <xdr:nvPicPr>
        <xdr:cNvPr id="132" name="1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41</xdr:row>
      <xdr:rowOff>0</xdr:rowOff>
    </xdr:from>
    <xdr:to>
      <xdr:col>19</xdr:col>
      <xdr:colOff>85725</xdr:colOff>
      <xdr:row>41</xdr:row>
      <xdr:rowOff>85725</xdr:rowOff>
    </xdr:to>
    <xdr:pic>
      <xdr:nvPicPr>
        <xdr:cNvPr id="133" name="1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21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152400</xdr:colOff>
      <xdr:row>41</xdr:row>
      <xdr:rowOff>152400</xdr:rowOff>
    </xdr:to>
    <xdr:sp macro="" textlink="">
      <xdr:nvSpPr>
        <xdr:cNvPr id="134" name="Picture 33" hidden="1">
          <a:extLst>
            <a:ext uri="{63B3BB69-23CF-44E3-9099-C40C66FF867C}">
              <a14:compatExt xmlns:a14="http://schemas.microsoft.com/office/drawing/2010/main" spid="_x0000_s6177"/>
            </a:ext>
          </a:extLst>
        </xdr:cNvPr>
        <xdr:cNvSpPr/>
      </xdr:nvSpPr>
      <xdr:spPr>
        <a:xfrm>
          <a:off x="20783550" y="10467975"/>
          <a:ext cx="152400" cy="152400"/>
        </a:xfrm>
        <a:prstGeom prst="rect">
          <a:avLst/>
        </a:prstGeom>
      </xdr:spPr>
    </xdr:sp>
    <xdr:clientData/>
  </xdr:twoCellAnchor>
  <xdr:twoCellAnchor editAs="oneCell">
    <xdr:from>
      <xdr:col>20</xdr:col>
      <xdr:colOff>0</xdr:colOff>
      <xdr:row>41</xdr:row>
      <xdr:rowOff>0</xdr:rowOff>
    </xdr:from>
    <xdr:to>
      <xdr:col>20</xdr:col>
      <xdr:colOff>85725</xdr:colOff>
      <xdr:row>41</xdr:row>
      <xdr:rowOff>85725</xdr:rowOff>
    </xdr:to>
    <xdr:pic>
      <xdr:nvPicPr>
        <xdr:cNvPr id="135" name="1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85725</xdr:colOff>
      <xdr:row>41</xdr:row>
      <xdr:rowOff>85725</xdr:rowOff>
    </xdr:to>
    <xdr:pic>
      <xdr:nvPicPr>
        <xdr:cNvPr id="136" name="1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41</xdr:row>
      <xdr:rowOff>0</xdr:rowOff>
    </xdr:from>
    <xdr:to>
      <xdr:col>19</xdr:col>
      <xdr:colOff>85725</xdr:colOff>
      <xdr:row>41</xdr:row>
      <xdr:rowOff>85725</xdr:rowOff>
    </xdr:to>
    <xdr:pic>
      <xdr:nvPicPr>
        <xdr:cNvPr id="137" name="13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21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152400</xdr:colOff>
      <xdr:row>41</xdr:row>
      <xdr:rowOff>152400</xdr:rowOff>
    </xdr:to>
    <xdr:sp macro="" textlink="">
      <xdr:nvSpPr>
        <xdr:cNvPr id="138" name="Picture 34" hidden="1">
          <a:extLst>
            <a:ext uri="{63B3BB69-23CF-44E3-9099-C40C66FF867C}">
              <a14:compatExt xmlns:a14="http://schemas.microsoft.com/office/drawing/2010/main" spid="_x0000_s6178"/>
            </a:ext>
          </a:extLst>
        </xdr:cNvPr>
        <xdr:cNvSpPr/>
      </xdr:nvSpPr>
      <xdr:spPr>
        <a:xfrm>
          <a:off x="20783550" y="10467975"/>
          <a:ext cx="152400" cy="152400"/>
        </a:xfrm>
        <a:prstGeom prst="rect">
          <a:avLst/>
        </a:prstGeom>
      </xdr:spPr>
    </xdr:sp>
    <xdr:clientData/>
  </xdr:twoCellAnchor>
  <xdr:twoCellAnchor editAs="oneCell">
    <xdr:from>
      <xdr:col>20</xdr:col>
      <xdr:colOff>0</xdr:colOff>
      <xdr:row>41</xdr:row>
      <xdr:rowOff>0</xdr:rowOff>
    </xdr:from>
    <xdr:to>
      <xdr:col>20</xdr:col>
      <xdr:colOff>85725</xdr:colOff>
      <xdr:row>41</xdr:row>
      <xdr:rowOff>85725</xdr:rowOff>
    </xdr:to>
    <xdr:pic>
      <xdr:nvPicPr>
        <xdr:cNvPr id="139" name="1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85725</xdr:colOff>
      <xdr:row>41</xdr:row>
      <xdr:rowOff>85725</xdr:rowOff>
    </xdr:to>
    <xdr:pic>
      <xdr:nvPicPr>
        <xdr:cNvPr id="140" name="1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85725</xdr:colOff>
      <xdr:row>41</xdr:row>
      <xdr:rowOff>85725</xdr:rowOff>
    </xdr:to>
    <xdr:pic>
      <xdr:nvPicPr>
        <xdr:cNvPr id="141" name="14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41</xdr:row>
      <xdr:rowOff>0</xdr:rowOff>
    </xdr:from>
    <xdr:to>
      <xdr:col>19</xdr:col>
      <xdr:colOff>85725</xdr:colOff>
      <xdr:row>41</xdr:row>
      <xdr:rowOff>85725</xdr:rowOff>
    </xdr:to>
    <xdr:pic>
      <xdr:nvPicPr>
        <xdr:cNvPr id="142" name="1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21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152400</xdr:colOff>
      <xdr:row>41</xdr:row>
      <xdr:rowOff>152400</xdr:rowOff>
    </xdr:to>
    <xdr:sp macro="" textlink="">
      <xdr:nvSpPr>
        <xdr:cNvPr id="143" name="Picture 35" hidden="1">
          <a:extLst>
            <a:ext uri="{63B3BB69-23CF-44E3-9099-C40C66FF867C}">
              <a14:compatExt xmlns:a14="http://schemas.microsoft.com/office/drawing/2010/main" spid="_x0000_s6179"/>
            </a:ext>
          </a:extLst>
        </xdr:cNvPr>
        <xdr:cNvSpPr/>
      </xdr:nvSpPr>
      <xdr:spPr>
        <a:xfrm>
          <a:off x="20783550" y="10467975"/>
          <a:ext cx="152400" cy="152400"/>
        </a:xfrm>
        <a:prstGeom prst="rect">
          <a:avLst/>
        </a:prstGeom>
      </xdr:spPr>
    </xdr:sp>
    <xdr:clientData/>
  </xdr:twoCellAnchor>
  <xdr:twoCellAnchor editAs="oneCell">
    <xdr:from>
      <xdr:col>20</xdr:col>
      <xdr:colOff>0</xdr:colOff>
      <xdr:row>41</xdr:row>
      <xdr:rowOff>0</xdr:rowOff>
    </xdr:from>
    <xdr:to>
      <xdr:col>20</xdr:col>
      <xdr:colOff>85725</xdr:colOff>
      <xdr:row>41</xdr:row>
      <xdr:rowOff>85725</xdr:rowOff>
    </xdr:to>
    <xdr:pic>
      <xdr:nvPicPr>
        <xdr:cNvPr id="144" name="1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85725</xdr:colOff>
      <xdr:row>41</xdr:row>
      <xdr:rowOff>85725</xdr:rowOff>
    </xdr:to>
    <xdr:pic>
      <xdr:nvPicPr>
        <xdr:cNvPr id="145" name="1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85725</xdr:colOff>
      <xdr:row>41</xdr:row>
      <xdr:rowOff>85725</xdr:rowOff>
    </xdr:to>
    <xdr:pic>
      <xdr:nvPicPr>
        <xdr:cNvPr id="146" name="1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41</xdr:row>
      <xdr:rowOff>0</xdr:rowOff>
    </xdr:from>
    <xdr:to>
      <xdr:col>19</xdr:col>
      <xdr:colOff>85725</xdr:colOff>
      <xdr:row>41</xdr:row>
      <xdr:rowOff>85725</xdr:rowOff>
    </xdr:to>
    <xdr:pic>
      <xdr:nvPicPr>
        <xdr:cNvPr id="147" name="14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21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152400</xdr:colOff>
      <xdr:row>41</xdr:row>
      <xdr:rowOff>152400</xdr:rowOff>
    </xdr:to>
    <xdr:sp macro="" textlink="">
      <xdr:nvSpPr>
        <xdr:cNvPr id="148" name="Picture 36" hidden="1">
          <a:extLst>
            <a:ext uri="{63B3BB69-23CF-44E3-9099-C40C66FF867C}">
              <a14:compatExt xmlns:a14="http://schemas.microsoft.com/office/drawing/2010/main" spid="_x0000_s6180"/>
            </a:ext>
          </a:extLst>
        </xdr:cNvPr>
        <xdr:cNvSpPr/>
      </xdr:nvSpPr>
      <xdr:spPr>
        <a:xfrm>
          <a:off x="20783550" y="10467975"/>
          <a:ext cx="152400" cy="152400"/>
        </a:xfrm>
        <a:prstGeom prst="rect">
          <a:avLst/>
        </a:prstGeom>
      </xdr:spPr>
    </xdr:sp>
    <xdr:clientData/>
  </xdr:twoCellAnchor>
  <xdr:twoCellAnchor editAs="oneCell">
    <xdr:from>
      <xdr:col>20</xdr:col>
      <xdr:colOff>0</xdr:colOff>
      <xdr:row>41</xdr:row>
      <xdr:rowOff>0</xdr:rowOff>
    </xdr:from>
    <xdr:to>
      <xdr:col>20</xdr:col>
      <xdr:colOff>85725</xdr:colOff>
      <xdr:row>41</xdr:row>
      <xdr:rowOff>85725</xdr:rowOff>
    </xdr:to>
    <xdr:pic>
      <xdr:nvPicPr>
        <xdr:cNvPr id="149" name="1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85725</xdr:colOff>
      <xdr:row>41</xdr:row>
      <xdr:rowOff>85725</xdr:rowOff>
    </xdr:to>
    <xdr:pic>
      <xdr:nvPicPr>
        <xdr:cNvPr id="150" name="1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41</xdr:row>
      <xdr:rowOff>0</xdr:rowOff>
    </xdr:from>
    <xdr:to>
      <xdr:col>19</xdr:col>
      <xdr:colOff>85725</xdr:colOff>
      <xdr:row>41</xdr:row>
      <xdr:rowOff>85725</xdr:rowOff>
    </xdr:to>
    <xdr:pic>
      <xdr:nvPicPr>
        <xdr:cNvPr id="151" name="1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21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152400</xdr:colOff>
      <xdr:row>41</xdr:row>
      <xdr:rowOff>152400</xdr:rowOff>
    </xdr:to>
    <xdr:sp macro="" textlink="">
      <xdr:nvSpPr>
        <xdr:cNvPr id="152" name="Picture 37" hidden="1">
          <a:extLst>
            <a:ext uri="{63B3BB69-23CF-44E3-9099-C40C66FF867C}">
              <a14:compatExt xmlns:a14="http://schemas.microsoft.com/office/drawing/2010/main" spid="_x0000_s6181"/>
            </a:ext>
          </a:extLst>
        </xdr:cNvPr>
        <xdr:cNvSpPr/>
      </xdr:nvSpPr>
      <xdr:spPr>
        <a:xfrm>
          <a:off x="20783550" y="10467975"/>
          <a:ext cx="152400" cy="152400"/>
        </a:xfrm>
        <a:prstGeom prst="rect">
          <a:avLst/>
        </a:prstGeom>
      </xdr:spPr>
    </xdr:sp>
    <xdr:clientData/>
  </xdr:twoCellAnchor>
  <xdr:twoCellAnchor editAs="oneCell">
    <xdr:from>
      <xdr:col>20</xdr:col>
      <xdr:colOff>0</xdr:colOff>
      <xdr:row>41</xdr:row>
      <xdr:rowOff>0</xdr:rowOff>
    </xdr:from>
    <xdr:to>
      <xdr:col>20</xdr:col>
      <xdr:colOff>85725</xdr:colOff>
      <xdr:row>41</xdr:row>
      <xdr:rowOff>85725</xdr:rowOff>
    </xdr:to>
    <xdr:pic>
      <xdr:nvPicPr>
        <xdr:cNvPr id="153" name="15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85725</xdr:colOff>
      <xdr:row>41</xdr:row>
      <xdr:rowOff>85725</xdr:rowOff>
    </xdr:to>
    <xdr:pic>
      <xdr:nvPicPr>
        <xdr:cNvPr id="154" name="1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3550" y="10467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41</xdr:row>
      <xdr:rowOff>0</xdr:rowOff>
    </xdr:from>
    <xdr:to>
      <xdr:col>20</xdr:col>
      <xdr:colOff>152400</xdr:colOff>
      <xdr:row>41</xdr:row>
      <xdr:rowOff>152400</xdr:rowOff>
    </xdr:to>
    <xdr:pic>
      <xdr:nvPicPr>
        <xdr:cNvPr id="155" name="Picture 20"/>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783550" y="10467975"/>
          <a:ext cx="152400" cy="152400"/>
        </a:xfrm>
        <a:prstGeom prst="rect">
          <a:avLst/>
        </a:prstGeom>
        <a:noFill/>
        <a:ln w="9525">
          <a:miter lim="800000"/>
          <a:headEnd/>
          <a:tailEnd/>
        </a:ln>
      </xdr:spPr>
    </xdr:pic>
    <xdr:clientData/>
  </xdr:twoCellAnchor>
  <xdr:twoCellAnchor editAs="oneCell">
    <xdr:from>
      <xdr:col>20</xdr:col>
      <xdr:colOff>0</xdr:colOff>
      <xdr:row>41</xdr:row>
      <xdr:rowOff>0</xdr:rowOff>
    </xdr:from>
    <xdr:to>
      <xdr:col>20</xdr:col>
      <xdr:colOff>152400</xdr:colOff>
      <xdr:row>41</xdr:row>
      <xdr:rowOff>152400</xdr:rowOff>
    </xdr:to>
    <xdr:pic>
      <xdr:nvPicPr>
        <xdr:cNvPr id="156" name="Picture 21"/>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783550" y="10467975"/>
          <a:ext cx="152400" cy="152400"/>
        </a:xfrm>
        <a:prstGeom prst="rect">
          <a:avLst/>
        </a:prstGeom>
        <a:noFill/>
        <a:ln w="9525">
          <a:miter lim="800000"/>
          <a:headEnd/>
          <a:tailEnd/>
        </a:ln>
      </xdr:spPr>
    </xdr:pic>
    <xdr:clientData/>
  </xdr:twoCellAnchor>
  <xdr:twoCellAnchor editAs="oneCell">
    <xdr:from>
      <xdr:col>20</xdr:col>
      <xdr:colOff>0</xdr:colOff>
      <xdr:row>41</xdr:row>
      <xdr:rowOff>0</xdr:rowOff>
    </xdr:from>
    <xdr:to>
      <xdr:col>20</xdr:col>
      <xdr:colOff>152400</xdr:colOff>
      <xdr:row>41</xdr:row>
      <xdr:rowOff>152400</xdr:rowOff>
    </xdr:to>
    <xdr:pic>
      <xdr:nvPicPr>
        <xdr:cNvPr id="157" name="Picture 22"/>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783550" y="10467975"/>
          <a:ext cx="152400" cy="152400"/>
        </a:xfrm>
        <a:prstGeom prst="rect">
          <a:avLst/>
        </a:prstGeom>
        <a:noFill/>
        <a:ln w="9525">
          <a:miter lim="800000"/>
          <a:headEnd/>
          <a:tailEnd/>
        </a:ln>
      </xdr:spPr>
    </xdr:pic>
    <xdr:clientData/>
  </xdr:twoCellAnchor>
  <xdr:twoCellAnchor editAs="oneCell">
    <xdr:from>
      <xdr:col>20</xdr:col>
      <xdr:colOff>0</xdr:colOff>
      <xdr:row>41</xdr:row>
      <xdr:rowOff>0</xdr:rowOff>
    </xdr:from>
    <xdr:to>
      <xdr:col>20</xdr:col>
      <xdr:colOff>152400</xdr:colOff>
      <xdr:row>41</xdr:row>
      <xdr:rowOff>152400</xdr:rowOff>
    </xdr:to>
    <xdr:pic>
      <xdr:nvPicPr>
        <xdr:cNvPr id="158" name="Picture 23"/>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783550" y="10467975"/>
          <a:ext cx="152400" cy="152400"/>
        </a:xfrm>
        <a:prstGeom prst="rect">
          <a:avLst/>
        </a:prstGeom>
        <a:noFill/>
        <a:ln w="9525">
          <a:miter lim="800000"/>
          <a:headEnd/>
          <a:tailEnd/>
        </a:ln>
      </xdr:spPr>
    </xdr:pic>
    <xdr:clientData/>
  </xdr:twoCellAnchor>
  <xdr:twoCellAnchor editAs="oneCell">
    <xdr:from>
      <xdr:col>20</xdr:col>
      <xdr:colOff>0</xdr:colOff>
      <xdr:row>41</xdr:row>
      <xdr:rowOff>0</xdr:rowOff>
    </xdr:from>
    <xdr:to>
      <xdr:col>20</xdr:col>
      <xdr:colOff>152400</xdr:colOff>
      <xdr:row>41</xdr:row>
      <xdr:rowOff>152400</xdr:rowOff>
    </xdr:to>
    <xdr:pic>
      <xdr:nvPicPr>
        <xdr:cNvPr id="159" name="Picture 24"/>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783550" y="10467975"/>
          <a:ext cx="152400" cy="152400"/>
        </a:xfrm>
        <a:prstGeom prst="rect">
          <a:avLst/>
        </a:prstGeom>
        <a:noFill/>
        <a:ln w="9525">
          <a:miter lim="800000"/>
          <a:headEnd/>
          <a:tailEnd/>
        </a:ln>
      </xdr:spPr>
    </xdr:pic>
    <xdr:clientData/>
  </xdr:twoCellAnchor>
  <xdr:twoCellAnchor editAs="oneCell">
    <xdr:from>
      <xdr:col>20</xdr:col>
      <xdr:colOff>0</xdr:colOff>
      <xdr:row>41</xdr:row>
      <xdr:rowOff>0</xdr:rowOff>
    </xdr:from>
    <xdr:to>
      <xdr:col>20</xdr:col>
      <xdr:colOff>152400</xdr:colOff>
      <xdr:row>41</xdr:row>
      <xdr:rowOff>152400</xdr:rowOff>
    </xdr:to>
    <xdr:pic>
      <xdr:nvPicPr>
        <xdr:cNvPr id="160" name="Picture 25"/>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783550" y="10467975"/>
          <a:ext cx="152400" cy="152400"/>
        </a:xfrm>
        <a:prstGeom prst="rect">
          <a:avLst/>
        </a:prstGeom>
        <a:noFill/>
        <a:ln w="9525">
          <a:miter lim="800000"/>
          <a:headEnd/>
          <a:tailEnd/>
        </a:ln>
      </xdr:spPr>
    </xdr:pic>
    <xdr:clientData/>
  </xdr:twoCellAnchor>
  <xdr:twoCellAnchor editAs="oneCell">
    <xdr:from>
      <xdr:col>20</xdr:col>
      <xdr:colOff>0</xdr:colOff>
      <xdr:row>41</xdr:row>
      <xdr:rowOff>0</xdr:rowOff>
    </xdr:from>
    <xdr:to>
      <xdr:col>20</xdr:col>
      <xdr:colOff>152400</xdr:colOff>
      <xdr:row>41</xdr:row>
      <xdr:rowOff>152400</xdr:rowOff>
    </xdr:to>
    <xdr:pic>
      <xdr:nvPicPr>
        <xdr:cNvPr id="161" name="Picture 26"/>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783550" y="10467975"/>
          <a:ext cx="152400" cy="152400"/>
        </a:xfrm>
        <a:prstGeom prst="rect">
          <a:avLst/>
        </a:prstGeom>
        <a:noFill/>
        <a:ln w="9525">
          <a:miter lim="800000"/>
          <a:headEnd/>
          <a:tailEnd/>
        </a:ln>
      </xdr:spPr>
    </xdr:pic>
    <xdr:clientData/>
  </xdr:twoCellAnchor>
  <xdr:twoCellAnchor editAs="oneCell">
    <xdr:from>
      <xdr:col>20</xdr:col>
      <xdr:colOff>0</xdr:colOff>
      <xdr:row>41</xdr:row>
      <xdr:rowOff>0</xdr:rowOff>
    </xdr:from>
    <xdr:to>
      <xdr:col>20</xdr:col>
      <xdr:colOff>152400</xdr:colOff>
      <xdr:row>41</xdr:row>
      <xdr:rowOff>152400</xdr:rowOff>
    </xdr:to>
    <xdr:pic>
      <xdr:nvPicPr>
        <xdr:cNvPr id="162" name="Picture 27"/>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783550" y="10467975"/>
          <a:ext cx="152400" cy="152400"/>
        </a:xfrm>
        <a:prstGeom prst="rect">
          <a:avLst/>
        </a:prstGeom>
        <a:noFill/>
        <a:ln w="9525">
          <a:miter lim="800000"/>
          <a:headEnd/>
          <a:tailEnd/>
        </a:ln>
      </xdr:spPr>
    </xdr:pic>
    <xdr:clientData/>
  </xdr:twoCellAnchor>
  <xdr:twoCellAnchor editAs="oneCell">
    <xdr:from>
      <xdr:col>20</xdr:col>
      <xdr:colOff>0</xdr:colOff>
      <xdr:row>41</xdr:row>
      <xdr:rowOff>0</xdr:rowOff>
    </xdr:from>
    <xdr:to>
      <xdr:col>20</xdr:col>
      <xdr:colOff>152400</xdr:colOff>
      <xdr:row>41</xdr:row>
      <xdr:rowOff>152400</xdr:rowOff>
    </xdr:to>
    <xdr:pic>
      <xdr:nvPicPr>
        <xdr:cNvPr id="163" name="Picture 28"/>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783550" y="10467975"/>
          <a:ext cx="152400" cy="152400"/>
        </a:xfrm>
        <a:prstGeom prst="rect">
          <a:avLst/>
        </a:prstGeom>
        <a:noFill/>
        <a:ln w="9525">
          <a:miter lim="800000"/>
          <a:headEnd/>
          <a:tailEnd/>
        </a:ln>
      </xdr:spPr>
    </xdr:pic>
    <xdr:clientData/>
  </xdr:twoCellAnchor>
  <xdr:twoCellAnchor editAs="oneCell">
    <xdr:from>
      <xdr:col>20</xdr:col>
      <xdr:colOff>0</xdr:colOff>
      <xdr:row>41</xdr:row>
      <xdr:rowOff>0</xdr:rowOff>
    </xdr:from>
    <xdr:to>
      <xdr:col>20</xdr:col>
      <xdr:colOff>152400</xdr:colOff>
      <xdr:row>41</xdr:row>
      <xdr:rowOff>152400</xdr:rowOff>
    </xdr:to>
    <xdr:pic>
      <xdr:nvPicPr>
        <xdr:cNvPr id="164" name="Picture 29"/>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783550" y="10467975"/>
          <a:ext cx="152400" cy="152400"/>
        </a:xfrm>
        <a:prstGeom prst="rect">
          <a:avLst/>
        </a:prstGeom>
        <a:noFill/>
        <a:ln w="9525">
          <a:miter lim="800000"/>
          <a:headEnd/>
          <a:tailEnd/>
        </a:ln>
      </xdr:spPr>
    </xdr:pic>
    <xdr:clientData/>
  </xdr:twoCellAnchor>
  <xdr:twoCellAnchor editAs="oneCell">
    <xdr:from>
      <xdr:col>20</xdr:col>
      <xdr:colOff>0</xdr:colOff>
      <xdr:row>41</xdr:row>
      <xdr:rowOff>0</xdr:rowOff>
    </xdr:from>
    <xdr:to>
      <xdr:col>20</xdr:col>
      <xdr:colOff>152400</xdr:colOff>
      <xdr:row>41</xdr:row>
      <xdr:rowOff>152400</xdr:rowOff>
    </xdr:to>
    <xdr:pic>
      <xdr:nvPicPr>
        <xdr:cNvPr id="165" name="Picture 30"/>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783550" y="10467975"/>
          <a:ext cx="152400" cy="152400"/>
        </a:xfrm>
        <a:prstGeom prst="rect">
          <a:avLst/>
        </a:prstGeom>
        <a:noFill/>
        <a:ln w="9525">
          <a:miter lim="800000"/>
          <a:headEnd/>
          <a:tailEnd/>
        </a:ln>
      </xdr:spPr>
    </xdr:pic>
    <xdr:clientData/>
  </xdr:twoCellAnchor>
  <xdr:twoCellAnchor editAs="oneCell">
    <xdr:from>
      <xdr:col>20</xdr:col>
      <xdr:colOff>0</xdr:colOff>
      <xdr:row>41</xdr:row>
      <xdr:rowOff>0</xdr:rowOff>
    </xdr:from>
    <xdr:to>
      <xdr:col>20</xdr:col>
      <xdr:colOff>152400</xdr:colOff>
      <xdr:row>41</xdr:row>
      <xdr:rowOff>152400</xdr:rowOff>
    </xdr:to>
    <xdr:pic>
      <xdr:nvPicPr>
        <xdr:cNvPr id="166" name="Picture 31"/>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783550" y="10467975"/>
          <a:ext cx="152400" cy="152400"/>
        </a:xfrm>
        <a:prstGeom prst="rect">
          <a:avLst/>
        </a:prstGeom>
        <a:noFill/>
        <a:ln w="9525">
          <a:miter lim="800000"/>
          <a:headEnd/>
          <a:tailEnd/>
        </a:ln>
      </xdr:spPr>
    </xdr:pic>
    <xdr:clientData/>
  </xdr:twoCellAnchor>
  <xdr:twoCellAnchor editAs="oneCell">
    <xdr:from>
      <xdr:col>20</xdr:col>
      <xdr:colOff>0</xdr:colOff>
      <xdr:row>41</xdr:row>
      <xdr:rowOff>0</xdr:rowOff>
    </xdr:from>
    <xdr:to>
      <xdr:col>20</xdr:col>
      <xdr:colOff>152400</xdr:colOff>
      <xdr:row>41</xdr:row>
      <xdr:rowOff>152400</xdr:rowOff>
    </xdr:to>
    <xdr:pic>
      <xdr:nvPicPr>
        <xdr:cNvPr id="167" name="Picture 32"/>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783550" y="10467975"/>
          <a:ext cx="152400" cy="152400"/>
        </a:xfrm>
        <a:prstGeom prst="rect">
          <a:avLst/>
        </a:prstGeom>
        <a:noFill/>
        <a:ln w="9525">
          <a:miter lim="800000"/>
          <a:headEnd/>
          <a:tailEnd/>
        </a:ln>
      </xdr:spPr>
    </xdr:pic>
    <xdr:clientData/>
  </xdr:twoCellAnchor>
  <xdr:twoCellAnchor editAs="oneCell">
    <xdr:from>
      <xdr:col>20</xdr:col>
      <xdr:colOff>0</xdr:colOff>
      <xdr:row>41</xdr:row>
      <xdr:rowOff>0</xdr:rowOff>
    </xdr:from>
    <xdr:to>
      <xdr:col>20</xdr:col>
      <xdr:colOff>152400</xdr:colOff>
      <xdr:row>41</xdr:row>
      <xdr:rowOff>152400</xdr:rowOff>
    </xdr:to>
    <xdr:pic>
      <xdr:nvPicPr>
        <xdr:cNvPr id="168" name="Picture 33"/>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783550" y="10467975"/>
          <a:ext cx="152400" cy="152400"/>
        </a:xfrm>
        <a:prstGeom prst="rect">
          <a:avLst/>
        </a:prstGeom>
        <a:noFill/>
        <a:ln w="9525">
          <a:miter lim="800000"/>
          <a:headEnd/>
          <a:tailEnd/>
        </a:ln>
      </xdr:spPr>
    </xdr:pic>
    <xdr:clientData/>
  </xdr:twoCellAnchor>
  <xdr:twoCellAnchor editAs="oneCell">
    <xdr:from>
      <xdr:col>20</xdr:col>
      <xdr:colOff>0</xdr:colOff>
      <xdr:row>41</xdr:row>
      <xdr:rowOff>0</xdr:rowOff>
    </xdr:from>
    <xdr:to>
      <xdr:col>20</xdr:col>
      <xdr:colOff>152400</xdr:colOff>
      <xdr:row>41</xdr:row>
      <xdr:rowOff>152400</xdr:rowOff>
    </xdr:to>
    <xdr:pic>
      <xdr:nvPicPr>
        <xdr:cNvPr id="169" name="Picture 34"/>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783550" y="10467975"/>
          <a:ext cx="152400" cy="152400"/>
        </a:xfrm>
        <a:prstGeom prst="rect">
          <a:avLst/>
        </a:prstGeom>
        <a:noFill/>
        <a:ln w="9525">
          <a:miter lim="800000"/>
          <a:headEnd/>
          <a:tailEnd/>
        </a:ln>
      </xdr:spPr>
    </xdr:pic>
    <xdr:clientData/>
  </xdr:twoCellAnchor>
  <xdr:twoCellAnchor editAs="oneCell">
    <xdr:from>
      <xdr:col>20</xdr:col>
      <xdr:colOff>0</xdr:colOff>
      <xdr:row>41</xdr:row>
      <xdr:rowOff>0</xdr:rowOff>
    </xdr:from>
    <xdr:to>
      <xdr:col>20</xdr:col>
      <xdr:colOff>152400</xdr:colOff>
      <xdr:row>41</xdr:row>
      <xdr:rowOff>152400</xdr:rowOff>
    </xdr:to>
    <xdr:pic>
      <xdr:nvPicPr>
        <xdr:cNvPr id="170" name="Picture 35"/>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783550" y="10467975"/>
          <a:ext cx="152400" cy="152400"/>
        </a:xfrm>
        <a:prstGeom prst="rect">
          <a:avLst/>
        </a:prstGeom>
        <a:noFill/>
        <a:ln w="9525">
          <a:miter lim="800000"/>
          <a:headEnd/>
          <a:tailEnd/>
        </a:ln>
      </xdr:spPr>
    </xdr:pic>
    <xdr:clientData/>
  </xdr:twoCellAnchor>
  <xdr:twoCellAnchor editAs="oneCell">
    <xdr:from>
      <xdr:col>20</xdr:col>
      <xdr:colOff>0</xdr:colOff>
      <xdr:row>41</xdr:row>
      <xdr:rowOff>0</xdr:rowOff>
    </xdr:from>
    <xdr:to>
      <xdr:col>20</xdr:col>
      <xdr:colOff>152400</xdr:colOff>
      <xdr:row>41</xdr:row>
      <xdr:rowOff>152400</xdr:rowOff>
    </xdr:to>
    <xdr:pic>
      <xdr:nvPicPr>
        <xdr:cNvPr id="171" name="Picture 36"/>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783550" y="10467975"/>
          <a:ext cx="152400" cy="152400"/>
        </a:xfrm>
        <a:prstGeom prst="rect">
          <a:avLst/>
        </a:prstGeom>
        <a:noFill/>
        <a:ln w="9525">
          <a:miter lim="800000"/>
          <a:headEnd/>
          <a:tailEnd/>
        </a:ln>
      </xdr:spPr>
    </xdr:pic>
    <xdr:clientData/>
  </xdr:twoCellAnchor>
  <xdr:twoCellAnchor editAs="oneCell">
    <xdr:from>
      <xdr:col>20</xdr:col>
      <xdr:colOff>0</xdr:colOff>
      <xdr:row>41</xdr:row>
      <xdr:rowOff>0</xdr:rowOff>
    </xdr:from>
    <xdr:to>
      <xdr:col>20</xdr:col>
      <xdr:colOff>152400</xdr:colOff>
      <xdr:row>41</xdr:row>
      <xdr:rowOff>152400</xdr:rowOff>
    </xdr:to>
    <xdr:pic>
      <xdr:nvPicPr>
        <xdr:cNvPr id="172" name="Picture 37"/>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783550" y="10467975"/>
          <a:ext cx="152400" cy="152400"/>
        </a:xfrm>
        <a:prstGeom prst="rect">
          <a:avLst/>
        </a:prstGeom>
        <a:noFill/>
        <a:ln w="9525">
          <a:miter lim="800000"/>
          <a:headEnd/>
          <a:tailEnd/>
        </a:ln>
      </xdr:spPr>
    </xdr:pic>
    <xdr:clientData/>
  </xdr:twoCellAnchor>
  <xdr:twoCellAnchor editAs="oneCell">
    <xdr:from>
      <xdr:col>0</xdr:col>
      <xdr:colOff>0</xdr:colOff>
      <xdr:row>0</xdr:row>
      <xdr:rowOff>0</xdr:rowOff>
    </xdr:from>
    <xdr:to>
      <xdr:col>0</xdr:col>
      <xdr:colOff>1243692</xdr:colOff>
      <xdr:row>2</xdr:row>
      <xdr:rowOff>361371</xdr:rowOff>
    </xdr:to>
    <xdr:pic>
      <xdr:nvPicPr>
        <xdr:cNvPr id="174" name="Imagen 173"/>
        <xdr:cNvPicPr>
          <a:picLocks noChangeAspect="1"/>
        </xdr:cNvPicPr>
      </xdr:nvPicPr>
      <xdr:blipFill>
        <a:blip xmlns:r="http://schemas.openxmlformats.org/officeDocument/2006/relationships" r:embed="rId3"/>
        <a:stretch>
          <a:fillRect/>
        </a:stretch>
      </xdr:blipFill>
      <xdr:spPr>
        <a:xfrm>
          <a:off x="0" y="0"/>
          <a:ext cx="1243692" cy="1133954"/>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18</xdr:col>
      <xdr:colOff>0</xdr:colOff>
      <xdr:row>22</xdr:row>
      <xdr:rowOff>0</xdr:rowOff>
    </xdr:from>
    <xdr:to>
      <xdr:col>18</xdr:col>
      <xdr:colOff>152400</xdr:colOff>
      <xdr:row>22</xdr:row>
      <xdr:rowOff>152400</xdr:rowOff>
    </xdr:to>
    <xdr:sp macro="" textlink="">
      <xdr:nvSpPr>
        <xdr:cNvPr id="2" name="Picture 1" hidden="1">
          <a:extLst>
            <a:ext uri="{63B3BB69-23CF-44E3-9099-C40C66FF867C}">
              <a14:compatExt xmlns:a14="http://schemas.microsoft.com/office/drawing/2010/main" spid="_x0000_s7169"/>
            </a:ext>
          </a:extLst>
        </xdr:cNvPr>
        <xdr:cNvSpPr/>
      </xdr:nvSpPr>
      <xdr:spPr>
        <a:xfrm>
          <a:off x="19307175" y="5781675"/>
          <a:ext cx="152400" cy="152400"/>
        </a:xfrm>
        <a:prstGeom prst="rect">
          <a:avLst/>
        </a:prstGeom>
      </xdr:spPr>
    </xdr:sp>
    <xdr:clientData/>
  </xdr:twoCellAnchor>
  <xdr:twoCellAnchor editAs="oneCell">
    <xdr:from>
      <xdr:col>18</xdr:col>
      <xdr:colOff>0</xdr:colOff>
      <xdr:row>22</xdr:row>
      <xdr:rowOff>0</xdr:rowOff>
    </xdr:from>
    <xdr:to>
      <xdr:col>18</xdr:col>
      <xdr:colOff>85725</xdr:colOff>
      <xdr:row>22</xdr:row>
      <xdr:rowOff>85725</xdr:rowOff>
    </xdr:to>
    <xdr:pic>
      <xdr:nvPicPr>
        <xdr:cNvPr id="3" name="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8" name="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9" name="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10" name="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11" name="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12" name="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13" name="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22</xdr:row>
      <xdr:rowOff>0</xdr:rowOff>
    </xdr:from>
    <xdr:to>
      <xdr:col>17</xdr:col>
      <xdr:colOff>85725</xdr:colOff>
      <xdr:row>22</xdr:row>
      <xdr:rowOff>85725</xdr:rowOff>
    </xdr:to>
    <xdr:pic>
      <xdr:nvPicPr>
        <xdr:cNvPr id="14" name="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6975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152400</xdr:colOff>
      <xdr:row>22</xdr:row>
      <xdr:rowOff>152400</xdr:rowOff>
    </xdr:to>
    <xdr:sp macro="" textlink="">
      <xdr:nvSpPr>
        <xdr:cNvPr id="15" name="Picture 2" hidden="1">
          <a:extLst>
            <a:ext uri="{63B3BB69-23CF-44E3-9099-C40C66FF867C}">
              <a14:compatExt xmlns:a14="http://schemas.microsoft.com/office/drawing/2010/main" spid="_x0000_s7170"/>
            </a:ext>
          </a:extLst>
        </xdr:cNvPr>
        <xdr:cNvSpPr/>
      </xdr:nvSpPr>
      <xdr:spPr>
        <a:xfrm>
          <a:off x="19307175" y="5781675"/>
          <a:ext cx="152400" cy="152400"/>
        </a:xfrm>
        <a:prstGeom prst="rect">
          <a:avLst/>
        </a:prstGeom>
      </xdr:spPr>
    </xdr:sp>
    <xdr:clientData/>
  </xdr:twoCellAnchor>
  <xdr:twoCellAnchor editAs="oneCell">
    <xdr:from>
      <xdr:col>18</xdr:col>
      <xdr:colOff>0</xdr:colOff>
      <xdr:row>22</xdr:row>
      <xdr:rowOff>0</xdr:rowOff>
    </xdr:from>
    <xdr:to>
      <xdr:col>18</xdr:col>
      <xdr:colOff>85725</xdr:colOff>
      <xdr:row>22</xdr:row>
      <xdr:rowOff>85725</xdr:rowOff>
    </xdr:to>
    <xdr:pic>
      <xdr:nvPicPr>
        <xdr:cNvPr id="16" name="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17" name="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19" name="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20" name="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21" name="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23" name="2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24" name="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25" name="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22</xdr:row>
      <xdr:rowOff>0</xdr:rowOff>
    </xdr:from>
    <xdr:to>
      <xdr:col>17</xdr:col>
      <xdr:colOff>85725</xdr:colOff>
      <xdr:row>22</xdr:row>
      <xdr:rowOff>85725</xdr:rowOff>
    </xdr:to>
    <xdr:pic>
      <xdr:nvPicPr>
        <xdr:cNvPr id="27" name="2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6975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152400</xdr:colOff>
      <xdr:row>22</xdr:row>
      <xdr:rowOff>152400</xdr:rowOff>
    </xdr:to>
    <xdr:sp macro="" textlink="">
      <xdr:nvSpPr>
        <xdr:cNvPr id="28" name="Picture 3" hidden="1">
          <a:extLst>
            <a:ext uri="{63B3BB69-23CF-44E3-9099-C40C66FF867C}">
              <a14:compatExt xmlns:a14="http://schemas.microsoft.com/office/drawing/2010/main" spid="_x0000_s7171"/>
            </a:ext>
          </a:extLst>
        </xdr:cNvPr>
        <xdr:cNvSpPr/>
      </xdr:nvSpPr>
      <xdr:spPr>
        <a:xfrm>
          <a:off x="19307175" y="5781675"/>
          <a:ext cx="152400" cy="152400"/>
        </a:xfrm>
        <a:prstGeom prst="rect">
          <a:avLst/>
        </a:prstGeom>
      </xdr:spPr>
    </xdr:sp>
    <xdr:clientData/>
  </xdr:twoCellAnchor>
  <xdr:twoCellAnchor editAs="oneCell">
    <xdr:from>
      <xdr:col>18</xdr:col>
      <xdr:colOff>0</xdr:colOff>
      <xdr:row>22</xdr:row>
      <xdr:rowOff>0</xdr:rowOff>
    </xdr:from>
    <xdr:to>
      <xdr:col>18</xdr:col>
      <xdr:colOff>85725</xdr:colOff>
      <xdr:row>22</xdr:row>
      <xdr:rowOff>85725</xdr:rowOff>
    </xdr:to>
    <xdr:pic>
      <xdr:nvPicPr>
        <xdr:cNvPr id="29" name="2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31" name="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32" name="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33" name="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34" name="3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35" name="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36" name="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37" name="3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38" name="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39" name="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22</xdr:row>
      <xdr:rowOff>0</xdr:rowOff>
    </xdr:from>
    <xdr:to>
      <xdr:col>17</xdr:col>
      <xdr:colOff>85725</xdr:colOff>
      <xdr:row>22</xdr:row>
      <xdr:rowOff>85725</xdr:rowOff>
    </xdr:to>
    <xdr:pic>
      <xdr:nvPicPr>
        <xdr:cNvPr id="40" name="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6975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152400</xdr:colOff>
      <xdr:row>22</xdr:row>
      <xdr:rowOff>152400</xdr:rowOff>
    </xdr:to>
    <xdr:sp macro="" textlink="">
      <xdr:nvSpPr>
        <xdr:cNvPr id="41" name="Picture 4" hidden="1">
          <a:extLst>
            <a:ext uri="{63B3BB69-23CF-44E3-9099-C40C66FF867C}">
              <a14:compatExt xmlns:a14="http://schemas.microsoft.com/office/drawing/2010/main" spid="_x0000_s7172"/>
            </a:ext>
          </a:extLst>
        </xdr:cNvPr>
        <xdr:cNvSpPr/>
      </xdr:nvSpPr>
      <xdr:spPr>
        <a:xfrm>
          <a:off x="19307175" y="5781675"/>
          <a:ext cx="152400" cy="152400"/>
        </a:xfrm>
        <a:prstGeom prst="rect">
          <a:avLst/>
        </a:prstGeom>
      </xdr:spPr>
    </xdr:sp>
    <xdr:clientData/>
  </xdr:twoCellAnchor>
  <xdr:twoCellAnchor editAs="oneCell">
    <xdr:from>
      <xdr:col>18</xdr:col>
      <xdr:colOff>0</xdr:colOff>
      <xdr:row>22</xdr:row>
      <xdr:rowOff>0</xdr:rowOff>
    </xdr:from>
    <xdr:to>
      <xdr:col>18</xdr:col>
      <xdr:colOff>85725</xdr:colOff>
      <xdr:row>22</xdr:row>
      <xdr:rowOff>85725</xdr:rowOff>
    </xdr:to>
    <xdr:pic>
      <xdr:nvPicPr>
        <xdr:cNvPr id="42" name="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43" name="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44" name="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45" name="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46" name="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47" name="4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48" name="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49" name="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50" name="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51" name="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22</xdr:row>
      <xdr:rowOff>0</xdr:rowOff>
    </xdr:from>
    <xdr:to>
      <xdr:col>17</xdr:col>
      <xdr:colOff>85725</xdr:colOff>
      <xdr:row>22</xdr:row>
      <xdr:rowOff>85725</xdr:rowOff>
    </xdr:to>
    <xdr:pic>
      <xdr:nvPicPr>
        <xdr:cNvPr id="52" name="5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6975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152400</xdr:colOff>
      <xdr:row>22</xdr:row>
      <xdr:rowOff>152400</xdr:rowOff>
    </xdr:to>
    <xdr:sp macro="" textlink="">
      <xdr:nvSpPr>
        <xdr:cNvPr id="53" name="Picture 5" hidden="1">
          <a:extLst>
            <a:ext uri="{63B3BB69-23CF-44E3-9099-C40C66FF867C}">
              <a14:compatExt xmlns:a14="http://schemas.microsoft.com/office/drawing/2010/main" spid="_x0000_s7173"/>
            </a:ext>
          </a:extLst>
        </xdr:cNvPr>
        <xdr:cNvSpPr/>
      </xdr:nvSpPr>
      <xdr:spPr>
        <a:xfrm>
          <a:off x="19307175" y="5781675"/>
          <a:ext cx="152400" cy="152400"/>
        </a:xfrm>
        <a:prstGeom prst="rect">
          <a:avLst/>
        </a:prstGeom>
      </xdr:spPr>
    </xdr:sp>
    <xdr:clientData/>
  </xdr:twoCellAnchor>
  <xdr:twoCellAnchor editAs="oneCell">
    <xdr:from>
      <xdr:col>18</xdr:col>
      <xdr:colOff>0</xdr:colOff>
      <xdr:row>22</xdr:row>
      <xdr:rowOff>0</xdr:rowOff>
    </xdr:from>
    <xdr:to>
      <xdr:col>18</xdr:col>
      <xdr:colOff>85725</xdr:colOff>
      <xdr:row>22</xdr:row>
      <xdr:rowOff>85725</xdr:rowOff>
    </xdr:to>
    <xdr:pic>
      <xdr:nvPicPr>
        <xdr:cNvPr id="54" name="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55" name="5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56" name="5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57" name="5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58" name="5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59" name="5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60" name="5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61" name="6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62" name="6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63" name="6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22</xdr:row>
      <xdr:rowOff>0</xdr:rowOff>
    </xdr:from>
    <xdr:to>
      <xdr:col>17</xdr:col>
      <xdr:colOff>85725</xdr:colOff>
      <xdr:row>22</xdr:row>
      <xdr:rowOff>85725</xdr:rowOff>
    </xdr:to>
    <xdr:pic>
      <xdr:nvPicPr>
        <xdr:cNvPr id="64" name="6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6975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152400</xdr:colOff>
      <xdr:row>22</xdr:row>
      <xdr:rowOff>152400</xdr:rowOff>
    </xdr:to>
    <xdr:sp macro="" textlink="">
      <xdr:nvSpPr>
        <xdr:cNvPr id="65" name="Picture 6" hidden="1">
          <a:extLst>
            <a:ext uri="{63B3BB69-23CF-44E3-9099-C40C66FF867C}">
              <a14:compatExt xmlns:a14="http://schemas.microsoft.com/office/drawing/2010/main" spid="_x0000_s7174"/>
            </a:ext>
          </a:extLst>
        </xdr:cNvPr>
        <xdr:cNvSpPr/>
      </xdr:nvSpPr>
      <xdr:spPr>
        <a:xfrm>
          <a:off x="19307175" y="5781675"/>
          <a:ext cx="152400" cy="152400"/>
        </a:xfrm>
        <a:prstGeom prst="rect">
          <a:avLst/>
        </a:prstGeom>
      </xdr:spPr>
    </xdr:sp>
    <xdr:clientData/>
  </xdr:twoCellAnchor>
  <xdr:twoCellAnchor editAs="oneCell">
    <xdr:from>
      <xdr:col>18</xdr:col>
      <xdr:colOff>0</xdr:colOff>
      <xdr:row>22</xdr:row>
      <xdr:rowOff>0</xdr:rowOff>
    </xdr:from>
    <xdr:to>
      <xdr:col>18</xdr:col>
      <xdr:colOff>85725</xdr:colOff>
      <xdr:row>22</xdr:row>
      <xdr:rowOff>85725</xdr:rowOff>
    </xdr:to>
    <xdr:pic>
      <xdr:nvPicPr>
        <xdr:cNvPr id="66" name="6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67" name="6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68" name="6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69" name="6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70" name="6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71" name="7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72" name="7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73" name="7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74" name="7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85725</xdr:colOff>
      <xdr:row>22</xdr:row>
      <xdr:rowOff>85725</xdr:rowOff>
    </xdr:to>
    <xdr:pic>
      <xdr:nvPicPr>
        <xdr:cNvPr id="75" name="7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07175" y="578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22</xdr:row>
      <xdr:rowOff>0</xdr:rowOff>
    </xdr:from>
    <xdr:to>
      <xdr:col>18</xdr:col>
      <xdr:colOff>152400</xdr:colOff>
      <xdr:row>22</xdr:row>
      <xdr:rowOff>152400</xdr:rowOff>
    </xdr:to>
    <xdr:pic>
      <xdr:nvPicPr>
        <xdr:cNvPr id="76" name="Picture 1"/>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07175" y="5781675"/>
          <a:ext cx="152400" cy="152400"/>
        </a:xfrm>
        <a:prstGeom prst="rect">
          <a:avLst/>
        </a:prstGeom>
        <a:noFill/>
        <a:ln w="9525">
          <a:miter lim="800000"/>
          <a:headEnd/>
          <a:tailEnd/>
        </a:ln>
      </xdr:spPr>
    </xdr:pic>
    <xdr:clientData/>
  </xdr:twoCellAnchor>
  <xdr:twoCellAnchor editAs="oneCell">
    <xdr:from>
      <xdr:col>18</xdr:col>
      <xdr:colOff>0</xdr:colOff>
      <xdr:row>22</xdr:row>
      <xdr:rowOff>0</xdr:rowOff>
    </xdr:from>
    <xdr:to>
      <xdr:col>18</xdr:col>
      <xdr:colOff>152400</xdr:colOff>
      <xdr:row>22</xdr:row>
      <xdr:rowOff>152400</xdr:rowOff>
    </xdr:to>
    <xdr:pic>
      <xdr:nvPicPr>
        <xdr:cNvPr id="77" name="Picture 2"/>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07175" y="5781675"/>
          <a:ext cx="152400" cy="152400"/>
        </a:xfrm>
        <a:prstGeom prst="rect">
          <a:avLst/>
        </a:prstGeom>
        <a:noFill/>
        <a:ln w="9525">
          <a:miter lim="800000"/>
          <a:headEnd/>
          <a:tailEnd/>
        </a:ln>
      </xdr:spPr>
    </xdr:pic>
    <xdr:clientData/>
  </xdr:twoCellAnchor>
  <xdr:twoCellAnchor editAs="oneCell">
    <xdr:from>
      <xdr:col>18</xdr:col>
      <xdr:colOff>0</xdr:colOff>
      <xdr:row>22</xdr:row>
      <xdr:rowOff>0</xdr:rowOff>
    </xdr:from>
    <xdr:to>
      <xdr:col>18</xdr:col>
      <xdr:colOff>152400</xdr:colOff>
      <xdr:row>22</xdr:row>
      <xdr:rowOff>152400</xdr:rowOff>
    </xdr:to>
    <xdr:pic>
      <xdr:nvPicPr>
        <xdr:cNvPr id="78" name="Picture 3"/>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07175" y="5781675"/>
          <a:ext cx="152400" cy="152400"/>
        </a:xfrm>
        <a:prstGeom prst="rect">
          <a:avLst/>
        </a:prstGeom>
        <a:noFill/>
        <a:ln w="9525">
          <a:miter lim="800000"/>
          <a:headEnd/>
          <a:tailEnd/>
        </a:ln>
      </xdr:spPr>
    </xdr:pic>
    <xdr:clientData/>
  </xdr:twoCellAnchor>
  <xdr:twoCellAnchor editAs="oneCell">
    <xdr:from>
      <xdr:col>18</xdr:col>
      <xdr:colOff>0</xdr:colOff>
      <xdr:row>22</xdr:row>
      <xdr:rowOff>0</xdr:rowOff>
    </xdr:from>
    <xdr:to>
      <xdr:col>18</xdr:col>
      <xdr:colOff>152400</xdr:colOff>
      <xdr:row>22</xdr:row>
      <xdr:rowOff>152400</xdr:rowOff>
    </xdr:to>
    <xdr:pic>
      <xdr:nvPicPr>
        <xdr:cNvPr id="79" name="Picture 4"/>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07175" y="5781675"/>
          <a:ext cx="152400" cy="152400"/>
        </a:xfrm>
        <a:prstGeom prst="rect">
          <a:avLst/>
        </a:prstGeom>
        <a:noFill/>
        <a:ln w="9525">
          <a:miter lim="800000"/>
          <a:headEnd/>
          <a:tailEnd/>
        </a:ln>
      </xdr:spPr>
    </xdr:pic>
    <xdr:clientData/>
  </xdr:twoCellAnchor>
  <xdr:twoCellAnchor editAs="oneCell">
    <xdr:from>
      <xdr:col>18</xdr:col>
      <xdr:colOff>0</xdr:colOff>
      <xdr:row>22</xdr:row>
      <xdr:rowOff>0</xdr:rowOff>
    </xdr:from>
    <xdr:to>
      <xdr:col>18</xdr:col>
      <xdr:colOff>152400</xdr:colOff>
      <xdr:row>22</xdr:row>
      <xdr:rowOff>152400</xdr:rowOff>
    </xdr:to>
    <xdr:pic>
      <xdr:nvPicPr>
        <xdr:cNvPr id="80" name="Picture 5"/>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07175" y="5781675"/>
          <a:ext cx="152400" cy="152400"/>
        </a:xfrm>
        <a:prstGeom prst="rect">
          <a:avLst/>
        </a:prstGeom>
        <a:noFill/>
        <a:ln w="9525">
          <a:miter lim="800000"/>
          <a:headEnd/>
          <a:tailEnd/>
        </a:ln>
      </xdr:spPr>
    </xdr:pic>
    <xdr:clientData/>
  </xdr:twoCellAnchor>
  <xdr:twoCellAnchor editAs="oneCell">
    <xdr:from>
      <xdr:col>18</xdr:col>
      <xdr:colOff>0</xdr:colOff>
      <xdr:row>22</xdr:row>
      <xdr:rowOff>0</xdr:rowOff>
    </xdr:from>
    <xdr:to>
      <xdr:col>18</xdr:col>
      <xdr:colOff>152400</xdr:colOff>
      <xdr:row>22</xdr:row>
      <xdr:rowOff>152400</xdr:rowOff>
    </xdr:to>
    <xdr:pic>
      <xdr:nvPicPr>
        <xdr:cNvPr id="81" name="Picture 6"/>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07175" y="5781675"/>
          <a:ext cx="152400" cy="152400"/>
        </a:xfrm>
        <a:prstGeom prst="rect">
          <a:avLst/>
        </a:prstGeom>
        <a:noFill/>
        <a:ln w="9525">
          <a:miter lim="800000"/>
          <a:headEnd/>
          <a:tailEnd/>
        </a:ln>
      </xdr:spPr>
    </xdr:pic>
    <xdr:clientData/>
  </xdr:twoCellAnchor>
  <xdr:twoCellAnchor editAs="oneCell">
    <xdr:from>
      <xdr:col>0</xdr:col>
      <xdr:colOff>0</xdr:colOff>
      <xdr:row>0</xdr:row>
      <xdr:rowOff>0</xdr:rowOff>
    </xdr:from>
    <xdr:to>
      <xdr:col>0</xdr:col>
      <xdr:colOff>1243692</xdr:colOff>
      <xdr:row>3</xdr:row>
      <xdr:rowOff>86204</xdr:rowOff>
    </xdr:to>
    <xdr:pic>
      <xdr:nvPicPr>
        <xdr:cNvPr id="83" name="Imagen 82"/>
        <xdr:cNvPicPr>
          <a:picLocks noChangeAspect="1"/>
        </xdr:cNvPicPr>
      </xdr:nvPicPr>
      <xdr:blipFill>
        <a:blip xmlns:r="http://schemas.openxmlformats.org/officeDocument/2006/relationships" r:embed="rId3"/>
        <a:stretch>
          <a:fillRect/>
        </a:stretch>
      </xdr:blipFill>
      <xdr:spPr>
        <a:xfrm>
          <a:off x="0" y="0"/>
          <a:ext cx="1243692" cy="1133954"/>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editAs="oneCell">
    <xdr:from>
      <xdr:col>18</xdr:col>
      <xdr:colOff>0</xdr:colOff>
      <xdr:row>42</xdr:row>
      <xdr:rowOff>0</xdr:rowOff>
    </xdr:from>
    <xdr:to>
      <xdr:col>18</xdr:col>
      <xdr:colOff>152400</xdr:colOff>
      <xdr:row>42</xdr:row>
      <xdr:rowOff>152400</xdr:rowOff>
    </xdr:to>
    <xdr:sp macro="" textlink="">
      <xdr:nvSpPr>
        <xdr:cNvPr id="2" name="Picture 1" hidden="1">
          <a:extLst>
            <a:ext uri="{63B3BB69-23CF-44E3-9099-C40C66FF867C}">
              <a14:compatExt xmlns:a14="http://schemas.microsoft.com/office/drawing/2010/main" spid="_x0000_s8193"/>
            </a:ext>
          </a:extLst>
        </xdr:cNvPr>
        <xdr:cNvSpPr/>
      </xdr:nvSpPr>
      <xdr:spPr>
        <a:xfrm>
          <a:off x="18745200" y="10487025"/>
          <a:ext cx="152400" cy="152400"/>
        </a:xfrm>
        <a:prstGeom prst="rect">
          <a:avLst/>
        </a:prstGeom>
      </xdr:spPr>
    </xdr:sp>
    <xdr:clientData/>
  </xdr:twoCellAnchor>
  <xdr:twoCellAnchor editAs="oneCell">
    <xdr:from>
      <xdr:col>18</xdr:col>
      <xdr:colOff>0</xdr:colOff>
      <xdr:row>42</xdr:row>
      <xdr:rowOff>0</xdr:rowOff>
    </xdr:from>
    <xdr:to>
      <xdr:col>18</xdr:col>
      <xdr:colOff>85725</xdr:colOff>
      <xdr:row>42</xdr:row>
      <xdr:rowOff>85725</xdr:rowOff>
    </xdr:to>
    <xdr:pic>
      <xdr:nvPicPr>
        <xdr:cNvPr id="3" name="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8" name="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9" name="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0" name="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1" name="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2" name="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3" name="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42</xdr:row>
      <xdr:rowOff>0</xdr:rowOff>
    </xdr:from>
    <xdr:to>
      <xdr:col>17</xdr:col>
      <xdr:colOff>85725</xdr:colOff>
      <xdr:row>42</xdr:row>
      <xdr:rowOff>85725</xdr:rowOff>
    </xdr:to>
    <xdr:pic>
      <xdr:nvPicPr>
        <xdr:cNvPr id="14" name="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459325"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152400</xdr:colOff>
      <xdr:row>42</xdr:row>
      <xdr:rowOff>152400</xdr:rowOff>
    </xdr:to>
    <xdr:sp macro="" textlink="">
      <xdr:nvSpPr>
        <xdr:cNvPr id="15" name="Picture 2" hidden="1">
          <a:extLst>
            <a:ext uri="{63B3BB69-23CF-44E3-9099-C40C66FF867C}">
              <a14:compatExt xmlns:a14="http://schemas.microsoft.com/office/drawing/2010/main" spid="_x0000_s8194"/>
            </a:ext>
          </a:extLst>
        </xdr:cNvPr>
        <xdr:cNvSpPr/>
      </xdr:nvSpPr>
      <xdr:spPr>
        <a:xfrm>
          <a:off x="18745200" y="10487025"/>
          <a:ext cx="152400" cy="152400"/>
        </a:xfrm>
        <a:prstGeom prst="rect">
          <a:avLst/>
        </a:prstGeom>
      </xdr:spPr>
    </xdr:sp>
    <xdr:clientData/>
  </xdr:twoCellAnchor>
  <xdr:twoCellAnchor editAs="oneCell">
    <xdr:from>
      <xdr:col>18</xdr:col>
      <xdr:colOff>0</xdr:colOff>
      <xdr:row>42</xdr:row>
      <xdr:rowOff>0</xdr:rowOff>
    </xdr:from>
    <xdr:to>
      <xdr:col>18</xdr:col>
      <xdr:colOff>85725</xdr:colOff>
      <xdr:row>42</xdr:row>
      <xdr:rowOff>85725</xdr:rowOff>
    </xdr:to>
    <xdr:pic>
      <xdr:nvPicPr>
        <xdr:cNvPr id="16" name="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7" name="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9" name="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20" name="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21" name="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23" name="2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24" name="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25" name="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42</xdr:row>
      <xdr:rowOff>0</xdr:rowOff>
    </xdr:from>
    <xdr:to>
      <xdr:col>17</xdr:col>
      <xdr:colOff>85725</xdr:colOff>
      <xdr:row>42</xdr:row>
      <xdr:rowOff>85725</xdr:rowOff>
    </xdr:to>
    <xdr:pic>
      <xdr:nvPicPr>
        <xdr:cNvPr id="27" name="2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459325"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152400</xdr:colOff>
      <xdr:row>42</xdr:row>
      <xdr:rowOff>152400</xdr:rowOff>
    </xdr:to>
    <xdr:sp macro="" textlink="">
      <xdr:nvSpPr>
        <xdr:cNvPr id="28" name="Picture 3" hidden="1">
          <a:extLst>
            <a:ext uri="{63B3BB69-23CF-44E3-9099-C40C66FF867C}">
              <a14:compatExt xmlns:a14="http://schemas.microsoft.com/office/drawing/2010/main" spid="_x0000_s8195"/>
            </a:ext>
          </a:extLst>
        </xdr:cNvPr>
        <xdr:cNvSpPr/>
      </xdr:nvSpPr>
      <xdr:spPr>
        <a:xfrm>
          <a:off x="18745200" y="10487025"/>
          <a:ext cx="152400" cy="152400"/>
        </a:xfrm>
        <a:prstGeom prst="rect">
          <a:avLst/>
        </a:prstGeom>
      </xdr:spPr>
    </xdr:sp>
    <xdr:clientData/>
  </xdr:twoCellAnchor>
  <xdr:twoCellAnchor editAs="oneCell">
    <xdr:from>
      <xdr:col>18</xdr:col>
      <xdr:colOff>0</xdr:colOff>
      <xdr:row>42</xdr:row>
      <xdr:rowOff>0</xdr:rowOff>
    </xdr:from>
    <xdr:to>
      <xdr:col>18</xdr:col>
      <xdr:colOff>85725</xdr:colOff>
      <xdr:row>42</xdr:row>
      <xdr:rowOff>85725</xdr:rowOff>
    </xdr:to>
    <xdr:pic>
      <xdr:nvPicPr>
        <xdr:cNvPr id="29" name="2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31" name="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32" name="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33" name="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34" name="3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35" name="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36" name="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37" name="3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38" name="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39" name="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42</xdr:row>
      <xdr:rowOff>0</xdr:rowOff>
    </xdr:from>
    <xdr:to>
      <xdr:col>17</xdr:col>
      <xdr:colOff>85725</xdr:colOff>
      <xdr:row>42</xdr:row>
      <xdr:rowOff>85725</xdr:rowOff>
    </xdr:to>
    <xdr:pic>
      <xdr:nvPicPr>
        <xdr:cNvPr id="40" name="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459325"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152400</xdr:colOff>
      <xdr:row>42</xdr:row>
      <xdr:rowOff>152400</xdr:rowOff>
    </xdr:to>
    <xdr:sp macro="" textlink="">
      <xdr:nvSpPr>
        <xdr:cNvPr id="41" name="Picture 4" hidden="1">
          <a:extLst>
            <a:ext uri="{63B3BB69-23CF-44E3-9099-C40C66FF867C}">
              <a14:compatExt xmlns:a14="http://schemas.microsoft.com/office/drawing/2010/main" spid="_x0000_s8196"/>
            </a:ext>
          </a:extLst>
        </xdr:cNvPr>
        <xdr:cNvSpPr/>
      </xdr:nvSpPr>
      <xdr:spPr>
        <a:xfrm>
          <a:off x="18745200" y="10487025"/>
          <a:ext cx="152400" cy="152400"/>
        </a:xfrm>
        <a:prstGeom prst="rect">
          <a:avLst/>
        </a:prstGeom>
      </xdr:spPr>
    </xdr:sp>
    <xdr:clientData/>
  </xdr:twoCellAnchor>
  <xdr:twoCellAnchor editAs="oneCell">
    <xdr:from>
      <xdr:col>18</xdr:col>
      <xdr:colOff>0</xdr:colOff>
      <xdr:row>42</xdr:row>
      <xdr:rowOff>0</xdr:rowOff>
    </xdr:from>
    <xdr:to>
      <xdr:col>18</xdr:col>
      <xdr:colOff>85725</xdr:colOff>
      <xdr:row>42</xdr:row>
      <xdr:rowOff>85725</xdr:rowOff>
    </xdr:to>
    <xdr:pic>
      <xdr:nvPicPr>
        <xdr:cNvPr id="42" name="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43" name="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44" name="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45" name="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46" name="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47" name="4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48" name="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49" name="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50" name="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51" name="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42</xdr:row>
      <xdr:rowOff>0</xdr:rowOff>
    </xdr:from>
    <xdr:to>
      <xdr:col>17</xdr:col>
      <xdr:colOff>85725</xdr:colOff>
      <xdr:row>42</xdr:row>
      <xdr:rowOff>85725</xdr:rowOff>
    </xdr:to>
    <xdr:pic>
      <xdr:nvPicPr>
        <xdr:cNvPr id="52" name="5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459325"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152400</xdr:colOff>
      <xdr:row>42</xdr:row>
      <xdr:rowOff>152400</xdr:rowOff>
    </xdr:to>
    <xdr:sp macro="" textlink="">
      <xdr:nvSpPr>
        <xdr:cNvPr id="53" name="Picture 5" hidden="1">
          <a:extLst>
            <a:ext uri="{63B3BB69-23CF-44E3-9099-C40C66FF867C}">
              <a14:compatExt xmlns:a14="http://schemas.microsoft.com/office/drawing/2010/main" spid="_x0000_s8197"/>
            </a:ext>
          </a:extLst>
        </xdr:cNvPr>
        <xdr:cNvSpPr/>
      </xdr:nvSpPr>
      <xdr:spPr>
        <a:xfrm>
          <a:off x="18745200" y="10487025"/>
          <a:ext cx="152400" cy="152400"/>
        </a:xfrm>
        <a:prstGeom prst="rect">
          <a:avLst/>
        </a:prstGeom>
      </xdr:spPr>
    </xdr:sp>
    <xdr:clientData/>
  </xdr:twoCellAnchor>
  <xdr:twoCellAnchor editAs="oneCell">
    <xdr:from>
      <xdr:col>18</xdr:col>
      <xdr:colOff>0</xdr:colOff>
      <xdr:row>42</xdr:row>
      <xdr:rowOff>0</xdr:rowOff>
    </xdr:from>
    <xdr:to>
      <xdr:col>18</xdr:col>
      <xdr:colOff>85725</xdr:colOff>
      <xdr:row>42</xdr:row>
      <xdr:rowOff>85725</xdr:rowOff>
    </xdr:to>
    <xdr:pic>
      <xdr:nvPicPr>
        <xdr:cNvPr id="54" name="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55" name="5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56" name="5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57" name="5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58" name="5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59" name="5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60" name="5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61" name="6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62" name="6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63" name="6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42</xdr:row>
      <xdr:rowOff>0</xdr:rowOff>
    </xdr:from>
    <xdr:to>
      <xdr:col>17</xdr:col>
      <xdr:colOff>85725</xdr:colOff>
      <xdr:row>42</xdr:row>
      <xdr:rowOff>85725</xdr:rowOff>
    </xdr:to>
    <xdr:pic>
      <xdr:nvPicPr>
        <xdr:cNvPr id="64" name="6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459325"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152400</xdr:colOff>
      <xdr:row>42</xdr:row>
      <xdr:rowOff>152400</xdr:rowOff>
    </xdr:to>
    <xdr:sp macro="" textlink="">
      <xdr:nvSpPr>
        <xdr:cNvPr id="65" name="Picture 6" hidden="1">
          <a:extLst>
            <a:ext uri="{63B3BB69-23CF-44E3-9099-C40C66FF867C}">
              <a14:compatExt xmlns:a14="http://schemas.microsoft.com/office/drawing/2010/main" spid="_x0000_s8198"/>
            </a:ext>
          </a:extLst>
        </xdr:cNvPr>
        <xdr:cNvSpPr/>
      </xdr:nvSpPr>
      <xdr:spPr>
        <a:xfrm>
          <a:off x="18745200" y="10487025"/>
          <a:ext cx="152400" cy="152400"/>
        </a:xfrm>
        <a:prstGeom prst="rect">
          <a:avLst/>
        </a:prstGeom>
      </xdr:spPr>
    </xdr:sp>
    <xdr:clientData/>
  </xdr:twoCellAnchor>
  <xdr:twoCellAnchor editAs="oneCell">
    <xdr:from>
      <xdr:col>18</xdr:col>
      <xdr:colOff>0</xdr:colOff>
      <xdr:row>42</xdr:row>
      <xdr:rowOff>0</xdr:rowOff>
    </xdr:from>
    <xdr:to>
      <xdr:col>18</xdr:col>
      <xdr:colOff>85725</xdr:colOff>
      <xdr:row>42</xdr:row>
      <xdr:rowOff>85725</xdr:rowOff>
    </xdr:to>
    <xdr:pic>
      <xdr:nvPicPr>
        <xdr:cNvPr id="66" name="6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67" name="6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68" name="6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69" name="6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70" name="6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71" name="7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72" name="7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73" name="7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74" name="7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75" name="7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152400</xdr:colOff>
      <xdr:row>42</xdr:row>
      <xdr:rowOff>152400</xdr:rowOff>
    </xdr:to>
    <xdr:sp macro="" textlink="">
      <xdr:nvSpPr>
        <xdr:cNvPr id="76" name="Picture 7" hidden="1">
          <a:extLst>
            <a:ext uri="{63B3BB69-23CF-44E3-9099-C40C66FF867C}">
              <a14:compatExt xmlns:a14="http://schemas.microsoft.com/office/drawing/2010/main" spid="_x0000_s8199"/>
            </a:ext>
          </a:extLst>
        </xdr:cNvPr>
        <xdr:cNvSpPr/>
      </xdr:nvSpPr>
      <xdr:spPr>
        <a:xfrm>
          <a:off x="18745200" y="10487025"/>
          <a:ext cx="152400" cy="152400"/>
        </a:xfrm>
        <a:prstGeom prst="rect">
          <a:avLst/>
        </a:prstGeom>
      </xdr:spPr>
    </xdr:sp>
    <xdr:clientData/>
  </xdr:twoCellAnchor>
  <xdr:twoCellAnchor editAs="oneCell">
    <xdr:from>
      <xdr:col>18</xdr:col>
      <xdr:colOff>0</xdr:colOff>
      <xdr:row>42</xdr:row>
      <xdr:rowOff>0</xdr:rowOff>
    </xdr:from>
    <xdr:to>
      <xdr:col>18</xdr:col>
      <xdr:colOff>85725</xdr:colOff>
      <xdr:row>42</xdr:row>
      <xdr:rowOff>85725</xdr:rowOff>
    </xdr:to>
    <xdr:pic>
      <xdr:nvPicPr>
        <xdr:cNvPr id="77" name="7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78" name="7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79" name="7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80" name="7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81" name="8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82" name="8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83" name="8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84" name="8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85" name="8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86" name="8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87" name="8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42</xdr:row>
      <xdr:rowOff>0</xdr:rowOff>
    </xdr:from>
    <xdr:to>
      <xdr:col>17</xdr:col>
      <xdr:colOff>85725</xdr:colOff>
      <xdr:row>42</xdr:row>
      <xdr:rowOff>85725</xdr:rowOff>
    </xdr:to>
    <xdr:pic>
      <xdr:nvPicPr>
        <xdr:cNvPr id="88" name="8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459325"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152400</xdr:colOff>
      <xdr:row>42</xdr:row>
      <xdr:rowOff>152400</xdr:rowOff>
    </xdr:to>
    <xdr:sp macro="" textlink="">
      <xdr:nvSpPr>
        <xdr:cNvPr id="89" name="Picture 8" hidden="1">
          <a:extLst>
            <a:ext uri="{63B3BB69-23CF-44E3-9099-C40C66FF867C}">
              <a14:compatExt xmlns:a14="http://schemas.microsoft.com/office/drawing/2010/main" spid="_x0000_s8200"/>
            </a:ext>
          </a:extLst>
        </xdr:cNvPr>
        <xdr:cNvSpPr/>
      </xdr:nvSpPr>
      <xdr:spPr>
        <a:xfrm>
          <a:off x="18745200" y="10487025"/>
          <a:ext cx="152400" cy="152400"/>
        </a:xfrm>
        <a:prstGeom prst="rect">
          <a:avLst/>
        </a:prstGeom>
      </xdr:spPr>
    </xdr:sp>
    <xdr:clientData/>
  </xdr:twoCellAnchor>
  <xdr:twoCellAnchor editAs="oneCell">
    <xdr:from>
      <xdr:col>18</xdr:col>
      <xdr:colOff>0</xdr:colOff>
      <xdr:row>42</xdr:row>
      <xdr:rowOff>0</xdr:rowOff>
    </xdr:from>
    <xdr:to>
      <xdr:col>18</xdr:col>
      <xdr:colOff>85725</xdr:colOff>
      <xdr:row>42</xdr:row>
      <xdr:rowOff>85725</xdr:rowOff>
    </xdr:to>
    <xdr:pic>
      <xdr:nvPicPr>
        <xdr:cNvPr id="90" name="8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91" name="9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92" name="9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93" name="9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94" name="9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95" name="9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96" name="9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97" name="9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98" name="9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99" name="9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00" name="9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42</xdr:row>
      <xdr:rowOff>0</xdr:rowOff>
    </xdr:from>
    <xdr:to>
      <xdr:col>17</xdr:col>
      <xdr:colOff>85725</xdr:colOff>
      <xdr:row>42</xdr:row>
      <xdr:rowOff>85725</xdr:rowOff>
    </xdr:to>
    <xdr:pic>
      <xdr:nvPicPr>
        <xdr:cNvPr id="101" name="10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459325"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152400</xdr:colOff>
      <xdr:row>42</xdr:row>
      <xdr:rowOff>152400</xdr:rowOff>
    </xdr:to>
    <xdr:sp macro="" textlink="">
      <xdr:nvSpPr>
        <xdr:cNvPr id="102" name="Picture 9" hidden="1">
          <a:extLst>
            <a:ext uri="{63B3BB69-23CF-44E3-9099-C40C66FF867C}">
              <a14:compatExt xmlns:a14="http://schemas.microsoft.com/office/drawing/2010/main" spid="_x0000_s8201"/>
            </a:ext>
          </a:extLst>
        </xdr:cNvPr>
        <xdr:cNvSpPr/>
      </xdr:nvSpPr>
      <xdr:spPr>
        <a:xfrm>
          <a:off x="18745200" y="10487025"/>
          <a:ext cx="152400" cy="152400"/>
        </a:xfrm>
        <a:prstGeom prst="rect">
          <a:avLst/>
        </a:prstGeom>
      </xdr:spPr>
    </xdr:sp>
    <xdr:clientData/>
  </xdr:twoCellAnchor>
  <xdr:twoCellAnchor editAs="oneCell">
    <xdr:from>
      <xdr:col>18</xdr:col>
      <xdr:colOff>0</xdr:colOff>
      <xdr:row>42</xdr:row>
      <xdr:rowOff>0</xdr:rowOff>
    </xdr:from>
    <xdr:to>
      <xdr:col>18</xdr:col>
      <xdr:colOff>85725</xdr:colOff>
      <xdr:row>42</xdr:row>
      <xdr:rowOff>85725</xdr:rowOff>
    </xdr:to>
    <xdr:pic>
      <xdr:nvPicPr>
        <xdr:cNvPr id="103" name="10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04" name="10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05" name="10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06" name="10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07" name="10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08" name="10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09" name="10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10" name="10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11" name="1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12" name="1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13" name="1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42</xdr:row>
      <xdr:rowOff>0</xdr:rowOff>
    </xdr:from>
    <xdr:to>
      <xdr:col>17</xdr:col>
      <xdr:colOff>85725</xdr:colOff>
      <xdr:row>42</xdr:row>
      <xdr:rowOff>85725</xdr:rowOff>
    </xdr:to>
    <xdr:pic>
      <xdr:nvPicPr>
        <xdr:cNvPr id="114" name="1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459325"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152400</xdr:colOff>
      <xdr:row>42</xdr:row>
      <xdr:rowOff>152400</xdr:rowOff>
    </xdr:to>
    <xdr:sp macro="" textlink="">
      <xdr:nvSpPr>
        <xdr:cNvPr id="115" name="Picture 10" hidden="1">
          <a:extLst>
            <a:ext uri="{63B3BB69-23CF-44E3-9099-C40C66FF867C}">
              <a14:compatExt xmlns:a14="http://schemas.microsoft.com/office/drawing/2010/main" spid="_x0000_s8202"/>
            </a:ext>
          </a:extLst>
        </xdr:cNvPr>
        <xdr:cNvSpPr/>
      </xdr:nvSpPr>
      <xdr:spPr>
        <a:xfrm>
          <a:off x="18745200" y="10487025"/>
          <a:ext cx="152400" cy="152400"/>
        </a:xfrm>
        <a:prstGeom prst="rect">
          <a:avLst/>
        </a:prstGeom>
      </xdr:spPr>
    </xdr:sp>
    <xdr:clientData/>
  </xdr:twoCellAnchor>
  <xdr:twoCellAnchor editAs="oneCell">
    <xdr:from>
      <xdr:col>18</xdr:col>
      <xdr:colOff>0</xdr:colOff>
      <xdr:row>42</xdr:row>
      <xdr:rowOff>0</xdr:rowOff>
    </xdr:from>
    <xdr:to>
      <xdr:col>18</xdr:col>
      <xdr:colOff>85725</xdr:colOff>
      <xdr:row>42</xdr:row>
      <xdr:rowOff>85725</xdr:rowOff>
    </xdr:to>
    <xdr:pic>
      <xdr:nvPicPr>
        <xdr:cNvPr id="116" name="1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17" name="1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18" name="1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19" name="1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20" name="1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21" name="1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22" name="1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23" name="12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24" name="1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25" name="1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42</xdr:row>
      <xdr:rowOff>0</xdr:rowOff>
    </xdr:from>
    <xdr:to>
      <xdr:col>17</xdr:col>
      <xdr:colOff>85725</xdr:colOff>
      <xdr:row>42</xdr:row>
      <xdr:rowOff>85725</xdr:rowOff>
    </xdr:to>
    <xdr:pic>
      <xdr:nvPicPr>
        <xdr:cNvPr id="126" name="1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459325"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152400</xdr:colOff>
      <xdr:row>42</xdr:row>
      <xdr:rowOff>152400</xdr:rowOff>
    </xdr:to>
    <xdr:sp macro="" textlink="">
      <xdr:nvSpPr>
        <xdr:cNvPr id="127" name="Picture 11" hidden="1">
          <a:extLst>
            <a:ext uri="{63B3BB69-23CF-44E3-9099-C40C66FF867C}">
              <a14:compatExt xmlns:a14="http://schemas.microsoft.com/office/drawing/2010/main" spid="_x0000_s8203"/>
            </a:ext>
          </a:extLst>
        </xdr:cNvPr>
        <xdr:cNvSpPr/>
      </xdr:nvSpPr>
      <xdr:spPr>
        <a:xfrm>
          <a:off x="18745200" y="10487025"/>
          <a:ext cx="152400" cy="152400"/>
        </a:xfrm>
        <a:prstGeom prst="rect">
          <a:avLst/>
        </a:prstGeom>
      </xdr:spPr>
    </xdr:sp>
    <xdr:clientData/>
  </xdr:twoCellAnchor>
  <xdr:twoCellAnchor editAs="oneCell">
    <xdr:from>
      <xdr:col>18</xdr:col>
      <xdr:colOff>0</xdr:colOff>
      <xdr:row>42</xdr:row>
      <xdr:rowOff>0</xdr:rowOff>
    </xdr:from>
    <xdr:to>
      <xdr:col>18</xdr:col>
      <xdr:colOff>85725</xdr:colOff>
      <xdr:row>42</xdr:row>
      <xdr:rowOff>85725</xdr:rowOff>
    </xdr:to>
    <xdr:pic>
      <xdr:nvPicPr>
        <xdr:cNvPr id="128" name="1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29" name="12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30" name="1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31" name="1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32" name="1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33" name="1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34" name="13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35" name="1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36" name="1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37" name="13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42</xdr:row>
      <xdr:rowOff>0</xdr:rowOff>
    </xdr:from>
    <xdr:to>
      <xdr:col>17</xdr:col>
      <xdr:colOff>85725</xdr:colOff>
      <xdr:row>42</xdr:row>
      <xdr:rowOff>85725</xdr:rowOff>
    </xdr:to>
    <xdr:pic>
      <xdr:nvPicPr>
        <xdr:cNvPr id="138" name="1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459325"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152400</xdr:colOff>
      <xdr:row>42</xdr:row>
      <xdr:rowOff>152400</xdr:rowOff>
    </xdr:to>
    <xdr:sp macro="" textlink="">
      <xdr:nvSpPr>
        <xdr:cNvPr id="139" name="Picture 12" hidden="1">
          <a:extLst>
            <a:ext uri="{63B3BB69-23CF-44E3-9099-C40C66FF867C}">
              <a14:compatExt xmlns:a14="http://schemas.microsoft.com/office/drawing/2010/main" spid="_x0000_s8204"/>
            </a:ext>
          </a:extLst>
        </xdr:cNvPr>
        <xdr:cNvSpPr/>
      </xdr:nvSpPr>
      <xdr:spPr>
        <a:xfrm>
          <a:off x="18745200" y="10487025"/>
          <a:ext cx="152400" cy="152400"/>
        </a:xfrm>
        <a:prstGeom prst="rect">
          <a:avLst/>
        </a:prstGeom>
      </xdr:spPr>
    </xdr:sp>
    <xdr:clientData/>
  </xdr:twoCellAnchor>
  <xdr:twoCellAnchor editAs="oneCell">
    <xdr:from>
      <xdr:col>18</xdr:col>
      <xdr:colOff>0</xdr:colOff>
      <xdr:row>42</xdr:row>
      <xdr:rowOff>0</xdr:rowOff>
    </xdr:from>
    <xdr:to>
      <xdr:col>18</xdr:col>
      <xdr:colOff>85725</xdr:colOff>
      <xdr:row>42</xdr:row>
      <xdr:rowOff>85725</xdr:rowOff>
    </xdr:to>
    <xdr:pic>
      <xdr:nvPicPr>
        <xdr:cNvPr id="140" name="1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41" name="14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42" name="1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43" name="1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44" name="1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45" name="1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46" name="1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47" name="14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48" name="1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85725</xdr:colOff>
      <xdr:row>42</xdr:row>
      <xdr:rowOff>85725</xdr:rowOff>
    </xdr:to>
    <xdr:pic>
      <xdr:nvPicPr>
        <xdr:cNvPr id="149" name="1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45200" y="1048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6</xdr:row>
      <xdr:rowOff>0</xdr:rowOff>
    </xdr:from>
    <xdr:to>
      <xdr:col>10</xdr:col>
      <xdr:colOff>85725</xdr:colOff>
      <xdr:row>6</xdr:row>
      <xdr:rowOff>85725</xdr:rowOff>
    </xdr:to>
    <xdr:pic>
      <xdr:nvPicPr>
        <xdr:cNvPr id="150" name="1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91925" y="2143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xdr:row>
      <xdr:rowOff>0</xdr:rowOff>
    </xdr:from>
    <xdr:to>
      <xdr:col>10</xdr:col>
      <xdr:colOff>85725</xdr:colOff>
      <xdr:row>7</xdr:row>
      <xdr:rowOff>85725</xdr:rowOff>
    </xdr:to>
    <xdr:pic>
      <xdr:nvPicPr>
        <xdr:cNvPr id="151" name="1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91925" y="237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xdr:row>
      <xdr:rowOff>0</xdr:rowOff>
    </xdr:from>
    <xdr:to>
      <xdr:col>10</xdr:col>
      <xdr:colOff>85725</xdr:colOff>
      <xdr:row>8</xdr:row>
      <xdr:rowOff>85725</xdr:rowOff>
    </xdr:to>
    <xdr:pic>
      <xdr:nvPicPr>
        <xdr:cNvPr id="152" name="15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91925" y="2600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9</xdr:row>
      <xdr:rowOff>0</xdr:rowOff>
    </xdr:from>
    <xdr:to>
      <xdr:col>10</xdr:col>
      <xdr:colOff>85725</xdr:colOff>
      <xdr:row>9</xdr:row>
      <xdr:rowOff>85725</xdr:rowOff>
    </xdr:to>
    <xdr:pic>
      <xdr:nvPicPr>
        <xdr:cNvPr id="153" name="15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91925" y="2828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10</xdr:row>
      <xdr:rowOff>0</xdr:rowOff>
    </xdr:from>
    <xdr:to>
      <xdr:col>10</xdr:col>
      <xdr:colOff>85725</xdr:colOff>
      <xdr:row>10</xdr:row>
      <xdr:rowOff>85725</xdr:rowOff>
    </xdr:to>
    <xdr:pic>
      <xdr:nvPicPr>
        <xdr:cNvPr id="154" name="1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91925" y="305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xdr:row>
      <xdr:rowOff>0</xdr:rowOff>
    </xdr:from>
    <xdr:to>
      <xdr:col>10</xdr:col>
      <xdr:colOff>85725</xdr:colOff>
      <xdr:row>11</xdr:row>
      <xdr:rowOff>85725</xdr:rowOff>
    </xdr:to>
    <xdr:pic>
      <xdr:nvPicPr>
        <xdr:cNvPr id="155" name="15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91925" y="3286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12</xdr:row>
      <xdr:rowOff>0</xdr:rowOff>
    </xdr:from>
    <xdr:to>
      <xdr:col>10</xdr:col>
      <xdr:colOff>85725</xdr:colOff>
      <xdr:row>12</xdr:row>
      <xdr:rowOff>85725</xdr:rowOff>
    </xdr:to>
    <xdr:pic>
      <xdr:nvPicPr>
        <xdr:cNvPr id="156" name="15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91925" y="3514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85725</xdr:colOff>
      <xdr:row>13</xdr:row>
      <xdr:rowOff>85725</xdr:rowOff>
    </xdr:to>
    <xdr:pic>
      <xdr:nvPicPr>
        <xdr:cNvPr id="157" name="15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91925" y="3743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15</xdr:row>
      <xdr:rowOff>0</xdr:rowOff>
    </xdr:from>
    <xdr:to>
      <xdr:col>10</xdr:col>
      <xdr:colOff>85725</xdr:colOff>
      <xdr:row>15</xdr:row>
      <xdr:rowOff>85725</xdr:rowOff>
    </xdr:to>
    <xdr:pic>
      <xdr:nvPicPr>
        <xdr:cNvPr id="158" name="15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91925" y="4200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16</xdr:row>
      <xdr:rowOff>0</xdr:rowOff>
    </xdr:from>
    <xdr:to>
      <xdr:col>10</xdr:col>
      <xdr:colOff>85725</xdr:colOff>
      <xdr:row>16</xdr:row>
      <xdr:rowOff>85725</xdr:rowOff>
    </xdr:to>
    <xdr:pic>
      <xdr:nvPicPr>
        <xdr:cNvPr id="159" name="15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91925" y="4429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6</xdr:row>
      <xdr:rowOff>0</xdr:rowOff>
    </xdr:from>
    <xdr:to>
      <xdr:col>10</xdr:col>
      <xdr:colOff>85725</xdr:colOff>
      <xdr:row>6</xdr:row>
      <xdr:rowOff>85725</xdr:rowOff>
    </xdr:to>
    <xdr:pic>
      <xdr:nvPicPr>
        <xdr:cNvPr id="160" name="15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91925" y="2143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6</xdr:row>
      <xdr:rowOff>0</xdr:rowOff>
    </xdr:from>
    <xdr:to>
      <xdr:col>10</xdr:col>
      <xdr:colOff>85725</xdr:colOff>
      <xdr:row>6</xdr:row>
      <xdr:rowOff>85725</xdr:rowOff>
    </xdr:to>
    <xdr:pic>
      <xdr:nvPicPr>
        <xdr:cNvPr id="161" name="16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91925" y="2143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xdr:row>
      <xdr:rowOff>0</xdr:rowOff>
    </xdr:from>
    <xdr:to>
      <xdr:col>10</xdr:col>
      <xdr:colOff>85725</xdr:colOff>
      <xdr:row>7</xdr:row>
      <xdr:rowOff>85725</xdr:rowOff>
    </xdr:to>
    <xdr:pic>
      <xdr:nvPicPr>
        <xdr:cNvPr id="162" name="16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91925" y="237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xdr:row>
      <xdr:rowOff>0</xdr:rowOff>
    </xdr:from>
    <xdr:to>
      <xdr:col>10</xdr:col>
      <xdr:colOff>85725</xdr:colOff>
      <xdr:row>8</xdr:row>
      <xdr:rowOff>85725</xdr:rowOff>
    </xdr:to>
    <xdr:pic>
      <xdr:nvPicPr>
        <xdr:cNvPr id="163" name="16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91925" y="2600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9</xdr:row>
      <xdr:rowOff>0</xdr:rowOff>
    </xdr:from>
    <xdr:to>
      <xdr:col>10</xdr:col>
      <xdr:colOff>85725</xdr:colOff>
      <xdr:row>9</xdr:row>
      <xdr:rowOff>85725</xdr:rowOff>
    </xdr:to>
    <xdr:pic>
      <xdr:nvPicPr>
        <xdr:cNvPr id="164" name="16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91925" y="2828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10</xdr:row>
      <xdr:rowOff>0</xdr:rowOff>
    </xdr:from>
    <xdr:to>
      <xdr:col>10</xdr:col>
      <xdr:colOff>85725</xdr:colOff>
      <xdr:row>10</xdr:row>
      <xdr:rowOff>85725</xdr:rowOff>
    </xdr:to>
    <xdr:pic>
      <xdr:nvPicPr>
        <xdr:cNvPr id="165" name="16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91925" y="3057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xdr:row>
      <xdr:rowOff>0</xdr:rowOff>
    </xdr:from>
    <xdr:to>
      <xdr:col>10</xdr:col>
      <xdr:colOff>85725</xdr:colOff>
      <xdr:row>11</xdr:row>
      <xdr:rowOff>85725</xdr:rowOff>
    </xdr:to>
    <xdr:pic>
      <xdr:nvPicPr>
        <xdr:cNvPr id="166" name="16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91925" y="3286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12</xdr:row>
      <xdr:rowOff>0</xdr:rowOff>
    </xdr:from>
    <xdr:to>
      <xdr:col>10</xdr:col>
      <xdr:colOff>85725</xdr:colOff>
      <xdr:row>12</xdr:row>
      <xdr:rowOff>85725</xdr:rowOff>
    </xdr:to>
    <xdr:pic>
      <xdr:nvPicPr>
        <xdr:cNvPr id="167" name="16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91925" y="3514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85725</xdr:colOff>
      <xdr:row>13</xdr:row>
      <xdr:rowOff>85725</xdr:rowOff>
    </xdr:to>
    <xdr:pic>
      <xdr:nvPicPr>
        <xdr:cNvPr id="168" name="16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91925" y="3743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15</xdr:row>
      <xdr:rowOff>0</xdr:rowOff>
    </xdr:from>
    <xdr:to>
      <xdr:col>10</xdr:col>
      <xdr:colOff>85725</xdr:colOff>
      <xdr:row>15</xdr:row>
      <xdr:rowOff>85725</xdr:rowOff>
    </xdr:to>
    <xdr:pic>
      <xdr:nvPicPr>
        <xdr:cNvPr id="169" name="16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91925" y="4200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85725</xdr:colOff>
      <xdr:row>13</xdr:row>
      <xdr:rowOff>85725</xdr:rowOff>
    </xdr:to>
    <xdr:pic>
      <xdr:nvPicPr>
        <xdr:cNvPr id="170" name="16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91925" y="3743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15</xdr:row>
      <xdr:rowOff>0</xdr:rowOff>
    </xdr:from>
    <xdr:to>
      <xdr:col>10</xdr:col>
      <xdr:colOff>85725</xdr:colOff>
      <xdr:row>15</xdr:row>
      <xdr:rowOff>85725</xdr:rowOff>
    </xdr:to>
    <xdr:pic>
      <xdr:nvPicPr>
        <xdr:cNvPr id="171" name="17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91925" y="4200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16</xdr:row>
      <xdr:rowOff>0</xdr:rowOff>
    </xdr:from>
    <xdr:to>
      <xdr:col>10</xdr:col>
      <xdr:colOff>85725</xdr:colOff>
      <xdr:row>16</xdr:row>
      <xdr:rowOff>85725</xdr:rowOff>
    </xdr:to>
    <xdr:pic>
      <xdr:nvPicPr>
        <xdr:cNvPr id="172" name="17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91925" y="4429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85725</xdr:colOff>
      <xdr:row>13</xdr:row>
      <xdr:rowOff>85725</xdr:rowOff>
    </xdr:to>
    <xdr:pic>
      <xdr:nvPicPr>
        <xdr:cNvPr id="173" name="17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91925" y="3743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15</xdr:row>
      <xdr:rowOff>0</xdr:rowOff>
    </xdr:from>
    <xdr:to>
      <xdr:col>10</xdr:col>
      <xdr:colOff>85725</xdr:colOff>
      <xdr:row>15</xdr:row>
      <xdr:rowOff>85725</xdr:rowOff>
    </xdr:to>
    <xdr:pic>
      <xdr:nvPicPr>
        <xdr:cNvPr id="174" name="17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91925" y="4200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16</xdr:row>
      <xdr:rowOff>0</xdr:rowOff>
    </xdr:from>
    <xdr:to>
      <xdr:col>10</xdr:col>
      <xdr:colOff>85725</xdr:colOff>
      <xdr:row>16</xdr:row>
      <xdr:rowOff>85725</xdr:rowOff>
    </xdr:to>
    <xdr:pic>
      <xdr:nvPicPr>
        <xdr:cNvPr id="175" name="17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91925" y="4429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42</xdr:row>
      <xdr:rowOff>0</xdr:rowOff>
    </xdr:from>
    <xdr:to>
      <xdr:col>18</xdr:col>
      <xdr:colOff>152400</xdr:colOff>
      <xdr:row>42</xdr:row>
      <xdr:rowOff>152400</xdr:rowOff>
    </xdr:to>
    <xdr:pic>
      <xdr:nvPicPr>
        <xdr:cNvPr id="176" name="Picture 1"/>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745200" y="10487025"/>
          <a:ext cx="152400" cy="152400"/>
        </a:xfrm>
        <a:prstGeom prst="rect">
          <a:avLst/>
        </a:prstGeom>
        <a:noFill/>
        <a:ln w="9525">
          <a:miter lim="800000"/>
          <a:headEnd/>
          <a:tailEnd/>
        </a:ln>
      </xdr:spPr>
    </xdr:pic>
    <xdr:clientData/>
  </xdr:twoCellAnchor>
  <xdr:twoCellAnchor editAs="oneCell">
    <xdr:from>
      <xdr:col>18</xdr:col>
      <xdr:colOff>0</xdr:colOff>
      <xdr:row>42</xdr:row>
      <xdr:rowOff>0</xdr:rowOff>
    </xdr:from>
    <xdr:to>
      <xdr:col>18</xdr:col>
      <xdr:colOff>152400</xdr:colOff>
      <xdr:row>42</xdr:row>
      <xdr:rowOff>152400</xdr:rowOff>
    </xdr:to>
    <xdr:pic>
      <xdr:nvPicPr>
        <xdr:cNvPr id="177" name="Picture 2"/>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745200" y="10487025"/>
          <a:ext cx="152400" cy="152400"/>
        </a:xfrm>
        <a:prstGeom prst="rect">
          <a:avLst/>
        </a:prstGeom>
        <a:noFill/>
        <a:ln w="9525">
          <a:miter lim="800000"/>
          <a:headEnd/>
          <a:tailEnd/>
        </a:ln>
      </xdr:spPr>
    </xdr:pic>
    <xdr:clientData/>
  </xdr:twoCellAnchor>
  <xdr:twoCellAnchor editAs="oneCell">
    <xdr:from>
      <xdr:col>18</xdr:col>
      <xdr:colOff>0</xdr:colOff>
      <xdr:row>42</xdr:row>
      <xdr:rowOff>0</xdr:rowOff>
    </xdr:from>
    <xdr:to>
      <xdr:col>18</xdr:col>
      <xdr:colOff>152400</xdr:colOff>
      <xdr:row>42</xdr:row>
      <xdr:rowOff>152400</xdr:rowOff>
    </xdr:to>
    <xdr:pic>
      <xdr:nvPicPr>
        <xdr:cNvPr id="178" name="Picture 3"/>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745200" y="10487025"/>
          <a:ext cx="152400" cy="152400"/>
        </a:xfrm>
        <a:prstGeom prst="rect">
          <a:avLst/>
        </a:prstGeom>
        <a:noFill/>
        <a:ln w="9525">
          <a:miter lim="800000"/>
          <a:headEnd/>
          <a:tailEnd/>
        </a:ln>
      </xdr:spPr>
    </xdr:pic>
    <xdr:clientData/>
  </xdr:twoCellAnchor>
  <xdr:twoCellAnchor editAs="oneCell">
    <xdr:from>
      <xdr:col>18</xdr:col>
      <xdr:colOff>0</xdr:colOff>
      <xdr:row>42</xdr:row>
      <xdr:rowOff>0</xdr:rowOff>
    </xdr:from>
    <xdr:to>
      <xdr:col>18</xdr:col>
      <xdr:colOff>152400</xdr:colOff>
      <xdr:row>42</xdr:row>
      <xdr:rowOff>152400</xdr:rowOff>
    </xdr:to>
    <xdr:pic>
      <xdr:nvPicPr>
        <xdr:cNvPr id="179" name="Picture 4"/>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745200" y="10487025"/>
          <a:ext cx="152400" cy="152400"/>
        </a:xfrm>
        <a:prstGeom prst="rect">
          <a:avLst/>
        </a:prstGeom>
        <a:noFill/>
        <a:ln w="9525">
          <a:miter lim="800000"/>
          <a:headEnd/>
          <a:tailEnd/>
        </a:ln>
      </xdr:spPr>
    </xdr:pic>
    <xdr:clientData/>
  </xdr:twoCellAnchor>
  <xdr:twoCellAnchor editAs="oneCell">
    <xdr:from>
      <xdr:col>18</xdr:col>
      <xdr:colOff>0</xdr:colOff>
      <xdr:row>42</xdr:row>
      <xdr:rowOff>0</xdr:rowOff>
    </xdr:from>
    <xdr:to>
      <xdr:col>18</xdr:col>
      <xdr:colOff>152400</xdr:colOff>
      <xdr:row>42</xdr:row>
      <xdr:rowOff>152400</xdr:rowOff>
    </xdr:to>
    <xdr:pic>
      <xdr:nvPicPr>
        <xdr:cNvPr id="180" name="Picture 5"/>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745200" y="10487025"/>
          <a:ext cx="152400" cy="152400"/>
        </a:xfrm>
        <a:prstGeom prst="rect">
          <a:avLst/>
        </a:prstGeom>
        <a:noFill/>
        <a:ln w="9525">
          <a:miter lim="800000"/>
          <a:headEnd/>
          <a:tailEnd/>
        </a:ln>
      </xdr:spPr>
    </xdr:pic>
    <xdr:clientData/>
  </xdr:twoCellAnchor>
  <xdr:twoCellAnchor editAs="oneCell">
    <xdr:from>
      <xdr:col>18</xdr:col>
      <xdr:colOff>0</xdr:colOff>
      <xdr:row>42</xdr:row>
      <xdr:rowOff>0</xdr:rowOff>
    </xdr:from>
    <xdr:to>
      <xdr:col>18</xdr:col>
      <xdr:colOff>152400</xdr:colOff>
      <xdr:row>42</xdr:row>
      <xdr:rowOff>152400</xdr:rowOff>
    </xdr:to>
    <xdr:pic>
      <xdr:nvPicPr>
        <xdr:cNvPr id="181" name="Picture 6"/>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745200" y="10487025"/>
          <a:ext cx="152400" cy="152400"/>
        </a:xfrm>
        <a:prstGeom prst="rect">
          <a:avLst/>
        </a:prstGeom>
        <a:noFill/>
        <a:ln w="9525">
          <a:miter lim="800000"/>
          <a:headEnd/>
          <a:tailEnd/>
        </a:ln>
      </xdr:spPr>
    </xdr:pic>
    <xdr:clientData/>
  </xdr:twoCellAnchor>
  <xdr:twoCellAnchor editAs="oneCell">
    <xdr:from>
      <xdr:col>18</xdr:col>
      <xdr:colOff>0</xdr:colOff>
      <xdr:row>42</xdr:row>
      <xdr:rowOff>0</xdr:rowOff>
    </xdr:from>
    <xdr:to>
      <xdr:col>18</xdr:col>
      <xdr:colOff>152400</xdr:colOff>
      <xdr:row>42</xdr:row>
      <xdr:rowOff>152400</xdr:rowOff>
    </xdr:to>
    <xdr:pic>
      <xdr:nvPicPr>
        <xdr:cNvPr id="182" name="Picture 7"/>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745200" y="10487025"/>
          <a:ext cx="152400" cy="152400"/>
        </a:xfrm>
        <a:prstGeom prst="rect">
          <a:avLst/>
        </a:prstGeom>
        <a:noFill/>
        <a:ln w="9525">
          <a:miter lim="800000"/>
          <a:headEnd/>
          <a:tailEnd/>
        </a:ln>
      </xdr:spPr>
    </xdr:pic>
    <xdr:clientData/>
  </xdr:twoCellAnchor>
  <xdr:twoCellAnchor editAs="oneCell">
    <xdr:from>
      <xdr:col>18</xdr:col>
      <xdr:colOff>0</xdr:colOff>
      <xdr:row>42</xdr:row>
      <xdr:rowOff>0</xdr:rowOff>
    </xdr:from>
    <xdr:to>
      <xdr:col>18</xdr:col>
      <xdr:colOff>152400</xdr:colOff>
      <xdr:row>42</xdr:row>
      <xdr:rowOff>152400</xdr:rowOff>
    </xdr:to>
    <xdr:pic>
      <xdr:nvPicPr>
        <xdr:cNvPr id="183" name="Picture 8"/>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745200" y="10487025"/>
          <a:ext cx="152400" cy="152400"/>
        </a:xfrm>
        <a:prstGeom prst="rect">
          <a:avLst/>
        </a:prstGeom>
        <a:noFill/>
        <a:ln w="9525">
          <a:miter lim="800000"/>
          <a:headEnd/>
          <a:tailEnd/>
        </a:ln>
      </xdr:spPr>
    </xdr:pic>
    <xdr:clientData/>
  </xdr:twoCellAnchor>
  <xdr:twoCellAnchor editAs="oneCell">
    <xdr:from>
      <xdr:col>18</xdr:col>
      <xdr:colOff>0</xdr:colOff>
      <xdr:row>42</xdr:row>
      <xdr:rowOff>0</xdr:rowOff>
    </xdr:from>
    <xdr:to>
      <xdr:col>18</xdr:col>
      <xdr:colOff>152400</xdr:colOff>
      <xdr:row>42</xdr:row>
      <xdr:rowOff>152400</xdr:rowOff>
    </xdr:to>
    <xdr:pic>
      <xdr:nvPicPr>
        <xdr:cNvPr id="184" name="Picture 9"/>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745200" y="10487025"/>
          <a:ext cx="152400" cy="152400"/>
        </a:xfrm>
        <a:prstGeom prst="rect">
          <a:avLst/>
        </a:prstGeom>
        <a:noFill/>
        <a:ln w="9525">
          <a:miter lim="800000"/>
          <a:headEnd/>
          <a:tailEnd/>
        </a:ln>
      </xdr:spPr>
    </xdr:pic>
    <xdr:clientData/>
  </xdr:twoCellAnchor>
  <xdr:twoCellAnchor editAs="oneCell">
    <xdr:from>
      <xdr:col>18</xdr:col>
      <xdr:colOff>0</xdr:colOff>
      <xdr:row>42</xdr:row>
      <xdr:rowOff>0</xdr:rowOff>
    </xdr:from>
    <xdr:to>
      <xdr:col>18</xdr:col>
      <xdr:colOff>152400</xdr:colOff>
      <xdr:row>42</xdr:row>
      <xdr:rowOff>152400</xdr:rowOff>
    </xdr:to>
    <xdr:pic>
      <xdr:nvPicPr>
        <xdr:cNvPr id="185" name="Picture 10"/>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745200" y="10487025"/>
          <a:ext cx="152400" cy="152400"/>
        </a:xfrm>
        <a:prstGeom prst="rect">
          <a:avLst/>
        </a:prstGeom>
        <a:noFill/>
        <a:ln w="9525">
          <a:miter lim="800000"/>
          <a:headEnd/>
          <a:tailEnd/>
        </a:ln>
      </xdr:spPr>
    </xdr:pic>
    <xdr:clientData/>
  </xdr:twoCellAnchor>
  <xdr:twoCellAnchor editAs="oneCell">
    <xdr:from>
      <xdr:col>18</xdr:col>
      <xdr:colOff>0</xdr:colOff>
      <xdr:row>42</xdr:row>
      <xdr:rowOff>0</xdr:rowOff>
    </xdr:from>
    <xdr:to>
      <xdr:col>18</xdr:col>
      <xdr:colOff>152400</xdr:colOff>
      <xdr:row>42</xdr:row>
      <xdr:rowOff>152400</xdr:rowOff>
    </xdr:to>
    <xdr:pic>
      <xdr:nvPicPr>
        <xdr:cNvPr id="186" name="Picture 11"/>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745200" y="10487025"/>
          <a:ext cx="152400" cy="152400"/>
        </a:xfrm>
        <a:prstGeom prst="rect">
          <a:avLst/>
        </a:prstGeom>
        <a:noFill/>
        <a:ln w="9525">
          <a:miter lim="800000"/>
          <a:headEnd/>
          <a:tailEnd/>
        </a:ln>
      </xdr:spPr>
    </xdr:pic>
    <xdr:clientData/>
  </xdr:twoCellAnchor>
  <xdr:twoCellAnchor editAs="oneCell">
    <xdr:from>
      <xdr:col>18</xdr:col>
      <xdr:colOff>0</xdr:colOff>
      <xdr:row>42</xdr:row>
      <xdr:rowOff>0</xdr:rowOff>
    </xdr:from>
    <xdr:to>
      <xdr:col>18</xdr:col>
      <xdr:colOff>152400</xdr:colOff>
      <xdr:row>42</xdr:row>
      <xdr:rowOff>152400</xdr:rowOff>
    </xdr:to>
    <xdr:pic>
      <xdr:nvPicPr>
        <xdr:cNvPr id="187" name="Picture 12"/>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745200" y="10487025"/>
          <a:ext cx="152400" cy="152400"/>
        </a:xfrm>
        <a:prstGeom prst="rect">
          <a:avLst/>
        </a:prstGeom>
        <a:noFill/>
        <a:ln w="9525">
          <a:miter lim="800000"/>
          <a:headEnd/>
          <a:tailEnd/>
        </a:ln>
      </xdr:spPr>
    </xdr:pic>
    <xdr:clientData/>
  </xdr:twoCellAnchor>
  <xdr:twoCellAnchor editAs="oneCell">
    <xdr:from>
      <xdr:col>0</xdr:col>
      <xdr:colOff>0</xdr:colOff>
      <xdr:row>0</xdr:row>
      <xdr:rowOff>0</xdr:rowOff>
    </xdr:from>
    <xdr:to>
      <xdr:col>0</xdr:col>
      <xdr:colOff>1243692</xdr:colOff>
      <xdr:row>2</xdr:row>
      <xdr:rowOff>361371</xdr:rowOff>
    </xdr:to>
    <xdr:pic>
      <xdr:nvPicPr>
        <xdr:cNvPr id="189" name="Imagen 188"/>
        <xdr:cNvPicPr>
          <a:picLocks noChangeAspect="1"/>
        </xdr:cNvPicPr>
      </xdr:nvPicPr>
      <xdr:blipFill>
        <a:blip xmlns:r="http://schemas.openxmlformats.org/officeDocument/2006/relationships" r:embed="rId3"/>
        <a:stretch>
          <a:fillRect/>
        </a:stretch>
      </xdr:blipFill>
      <xdr:spPr>
        <a:xfrm>
          <a:off x="0" y="0"/>
          <a:ext cx="1243692" cy="1133954"/>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editAs="oneCell">
    <xdr:from>
      <xdr:col>18</xdr:col>
      <xdr:colOff>0</xdr:colOff>
      <xdr:row>27</xdr:row>
      <xdr:rowOff>0</xdr:rowOff>
    </xdr:from>
    <xdr:to>
      <xdr:col>18</xdr:col>
      <xdr:colOff>152400</xdr:colOff>
      <xdr:row>27</xdr:row>
      <xdr:rowOff>152400</xdr:rowOff>
    </xdr:to>
    <xdr:sp macro="" textlink="">
      <xdr:nvSpPr>
        <xdr:cNvPr id="2" name="Picture 1" hidden="1">
          <a:extLst>
            <a:ext uri="{63B3BB69-23CF-44E3-9099-C40C66FF867C}">
              <a14:compatExt xmlns:a14="http://schemas.microsoft.com/office/drawing/2010/main" spid="_x0000_s9217"/>
            </a:ext>
          </a:extLst>
        </xdr:cNvPr>
        <xdr:cNvSpPr/>
      </xdr:nvSpPr>
      <xdr:spPr>
        <a:xfrm>
          <a:off x="20526375" y="6534150"/>
          <a:ext cx="152400" cy="152400"/>
        </a:xfrm>
        <a:prstGeom prst="rect">
          <a:avLst/>
        </a:prstGeom>
      </xdr:spPr>
    </xdr:sp>
    <xdr:clientData/>
  </xdr:twoCellAnchor>
  <xdr:twoCellAnchor editAs="oneCell">
    <xdr:from>
      <xdr:col>18</xdr:col>
      <xdr:colOff>0</xdr:colOff>
      <xdr:row>27</xdr:row>
      <xdr:rowOff>0</xdr:rowOff>
    </xdr:from>
    <xdr:to>
      <xdr:col>18</xdr:col>
      <xdr:colOff>85725</xdr:colOff>
      <xdr:row>27</xdr:row>
      <xdr:rowOff>85725</xdr:rowOff>
    </xdr:to>
    <xdr:pic>
      <xdr:nvPicPr>
        <xdr:cNvPr id="3" name="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8" name="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9" name="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0" name="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1" name="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2" name="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3" name="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27</xdr:row>
      <xdr:rowOff>0</xdr:rowOff>
    </xdr:from>
    <xdr:to>
      <xdr:col>17</xdr:col>
      <xdr:colOff>85725</xdr:colOff>
      <xdr:row>27</xdr:row>
      <xdr:rowOff>85725</xdr:rowOff>
    </xdr:to>
    <xdr:pic>
      <xdr:nvPicPr>
        <xdr:cNvPr id="14" name="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202400"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152400</xdr:colOff>
      <xdr:row>27</xdr:row>
      <xdr:rowOff>152400</xdr:rowOff>
    </xdr:to>
    <xdr:sp macro="" textlink="">
      <xdr:nvSpPr>
        <xdr:cNvPr id="15" name="Picture 2" hidden="1">
          <a:extLst>
            <a:ext uri="{63B3BB69-23CF-44E3-9099-C40C66FF867C}">
              <a14:compatExt xmlns:a14="http://schemas.microsoft.com/office/drawing/2010/main" spid="_x0000_s9218"/>
            </a:ext>
          </a:extLst>
        </xdr:cNvPr>
        <xdr:cNvSpPr/>
      </xdr:nvSpPr>
      <xdr:spPr>
        <a:xfrm>
          <a:off x="20526375" y="6534150"/>
          <a:ext cx="152400" cy="152400"/>
        </a:xfrm>
        <a:prstGeom prst="rect">
          <a:avLst/>
        </a:prstGeom>
      </xdr:spPr>
    </xdr:sp>
    <xdr:clientData/>
  </xdr:twoCellAnchor>
  <xdr:twoCellAnchor editAs="oneCell">
    <xdr:from>
      <xdr:col>18</xdr:col>
      <xdr:colOff>0</xdr:colOff>
      <xdr:row>27</xdr:row>
      <xdr:rowOff>0</xdr:rowOff>
    </xdr:from>
    <xdr:to>
      <xdr:col>18</xdr:col>
      <xdr:colOff>85725</xdr:colOff>
      <xdr:row>27</xdr:row>
      <xdr:rowOff>85725</xdr:rowOff>
    </xdr:to>
    <xdr:pic>
      <xdr:nvPicPr>
        <xdr:cNvPr id="16" name="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7" name="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9" name="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20" name="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21" name="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23" name="2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24" name="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25" name="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27</xdr:row>
      <xdr:rowOff>0</xdr:rowOff>
    </xdr:from>
    <xdr:to>
      <xdr:col>17</xdr:col>
      <xdr:colOff>85725</xdr:colOff>
      <xdr:row>27</xdr:row>
      <xdr:rowOff>85725</xdr:rowOff>
    </xdr:to>
    <xdr:pic>
      <xdr:nvPicPr>
        <xdr:cNvPr id="27" name="2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202400"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152400</xdr:colOff>
      <xdr:row>27</xdr:row>
      <xdr:rowOff>152400</xdr:rowOff>
    </xdr:to>
    <xdr:sp macro="" textlink="">
      <xdr:nvSpPr>
        <xdr:cNvPr id="28" name="Picture 3" hidden="1">
          <a:extLst>
            <a:ext uri="{63B3BB69-23CF-44E3-9099-C40C66FF867C}">
              <a14:compatExt xmlns:a14="http://schemas.microsoft.com/office/drawing/2010/main" spid="_x0000_s9219"/>
            </a:ext>
          </a:extLst>
        </xdr:cNvPr>
        <xdr:cNvSpPr/>
      </xdr:nvSpPr>
      <xdr:spPr>
        <a:xfrm>
          <a:off x="20526375" y="6534150"/>
          <a:ext cx="152400" cy="152400"/>
        </a:xfrm>
        <a:prstGeom prst="rect">
          <a:avLst/>
        </a:prstGeom>
      </xdr:spPr>
    </xdr:sp>
    <xdr:clientData/>
  </xdr:twoCellAnchor>
  <xdr:twoCellAnchor editAs="oneCell">
    <xdr:from>
      <xdr:col>18</xdr:col>
      <xdr:colOff>0</xdr:colOff>
      <xdr:row>27</xdr:row>
      <xdr:rowOff>0</xdr:rowOff>
    </xdr:from>
    <xdr:to>
      <xdr:col>18</xdr:col>
      <xdr:colOff>85725</xdr:colOff>
      <xdr:row>27</xdr:row>
      <xdr:rowOff>85725</xdr:rowOff>
    </xdr:to>
    <xdr:pic>
      <xdr:nvPicPr>
        <xdr:cNvPr id="29" name="2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31" name="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32" name="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33" name="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34" name="3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35" name="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36" name="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37" name="3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38" name="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39" name="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27</xdr:row>
      <xdr:rowOff>0</xdr:rowOff>
    </xdr:from>
    <xdr:to>
      <xdr:col>17</xdr:col>
      <xdr:colOff>85725</xdr:colOff>
      <xdr:row>27</xdr:row>
      <xdr:rowOff>85725</xdr:rowOff>
    </xdr:to>
    <xdr:pic>
      <xdr:nvPicPr>
        <xdr:cNvPr id="40" name="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202400"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152400</xdr:colOff>
      <xdr:row>27</xdr:row>
      <xdr:rowOff>152400</xdr:rowOff>
    </xdr:to>
    <xdr:sp macro="" textlink="">
      <xdr:nvSpPr>
        <xdr:cNvPr id="41" name="Picture 4" hidden="1">
          <a:extLst>
            <a:ext uri="{63B3BB69-23CF-44E3-9099-C40C66FF867C}">
              <a14:compatExt xmlns:a14="http://schemas.microsoft.com/office/drawing/2010/main" spid="_x0000_s9220"/>
            </a:ext>
          </a:extLst>
        </xdr:cNvPr>
        <xdr:cNvSpPr/>
      </xdr:nvSpPr>
      <xdr:spPr>
        <a:xfrm>
          <a:off x="20526375" y="6534150"/>
          <a:ext cx="152400" cy="152400"/>
        </a:xfrm>
        <a:prstGeom prst="rect">
          <a:avLst/>
        </a:prstGeom>
      </xdr:spPr>
    </xdr:sp>
    <xdr:clientData/>
  </xdr:twoCellAnchor>
  <xdr:twoCellAnchor editAs="oneCell">
    <xdr:from>
      <xdr:col>18</xdr:col>
      <xdr:colOff>0</xdr:colOff>
      <xdr:row>27</xdr:row>
      <xdr:rowOff>0</xdr:rowOff>
    </xdr:from>
    <xdr:to>
      <xdr:col>18</xdr:col>
      <xdr:colOff>85725</xdr:colOff>
      <xdr:row>27</xdr:row>
      <xdr:rowOff>85725</xdr:rowOff>
    </xdr:to>
    <xdr:pic>
      <xdr:nvPicPr>
        <xdr:cNvPr id="42" name="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43" name="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44" name="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45" name="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46" name="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47" name="4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48" name="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49" name="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50" name="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51" name="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27</xdr:row>
      <xdr:rowOff>0</xdr:rowOff>
    </xdr:from>
    <xdr:to>
      <xdr:col>17</xdr:col>
      <xdr:colOff>85725</xdr:colOff>
      <xdr:row>27</xdr:row>
      <xdr:rowOff>85725</xdr:rowOff>
    </xdr:to>
    <xdr:pic>
      <xdr:nvPicPr>
        <xdr:cNvPr id="52" name="5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202400"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152400</xdr:colOff>
      <xdr:row>27</xdr:row>
      <xdr:rowOff>152400</xdr:rowOff>
    </xdr:to>
    <xdr:sp macro="" textlink="">
      <xdr:nvSpPr>
        <xdr:cNvPr id="53" name="Picture 5" hidden="1">
          <a:extLst>
            <a:ext uri="{63B3BB69-23CF-44E3-9099-C40C66FF867C}">
              <a14:compatExt xmlns:a14="http://schemas.microsoft.com/office/drawing/2010/main" spid="_x0000_s9221"/>
            </a:ext>
          </a:extLst>
        </xdr:cNvPr>
        <xdr:cNvSpPr/>
      </xdr:nvSpPr>
      <xdr:spPr>
        <a:xfrm>
          <a:off x="20526375" y="6534150"/>
          <a:ext cx="152400" cy="152400"/>
        </a:xfrm>
        <a:prstGeom prst="rect">
          <a:avLst/>
        </a:prstGeom>
      </xdr:spPr>
    </xdr:sp>
    <xdr:clientData/>
  </xdr:twoCellAnchor>
  <xdr:twoCellAnchor editAs="oneCell">
    <xdr:from>
      <xdr:col>18</xdr:col>
      <xdr:colOff>0</xdr:colOff>
      <xdr:row>27</xdr:row>
      <xdr:rowOff>0</xdr:rowOff>
    </xdr:from>
    <xdr:to>
      <xdr:col>18</xdr:col>
      <xdr:colOff>85725</xdr:colOff>
      <xdr:row>27</xdr:row>
      <xdr:rowOff>85725</xdr:rowOff>
    </xdr:to>
    <xdr:pic>
      <xdr:nvPicPr>
        <xdr:cNvPr id="54" name="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55" name="5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56" name="5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57" name="5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58" name="5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59" name="5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60" name="5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61" name="6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62" name="6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63" name="6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27</xdr:row>
      <xdr:rowOff>0</xdr:rowOff>
    </xdr:from>
    <xdr:to>
      <xdr:col>17</xdr:col>
      <xdr:colOff>85725</xdr:colOff>
      <xdr:row>27</xdr:row>
      <xdr:rowOff>85725</xdr:rowOff>
    </xdr:to>
    <xdr:pic>
      <xdr:nvPicPr>
        <xdr:cNvPr id="64" name="6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202400"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152400</xdr:colOff>
      <xdr:row>27</xdr:row>
      <xdr:rowOff>152400</xdr:rowOff>
    </xdr:to>
    <xdr:sp macro="" textlink="">
      <xdr:nvSpPr>
        <xdr:cNvPr id="65" name="Picture 6" hidden="1">
          <a:extLst>
            <a:ext uri="{63B3BB69-23CF-44E3-9099-C40C66FF867C}">
              <a14:compatExt xmlns:a14="http://schemas.microsoft.com/office/drawing/2010/main" spid="_x0000_s9222"/>
            </a:ext>
          </a:extLst>
        </xdr:cNvPr>
        <xdr:cNvSpPr/>
      </xdr:nvSpPr>
      <xdr:spPr>
        <a:xfrm>
          <a:off x="20526375" y="6534150"/>
          <a:ext cx="152400" cy="152400"/>
        </a:xfrm>
        <a:prstGeom prst="rect">
          <a:avLst/>
        </a:prstGeom>
      </xdr:spPr>
    </xdr:sp>
    <xdr:clientData/>
  </xdr:twoCellAnchor>
  <xdr:twoCellAnchor editAs="oneCell">
    <xdr:from>
      <xdr:col>18</xdr:col>
      <xdr:colOff>0</xdr:colOff>
      <xdr:row>27</xdr:row>
      <xdr:rowOff>0</xdr:rowOff>
    </xdr:from>
    <xdr:to>
      <xdr:col>18</xdr:col>
      <xdr:colOff>85725</xdr:colOff>
      <xdr:row>27</xdr:row>
      <xdr:rowOff>85725</xdr:rowOff>
    </xdr:to>
    <xdr:pic>
      <xdr:nvPicPr>
        <xdr:cNvPr id="66" name="6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67" name="6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68" name="6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69" name="6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70" name="6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71" name="7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72" name="7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73" name="7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74" name="7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75" name="7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534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152400</xdr:colOff>
      <xdr:row>29</xdr:row>
      <xdr:rowOff>152400</xdr:rowOff>
    </xdr:to>
    <xdr:sp macro="" textlink="">
      <xdr:nvSpPr>
        <xdr:cNvPr id="76" name="Picture 7" hidden="1">
          <a:extLst>
            <a:ext uri="{63B3BB69-23CF-44E3-9099-C40C66FF867C}">
              <a14:compatExt xmlns:a14="http://schemas.microsoft.com/office/drawing/2010/main" spid="_x0000_s9223"/>
            </a:ext>
          </a:extLst>
        </xdr:cNvPr>
        <xdr:cNvSpPr/>
      </xdr:nvSpPr>
      <xdr:spPr>
        <a:xfrm>
          <a:off x="20526375" y="6915150"/>
          <a:ext cx="152400" cy="152400"/>
        </a:xfrm>
        <a:prstGeom prst="rect">
          <a:avLst/>
        </a:prstGeom>
      </xdr:spPr>
    </xdr:sp>
    <xdr:clientData/>
  </xdr:twoCellAnchor>
  <xdr:twoCellAnchor editAs="oneCell">
    <xdr:from>
      <xdr:col>18</xdr:col>
      <xdr:colOff>0</xdr:colOff>
      <xdr:row>29</xdr:row>
      <xdr:rowOff>0</xdr:rowOff>
    </xdr:from>
    <xdr:to>
      <xdr:col>18</xdr:col>
      <xdr:colOff>85725</xdr:colOff>
      <xdr:row>29</xdr:row>
      <xdr:rowOff>85725</xdr:rowOff>
    </xdr:to>
    <xdr:pic>
      <xdr:nvPicPr>
        <xdr:cNvPr id="77" name="7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78" name="7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79" name="7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80" name="7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81" name="8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82" name="8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83" name="8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84" name="8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85" name="8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86" name="8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87" name="8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88" name="8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89" name="8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90" name="8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91" name="9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92" name="9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29</xdr:row>
      <xdr:rowOff>0</xdr:rowOff>
    </xdr:from>
    <xdr:to>
      <xdr:col>17</xdr:col>
      <xdr:colOff>85725</xdr:colOff>
      <xdr:row>29</xdr:row>
      <xdr:rowOff>85725</xdr:rowOff>
    </xdr:to>
    <xdr:pic>
      <xdr:nvPicPr>
        <xdr:cNvPr id="93" name="9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202400"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152400</xdr:colOff>
      <xdr:row>29</xdr:row>
      <xdr:rowOff>152400</xdr:rowOff>
    </xdr:to>
    <xdr:sp macro="" textlink="">
      <xdr:nvSpPr>
        <xdr:cNvPr id="94" name="Picture 8" hidden="1">
          <a:extLst>
            <a:ext uri="{63B3BB69-23CF-44E3-9099-C40C66FF867C}">
              <a14:compatExt xmlns:a14="http://schemas.microsoft.com/office/drawing/2010/main" spid="_x0000_s9224"/>
            </a:ext>
          </a:extLst>
        </xdr:cNvPr>
        <xdr:cNvSpPr/>
      </xdr:nvSpPr>
      <xdr:spPr>
        <a:xfrm>
          <a:off x="20526375" y="6915150"/>
          <a:ext cx="152400" cy="152400"/>
        </a:xfrm>
        <a:prstGeom prst="rect">
          <a:avLst/>
        </a:prstGeom>
      </xdr:spPr>
    </xdr:sp>
    <xdr:clientData/>
  </xdr:twoCellAnchor>
  <xdr:twoCellAnchor editAs="oneCell">
    <xdr:from>
      <xdr:col>18</xdr:col>
      <xdr:colOff>0</xdr:colOff>
      <xdr:row>29</xdr:row>
      <xdr:rowOff>0</xdr:rowOff>
    </xdr:from>
    <xdr:to>
      <xdr:col>18</xdr:col>
      <xdr:colOff>85725</xdr:colOff>
      <xdr:row>29</xdr:row>
      <xdr:rowOff>85725</xdr:rowOff>
    </xdr:to>
    <xdr:pic>
      <xdr:nvPicPr>
        <xdr:cNvPr id="95" name="9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96" name="9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97" name="9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98" name="9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99" name="9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00" name="9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01" name="10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02" name="10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03" name="10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04" name="10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05" name="10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06" name="10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07" name="10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08" name="10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09" name="10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29</xdr:row>
      <xdr:rowOff>0</xdr:rowOff>
    </xdr:from>
    <xdr:to>
      <xdr:col>17</xdr:col>
      <xdr:colOff>85725</xdr:colOff>
      <xdr:row>29</xdr:row>
      <xdr:rowOff>85725</xdr:rowOff>
    </xdr:to>
    <xdr:pic>
      <xdr:nvPicPr>
        <xdr:cNvPr id="110" name="10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202400"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152400</xdr:colOff>
      <xdr:row>29</xdr:row>
      <xdr:rowOff>152400</xdr:rowOff>
    </xdr:to>
    <xdr:sp macro="" textlink="">
      <xdr:nvSpPr>
        <xdr:cNvPr id="111" name="Picture 9" hidden="1">
          <a:extLst>
            <a:ext uri="{63B3BB69-23CF-44E3-9099-C40C66FF867C}">
              <a14:compatExt xmlns:a14="http://schemas.microsoft.com/office/drawing/2010/main" spid="_x0000_s9225"/>
            </a:ext>
          </a:extLst>
        </xdr:cNvPr>
        <xdr:cNvSpPr/>
      </xdr:nvSpPr>
      <xdr:spPr>
        <a:xfrm>
          <a:off x="20526375" y="6915150"/>
          <a:ext cx="152400" cy="152400"/>
        </a:xfrm>
        <a:prstGeom prst="rect">
          <a:avLst/>
        </a:prstGeom>
      </xdr:spPr>
    </xdr:sp>
    <xdr:clientData/>
  </xdr:twoCellAnchor>
  <xdr:twoCellAnchor editAs="oneCell">
    <xdr:from>
      <xdr:col>18</xdr:col>
      <xdr:colOff>0</xdr:colOff>
      <xdr:row>29</xdr:row>
      <xdr:rowOff>0</xdr:rowOff>
    </xdr:from>
    <xdr:to>
      <xdr:col>18</xdr:col>
      <xdr:colOff>85725</xdr:colOff>
      <xdr:row>29</xdr:row>
      <xdr:rowOff>85725</xdr:rowOff>
    </xdr:to>
    <xdr:pic>
      <xdr:nvPicPr>
        <xdr:cNvPr id="112" name="1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13" name="1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14" name="1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15" name="11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16" name="1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17" name="1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18" name="1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19" name="1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20" name="1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21" name="1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22" name="1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23" name="12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24" name="1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25" name="1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26" name="1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27" name="12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29</xdr:row>
      <xdr:rowOff>0</xdr:rowOff>
    </xdr:from>
    <xdr:to>
      <xdr:col>17</xdr:col>
      <xdr:colOff>85725</xdr:colOff>
      <xdr:row>29</xdr:row>
      <xdr:rowOff>85725</xdr:rowOff>
    </xdr:to>
    <xdr:pic>
      <xdr:nvPicPr>
        <xdr:cNvPr id="128" name="1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202400"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152400</xdr:colOff>
      <xdr:row>29</xdr:row>
      <xdr:rowOff>152400</xdr:rowOff>
    </xdr:to>
    <xdr:sp macro="" textlink="">
      <xdr:nvSpPr>
        <xdr:cNvPr id="129" name="Picture 10" hidden="1">
          <a:extLst>
            <a:ext uri="{63B3BB69-23CF-44E3-9099-C40C66FF867C}">
              <a14:compatExt xmlns:a14="http://schemas.microsoft.com/office/drawing/2010/main" spid="_x0000_s9226"/>
            </a:ext>
          </a:extLst>
        </xdr:cNvPr>
        <xdr:cNvSpPr/>
      </xdr:nvSpPr>
      <xdr:spPr>
        <a:xfrm>
          <a:off x="20526375" y="6915150"/>
          <a:ext cx="152400" cy="152400"/>
        </a:xfrm>
        <a:prstGeom prst="rect">
          <a:avLst/>
        </a:prstGeom>
      </xdr:spPr>
    </xdr:sp>
    <xdr:clientData/>
  </xdr:twoCellAnchor>
  <xdr:twoCellAnchor editAs="oneCell">
    <xdr:from>
      <xdr:col>18</xdr:col>
      <xdr:colOff>0</xdr:colOff>
      <xdr:row>29</xdr:row>
      <xdr:rowOff>0</xdr:rowOff>
    </xdr:from>
    <xdr:to>
      <xdr:col>18</xdr:col>
      <xdr:colOff>85725</xdr:colOff>
      <xdr:row>29</xdr:row>
      <xdr:rowOff>85725</xdr:rowOff>
    </xdr:to>
    <xdr:pic>
      <xdr:nvPicPr>
        <xdr:cNvPr id="130" name="1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31" name="1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32" name="1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33" name="1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34" name="13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35" name="1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36" name="1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37" name="13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38" name="1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39" name="1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40" name="1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41" name="14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42" name="1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43" name="1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44" name="1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45" name="1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29</xdr:row>
      <xdr:rowOff>0</xdr:rowOff>
    </xdr:from>
    <xdr:to>
      <xdr:col>17</xdr:col>
      <xdr:colOff>85725</xdr:colOff>
      <xdr:row>29</xdr:row>
      <xdr:rowOff>85725</xdr:rowOff>
    </xdr:to>
    <xdr:pic>
      <xdr:nvPicPr>
        <xdr:cNvPr id="146" name="1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202400"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152400</xdr:colOff>
      <xdr:row>29</xdr:row>
      <xdr:rowOff>152400</xdr:rowOff>
    </xdr:to>
    <xdr:sp macro="" textlink="">
      <xdr:nvSpPr>
        <xdr:cNvPr id="147" name="Picture 11" hidden="1">
          <a:extLst>
            <a:ext uri="{63B3BB69-23CF-44E3-9099-C40C66FF867C}">
              <a14:compatExt xmlns:a14="http://schemas.microsoft.com/office/drawing/2010/main" spid="_x0000_s9227"/>
            </a:ext>
          </a:extLst>
        </xdr:cNvPr>
        <xdr:cNvSpPr/>
      </xdr:nvSpPr>
      <xdr:spPr>
        <a:xfrm>
          <a:off x="20526375" y="6915150"/>
          <a:ext cx="152400" cy="152400"/>
        </a:xfrm>
        <a:prstGeom prst="rect">
          <a:avLst/>
        </a:prstGeom>
      </xdr:spPr>
    </xdr:sp>
    <xdr:clientData/>
  </xdr:twoCellAnchor>
  <xdr:twoCellAnchor editAs="oneCell">
    <xdr:from>
      <xdr:col>18</xdr:col>
      <xdr:colOff>0</xdr:colOff>
      <xdr:row>29</xdr:row>
      <xdr:rowOff>0</xdr:rowOff>
    </xdr:from>
    <xdr:to>
      <xdr:col>18</xdr:col>
      <xdr:colOff>85725</xdr:colOff>
      <xdr:row>29</xdr:row>
      <xdr:rowOff>85725</xdr:rowOff>
    </xdr:to>
    <xdr:pic>
      <xdr:nvPicPr>
        <xdr:cNvPr id="148" name="1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49" name="1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50" name="1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51" name="1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52" name="15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53" name="15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54" name="1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55" name="15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56" name="15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57" name="15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58" name="15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59" name="15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60" name="15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61" name="16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29</xdr:row>
      <xdr:rowOff>0</xdr:rowOff>
    </xdr:from>
    <xdr:to>
      <xdr:col>17</xdr:col>
      <xdr:colOff>85725</xdr:colOff>
      <xdr:row>29</xdr:row>
      <xdr:rowOff>85725</xdr:rowOff>
    </xdr:to>
    <xdr:pic>
      <xdr:nvPicPr>
        <xdr:cNvPr id="162" name="16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202400"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152400</xdr:colOff>
      <xdr:row>29</xdr:row>
      <xdr:rowOff>152400</xdr:rowOff>
    </xdr:to>
    <xdr:sp macro="" textlink="">
      <xdr:nvSpPr>
        <xdr:cNvPr id="163" name="Picture 12" hidden="1">
          <a:extLst>
            <a:ext uri="{63B3BB69-23CF-44E3-9099-C40C66FF867C}">
              <a14:compatExt xmlns:a14="http://schemas.microsoft.com/office/drawing/2010/main" spid="_x0000_s9228"/>
            </a:ext>
          </a:extLst>
        </xdr:cNvPr>
        <xdr:cNvSpPr/>
      </xdr:nvSpPr>
      <xdr:spPr>
        <a:xfrm>
          <a:off x="20526375" y="6915150"/>
          <a:ext cx="152400" cy="152400"/>
        </a:xfrm>
        <a:prstGeom prst="rect">
          <a:avLst/>
        </a:prstGeom>
      </xdr:spPr>
    </xdr:sp>
    <xdr:clientData/>
  </xdr:twoCellAnchor>
  <xdr:twoCellAnchor editAs="oneCell">
    <xdr:from>
      <xdr:col>18</xdr:col>
      <xdr:colOff>0</xdr:colOff>
      <xdr:row>29</xdr:row>
      <xdr:rowOff>0</xdr:rowOff>
    </xdr:from>
    <xdr:to>
      <xdr:col>18</xdr:col>
      <xdr:colOff>85725</xdr:colOff>
      <xdr:row>29</xdr:row>
      <xdr:rowOff>85725</xdr:rowOff>
    </xdr:to>
    <xdr:pic>
      <xdr:nvPicPr>
        <xdr:cNvPr id="164" name="16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65" name="16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66" name="16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67" name="16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68" name="16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69" name="16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70" name="16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71" name="17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72" name="17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73" name="17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74" name="17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75" name="17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76" name="17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77" name="17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29</xdr:row>
      <xdr:rowOff>0</xdr:rowOff>
    </xdr:from>
    <xdr:to>
      <xdr:col>18</xdr:col>
      <xdr:colOff>85725</xdr:colOff>
      <xdr:row>29</xdr:row>
      <xdr:rowOff>85725</xdr:rowOff>
    </xdr:to>
    <xdr:pic>
      <xdr:nvPicPr>
        <xdr:cNvPr id="178" name="17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6375" y="691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6</xdr:row>
      <xdr:rowOff>0</xdr:rowOff>
    </xdr:from>
    <xdr:to>
      <xdr:col>10</xdr:col>
      <xdr:colOff>85725</xdr:colOff>
      <xdr:row>6</xdr:row>
      <xdr:rowOff>85725</xdr:rowOff>
    </xdr:to>
    <xdr:pic>
      <xdr:nvPicPr>
        <xdr:cNvPr id="179" name="17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18478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xdr:row>
      <xdr:rowOff>0</xdr:rowOff>
    </xdr:from>
    <xdr:to>
      <xdr:col>10</xdr:col>
      <xdr:colOff>85725</xdr:colOff>
      <xdr:row>7</xdr:row>
      <xdr:rowOff>85725</xdr:rowOff>
    </xdr:to>
    <xdr:pic>
      <xdr:nvPicPr>
        <xdr:cNvPr id="180" name="17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20764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xdr:row>
      <xdr:rowOff>0</xdr:rowOff>
    </xdr:from>
    <xdr:to>
      <xdr:col>10</xdr:col>
      <xdr:colOff>85725</xdr:colOff>
      <xdr:row>8</xdr:row>
      <xdr:rowOff>85725</xdr:rowOff>
    </xdr:to>
    <xdr:pic>
      <xdr:nvPicPr>
        <xdr:cNvPr id="181" name="18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2305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9</xdr:row>
      <xdr:rowOff>0</xdr:rowOff>
    </xdr:from>
    <xdr:to>
      <xdr:col>10</xdr:col>
      <xdr:colOff>85725</xdr:colOff>
      <xdr:row>9</xdr:row>
      <xdr:rowOff>85725</xdr:rowOff>
    </xdr:to>
    <xdr:pic>
      <xdr:nvPicPr>
        <xdr:cNvPr id="182" name="18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2533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10</xdr:row>
      <xdr:rowOff>0</xdr:rowOff>
    </xdr:from>
    <xdr:to>
      <xdr:col>10</xdr:col>
      <xdr:colOff>85725</xdr:colOff>
      <xdr:row>10</xdr:row>
      <xdr:rowOff>85725</xdr:rowOff>
    </xdr:to>
    <xdr:pic>
      <xdr:nvPicPr>
        <xdr:cNvPr id="183" name="18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2762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xdr:row>
      <xdr:rowOff>0</xdr:rowOff>
    </xdr:from>
    <xdr:to>
      <xdr:col>10</xdr:col>
      <xdr:colOff>85725</xdr:colOff>
      <xdr:row>11</xdr:row>
      <xdr:rowOff>85725</xdr:rowOff>
    </xdr:to>
    <xdr:pic>
      <xdr:nvPicPr>
        <xdr:cNvPr id="184" name="18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29908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12</xdr:row>
      <xdr:rowOff>0</xdr:rowOff>
    </xdr:from>
    <xdr:to>
      <xdr:col>10</xdr:col>
      <xdr:colOff>85725</xdr:colOff>
      <xdr:row>12</xdr:row>
      <xdr:rowOff>85725</xdr:rowOff>
    </xdr:to>
    <xdr:pic>
      <xdr:nvPicPr>
        <xdr:cNvPr id="185" name="18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32194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85725</xdr:colOff>
      <xdr:row>13</xdr:row>
      <xdr:rowOff>85725</xdr:rowOff>
    </xdr:to>
    <xdr:pic>
      <xdr:nvPicPr>
        <xdr:cNvPr id="186" name="18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3448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15</xdr:row>
      <xdr:rowOff>0</xdr:rowOff>
    </xdr:from>
    <xdr:to>
      <xdr:col>10</xdr:col>
      <xdr:colOff>85725</xdr:colOff>
      <xdr:row>15</xdr:row>
      <xdr:rowOff>85725</xdr:rowOff>
    </xdr:to>
    <xdr:pic>
      <xdr:nvPicPr>
        <xdr:cNvPr id="187" name="18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3905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16</xdr:row>
      <xdr:rowOff>0</xdr:rowOff>
    </xdr:from>
    <xdr:to>
      <xdr:col>10</xdr:col>
      <xdr:colOff>85725</xdr:colOff>
      <xdr:row>16</xdr:row>
      <xdr:rowOff>85725</xdr:rowOff>
    </xdr:to>
    <xdr:pic>
      <xdr:nvPicPr>
        <xdr:cNvPr id="188" name="18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41338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17</xdr:row>
      <xdr:rowOff>0</xdr:rowOff>
    </xdr:from>
    <xdr:to>
      <xdr:col>10</xdr:col>
      <xdr:colOff>85725</xdr:colOff>
      <xdr:row>17</xdr:row>
      <xdr:rowOff>85725</xdr:rowOff>
    </xdr:to>
    <xdr:pic>
      <xdr:nvPicPr>
        <xdr:cNvPr id="189" name="18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43624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18</xdr:row>
      <xdr:rowOff>0</xdr:rowOff>
    </xdr:from>
    <xdr:to>
      <xdr:col>10</xdr:col>
      <xdr:colOff>85725</xdr:colOff>
      <xdr:row>18</xdr:row>
      <xdr:rowOff>85725</xdr:rowOff>
    </xdr:to>
    <xdr:pic>
      <xdr:nvPicPr>
        <xdr:cNvPr id="190" name="18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4591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19</xdr:row>
      <xdr:rowOff>0</xdr:rowOff>
    </xdr:from>
    <xdr:to>
      <xdr:col>10</xdr:col>
      <xdr:colOff>85725</xdr:colOff>
      <xdr:row>19</xdr:row>
      <xdr:rowOff>85725</xdr:rowOff>
    </xdr:to>
    <xdr:pic>
      <xdr:nvPicPr>
        <xdr:cNvPr id="191" name="19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4819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20</xdr:row>
      <xdr:rowOff>0</xdr:rowOff>
    </xdr:from>
    <xdr:to>
      <xdr:col>10</xdr:col>
      <xdr:colOff>85725</xdr:colOff>
      <xdr:row>20</xdr:row>
      <xdr:rowOff>85725</xdr:rowOff>
    </xdr:to>
    <xdr:pic>
      <xdr:nvPicPr>
        <xdr:cNvPr id="192" name="19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5048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21</xdr:row>
      <xdr:rowOff>0</xdr:rowOff>
    </xdr:from>
    <xdr:to>
      <xdr:col>10</xdr:col>
      <xdr:colOff>85725</xdr:colOff>
      <xdr:row>21</xdr:row>
      <xdr:rowOff>85725</xdr:rowOff>
    </xdr:to>
    <xdr:pic>
      <xdr:nvPicPr>
        <xdr:cNvPr id="193" name="19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52768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6</xdr:row>
      <xdr:rowOff>0</xdr:rowOff>
    </xdr:from>
    <xdr:to>
      <xdr:col>10</xdr:col>
      <xdr:colOff>85725</xdr:colOff>
      <xdr:row>6</xdr:row>
      <xdr:rowOff>85725</xdr:rowOff>
    </xdr:to>
    <xdr:pic>
      <xdr:nvPicPr>
        <xdr:cNvPr id="194" name="19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18478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xdr:row>
      <xdr:rowOff>0</xdr:rowOff>
    </xdr:from>
    <xdr:to>
      <xdr:col>10</xdr:col>
      <xdr:colOff>85725</xdr:colOff>
      <xdr:row>7</xdr:row>
      <xdr:rowOff>85725</xdr:rowOff>
    </xdr:to>
    <xdr:pic>
      <xdr:nvPicPr>
        <xdr:cNvPr id="195" name="19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20764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xdr:row>
      <xdr:rowOff>0</xdr:rowOff>
    </xdr:from>
    <xdr:to>
      <xdr:col>10</xdr:col>
      <xdr:colOff>85725</xdr:colOff>
      <xdr:row>8</xdr:row>
      <xdr:rowOff>85725</xdr:rowOff>
    </xdr:to>
    <xdr:pic>
      <xdr:nvPicPr>
        <xdr:cNvPr id="196" name="19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2305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9</xdr:row>
      <xdr:rowOff>0</xdr:rowOff>
    </xdr:from>
    <xdr:to>
      <xdr:col>10</xdr:col>
      <xdr:colOff>85725</xdr:colOff>
      <xdr:row>9</xdr:row>
      <xdr:rowOff>85725</xdr:rowOff>
    </xdr:to>
    <xdr:pic>
      <xdr:nvPicPr>
        <xdr:cNvPr id="197" name="19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2533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10</xdr:row>
      <xdr:rowOff>0</xdr:rowOff>
    </xdr:from>
    <xdr:to>
      <xdr:col>10</xdr:col>
      <xdr:colOff>85725</xdr:colOff>
      <xdr:row>10</xdr:row>
      <xdr:rowOff>85725</xdr:rowOff>
    </xdr:to>
    <xdr:pic>
      <xdr:nvPicPr>
        <xdr:cNvPr id="198" name="19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2762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xdr:row>
      <xdr:rowOff>0</xdr:rowOff>
    </xdr:from>
    <xdr:to>
      <xdr:col>10</xdr:col>
      <xdr:colOff>85725</xdr:colOff>
      <xdr:row>11</xdr:row>
      <xdr:rowOff>85725</xdr:rowOff>
    </xdr:to>
    <xdr:pic>
      <xdr:nvPicPr>
        <xdr:cNvPr id="199" name="19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29908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12</xdr:row>
      <xdr:rowOff>0</xdr:rowOff>
    </xdr:from>
    <xdr:to>
      <xdr:col>10</xdr:col>
      <xdr:colOff>85725</xdr:colOff>
      <xdr:row>12</xdr:row>
      <xdr:rowOff>85725</xdr:rowOff>
    </xdr:to>
    <xdr:pic>
      <xdr:nvPicPr>
        <xdr:cNvPr id="200" name="19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32194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85725</xdr:colOff>
      <xdr:row>13</xdr:row>
      <xdr:rowOff>85725</xdr:rowOff>
    </xdr:to>
    <xdr:pic>
      <xdr:nvPicPr>
        <xdr:cNvPr id="201" name="20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3448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15</xdr:row>
      <xdr:rowOff>0</xdr:rowOff>
    </xdr:from>
    <xdr:to>
      <xdr:col>10</xdr:col>
      <xdr:colOff>85725</xdr:colOff>
      <xdr:row>15</xdr:row>
      <xdr:rowOff>85725</xdr:rowOff>
    </xdr:to>
    <xdr:pic>
      <xdr:nvPicPr>
        <xdr:cNvPr id="202" name="20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3905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16</xdr:row>
      <xdr:rowOff>0</xdr:rowOff>
    </xdr:from>
    <xdr:to>
      <xdr:col>10</xdr:col>
      <xdr:colOff>85725</xdr:colOff>
      <xdr:row>16</xdr:row>
      <xdr:rowOff>85725</xdr:rowOff>
    </xdr:to>
    <xdr:pic>
      <xdr:nvPicPr>
        <xdr:cNvPr id="203" name="20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41338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17</xdr:row>
      <xdr:rowOff>0</xdr:rowOff>
    </xdr:from>
    <xdr:to>
      <xdr:col>10</xdr:col>
      <xdr:colOff>85725</xdr:colOff>
      <xdr:row>17</xdr:row>
      <xdr:rowOff>85725</xdr:rowOff>
    </xdr:to>
    <xdr:pic>
      <xdr:nvPicPr>
        <xdr:cNvPr id="204" name="20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43624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18</xdr:row>
      <xdr:rowOff>0</xdr:rowOff>
    </xdr:from>
    <xdr:to>
      <xdr:col>10</xdr:col>
      <xdr:colOff>85725</xdr:colOff>
      <xdr:row>18</xdr:row>
      <xdr:rowOff>85725</xdr:rowOff>
    </xdr:to>
    <xdr:pic>
      <xdr:nvPicPr>
        <xdr:cNvPr id="205" name="20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4591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19</xdr:row>
      <xdr:rowOff>0</xdr:rowOff>
    </xdr:from>
    <xdr:to>
      <xdr:col>10</xdr:col>
      <xdr:colOff>85725</xdr:colOff>
      <xdr:row>19</xdr:row>
      <xdr:rowOff>85725</xdr:rowOff>
    </xdr:to>
    <xdr:pic>
      <xdr:nvPicPr>
        <xdr:cNvPr id="206" name="20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4819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20</xdr:row>
      <xdr:rowOff>0</xdr:rowOff>
    </xdr:from>
    <xdr:to>
      <xdr:col>10</xdr:col>
      <xdr:colOff>85725</xdr:colOff>
      <xdr:row>20</xdr:row>
      <xdr:rowOff>85725</xdr:rowOff>
    </xdr:to>
    <xdr:pic>
      <xdr:nvPicPr>
        <xdr:cNvPr id="207" name="20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5048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xdr:row>
      <xdr:rowOff>0</xdr:rowOff>
    </xdr:from>
    <xdr:to>
      <xdr:col>10</xdr:col>
      <xdr:colOff>85725</xdr:colOff>
      <xdr:row>7</xdr:row>
      <xdr:rowOff>85725</xdr:rowOff>
    </xdr:to>
    <xdr:pic>
      <xdr:nvPicPr>
        <xdr:cNvPr id="208" name="20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20764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xdr:row>
      <xdr:rowOff>0</xdr:rowOff>
    </xdr:from>
    <xdr:to>
      <xdr:col>10</xdr:col>
      <xdr:colOff>85725</xdr:colOff>
      <xdr:row>8</xdr:row>
      <xdr:rowOff>85725</xdr:rowOff>
    </xdr:to>
    <xdr:pic>
      <xdr:nvPicPr>
        <xdr:cNvPr id="209" name="20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2305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9</xdr:row>
      <xdr:rowOff>0</xdr:rowOff>
    </xdr:from>
    <xdr:to>
      <xdr:col>10</xdr:col>
      <xdr:colOff>85725</xdr:colOff>
      <xdr:row>9</xdr:row>
      <xdr:rowOff>85725</xdr:rowOff>
    </xdr:to>
    <xdr:pic>
      <xdr:nvPicPr>
        <xdr:cNvPr id="210" name="20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2533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10</xdr:row>
      <xdr:rowOff>0</xdr:rowOff>
    </xdr:from>
    <xdr:to>
      <xdr:col>10</xdr:col>
      <xdr:colOff>85725</xdr:colOff>
      <xdr:row>10</xdr:row>
      <xdr:rowOff>85725</xdr:rowOff>
    </xdr:to>
    <xdr:pic>
      <xdr:nvPicPr>
        <xdr:cNvPr id="211" name="2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2762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xdr:row>
      <xdr:rowOff>0</xdr:rowOff>
    </xdr:from>
    <xdr:to>
      <xdr:col>10</xdr:col>
      <xdr:colOff>85725</xdr:colOff>
      <xdr:row>11</xdr:row>
      <xdr:rowOff>85725</xdr:rowOff>
    </xdr:to>
    <xdr:pic>
      <xdr:nvPicPr>
        <xdr:cNvPr id="212" name="2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29908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12</xdr:row>
      <xdr:rowOff>0</xdr:rowOff>
    </xdr:from>
    <xdr:to>
      <xdr:col>10</xdr:col>
      <xdr:colOff>85725</xdr:colOff>
      <xdr:row>12</xdr:row>
      <xdr:rowOff>85725</xdr:rowOff>
    </xdr:to>
    <xdr:pic>
      <xdr:nvPicPr>
        <xdr:cNvPr id="213" name="2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32194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85725</xdr:colOff>
      <xdr:row>13</xdr:row>
      <xdr:rowOff>85725</xdr:rowOff>
    </xdr:to>
    <xdr:pic>
      <xdr:nvPicPr>
        <xdr:cNvPr id="214" name="2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3448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15</xdr:row>
      <xdr:rowOff>0</xdr:rowOff>
    </xdr:from>
    <xdr:to>
      <xdr:col>10</xdr:col>
      <xdr:colOff>85725</xdr:colOff>
      <xdr:row>15</xdr:row>
      <xdr:rowOff>85725</xdr:rowOff>
    </xdr:to>
    <xdr:pic>
      <xdr:nvPicPr>
        <xdr:cNvPr id="215" name="21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3905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16</xdr:row>
      <xdr:rowOff>0</xdr:rowOff>
    </xdr:from>
    <xdr:to>
      <xdr:col>10</xdr:col>
      <xdr:colOff>85725</xdr:colOff>
      <xdr:row>16</xdr:row>
      <xdr:rowOff>85725</xdr:rowOff>
    </xdr:to>
    <xdr:pic>
      <xdr:nvPicPr>
        <xdr:cNvPr id="216" name="2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41338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17</xdr:row>
      <xdr:rowOff>0</xdr:rowOff>
    </xdr:from>
    <xdr:to>
      <xdr:col>10</xdr:col>
      <xdr:colOff>85725</xdr:colOff>
      <xdr:row>17</xdr:row>
      <xdr:rowOff>85725</xdr:rowOff>
    </xdr:to>
    <xdr:pic>
      <xdr:nvPicPr>
        <xdr:cNvPr id="217" name="2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43624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18</xdr:row>
      <xdr:rowOff>0</xdr:rowOff>
    </xdr:from>
    <xdr:to>
      <xdr:col>10</xdr:col>
      <xdr:colOff>85725</xdr:colOff>
      <xdr:row>18</xdr:row>
      <xdr:rowOff>85725</xdr:rowOff>
    </xdr:to>
    <xdr:pic>
      <xdr:nvPicPr>
        <xdr:cNvPr id="218" name="2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4591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19</xdr:row>
      <xdr:rowOff>0</xdr:rowOff>
    </xdr:from>
    <xdr:to>
      <xdr:col>10</xdr:col>
      <xdr:colOff>85725</xdr:colOff>
      <xdr:row>19</xdr:row>
      <xdr:rowOff>85725</xdr:rowOff>
    </xdr:to>
    <xdr:pic>
      <xdr:nvPicPr>
        <xdr:cNvPr id="219" name="2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4819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20</xdr:row>
      <xdr:rowOff>0</xdr:rowOff>
    </xdr:from>
    <xdr:to>
      <xdr:col>10</xdr:col>
      <xdr:colOff>85725</xdr:colOff>
      <xdr:row>20</xdr:row>
      <xdr:rowOff>85725</xdr:rowOff>
    </xdr:to>
    <xdr:pic>
      <xdr:nvPicPr>
        <xdr:cNvPr id="220" name="2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5048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21</xdr:row>
      <xdr:rowOff>0</xdr:rowOff>
    </xdr:from>
    <xdr:to>
      <xdr:col>10</xdr:col>
      <xdr:colOff>85725</xdr:colOff>
      <xdr:row>21</xdr:row>
      <xdr:rowOff>85725</xdr:rowOff>
    </xdr:to>
    <xdr:pic>
      <xdr:nvPicPr>
        <xdr:cNvPr id="221" name="2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52768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23</xdr:row>
      <xdr:rowOff>0</xdr:rowOff>
    </xdr:from>
    <xdr:to>
      <xdr:col>10</xdr:col>
      <xdr:colOff>85725</xdr:colOff>
      <xdr:row>23</xdr:row>
      <xdr:rowOff>85725</xdr:rowOff>
    </xdr:to>
    <xdr:pic>
      <xdr:nvPicPr>
        <xdr:cNvPr id="222" name="2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5734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24</xdr:row>
      <xdr:rowOff>0</xdr:rowOff>
    </xdr:from>
    <xdr:to>
      <xdr:col>10</xdr:col>
      <xdr:colOff>85725</xdr:colOff>
      <xdr:row>24</xdr:row>
      <xdr:rowOff>85725</xdr:rowOff>
    </xdr:to>
    <xdr:pic>
      <xdr:nvPicPr>
        <xdr:cNvPr id="223" name="22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596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xdr:row>
      <xdr:rowOff>0</xdr:rowOff>
    </xdr:from>
    <xdr:to>
      <xdr:col>10</xdr:col>
      <xdr:colOff>85725</xdr:colOff>
      <xdr:row>7</xdr:row>
      <xdr:rowOff>85725</xdr:rowOff>
    </xdr:to>
    <xdr:pic>
      <xdr:nvPicPr>
        <xdr:cNvPr id="224" name="2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20764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xdr:row>
      <xdr:rowOff>0</xdr:rowOff>
    </xdr:from>
    <xdr:to>
      <xdr:col>10</xdr:col>
      <xdr:colOff>85725</xdr:colOff>
      <xdr:row>8</xdr:row>
      <xdr:rowOff>85725</xdr:rowOff>
    </xdr:to>
    <xdr:pic>
      <xdr:nvPicPr>
        <xdr:cNvPr id="225" name="2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2305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9</xdr:row>
      <xdr:rowOff>0</xdr:rowOff>
    </xdr:from>
    <xdr:to>
      <xdr:col>10</xdr:col>
      <xdr:colOff>85725</xdr:colOff>
      <xdr:row>9</xdr:row>
      <xdr:rowOff>85725</xdr:rowOff>
    </xdr:to>
    <xdr:pic>
      <xdr:nvPicPr>
        <xdr:cNvPr id="226" name="2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2533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10</xdr:row>
      <xdr:rowOff>0</xdr:rowOff>
    </xdr:from>
    <xdr:to>
      <xdr:col>10</xdr:col>
      <xdr:colOff>85725</xdr:colOff>
      <xdr:row>10</xdr:row>
      <xdr:rowOff>85725</xdr:rowOff>
    </xdr:to>
    <xdr:pic>
      <xdr:nvPicPr>
        <xdr:cNvPr id="227" name="22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2762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xdr:row>
      <xdr:rowOff>0</xdr:rowOff>
    </xdr:from>
    <xdr:to>
      <xdr:col>10</xdr:col>
      <xdr:colOff>85725</xdr:colOff>
      <xdr:row>11</xdr:row>
      <xdr:rowOff>85725</xdr:rowOff>
    </xdr:to>
    <xdr:pic>
      <xdr:nvPicPr>
        <xdr:cNvPr id="228" name="2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29908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12</xdr:row>
      <xdr:rowOff>0</xdr:rowOff>
    </xdr:from>
    <xdr:to>
      <xdr:col>10</xdr:col>
      <xdr:colOff>85725</xdr:colOff>
      <xdr:row>12</xdr:row>
      <xdr:rowOff>85725</xdr:rowOff>
    </xdr:to>
    <xdr:pic>
      <xdr:nvPicPr>
        <xdr:cNvPr id="229" name="22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32194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85725</xdr:colOff>
      <xdr:row>13</xdr:row>
      <xdr:rowOff>85725</xdr:rowOff>
    </xdr:to>
    <xdr:pic>
      <xdr:nvPicPr>
        <xdr:cNvPr id="230" name="2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3448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15</xdr:row>
      <xdr:rowOff>0</xdr:rowOff>
    </xdr:from>
    <xdr:to>
      <xdr:col>10</xdr:col>
      <xdr:colOff>85725</xdr:colOff>
      <xdr:row>15</xdr:row>
      <xdr:rowOff>85725</xdr:rowOff>
    </xdr:to>
    <xdr:pic>
      <xdr:nvPicPr>
        <xdr:cNvPr id="231" name="2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3905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16</xdr:row>
      <xdr:rowOff>0</xdr:rowOff>
    </xdr:from>
    <xdr:to>
      <xdr:col>10</xdr:col>
      <xdr:colOff>85725</xdr:colOff>
      <xdr:row>16</xdr:row>
      <xdr:rowOff>85725</xdr:rowOff>
    </xdr:to>
    <xdr:pic>
      <xdr:nvPicPr>
        <xdr:cNvPr id="232" name="2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41338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17</xdr:row>
      <xdr:rowOff>0</xdr:rowOff>
    </xdr:from>
    <xdr:to>
      <xdr:col>10</xdr:col>
      <xdr:colOff>85725</xdr:colOff>
      <xdr:row>17</xdr:row>
      <xdr:rowOff>85725</xdr:rowOff>
    </xdr:to>
    <xdr:pic>
      <xdr:nvPicPr>
        <xdr:cNvPr id="233" name="2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43624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18</xdr:row>
      <xdr:rowOff>0</xdr:rowOff>
    </xdr:from>
    <xdr:to>
      <xdr:col>10</xdr:col>
      <xdr:colOff>85725</xdr:colOff>
      <xdr:row>18</xdr:row>
      <xdr:rowOff>85725</xdr:rowOff>
    </xdr:to>
    <xdr:pic>
      <xdr:nvPicPr>
        <xdr:cNvPr id="234" name="23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4591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19</xdr:row>
      <xdr:rowOff>0</xdr:rowOff>
    </xdr:from>
    <xdr:to>
      <xdr:col>10</xdr:col>
      <xdr:colOff>85725</xdr:colOff>
      <xdr:row>19</xdr:row>
      <xdr:rowOff>85725</xdr:rowOff>
    </xdr:to>
    <xdr:pic>
      <xdr:nvPicPr>
        <xdr:cNvPr id="235" name="2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4819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20</xdr:row>
      <xdr:rowOff>0</xdr:rowOff>
    </xdr:from>
    <xdr:to>
      <xdr:col>10</xdr:col>
      <xdr:colOff>85725</xdr:colOff>
      <xdr:row>20</xdr:row>
      <xdr:rowOff>85725</xdr:rowOff>
    </xdr:to>
    <xdr:pic>
      <xdr:nvPicPr>
        <xdr:cNvPr id="236" name="2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5048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21</xdr:row>
      <xdr:rowOff>0</xdr:rowOff>
    </xdr:from>
    <xdr:to>
      <xdr:col>10</xdr:col>
      <xdr:colOff>85725</xdr:colOff>
      <xdr:row>21</xdr:row>
      <xdr:rowOff>85725</xdr:rowOff>
    </xdr:to>
    <xdr:pic>
      <xdr:nvPicPr>
        <xdr:cNvPr id="237" name="23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52768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23</xdr:row>
      <xdr:rowOff>0</xdr:rowOff>
    </xdr:from>
    <xdr:to>
      <xdr:col>10</xdr:col>
      <xdr:colOff>85725</xdr:colOff>
      <xdr:row>23</xdr:row>
      <xdr:rowOff>85725</xdr:rowOff>
    </xdr:to>
    <xdr:pic>
      <xdr:nvPicPr>
        <xdr:cNvPr id="238" name="2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5734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24</xdr:row>
      <xdr:rowOff>0</xdr:rowOff>
    </xdr:from>
    <xdr:to>
      <xdr:col>10</xdr:col>
      <xdr:colOff>85725</xdr:colOff>
      <xdr:row>24</xdr:row>
      <xdr:rowOff>85725</xdr:rowOff>
    </xdr:to>
    <xdr:pic>
      <xdr:nvPicPr>
        <xdr:cNvPr id="239" name="2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92125" y="5962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xdr:row>
      <xdr:rowOff>0</xdr:rowOff>
    </xdr:from>
    <xdr:to>
      <xdr:col>9</xdr:col>
      <xdr:colOff>85725</xdr:colOff>
      <xdr:row>7</xdr:row>
      <xdr:rowOff>85725</xdr:rowOff>
    </xdr:to>
    <xdr:pic>
      <xdr:nvPicPr>
        <xdr:cNvPr id="240" name="2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53925" y="20764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xdr:row>
      <xdr:rowOff>0</xdr:rowOff>
    </xdr:from>
    <xdr:to>
      <xdr:col>9</xdr:col>
      <xdr:colOff>85725</xdr:colOff>
      <xdr:row>8</xdr:row>
      <xdr:rowOff>85725</xdr:rowOff>
    </xdr:to>
    <xdr:pic>
      <xdr:nvPicPr>
        <xdr:cNvPr id="241" name="24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53925" y="2305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9</xdr:row>
      <xdr:rowOff>0</xdr:rowOff>
    </xdr:from>
    <xdr:to>
      <xdr:col>9</xdr:col>
      <xdr:colOff>85725</xdr:colOff>
      <xdr:row>9</xdr:row>
      <xdr:rowOff>85725</xdr:rowOff>
    </xdr:to>
    <xdr:pic>
      <xdr:nvPicPr>
        <xdr:cNvPr id="242" name="2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53925" y="2533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xdr:row>
      <xdr:rowOff>0</xdr:rowOff>
    </xdr:from>
    <xdr:to>
      <xdr:col>9</xdr:col>
      <xdr:colOff>85725</xdr:colOff>
      <xdr:row>10</xdr:row>
      <xdr:rowOff>85725</xdr:rowOff>
    </xdr:to>
    <xdr:pic>
      <xdr:nvPicPr>
        <xdr:cNvPr id="243" name="2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53925" y="2762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xdr:row>
      <xdr:rowOff>0</xdr:rowOff>
    </xdr:from>
    <xdr:to>
      <xdr:col>9</xdr:col>
      <xdr:colOff>85725</xdr:colOff>
      <xdr:row>11</xdr:row>
      <xdr:rowOff>85725</xdr:rowOff>
    </xdr:to>
    <xdr:pic>
      <xdr:nvPicPr>
        <xdr:cNvPr id="244" name="2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53925" y="29908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xdr:row>
      <xdr:rowOff>0</xdr:rowOff>
    </xdr:from>
    <xdr:to>
      <xdr:col>9</xdr:col>
      <xdr:colOff>85725</xdr:colOff>
      <xdr:row>12</xdr:row>
      <xdr:rowOff>85725</xdr:rowOff>
    </xdr:to>
    <xdr:pic>
      <xdr:nvPicPr>
        <xdr:cNvPr id="245" name="2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53925" y="32194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xdr:row>
      <xdr:rowOff>0</xdr:rowOff>
    </xdr:from>
    <xdr:to>
      <xdr:col>9</xdr:col>
      <xdr:colOff>85725</xdr:colOff>
      <xdr:row>13</xdr:row>
      <xdr:rowOff>85725</xdr:rowOff>
    </xdr:to>
    <xdr:pic>
      <xdr:nvPicPr>
        <xdr:cNvPr id="246" name="2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53925" y="3448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xdr:row>
      <xdr:rowOff>0</xdr:rowOff>
    </xdr:from>
    <xdr:to>
      <xdr:col>9</xdr:col>
      <xdr:colOff>85725</xdr:colOff>
      <xdr:row>15</xdr:row>
      <xdr:rowOff>85725</xdr:rowOff>
    </xdr:to>
    <xdr:pic>
      <xdr:nvPicPr>
        <xdr:cNvPr id="247" name="24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53925" y="3905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16</xdr:row>
      <xdr:rowOff>0</xdr:rowOff>
    </xdr:from>
    <xdr:to>
      <xdr:col>9</xdr:col>
      <xdr:colOff>85725</xdr:colOff>
      <xdr:row>16</xdr:row>
      <xdr:rowOff>85725</xdr:rowOff>
    </xdr:to>
    <xdr:pic>
      <xdr:nvPicPr>
        <xdr:cNvPr id="248" name="2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53925" y="41338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17</xdr:row>
      <xdr:rowOff>0</xdr:rowOff>
    </xdr:from>
    <xdr:to>
      <xdr:col>9</xdr:col>
      <xdr:colOff>85725</xdr:colOff>
      <xdr:row>17</xdr:row>
      <xdr:rowOff>85725</xdr:rowOff>
    </xdr:to>
    <xdr:pic>
      <xdr:nvPicPr>
        <xdr:cNvPr id="249" name="2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53925" y="43624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18</xdr:row>
      <xdr:rowOff>0</xdr:rowOff>
    </xdr:from>
    <xdr:to>
      <xdr:col>9</xdr:col>
      <xdr:colOff>85725</xdr:colOff>
      <xdr:row>18</xdr:row>
      <xdr:rowOff>85725</xdr:rowOff>
    </xdr:to>
    <xdr:pic>
      <xdr:nvPicPr>
        <xdr:cNvPr id="250" name="2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53925" y="4591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19</xdr:row>
      <xdr:rowOff>0</xdr:rowOff>
    </xdr:from>
    <xdr:to>
      <xdr:col>9</xdr:col>
      <xdr:colOff>85725</xdr:colOff>
      <xdr:row>19</xdr:row>
      <xdr:rowOff>85725</xdr:rowOff>
    </xdr:to>
    <xdr:pic>
      <xdr:nvPicPr>
        <xdr:cNvPr id="251" name="2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53925" y="4819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20</xdr:row>
      <xdr:rowOff>0</xdr:rowOff>
    </xdr:from>
    <xdr:to>
      <xdr:col>9</xdr:col>
      <xdr:colOff>85725</xdr:colOff>
      <xdr:row>20</xdr:row>
      <xdr:rowOff>85725</xdr:rowOff>
    </xdr:to>
    <xdr:pic>
      <xdr:nvPicPr>
        <xdr:cNvPr id="252" name="25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53925" y="5048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21</xdr:row>
      <xdr:rowOff>0</xdr:rowOff>
    </xdr:from>
    <xdr:to>
      <xdr:col>9</xdr:col>
      <xdr:colOff>85725</xdr:colOff>
      <xdr:row>21</xdr:row>
      <xdr:rowOff>85725</xdr:rowOff>
    </xdr:to>
    <xdr:pic>
      <xdr:nvPicPr>
        <xdr:cNvPr id="253" name="25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53925" y="52768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23</xdr:row>
      <xdr:rowOff>0</xdr:rowOff>
    </xdr:from>
    <xdr:to>
      <xdr:col>9</xdr:col>
      <xdr:colOff>85725</xdr:colOff>
      <xdr:row>23</xdr:row>
      <xdr:rowOff>85725</xdr:rowOff>
    </xdr:to>
    <xdr:pic>
      <xdr:nvPicPr>
        <xdr:cNvPr id="254" name="2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53925" y="5734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152400</xdr:colOff>
      <xdr:row>27</xdr:row>
      <xdr:rowOff>152400</xdr:rowOff>
    </xdr:to>
    <xdr:pic>
      <xdr:nvPicPr>
        <xdr:cNvPr id="255" name="Picture 1"/>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26375" y="6534150"/>
          <a:ext cx="152400" cy="152400"/>
        </a:xfrm>
        <a:prstGeom prst="rect">
          <a:avLst/>
        </a:prstGeom>
        <a:noFill/>
        <a:ln w="9525">
          <a:miter lim="800000"/>
          <a:headEnd/>
          <a:tailEnd/>
        </a:ln>
      </xdr:spPr>
    </xdr:pic>
    <xdr:clientData/>
  </xdr:twoCellAnchor>
  <xdr:twoCellAnchor editAs="oneCell">
    <xdr:from>
      <xdr:col>18</xdr:col>
      <xdr:colOff>0</xdr:colOff>
      <xdr:row>27</xdr:row>
      <xdr:rowOff>0</xdr:rowOff>
    </xdr:from>
    <xdr:to>
      <xdr:col>18</xdr:col>
      <xdr:colOff>152400</xdr:colOff>
      <xdr:row>27</xdr:row>
      <xdr:rowOff>152400</xdr:rowOff>
    </xdr:to>
    <xdr:pic>
      <xdr:nvPicPr>
        <xdr:cNvPr id="256" name="Picture 2"/>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26375" y="6534150"/>
          <a:ext cx="152400" cy="152400"/>
        </a:xfrm>
        <a:prstGeom prst="rect">
          <a:avLst/>
        </a:prstGeom>
        <a:noFill/>
        <a:ln w="9525">
          <a:miter lim="800000"/>
          <a:headEnd/>
          <a:tailEnd/>
        </a:ln>
      </xdr:spPr>
    </xdr:pic>
    <xdr:clientData/>
  </xdr:twoCellAnchor>
  <xdr:twoCellAnchor editAs="oneCell">
    <xdr:from>
      <xdr:col>18</xdr:col>
      <xdr:colOff>0</xdr:colOff>
      <xdr:row>27</xdr:row>
      <xdr:rowOff>0</xdr:rowOff>
    </xdr:from>
    <xdr:to>
      <xdr:col>18</xdr:col>
      <xdr:colOff>152400</xdr:colOff>
      <xdr:row>27</xdr:row>
      <xdr:rowOff>152400</xdr:rowOff>
    </xdr:to>
    <xdr:pic>
      <xdr:nvPicPr>
        <xdr:cNvPr id="257" name="Picture 3"/>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26375" y="6534150"/>
          <a:ext cx="152400" cy="152400"/>
        </a:xfrm>
        <a:prstGeom prst="rect">
          <a:avLst/>
        </a:prstGeom>
        <a:noFill/>
        <a:ln w="9525">
          <a:miter lim="800000"/>
          <a:headEnd/>
          <a:tailEnd/>
        </a:ln>
      </xdr:spPr>
    </xdr:pic>
    <xdr:clientData/>
  </xdr:twoCellAnchor>
  <xdr:twoCellAnchor editAs="oneCell">
    <xdr:from>
      <xdr:col>18</xdr:col>
      <xdr:colOff>0</xdr:colOff>
      <xdr:row>27</xdr:row>
      <xdr:rowOff>0</xdr:rowOff>
    </xdr:from>
    <xdr:to>
      <xdr:col>18</xdr:col>
      <xdr:colOff>152400</xdr:colOff>
      <xdr:row>27</xdr:row>
      <xdr:rowOff>152400</xdr:rowOff>
    </xdr:to>
    <xdr:pic>
      <xdr:nvPicPr>
        <xdr:cNvPr id="258" name="Picture 4"/>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26375" y="6534150"/>
          <a:ext cx="152400" cy="152400"/>
        </a:xfrm>
        <a:prstGeom prst="rect">
          <a:avLst/>
        </a:prstGeom>
        <a:noFill/>
        <a:ln w="9525">
          <a:miter lim="800000"/>
          <a:headEnd/>
          <a:tailEnd/>
        </a:ln>
      </xdr:spPr>
    </xdr:pic>
    <xdr:clientData/>
  </xdr:twoCellAnchor>
  <xdr:twoCellAnchor editAs="oneCell">
    <xdr:from>
      <xdr:col>18</xdr:col>
      <xdr:colOff>0</xdr:colOff>
      <xdr:row>27</xdr:row>
      <xdr:rowOff>0</xdr:rowOff>
    </xdr:from>
    <xdr:to>
      <xdr:col>18</xdr:col>
      <xdr:colOff>152400</xdr:colOff>
      <xdr:row>27</xdr:row>
      <xdr:rowOff>152400</xdr:rowOff>
    </xdr:to>
    <xdr:pic>
      <xdr:nvPicPr>
        <xdr:cNvPr id="259" name="Picture 5"/>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26375" y="6534150"/>
          <a:ext cx="152400" cy="152400"/>
        </a:xfrm>
        <a:prstGeom prst="rect">
          <a:avLst/>
        </a:prstGeom>
        <a:noFill/>
        <a:ln w="9525">
          <a:miter lim="800000"/>
          <a:headEnd/>
          <a:tailEnd/>
        </a:ln>
      </xdr:spPr>
    </xdr:pic>
    <xdr:clientData/>
  </xdr:twoCellAnchor>
  <xdr:twoCellAnchor editAs="oneCell">
    <xdr:from>
      <xdr:col>18</xdr:col>
      <xdr:colOff>0</xdr:colOff>
      <xdr:row>27</xdr:row>
      <xdr:rowOff>0</xdr:rowOff>
    </xdr:from>
    <xdr:to>
      <xdr:col>18</xdr:col>
      <xdr:colOff>152400</xdr:colOff>
      <xdr:row>27</xdr:row>
      <xdr:rowOff>152400</xdr:rowOff>
    </xdr:to>
    <xdr:pic>
      <xdr:nvPicPr>
        <xdr:cNvPr id="260" name="Picture 6"/>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26375" y="6534150"/>
          <a:ext cx="152400" cy="152400"/>
        </a:xfrm>
        <a:prstGeom prst="rect">
          <a:avLst/>
        </a:prstGeom>
        <a:noFill/>
        <a:ln w="9525">
          <a:miter lim="800000"/>
          <a:headEnd/>
          <a:tailEnd/>
        </a:ln>
      </xdr:spPr>
    </xdr:pic>
    <xdr:clientData/>
  </xdr:twoCellAnchor>
  <xdr:twoCellAnchor editAs="oneCell">
    <xdr:from>
      <xdr:col>18</xdr:col>
      <xdr:colOff>0</xdr:colOff>
      <xdr:row>29</xdr:row>
      <xdr:rowOff>0</xdr:rowOff>
    </xdr:from>
    <xdr:to>
      <xdr:col>18</xdr:col>
      <xdr:colOff>152400</xdr:colOff>
      <xdr:row>29</xdr:row>
      <xdr:rowOff>152400</xdr:rowOff>
    </xdr:to>
    <xdr:pic>
      <xdr:nvPicPr>
        <xdr:cNvPr id="261" name="Picture 7"/>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26375" y="6915150"/>
          <a:ext cx="152400" cy="152400"/>
        </a:xfrm>
        <a:prstGeom prst="rect">
          <a:avLst/>
        </a:prstGeom>
        <a:noFill/>
        <a:ln w="9525">
          <a:miter lim="800000"/>
          <a:headEnd/>
          <a:tailEnd/>
        </a:ln>
      </xdr:spPr>
    </xdr:pic>
    <xdr:clientData/>
  </xdr:twoCellAnchor>
  <xdr:twoCellAnchor editAs="oneCell">
    <xdr:from>
      <xdr:col>18</xdr:col>
      <xdr:colOff>0</xdr:colOff>
      <xdr:row>29</xdr:row>
      <xdr:rowOff>0</xdr:rowOff>
    </xdr:from>
    <xdr:to>
      <xdr:col>18</xdr:col>
      <xdr:colOff>152400</xdr:colOff>
      <xdr:row>29</xdr:row>
      <xdr:rowOff>152400</xdr:rowOff>
    </xdr:to>
    <xdr:pic>
      <xdr:nvPicPr>
        <xdr:cNvPr id="262" name="Picture 8"/>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26375" y="6915150"/>
          <a:ext cx="152400" cy="152400"/>
        </a:xfrm>
        <a:prstGeom prst="rect">
          <a:avLst/>
        </a:prstGeom>
        <a:noFill/>
        <a:ln w="9525">
          <a:miter lim="800000"/>
          <a:headEnd/>
          <a:tailEnd/>
        </a:ln>
      </xdr:spPr>
    </xdr:pic>
    <xdr:clientData/>
  </xdr:twoCellAnchor>
  <xdr:twoCellAnchor editAs="oneCell">
    <xdr:from>
      <xdr:col>18</xdr:col>
      <xdr:colOff>0</xdr:colOff>
      <xdr:row>29</xdr:row>
      <xdr:rowOff>0</xdr:rowOff>
    </xdr:from>
    <xdr:to>
      <xdr:col>18</xdr:col>
      <xdr:colOff>152400</xdr:colOff>
      <xdr:row>29</xdr:row>
      <xdr:rowOff>152400</xdr:rowOff>
    </xdr:to>
    <xdr:pic>
      <xdr:nvPicPr>
        <xdr:cNvPr id="263" name="Picture 9"/>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26375" y="6915150"/>
          <a:ext cx="152400" cy="152400"/>
        </a:xfrm>
        <a:prstGeom prst="rect">
          <a:avLst/>
        </a:prstGeom>
        <a:noFill/>
        <a:ln w="9525">
          <a:miter lim="800000"/>
          <a:headEnd/>
          <a:tailEnd/>
        </a:ln>
      </xdr:spPr>
    </xdr:pic>
    <xdr:clientData/>
  </xdr:twoCellAnchor>
  <xdr:twoCellAnchor editAs="oneCell">
    <xdr:from>
      <xdr:col>18</xdr:col>
      <xdr:colOff>0</xdr:colOff>
      <xdr:row>29</xdr:row>
      <xdr:rowOff>0</xdr:rowOff>
    </xdr:from>
    <xdr:to>
      <xdr:col>18</xdr:col>
      <xdr:colOff>152400</xdr:colOff>
      <xdr:row>29</xdr:row>
      <xdr:rowOff>152400</xdr:rowOff>
    </xdr:to>
    <xdr:pic>
      <xdr:nvPicPr>
        <xdr:cNvPr id="264" name="Picture 10"/>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26375" y="6915150"/>
          <a:ext cx="152400" cy="152400"/>
        </a:xfrm>
        <a:prstGeom prst="rect">
          <a:avLst/>
        </a:prstGeom>
        <a:noFill/>
        <a:ln w="9525">
          <a:miter lim="800000"/>
          <a:headEnd/>
          <a:tailEnd/>
        </a:ln>
      </xdr:spPr>
    </xdr:pic>
    <xdr:clientData/>
  </xdr:twoCellAnchor>
  <xdr:twoCellAnchor editAs="oneCell">
    <xdr:from>
      <xdr:col>18</xdr:col>
      <xdr:colOff>0</xdr:colOff>
      <xdr:row>29</xdr:row>
      <xdr:rowOff>0</xdr:rowOff>
    </xdr:from>
    <xdr:to>
      <xdr:col>18</xdr:col>
      <xdr:colOff>152400</xdr:colOff>
      <xdr:row>29</xdr:row>
      <xdr:rowOff>152400</xdr:rowOff>
    </xdr:to>
    <xdr:pic>
      <xdr:nvPicPr>
        <xdr:cNvPr id="265" name="Picture 11"/>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26375" y="6915150"/>
          <a:ext cx="152400" cy="152400"/>
        </a:xfrm>
        <a:prstGeom prst="rect">
          <a:avLst/>
        </a:prstGeom>
        <a:noFill/>
        <a:ln w="9525">
          <a:miter lim="800000"/>
          <a:headEnd/>
          <a:tailEnd/>
        </a:ln>
      </xdr:spPr>
    </xdr:pic>
    <xdr:clientData/>
  </xdr:twoCellAnchor>
  <xdr:twoCellAnchor editAs="oneCell">
    <xdr:from>
      <xdr:col>18</xdr:col>
      <xdr:colOff>0</xdr:colOff>
      <xdr:row>29</xdr:row>
      <xdr:rowOff>0</xdr:rowOff>
    </xdr:from>
    <xdr:to>
      <xdr:col>18</xdr:col>
      <xdr:colOff>152400</xdr:colOff>
      <xdr:row>29</xdr:row>
      <xdr:rowOff>152400</xdr:rowOff>
    </xdr:to>
    <xdr:pic>
      <xdr:nvPicPr>
        <xdr:cNvPr id="266" name="Picture 12"/>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26375" y="6915150"/>
          <a:ext cx="152400" cy="152400"/>
        </a:xfrm>
        <a:prstGeom prst="rect">
          <a:avLst/>
        </a:prstGeom>
        <a:noFill/>
        <a:ln w="9525">
          <a:miter lim="800000"/>
          <a:headEnd/>
          <a:tailEnd/>
        </a:ln>
      </xdr:spPr>
    </xdr:pic>
    <xdr:clientData/>
  </xdr:twoCellAnchor>
  <xdr:twoCellAnchor editAs="oneCell">
    <xdr:from>
      <xdr:col>0</xdr:col>
      <xdr:colOff>0</xdr:colOff>
      <xdr:row>0</xdr:row>
      <xdr:rowOff>0</xdr:rowOff>
    </xdr:from>
    <xdr:to>
      <xdr:col>0</xdr:col>
      <xdr:colOff>1243692</xdr:colOff>
      <xdr:row>3</xdr:row>
      <xdr:rowOff>117954</xdr:rowOff>
    </xdr:to>
    <xdr:pic>
      <xdr:nvPicPr>
        <xdr:cNvPr id="268" name="Imagen 267"/>
        <xdr:cNvPicPr>
          <a:picLocks noChangeAspect="1"/>
        </xdr:cNvPicPr>
      </xdr:nvPicPr>
      <xdr:blipFill>
        <a:blip xmlns:r="http://schemas.openxmlformats.org/officeDocument/2006/relationships" r:embed="rId3"/>
        <a:stretch>
          <a:fillRect/>
        </a:stretch>
      </xdr:blipFill>
      <xdr:spPr>
        <a:xfrm>
          <a:off x="0" y="0"/>
          <a:ext cx="1243692" cy="113395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314804</xdr:rowOff>
    </xdr:to>
    <xdr:pic>
      <xdr:nvPicPr>
        <xdr:cNvPr id="6" name="Imagen 5"/>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editAs="oneCell">
    <xdr:from>
      <xdr:col>18</xdr:col>
      <xdr:colOff>228600</xdr:colOff>
      <xdr:row>58</xdr:row>
      <xdr:rowOff>57150</xdr:rowOff>
    </xdr:from>
    <xdr:to>
      <xdr:col>18</xdr:col>
      <xdr:colOff>381000</xdr:colOff>
      <xdr:row>59</xdr:row>
      <xdr:rowOff>8467</xdr:rowOff>
    </xdr:to>
    <xdr:sp macro="" textlink="">
      <xdr:nvSpPr>
        <xdr:cNvPr id="2" name="Picture 1" hidden="1">
          <a:extLst>
            <a:ext uri="{63B3BB69-23CF-44E3-9099-C40C66FF867C}">
              <a14:compatExt xmlns:a14="http://schemas.microsoft.com/office/drawing/2010/main" spid="_x0000_s10241"/>
            </a:ext>
          </a:extLst>
        </xdr:cNvPr>
        <xdr:cNvSpPr/>
      </xdr:nvSpPr>
      <xdr:spPr>
        <a:xfrm>
          <a:off x="22545675" y="13725525"/>
          <a:ext cx="152400" cy="151342"/>
        </a:xfrm>
        <a:prstGeom prst="rect">
          <a:avLst/>
        </a:prstGeom>
      </xdr:spPr>
    </xdr:sp>
    <xdr:clientData/>
  </xdr:twoCellAnchor>
  <xdr:twoCellAnchor editAs="oneCell">
    <xdr:from>
      <xdr:col>18</xdr:col>
      <xdr:colOff>0</xdr:colOff>
      <xdr:row>55</xdr:row>
      <xdr:rowOff>0</xdr:rowOff>
    </xdr:from>
    <xdr:to>
      <xdr:col>18</xdr:col>
      <xdr:colOff>85725</xdr:colOff>
      <xdr:row>55</xdr:row>
      <xdr:rowOff>85725</xdr:rowOff>
    </xdr:to>
    <xdr:pic>
      <xdr:nvPicPr>
        <xdr:cNvPr id="3" name="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8" name="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9" name="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0" name="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1" name="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2" name="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3" name="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4" name="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5" name="1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6" name="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7" name="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55</xdr:row>
      <xdr:rowOff>0</xdr:rowOff>
    </xdr:from>
    <xdr:to>
      <xdr:col>17</xdr:col>
      <xdr:colOff>85725</xdr:colOff>
      <xdr:row>55</xdr:row>
      <xdr:rowOff>85725</xdr:rowOff>
    </xdr:to>
    <xdr:pic>
      <xdr:nvPicPr>
        <xdr:cNvPr id="19" name="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58</xdr:row>
      <xdr:rowOff>57150</xdr:rowOff>
    </xdr:from>
    <xdr:to>
      <xdr:col>18</xdr:col>
      <xdr:colOff>381000</xdr:colOff>
      <xdr:row>59</xdr:row>
      <xdr:rowOff>8467</xdr:rowOff>
    </xdr:to>
    <xdr:sp macro="" textlink="">
      <xdr:nvSpPr>
        <xdr:cNvPr id="20" name="Picture 2" hidden="1">
          <a:extLst>
            <a:ext uri="{63B3BB69-23CF-44E3-9099-C40C66FF867C}">
              <a14:compatExt xmlns:a14="http://schemas.microsoft.com/office/drawing/2010/main" spid="_x0000_s10242"/>
            </a:ext>
          </a:extLst>
        </xdr:cNvPr>
        <xdr:cNvSpPr/>
      </xdr:nvSpPr>
      <xdr:spPr>
        <a:xfrm>
          <a:off x="22545675" y="13725525"/>
          <a:ext cx="152400" cy="151342"/>
        </a:xfrm>
        <a:prstGeom prst="rect">
          <a:avLst/>
        </a:prstGeom>
      </xdr:spPr>
    </xdr:sp>
    <xdr:clientData/>
  </xdr:twoCellAnchor>
  <xdr:twoCellAnchor editAs="oneCell">
    <xdr:from>
      <xdr:col>18</xdr:col>
      <xdr:colOff>0</xdr:colOff>
      <xdr:row>55</xdr:row>
      <xdr:rowOff>0</xdr:rowOff>
    </xdr:from>
    <xdr:to>
      <xdr:col>18</xdr:col>
      <xdr:colOff>85725</xdr:colOff>
      <xdr:row>55</xdr:row>
      <xdr:rowOff>85725</xdr:rowOff>
    </xdr:to>
    <xdr:pic>
      <xdr:nvPicPr>
        <xdr:cNvPr id="21" name="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23" name="2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24" name="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25" name="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27" name="2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28" name="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29" name="2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31" name="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32" name="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33" name="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34" name="3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35" name="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55</xdr:row>
      <xdr:rowOff>0</xdr:rowOff>
    </xdr:from>
    <xdr:to>
      <xdr:col>17</xdr:col>
      <xdr:colOff>85725</xdr:colOff>
      <xdr:row>55</xdr:row>
      <xdr:rowOff>85725</xdr:rowOff>
    </xdr:to>
    <xdr:pic>
      <xdr:nvPicPr>
        <xdr:cNvPr id="36" name="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58</xdr:row>
      <xdr:rowOff>57150</xdr:rowOff>
    </xdr:from>
    <xdr:to>
      <xdr:col>18</xdr:col>
      <xdr:colOff>381000</xdr:colOff>
      <xdr:row>59</xdr:row>
      <xdr:rowOff>8467</xdr:rowOff>
    </xdr:to>
    <xdr:sp macro="" textlink="">
      <xdr:nvSpPr>
        <xdr:cNvPr id="37" name="Picture 3" hidden="1">
          <a:extLst>
            <a:ext uri="{63B3BB69-23CF-44E3-9099-C40C66FF867C}">
              <a14:compatExt xmlns:a14="http://schemas.microsoft.com/office/drawing/2010/main" spid="_x0000_s10243"/>
            </a:ext>
          </a:extLst>
        </xdr:cNvPr>
        <xdr:cNvSpPr/>
      </xdr:nvSpPr>
      <xdr:spPr>
        <a:xfrm>
          <a:off x="22545675" y="13725525"/>
          <a:ext cx="152400" cy="151342"/>
        </a:xfrm>
        <a:prstGeom prst="rect">
          <a:avLst/>
        </a:prstGeom>
      </xdr:spPr>
    </xdr:sp>
    <xdr:clientData/>
  </xdr:twoCellAnchor>
  <xdr:twoCellAnchor editAs="oneCell">
    <xdr:from>
      <xdr:col>18</xdr:col>
      <xdr:colOff>0</xdr:colOff>
      <xdr:row>55</xdr:row>
      <xdr:rowOff>0</xdr:rowOff>
    </xdr:from>
    <xdr:to>
      <xdr:col>18</xdr:col>
      <xdr:colOff>85725</xdr:colOff>
      <xdr:row>55</xdr:row>
      <xdr:rowOff>85725</xdr:rowOff>
    </xdr:to>
    <xdr:pic>
      <xdr:nvPicPr>
        <xdr:cNvPr id="38" name="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39" name="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40" name="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41" name="4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42" name="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43" name="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44" name="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45" name="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46" name="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47" name="4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48" name="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49" name="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50" name="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51" name="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52" name="5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53" name="5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55</xdr:row>
      <xdr:rowOff>0</xdr:rowOff>
    </xdr:from>
    <xdr:to>
      <xdr:col>17</xdr:col>
      <xdr:colOff>85725</xdr:colOff>
      <xdr:row>55</xdr:row>
      <xdr:rowOff>85725</xdr:rowOff>
    </xdr:to>
    <xdr:pic>
      <xdr:nvPicPr>
        <xdr:cNvPr id="54" name="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58</xdr:row>
      <xdr:rowOff>57150</xdr:rowOff>
    </xdr:from>
    <xdr:to>
      <xdr:col>18</xdr:col>
      <xdr:colOff>381000</xdr:colOff>
      <xdr:row>59</xdr:row>
      <xdr:rowOff>8467</xdr:rowOff>
    </xdr:to>
    <xdr:sp macro="" textlink="">
      <xdr:nvSpPr>
        <xdr:cNvPr id="55" name="Picture 4" hidden="1">
          <a:extLst>
            <a:ext uri="{63B3BB69-23CF-44E3-9099-C40C66FF867C}">
              <a14:compatExt xmlns:a14="http://schemas.microsoft.com/office/drawing/2010/main" spid="_x0000_s10244"/>
            </a:ext>
          </a:extLst>
        </xdr:cNvPr>
        <xdr:cNvSpPr/>
      </xdr:nvSpPr>
      <xdr:spPr>
        <a:xfrm>
          <a:off x="22545675" y="13725525"/>
          <a:ext cx="152400" cy="151342"/>
        </a:xfrm>
        <a:prstGeom prst="rect">
          <a:avLst/>
        </a:prstGeom>
      </xdr:spPr>
    </xdr:sp>
    <xdr:clientData/>
  </xdr:twoCellAnchor>
  <xdr:twoCellAnchor editAs="oneCell">
    <xdr:from>
      <xdr:col>18</xdr:col>
      <xdr:colOff>0</xdr:colOff>
      <xdr:row>55</xdr:row>
      <xdr:rowOff>0</xdr:rowOff>
    </xdr:from>
    <xdr:to>
      <xdr:col>18</xdr:col>
      <xdr:colOff>85725</xdr:colOff>
      <xdr:row>55</xdr:row>
      <xdr:rowOff>85725</xdr:rowOff>
    </xdr:to>
    <xdr:pic>
      <xdr:nvPicPr>
        <xdr:cNvPr id="56" name="5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57" name="5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58" name="5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59" name="5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60" name="5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61" name="6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62" name="6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63" name="6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64" name="6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65" name="6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66" name="6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67" name="6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68" name="6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69" name="6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70" name="6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71" name="7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55</xdr:row>
      <xdr:rowOff>0</xdr:rowOff>
    </xdr:from>
    <xdr:to>
      <xdr:col>17</xdr:col>
      <xdr:colOff>85725</xdr:colOff>
      <xdr:row>55</xdr:row>
      <xdr:rowOff>85725</xdr:rowOff>
    </xdr:to>
    <xdr:pic>
      <xdr:nvPicPr>
        <xdr:cNvPr id="72" name="7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58</xdr:row>
      <xdr:rowOff>57150</xdr:rowOff>
    </xdr:from>
    <xdr:to>
      <xdr:col>18</xdr:col>
      <xdr:colOff>381000</xdr:colOff>
      <xdr:row>59</xdr:row>
      <xdr:rowOff>8467</xdr:rowOff>
    </xdr:to>
    <xdr:sp macro="" textlink="">
      <xdr:nvSpPr>
        <xdr:cNvPr id="73" name="Picture 5" hidden="1">
          <a:extLst>
            <a:ext uri="{63B3BB69-23CF-44E3-9099-C40C66FF867C}">
              <a14:compatExt xmlns:a14="http://schemas.microsoft.com/office/drawing/2010/main" spid="_x0000_s10245"/>
            </a:ext>
          </a:extLst>
        </xdr:cNvPr>
        <xdr:cNvSpPr/>
      </xdr:nvSpPr>
      <xdr:spPr>
        <a:xfrm>
          <a:off x="22545675" y="13725525"/>
          <a:ext cx="152400" cy="151342"/>
        </a:xfrm>
        <a:prstGeom prst="rect">
          <a:avLst/>
        </a:prstGeom>
      </xdr:spPr>
    </xdr:sp>
    <xdr:clientData/>
  </xdr:twoCellAnchor>
  <xdr:twoCellAnchor editAs="oneCell">
    <xdr:from>
      <xdr:col>18</xdr:col>
      <xdr:colOff>0</xdr:colOff>
      <xdr:row>55</xdr:row>
      <xdr:rowOff>0</xdr:rowOff>
    </xdr:from>
    <xdr:to>
      <xdr:col>18</xdr:col>
      <xdr:colOff>85725</xdr:colOff>
      <xdr:row>55</xdr:row>
      <xdr:rowOff>85725</xdr:rowOff>
    </xdr:to>
    <xdr:pic>
      <xdr:nvPicPr>
        <xdr:cNvPr id="74" name="7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75" name="7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76" name="7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77" name="7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78" name="7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79" name="7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80" name="7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81" name="8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82" name="8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83" name="8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84" name="8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85" name="8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86" name="8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87" name="8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55</xdr:row>
      <xdr:rowOff>0</xdr:rowOff>
    </xdr:from>
    <xdr:to>
      <xdr:col>17</xdr:col>
      <xdr:colOff>85725</xdr:colOff>
      <xdr:row>55</xdr:row>
      <xdr:rowOff>85725</xdr:rowOff>
    </xdr:to>
    <xdr:pic>
      <xdr:nvPicPr>
        <xdr:cNvPr id="88" name="8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58</xdr:row>
      <xdr:rowOff>57150</xdr:rowOff>
    </xdr:from>
    <xdr:to>
      <xdr:col>18</xdr:col>
      <xdr:colOff>381000</xdr:colOff>
      <xdr:row>59</xdr:row>
      <xdr:rowOff>8467</xdr:rowOff>
    </xdr:to>
    <xdr:sp macro="" textlink="">
      <xdr:nvSpPr>
        <xdr:cNvPr id="89" name="Picture 6" hidden="1">
          <a:extLst>
            <a:ext uri="{63B3BB69-23CF-44E3-9099-C40C66FF867C}">
              <a14:compatExt xmlns:a14="http://schemas.microsoft.com/office/drawing/2010/main" spid="_x0000_s10246"/>
            </a:ext>
          </a:extLst>
        </xdr:cNvPr>
        <xdr:cNvSpPr/>
      </xdr:nvSpPr>
      <xdr:spPr>
        <a:xfrm>
          <a:off x="22545675" y="13725525"/>
          <a:ext cx="152400" cy="151342"/>
        </a:xfrm>
        <a:prstGeom prst="rect">
          <a:avLst/>
        </a:prstGeom>
      </xdr:spPr>
    </xdr:sp>
    <xdr:clientData/>
  </xdr:twoCellAnchor>
  <xdr:twoCellAnchor editAs="oneCell">
    <xdr:from>
      <xdr:col>18</xdr:col>
      <xdr:colOff>0</xdr:colOff>
      <xdr:row>55</xdr:row>
      <xdr:rowOff>0</xdr:rowOff>
    </xdr:from>
    <xdr:to>
      <xdr:col>18</xdr:col>
      <xdr:colOff>85725</xdr:colOff>
      <xdr:row>55</xdr:row>
      <xdr:rowOff>85725</xdr:rowOff>
    </xdr:to>
    <xdr:pic>
      <xdr:nvPicPr>
        <xdr:cNvPr id="90" name="8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91" name="9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92" name="9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93" name="9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94" name="9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95" name="9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96" name="9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97" name="9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98" name="9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99" name="9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00" name="9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01" name="10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02" name="10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03" name="10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04" name="10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58</xdr:row>
      <xdr:rowOff>57150</xdr:rowOff>
    </xdr:from>
    <xdr:to>
      <xdr:col>18</xdr:col>
      <xdr:colOff>381000</xdr:colOff>
      <xdr:row>59</xdr:row>
      <xdr:rowOff>8467</xdr:rowOff>
    </xdr:to>
    <xdr:sp macro="" textlink="">
      <xdr:nvSpPr>
        <xdr:cNvPr id="105" name="Picture 7" hidden="1">
          <a:extLst>
            <a:ext uri="{63B3BB69-23CF-44E3-9099-C40C66FF867C}">
              <a14:compatExt xmlns:a14="http://schemas.microsoft.com/office/drawing/2010/main" spid="_x0000_s10247"/>
            </a:ext>
          </a:extLst>
        </xdr:cNvPr>
        <xdr:cNvSpPr/>
      </xdr:nvSpPr>
      <xdr:spPr>
        <a:xfrm>
          <a:off x="22545675" y="13725525"/>
          <a:ext cx="152400" cy="151342"/>
        </a:xfrm>
        <a:prstGeom prst="rect">
          <a:avLst/>
        </a:prstGeom>
      </xdr:spPr>
    </xdr:sp>
    <xdr:clientData/>
  </xdr:twoCellAnchor>
  <xdr:twoCellAnchor editAs="oneCell">
    <xdr:from>
      <xdr:col>18</xdr:col>
      <xdr:colOff>0</xdr:colOff>
      <xdr:row>55</xdr:row>
      <xdr:rowOff>0</xdr:rowOff>
    </xdr:from>
    <xdr:to>
      <xdr:col>18</xdr:col>
      <xdr:colOff>85725</xdr:colOff>
      <xdr:row>55</xdr:row>
      <xdr:rowOff>85725</xdr:rowOff>
    </xdr:to>
    <xdr:pic>
      <xdr:nvPicPr>
        <xdr:cNvPr id="106" name="10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07" name="10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08" name="10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09" name="10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10" name="10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11" name="1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12" name="1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13" name="1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14" name="1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15" name="11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16" name="1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17" name="1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18" name="1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19" name="1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20" name="1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21" name="1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55</xdr:row>
      <xdr:rowOff>0</xdr:rowOff>
    </xdr:from>
    <xdr:to>
      <xdr:col>17</xdr:col>
      <xdr:colOff>85725</xdr:colOff>
      <xdr:row>55</xdr:row>
      <xdr:rowOff>85725</xdr:rowOff>
    </xdr:to>
    <xdr:pic>
      <xdr:nvPicPr>
        <xdr:cNvPr id="122" name="1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58</xdr:row>
      <xdr:rowOff>57150</xdr:rowOff>
    </xdr:from>
    <xdr:to>
      <xdr:col>18</xdr:col>
      <xdr:colOff>381000</xdr:colOff>
      <xdr:row>59</xdr:row>
      <xdr:rowOff>8467</xdr:rowOff>
    </xdr:to>
    <xdr:sp macro="" textlink="">
      <xdr:nvSpPr>
        <xdr:cNvPr id="123" name="Picture 8" hidden="1">
          <a:extLst>
            <a:ext uri="{63B3BB69-23CF-44E3-9099-C40C66FF867C}">
              <a14:compatExt xmlns:a14="http://schemas.microsoft.com/office/drawing/2010/main" spid="_x0000_s10248"/>
            </a:ext>
          </a:extLst>
        </xdr:cNvPr>
        <xdr:cNvSpPr/>
      </xdr:nvSpPr>
      <xdr:spPr>
        <a:xfrm>
          <a:off x="22545675" y="13725525"/>
          <a:ext cx="152400" cy="151342"/>
        </a:xfrm>
        <a:prstGeom prst="rect">
          <a:avLst/>
        </a:prstGeom>
      </xdr:spPr>
    </xdr:sp>
    <xdr:clientData/>
  </xdr:twoCellAnchor>
  <xdr:twoCellAnchor editAs="oneCell">
    <xdr:from>
      <xdr:col>18</xdr:col>
      <xdr:colOff>0</xdr:colOff>
      <xdr:row>55</xdr:row>
      <xdr:rowOff>0</xdr:rowOff>
    </xdr:from>
    <xdr:to>
      <xdr:col>18</xdr:col>
      <xdr:colOff>85725</xdr:colOff>
      <xdr:row>55</xdr:row>
      <xdr:rowOff>85725</xdr:rowOff>
    </xdr:to>
    <xdr:pic>
      <xdr:nvPicPr>
        <xdr:cNvPr id="124" name="1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25" name="1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26" name="1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27" name="12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28" name="1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29" name="12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30" name="1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31" name="1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32" name="1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33" name="1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34" name="13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35" name="1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36" name="1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37" name="13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38" name="1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55</xdr:row>
      <xdr:rowOff>0</xdr:rowOff>
    </xdr:from>
    <xdr:to>
      <xdr:col>17</xdr:col>
      <xdr:colOff>85725</xdr:colOff>
      <xdr:row>55</xdr:row>
      <xdr:rowOff>85725</xdr:rowOff>
    </xdr:to>
    <xdr:pic>
      <xdr:nvPicPr>
        <xdr:cNvPr id="139" name="1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58</xdr:row>
      <xdr:rowOff>57150</xdr:rowOff>
    </xdr:from>
    <xdr:to>
      <xdr:col>18</xdr:col>
      <xdr:colOff>381000</xdr:colOff>
      <xdr:row>59</xdr:row>
      <xdr:rowOff>8467</xdr:rowOff>
    </xdr:to>
    <xdr:sp macro="" textlink="">
      <xdr:nvSpPr>
        <xdr:cNvPr id="140" name="Picture 9" hidden="1">
          <a:extLst>
            <a:ext uri="{63B3BB69-23CF-44E3-9099-C40C66FF867C}">
              <a14:compatExt xmlns:a14="http://schemas.microsoft.com/office/drawing/2010/main" spid="_x0000_s10249"/>
            </a:ext>
          </a:extLst>
        </xdr:cNvPr>
        <xdr:cNvSpPr/>
      </xdr:nvSpPr>
      <xdr:spPr>
        <a:xfrm>
          <a:off x="22545675" y="13725525"/>
          <a:ext cx="152400" cy="151342"/>
        </a:xfrm>
        <a:prstGeom prst="rect">
          <a:avLst/>
        </a:prstGeom>
      </xdr:spPr>
    </xdr:sp>
    <xdr:clientData/>
  </xdr:twoCellAnchor>
  <xdr:twoCellAnchor editAs="oneCell">
    <xdr:from>
      <xdr:col>18</xdr:col>
      <xdr:colOff>0</xdr:colOff>
      <xdr:row>55</xdr:row>
      <xdr:rowOff>0</xdr:rowOff>
    </xdr:from>
    <xdr:to>
      <xdr:col>18</xdr:col>
      <xdr:colOff>85725</xdr:colOff>
      <xdr:row>55</xdr:row>
      <xdr:rowOff>85725</xdr:rowOff>
    </xdr:to>
    <xdr:pic>
      <xdr:nvPicPr>
        <xdr:cNvPr id="141" name="14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42" name="1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43" name="1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44" name="1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45" name="1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46" name="1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47" name="14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48" name="1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49" name="1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50" name="1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51" name="1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52" name="15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53" name="15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54" name="1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55" name="15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56" name="15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55</xdr:row>
      <xdr:rowOff>0</xdr:rowOff>
    </xdr:from>
    <xdr:to>
      <xdr:col>17</xdr:col>
      <xdr:colOff>85725</xdr:colOff>
      <xdr:row>55</xdr:row>
      <xdr:rowOff>85725</xdr:rowOff>
    </xdr:to>
    <xdr:pic>
      <xdr:nvPicPr>
        <xdr:cNvPr id="157" name="15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58</xdr:row>
      <xdr:rowOff>57150</xdr:rowOff>
    </xdr:from>
    <xdr:to>
      <xdr:col>18</xdr:col>
      <xdr:colOff>381000</xdr:colOff>
      <xdr:row>59</xdr:row>
      <xdr:rowOff>8467</xdr:rowOff>
    </xdr:to>
    <xdr:sp macro="" textlink="">
      <xdr:nvSpPr>
        <xdr:cNvPr id="158" name="Picture 10" hidden="1">
          <a:extLst>
            <a:ext uri="{63B3BB69-23CF-44E3-9099-C40C66FF867C}">
              <a14:compatExt xmlns:a14="http://schemas.microsoft.com/office/drawing/2010/main" spid="_x0000_s10250"/>
            </a:ext>
          </a:extLst>
        </xdr:cNvPr>
        <xdr:cNvSpPr/>
      </xdr:nvSpPr>
      <xdr:spPr>
        <a:xfrm>
          <a:off x="22545675" y="13725525"/>
          <a:ext cx="152400" cy="151342"/>
        </a:xfrm>
        <a:prstGeom prst="rect">
          <a:avLst/>
        </a:prstGeom>
      </xdr:spPr>
    </xdr:sp>
    <xdr:clientData/>
  </xdr:twoCellAnchor>
  <xdr:twoCellAnchor editAs="oneCell">
    <xdr:from>
      <xdr:col>18</xdr:col>
      <xdr:colOff>0</xdr:colOff>
      <xdr:row>55</xdr:row>
      <xdr:rowOff>0</xdr:rowOff>
    </xdr:from>
    <xdr:to>
      <xdr:col>18</xdr:col>
      <xdr:colOff>85725</xdr:colOff>
      <xdr:row>55</xdr:row>
      <xdr:rowOff>85725</xdr:rowOff>
    </xdr:to>
    <xdr:pic>
      <xdr:nvPicPr>
        <xdr:cNvPr id="159" name="15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60" name="15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61" name="16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62" name="16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63" name="16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64" name="16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65" name="16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66" name="16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67" name="16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68" name="16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69" name="16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70" name="16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71" name="17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72" name="17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73" name="17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74" name="17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55</xdr:row>
      <xdr:rowOff>0</xdr:rowOff>
    </xdr:from>
    <xdr:to>
      <xdr:col>17</xdr:col>
      <xdr:colOff>85725</xdr:colOff>
      <xdr:row>55</xdr:row>
      <xdr:rowOff>85725</xdr:rowOff>
    </xdr:to>
    <xdr:pic>
      <xdr:nvPicPr>
        <xdr:cNvPr id="175" name="17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58</xdr:row>
      <xdr:rowOff>57150</xdr:rowOff>
    </xdr:from>
    <xdr:to>
      <xdr:col>18</xdr:col>
      <xdr:colOff>381000</xdr:colOff>
      <xdr:row>59</xdr:row>
      <xdr:rowOff>8467</xdr:rowOff>
    </xdr:to>
    <xdr:sp macro="" textlink="">
      <xdr:nvSpPr>
        <xdr:cNvPr id="176" name="Picture 11" hidden="1">
          <a:extLst>
            <a:ext uri="{63B3BB69-23CF-44E3-9099-C40C66FF867C}">
              <a14:compatExt xmlns:a14="http://schemas.microsoft.com/office/drawing/2010/main" spid="_x0000_s10251"/>
            </a:ext>
          </a:extLst>
        </xdr:cNvPr>
        <xdr:cNvSpPr/>
      </xdr:nvSpPr>
      <xdr:spPr>
        <a:xfrm>
          <a:off x="22545675" y="13725525"/>
          <a:ext cx="152400" cy="151342"/>
        </a:xfrm>
        <a:prstGeom prst="rect">
          <a:avLst/>
        </a:prstGeom>
      </xdr:spPr>
    </xdr:sp>
    <xdr:clientData/>
  </xdr:twoCellAnchor>
  <xdr:twoCellAnchor editAs="oneCell">
    <xdr:from>
      <xdr:col>18</xdr:col>
      <xdr:colOff>0</xdr:colOff>
      <xdr:row>55</xdr:row>
      <xdr:rowOff>0</xdr:rowOff>
    </xdr:from>
    <xdr:to>
      <xdr:col>18</xdr:col>
      <xdr:colOff>85725</xdr:colOff>
      <xdr:row>55</xdr:row>
      <xdr:rowOff>85725</xdr:rowOff>
    </xdr:to>
    <xdr:pic>
      <xdr:nvPicPr>
        <xdr:cNvPr id="177" name="17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78" name="17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79" name="17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80" name="17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81" name="18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82" name="18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83" name="18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84" name="18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85" name="18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86" name="18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87" name="18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88" name="18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89" name="18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90" name="18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55</xdr:row>
      <xdr:rowOff>0</xdr:rowOff>
    </xdr:from>
    <xdr:to>
      <xdr:col>17</xdr:col>
      <xdr:colOff>85725</xdr:colOff>
      <xdr:row>55</xdr:row>
      <xdr:rowOff>85725</xdr:rowOff>
    </xdr:to>
    <xdr:pic>
      <xdr:nvPicPr>
        <xdr:cNvPr id="191" name="19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58</xdr:row>
      <xdr:rowOff>57150</xdr:rowOff>
    </xdr:from>
    <xdr:to>
      <xdr:col>18</xdr:col>
      <xdr:colOff>381000</xdr:colOff>
      <xdr:row>59</xdr:row>
      <xdr:rowOff>8467</xdr:rowOff>
    </xdr:to>
    <xdr:sp macro="" textlink="">
      <xdr:nvSpPr>
        <xdr:cNvPr id="192" name="Picture 12" hidden="1">
          <a:extLst>
            <a:ext uri="{63B3BB69-23CF-44E3-9099-C40C66FF867C}">
              <a14:compatExt xmlns:a14="http://schemas.microsoft.com/office/drawing/2010/main" spid="_x0000_s10252"/>
            </a:ext>
          </a:extLst>
        </xdr:cNvPr>
        <xdr:cNvSpPr/>
      </xdr:nvSpPr>
      <xdr:spPr>
        <a:xfrm>
          <a:off x="22545675" y="13725525"/>
          <a:ext cx="152400" cy="151342"/>
        </a:xfrm>
        <a:prstGeom prst="rect">
          <a:avLst/>
        </a:prstGeom>
      </xdr:spPr>
    </xdr:sp>
    <xdr:clientData/>
  </xdr:twoCellAnchor>
  <xdr:twoCellAnchor editAs="oneCell">
    <xdr:from>
      <xdr:col>18</xdr:col>
      <xdr:colOff>0</xdr:colOff>
      <xdr:row>55</xdr:row>
      <xdr:rowOff>0</xdr:rowOff>
    </xdr:from>
    <xdr:to>
      <xdr:col>18</xdr:col>
      <xdr:colOff>85725</xdr:colOff>
      <xdr:row>55</xdr:row>
      <xdr:rowOff>85725</xdr:rowOff>
    </xdr:to>
    <xdr:pic>
      <xdr:nvPicPr>
        <xdr:cNvPr id="193" name="19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94" name="19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95" name="19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96" name="19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97" name="19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98" name="19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199" name="19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200" name="19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201" name="20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202" name="20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203" name="20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204" name="20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205" name="20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55</xdr:row>
      <xdr:rowOff>0</xdr:rowOff>
    </xdr:from>
    <xdr:to>
      <xdr:col>18</xdr:col>
      <xdr:colOff>85725</xdr:colOff>
      <xdr:row>55</xdr:row>
      <xdr:rowOff>85725</xdr:rowOff>
    </xdr:to>
    <xdr:pic>
      <xdr:nvPicPr>
        <xdr:cNvPr id="206" name="20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17075" y="13068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32</xdr:row>
      <xdr:rowOff>0</xdr:rowOff>
    </xdr:from>
    <xdr:to>
      <xdr:col>10</xdr:col>
      <xdr:colOff>85725</xdr:colOff>
      <xdr:row>32</xdr:row>
      <xdr:rowOff>85725</xdr:rowOff>
    </xdr:to>
    <xdr:pic>
      <xdr:nvPicPr>
        <xdr:cNvPr id="207" name="20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7981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33</xdr:row>
      <xdr:rowOff>0</xdr:rowOff>
    </xdr:from>
    <xdr:to>
      <xdr:col>10</xdr:col>
      <xdr:colOff>85725</xdr:colOff>
      <xdr:row>33</xdr:row>
      <xdr:rowOff>85725</xdr:rowOff>
    </xdr:to>
    <xdr:pic>
      <xdr:nvPicPr>
        <xdr:cNvPr id="208" name="20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8210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34</xdr:row>
      <xdr:rowOff>0</xdr:rowOff>
    </xdr:from>
    <xdr:to>
      <xdr:col>10</xdr:col>
      <xdr:colOff>85725</xdr:colOff>
      <xdr:row>34</xdr:row>
      <xdr:rowOff>85725</xdr:rowOff>
    </xdr:to>
    <xdr:pic>
      <xdr:nvPicPr>
        <xdr:cNvPr id="209" name="20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8439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35</xdr:row>
      <xdr:rowOff>0</xdr:rowOff>
    </xdr:from>
    <xdr:to>
      <xdr:col>10</xdr:col>
      <xdr:colOff>85725</xdr:colOff>
      <xdr:row>35</xdr:row>
      <xdr:rowOff>85725</xdr:rowOff>
    </xdr:to>
    <xdr:pic>
      <xdr:nvPicPr>
        <xdr:cNvPr id="210" name="20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8667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36</xdr:row>
      <xdr:rowOff>0</xdr:rowOff>
    </xdr:from>
    <xdr:to>
      <xdr:col>10</xdr:col>
      <xdr:colOff>85725</xdr:colOff>
      <xdr:row>36</xdr:row>
      <xdr:rowOff>85725</xdr:rowOff>
    </xdr:to>
    <xdr:pic>
      <xdr:nvPicPr>
        <xdr:cNvPr id="211" name="2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8896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37</xdr:row>
      <xdr:rowOff>0</xdr:rowOff>
    </xdr:from>
    <xdr:to>
      <xdr:col>10</xdr:col>
      <xdr:colOff>85725</xdr:colOff>
      <xdr:row>37</xdr:row>
      <xdr:rowOff>85725</xdr:rowOff>
    </xdr:to>
    <xdr:pic>
      <xdr:nvPicPr>
        <xdr:cNvPr id="212" name="2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9124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38</xdr:row>
      <xdr:rowOff>0</xdr:rowOff>
    </xdr:from>
    <xdr:to>
      <xdr:col>10</xdr:col>
      <xdr:colOff>85725</xdr:colOff>
      <xdr:row>38</xdr:row>
      <xdr:rowOff>85725</xdr:rowOff>
    </xdr:to>
    <xdr:pic>
      <xdr:nvPicPr>
        <xdr:cNvPr id="213" name="2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9353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40</xdr:row>
      <xdr:rowOff>0</xdr:rowOff>
    </xdr:from>
    <xdr:to>
      <xdr:col>10</xdr:col>
      <xdr:colOff>85725</xdr:colOff>
      <xdr:row>40</xdr:row>
      <xdr:rowOff>85725</xdr:rowOff>
    </xdr:to>
    <xdr:pic>
      <xdr:nvPicPr>
        <xdr:cNvPr id="214" name="2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9810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41</xdr:row>
      <xdr:rowOff>0</xdr:rowOff>
    </xdr:from>
    <xdr:to>
      <xdr:col>10</xdr:col>
      <xdr:colOff>85725</xdr:colOff>
      <xdr:row>41</xdr:row>
      <xdr:rowOff>85725</xdr:rowOff>
    </xdr:to>
    <xdr:pic>
      <xdr:nvPicPr>
        <xdr:cNvPr id="215" name="21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1003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42</xdr:row>
      <xdr:rowOff>0</xdr:rowOff>
    </xdr:from>
    <xdr:to>
      <xdr:col>10</xdr:col>
      <xdr:colOff>85725</xdr:colOff>
      <xdr:row>42</xdr:row>
      <xdr:rowOff>85725</xdr:rowOff>
    </xdr:to>
    <xdr:pic>
      <xdr:nvPicPr>
        <xdr:cNvPr id="216" name="2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43</xdr:row>
      <xdr:rowOff>0</xdr:rowOff>
    </xdr:from>
    <xdr:to>
      <xdr:col>10</xdr:col>
      <xdr:colOff>85725</xdr:colOff>
      <xdr:row>43</xdr:row>
      <xdr:rowOff>85725</xdr:rowOff>
    </xdr:to>
    <xdr:pic>
      <xdr:nvPicPr>
        <xdr:cNvPr id="217" name="2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10496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44</xdr:row>
      <xdr:rowOff>0</xdr:rowOff>
    </xdr:from>
    <xdr:to>
      <xdr:col>10</xdr:col>
      <xdr:colOff>85725</xdr:colOff>
      <xdr:row>44</xdr:row>
      <xdr:rowOff>85725</xdr:rowOff>
    </xdr:to>
    <xdr:pic>
      <xdr:nvPicPr>
        <xdr:cNvPr id="218" name="2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45</xdr:row>
      <xdr:rowOff>0</xdr:rowOff>
    </xdr:from>
    <xdr:to>
      <xdr:col>10</xdr:col>
      <xdr:colOff>85725</xdr:colOff>
      <xdr:row>45</xdr:row>
      <xdr:rowOff>85725</xdr:rowOff>
    </xdr:to>
    <xdr:pic>
      <xdr:nvPicPr>
        <xdr:cNvPr id="219" name="2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10953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46</xdr:row>
      <xdr:rowOff>0</xdr:rowOff>
    </xdr:from>
    <xdr:to>
      <xdr:col>10</xdr:col>
      <xdr:colOff>85725</xdr:colOff>
      <xdr:row>46</xdr:row>
      <xdr:rowOff>85725</xdr:rowOff>
    </xdr:to>
    <xdr:pic>
      <xdr:nvPicPr>
        <xdr:cNvPr id="220" name="2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11182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48</xdr:row>
      <xdr:rowOff>0</xdr:rowOff>
    </xdr:from>
    <xdr:to>
      <xdr:col>10</xdr:col>
      <xdr:colOff>85725</xdr:colOff>
      <xdr:row>48</xdr:row>
      <xdr:rowOff>85725</xdr:rowOff>
    </xdr:to>
    <xdr:pic>
      <xdr:nvPicPr>
        <xdr:cNvPr id="221" name="2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11639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xdr:row>
      <xdr:rowOff>0</xdr:rowOff>
    </xdr:from>
    <xdr:to>
      <xdr:col>10</xdr:col>
      <xdr:colOff>85725</xdr:colOff>
      <xdr:row>7</xdr:row>
      <xdr:rowOff>85725</xdr:rowOff>
    </xdr:to>
    <xdr:pic>
      <xdr:nvPicPr>
        <xdr:cNvPr id="222" name="2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20478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xdr:row>
      <xdr:rowOff>0</xdr:rowOff>
    </xdr:from>
    <xdr:to>
      <xdr:col>10</xdr:col>
      <xdr:colOff>85725</xdr:colOff>
      <xdr:row>8</xdr:row>
      <xdr:rowOff>85725</xdr:rowOff>
    </xdr:to>
    <xdr:pic>
      <xdr:nvPicPr>
        <xdr:cNvPr id="223" name="22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2276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9</xdr:row>
      <xdr:rowOff>0</xdr:rowOff>
    </xdr:from>
    <xdr:to>
      <xdr:col>10</xdr:col>
      <xdr:colOff>85725</xdr:colOff>
      <xdr:row>9</xdr:row>
      <xdr:rowOff>85725</xdr:rowOff>
    </xdr:to>
    <xdr:pic>
      <xdr:nvPicPr>
        <xdr:cNvPr id="224" name="2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250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10</xdr:row>
      <xdr:rowOff>0</xdr:rowOff>
    </xdr:from>
    <xdr:to>
      <xdr:col>10</xdr:col>
      <xdr:colOff>85725</xdr:colOff>
      <xdr:row>10</xdr:row>
      <xdr:rowOff>85725</xdr:rowOff>
    </xdr:to>
    <xdr:pic>
      <xdr:nvPicPr>
        <xdr:cNvPr id="225" name="2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2733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xdr:row>
      <xdr:rowOff>0</xdr:rowOff>
    </xdr:from>
    <xdr:to>
      <xdr:col>10</xdr:col>
      <xdr:colOff>85725</xdr:colOff>
      <xdr:row>11</xdr:row>
      <xdr:rowOff>85725</xdr:rowOff>
    </xdr:to>
    <xdr:pic>
      <xdr:nvPicPr>
        <xdr:cNvPr id="226" name="2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2962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12</xdr:row>
      <xdr:rowOff>0</xdr:rowOff>
    </xdr:from>
    <xdr:to>
      <xdr:col>10</xdr:col>
      <xdr:colOff>85725</xdr:colOff>
      <xdr:row>12</xdr:row>
      <xdr:rowOff>85725</xdr:rowOff>
    </xdr:to>
    <xdr:pic>
      <xdr:nvPicPr>
        <xdr:cNvPr id="227" name="22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31908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85725</xdr:colOff>
      <xdr:row>13</xdr:row>
      <xdr:rowOff>85725</xdr:rowOff>
    </xdr:to>
    <xdr:pic>
      <xdr:nvPicPr>
        <xdr:cNvPr id="228" name="2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341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15</xdr:row>
      <xdr:rowOff>0</xdr:rowOff>
    </xdr:from>
    <xdr:to>
      <xdr:col>10</xdr:col>
      <xdr:colOff>85725</xdr:colOff>
      <xdr:row>15</xdr:row>
      <xdr:rowOff>85725</xdr:rowOff>
    </xdr:to>
    <xdr:pic>
      <xdr:nvPicPr>
        <xdr:cNvPr id="229" name="22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3876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16</xdr:row>
      <xdr:rowOff>0</xdr:rowOff>
    </xdr:from>
    <xdr:to>
      <xdr:col>10</xdr:col>
      <xdr:colOff>85725</xdr:colOff>
      <xdr:row>16</xdr:row>
      <xdr:rowOff>85725</xdr:rowOff>
    </xdr:to>
    <xdr:pic>
      <xdr:nvPicPr>
        <xdr:cNvPr id="230" name="2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4105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17</xdr:row>
      <xdr:rowOff>0</xdr:rowOff>
    </xdr:from>
    <xdr:to>
      <xdr:col>10</xdr:col>
      <xdr:colOff>85725</xdr:colOff>
      <xdr:row>17</xdr:row>
      <xdr:rowOff>85725</xdr:rowOff>
    </xdr:to>
    <xdr:pic>
      <xdr:nvPicPr>
        <xdr:cNvPr id="231" name="2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43338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18</xdr:row>
      <xdr:rowOff>0</xdr:rowOff>
    </xdr:from>
    <xdr:to>
      <xdr:col>10</xdr:col>
      <xdr:colOff>85725</xdr:colOff>
      <xdr:row>18</xdr:row>
      <xdr:rowOff>85725</xdr:rowOff>
    </xdr:to>
    <xdr:pic>
      <xdr:nvPicPr>
        <xdr:cNvPr id="232" name="2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4562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19</xdr:row>
      <xdr:rowOff>0</xdr:rowOff>
    </xdr:from>
    <xdr:to>
      <xdr:col>10</xdr:col>
      <xdr:colOff>85725</xdr:colOff>
      <xdr:row>19</xdr:row>
      <xdr:rowOff>85725</xdr:rowOff>
    </xdr:to>
    <xdr:pic>
      <xdr:nvPicPr>
        <xdr:cNvPr id="233" name="2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4791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20</xdr:row>
      <xdr:rowOff>0</xdr:rowOff>
    </xdr:from>
    <xdr:to>
      <xdr:col>10</xdr:col>
      <xdr:colOff>85725</xdr:colOff>
      <xdr:row>20</xdr:row>
      <xdr:rowOff>85725</xdr:rowOff>
    </xdr:to>
    <xdr:pic>
      <xdr:nvPicPr>
        <xdr:cNvPr id="234" name="23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5019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21</xdr:row>
      <xdr:rowOff>0</xdr:rowOff>
    </xdr:from>
    <xdr:to>
      <xdr:col>10</xdr:col>
      <xdr:colOff>85725</xdr:colOff>
      <xdr:row>21</xdr:row>
      <xdr:rowOff>85725</xdr:rowOff>
    </xdr:to>
    <xdr:pic>
      <xdr:nvPicPr>
        <xdr:cNvPr id="235" name="2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5248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23</xdr:row>
      <xdr:rowOff>0</xdr:rowOff>
    </xdr:from>
    <xdr:to>
      <xdr:col>10</xdr:col>
      <xdr:colOff>85725</xdr:colOff>
      <xdr:row>23</xdr:row>
      <xdr:rowOff>85725</xdr:rowOff>
    </xdr:to>
    <xdr:pic>
      <xdr:nvPicPr>
        <xdr:cNvPr id="236" name="2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5705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7</xdr:row>
      <xdr:rowOff>0</xdr:rowOff>
    </xdr:from>
    <xdr:to>
      <xdr:col>17</xdr:col>
      <xdr:colOff>85725</xdr:colOff>
      <xdr:row>7</xdr:row>
      <xdr:rowOff>85725</xdr:rowOff>
    </xdr:to>
    <xdr:pic>
      <xdr:nvPicPr>
        <xdr:cNvPr id="237" name="23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20478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8</xdr:row>
      <xdr:rowOff>0</xdr:rowOff>
    </xdr:from>
    <xdr:to>
      <xdr:col>17</xdr:col>
      <xdr:colOff>85725</xdr:colOff>
      <xdr:row>8</xdr:row>
      <xdr:rowOff>85725</xdr:rowOff>
    </xdr:to>
    <xdr:pic>
      <xdr:nvPicPr>
        <xdr:cNvPr id="238" name="2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2276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9</xdr:row>
      <xdr:rowOff>0</xdr:rowOff>
    </xdr:from>
    <xdr:to>
      <xdr:col>17</xdr:col>
      <xdr:colOff>85725</xdr:colOff>
      <xdr:row>9</xdr:row>
      <xdr:rowOff>85725</xdr:rowOff>
    </xdr:to>
    <xdr:pic>
      <xdr:nvPicPr>
        <xdr:cNvPr id="239" name="2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250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10</xdr:row>
      <xdr:rowOff>0</xdr:rowOff>
    </xdr:from>
    <xdr:to>
      <xdr:col>17</xdr:col>
      <xdr:colOff>85725</xdr:colOff>
      <xdr:row>10</xdr:row>
      <xdr:rowOff>85725</xdr:rowOff>
    </xdr:to>
    <xdr:pic>
      <xdr:nvPicPr>
        <xdr:cNvPr id="240" name="2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2733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11</xdr:row>
      <xdr:rowOff>0</xdr:rowOff>
    </xdr:from>
    <xdr:to>
      <xdr:col>17</xdr:col>
      <xdr:colOff>85725</xdr:colOff>
      <xdr:row>11</xdr:row>
      <xdr:rowOff>85725</xdr:rowOff>
    </xdr:to>
    <xdr:pic>
      <xdr:nvPicPr>
        <xdr:cNvPr id="241" name="24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2962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12</xdr:row>
      <xdr:rowOff>0</xdr:rowOff>
    </xdr:from>
    <xdr:to>
      <xdr:col>17</xdr:col>
      <xdr:colOff>85725</xdr:colOff>
      <xdr:row>12</xdr:row>
      <xdr:rowOff>85725</xdr:rowOff>
    </xdr:to>
    <xdr:pic>
      <xdr:nvPicPr>
        <xdr:cNvPr id="242" name="2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31908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13</xdr:row>
      <xdr:rowOff>0</xdr:rowOff>
    </xdr:from>
    <xdr:to>
      <xdr:col>17</xdr:col>
      <xdr:colOff>85725</xdr:colOff>
      <xdr:row>13</xdr:row>
      <xdr:rowOff>85725</xdr:rowOff>
    </xdr:to>
    <xdr:pic>
      <xdr:nvPicPr>
        <xdr:cNvPr id="243" name="2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341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15</xdr:row>
      <xdr:rowOff>0</xdr:rowOff>
    </xdr:from>
    <xdr:to>
      <xdr:col>17</xdr:col>
      <xdr:colOff>85725</xdr:colOff>
      <xdr:row>15</xdr:row>
      <xdr:rowOff>85725</xdr:rowOff>
    </xdr:to>
    <xdr:pic>
      <xdr:nvPicPr>
        <xdr:cNvPr id="244" name="2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3876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16</xdr:row>
      <xdr:rowOff>0</xdr:rowOff>
    </xdr:from>
    <xdr:to>
      <xdr:col>17</xdr:col>
      <xdr:colOff>85725</xdr:colOff>
      <xdr:row>16</xdr:row>
      <xdr:rowOff>85725</xdr:rowOff>
    </xdr:to>
    <xdr:pic>
      <xdr:nvPicPr>
        <xdr:cNvPr id="245" name="2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4105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17</xdr:row>
      <xdr:rowOff>0</xdr:rowOff>
    </xdr:from>
    <xdr:to>
      <xdr:col>17</xdr:col>
      <xdr:colOff>85725</xdr:colOff>
      <xdr:row>17</xdr:row>
      <xdr:rowOff>85725</xdr:rowOff>
    </xdr:to>
    <xdr:pic>
      <xdr:nvPicPr>
        <xdr:cNvPr id="246" name="2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43338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18</xdr:row>
      <xdr:rowOff>0</xdr:rowOff>
    </xdr:from>
    <xdr:to>
      <xdr:col>17</xdr:col>
      <xdr:colOff>85725</xdr:colOff>
      <xdr:row>18</xdr:row>
      <xdr:rowOff>85725</xdr:rowOff>
    </xdr:to>
    <xdr:pic>
      <xdr:nvPicPr>
        <xdr:cNvPr id="247" name="24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4562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19</xdr:row>
      <xdr:rowOff>0</xdr:rowOff>
    </xdr:from>
    <xdr:to>
      <xdr:col>17</xdr:col>
      <xdr:colOff>85725</xdr:colOff>
      <xdr:row>19</xdr:row>
      <xdr:rowOff>85725</xdr:rowOff>
    </xdr:to>
    <xdr:pic>
      <xdr:nvPicPr>
        <xdr:cNvPr id="248" name="2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4791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20</xdr:row>
      <xdr:rowOff>0</xdr:rowOff>
    </xdr:from>
    <xdr:to>
      <xdr:col>17</xdr:col>
      <xdr:colOff>85725</xdr:colOff>
      <xdr:row>20</xdr:row>
      <xdr:rowOff>85725</xdr:rowOff>
    </xdr:to>
    <xdr:pic>
      <xdr:nvPicPr>
        <xdr:cNvPr id="249" name="2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5019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21</xdr:row>
      <xdr:rowOff>0</xdr:rowOff>
    </xdr:from>
    <xdr:to>
      <xdr:col>17</xdr:col>
      <xdr:colOff>85725</xdr:colOff>
      <xdr:row>21</xdr:row>
      <xdr:rowOff>85725</xdr:rowOff>
    </xdr:to>
    <xdr:pic>
      <xdr:nvPicPr>
        <xdr:cNvPr id="250" name="2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5248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23</xdr:row>
      <xdr:rowOff>0</xdr:rowOff>
    </xdr:from>
    <xdr:to>
      <xdr:col>17</xdr:col>
      <xdr:colOff>85725</xdr:colOff>
      <xdr:row>23</xdr:row>
      <xdr:rowOff>85725</xdr:rowOff>
    </xdr:to>
    <xdr:pic>
      <xdr:nvPicPr>
        <xdr:cNvPr id="251" name="2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5705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7</xdr:row>
      <xdr:rowOff>0</xdr:rowOff>
    </xdr:from>
    <xdr:to>
      <xdr:col>17</xdr:col>
      <xdr:colOff>85725</xdr:colOff>
      <xdr:row>7</xdr:row>
      <xdr:rowOff>85725</xdr:rowOff>
    </xdr:to>
    <xdr:pic>
      <xdr:nvPicPr>
        <xdr:cNvPr id="252" name="25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20478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8</xdr:row>
      <xdr:rowOff>0</xdr:rowOff>
    </xdr:from>
    <xdr:to>
      <xdr:col>17</xdr:col>
      <xdr:colOff>85725</xdr:colOff>
      <xdr:row>8</xdr:row>
      <xdr:rowOff>85725</xdr:rowOff>
    </xdr:to>
    <xdr:pic>
      <xdr:nvPicPr>
        <xdr:cNvPr id="253" name="25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2276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9</xdr:row>
      <xdr:rowOff>0</xdr:rowOff>
    </xdr:from>
    <xdr:to>
      <xdr:col>17</xdr:col>
      <xdr:colOff>85725</xdr:colOff>
      <xdr:row>9</xdr:row>
      <xdr:rowOff>85725</xdr:rowOff>
    </xdr:to>
    <xdr:pic>
      <xdr:nvPicPr>
        <xdr:cNvPr id="254" name="2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250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10</xdr:row>
      <xdr:rowOff>0</xdr:rowOff>
    </xdr:from>
    <xdr:to>
      <xdr:col>17</xdr:col>
      <xdr:colOff>85725</xdr:colOff>
      <xdr:row>10</xdr:row>
      <xdr:rowOff>85725</xdr:rowOff>
    </xdr:to>
    <xdr:pic>
      <xdr:nvPicPr>
        <xdr:cNvPr id="255" name="25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2733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11</xdr:row>
      <xdr:rowOff>0</xdr:rowOff>
    </xdr:from>
    <xdr:to>
      <xdr:col>17</xdr:col>
      <xdr:colOff>85725</xdr:colOff>
      <xdr:row>11</xdr:row>
      <xdr:rowOff>85725</xdr:rowOff>
    </xdr:to>
    <xdr:pic>
      <xdr:nvPicPr>
        <xdr:cNvPr id="256" name="25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2962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12</xdr:row>
      <xdr:rowOff>0</xdr:rowOff>
    </xdr:from>
    <xdr:to>
      <xdr:col>17</xdr:col>
      <xdr:colOff>85725</xdr:colOff>
      <xdr:row>12</xdr:row>
      <xdr:rowOff>85725</xdr:rowOff>
    </xdr:to>
    <xdr:pic>
      <xdr:nvPicPr>
        <xdr:cNvPr id="257" name="25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31908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13</xdr:row>
      <xdr:rowOff>0</xdr:rowOff>
    </xdr:from>
    <xdr:to>
      <xdr:col>17</xdr:col>
      <xdr:colOff>85725</xdr:colOff>
      <xdr:row>13</xdr:row>
      <xdr:rowOff>85725</xdr:rowOff>
    </xdr:to>
    <xdr:pic>
      <xdr:nvPicPr>
        <xdr:cNvPr id="258" name="25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341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15</xdr:row>
      <xdr:rowOff>0</xdr:rowOff>
    </xdr:from>
    <xdr:to>
      <xdr:col>17</xdr:col>
      <xdr:colOff>85725</xdr:colOff>
      <xdr:row>15</xdr:row>
      <xdr:rowOff>85725</xdr:rowOff>
    </xdr:to>
    <xdr:pic>
      <xdr:nvPicPr>
        <xdr:cNvPr id="259" name="25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3876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16</xdr:row>
      <xdr:rowOff>0</xdr:rowOff>
    </xdr:from>
    <xdr:to>
      <xdr:col>17</xdr:col>
      <xdr:colOff>85725</xdr:colOff>
      <xdr:row>16</xdr:row>
      <xdr:rowOff>85725</xdr:rowOff>
    </xdr:to>
    <xdr:pic>
      <xdr:nvPicPr>
        <xdr:cNvPr id="260" name="25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4105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17</xdr:row>
      <xdr:rowOff>0</xdr:rowOff>
    </xdr:from>
    <xdr:to>
      <xdr:col>17</xdr:col>
      <xdr:colOff>85725</xdr:colOff>
      <xdr:row>17</xdr:row>
      <xdr:rowOff>85725</xdr:rowOff>
    </xdr:to>
    <xdr:pic>
      <xdr:nvPicPr>
        <xdr:cNvPr id="261" name="26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43338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18</xdr:row>
      <xdr:rowOff>0</xdr:rowOff>
    </xdr:from>
    <xdr:to>
      <xdr:col>17</xdr:col>
      <xdr:colOff>85725</xdr:colOff>
      <xdr:row>18</xdr:row>
      <xdr:rowOff>85725</xdr:rowOff>
    </xdr:to>
    <xdr:pic>
      <xdr:nvPicPr>
        <xdr:cNvPr id="262" name="26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4562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19</xdr:row>
      <xdr:rowOff>0</xdr:rowOff>
    </xdr:from>
    <xdr:to>
      <xdr:col>17</xdr:col>
      <xdr:colOff>85725</xdr:colOff>
      <xdr:row>19</xdr:row>
      <xdr:rowOff>85725</xdr:rowOff>
    </xdr:to>
    <xdr:pic>
      <xdr:nvPicPr>
        <xdr:cNvPr id="263" name="26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4791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20</xdr:row>
      <xdr:rowOff>0</xdr:rowOff>
    </xdr:from>
    <xdr:to>
      <xdr:col>17</xdr:col>
      <xdr:colOff>85725</xdr:colOff>
      <xdr:row>20</xdr:row>
      <xdr:rowOff>85725</xdr:rowOff>
    </xdr:to>
    <xdr:pic>
      <xdr:nvPicPr>
        <xdr:cNvPr id="264" name="26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5019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21</xdr:row>
      <xdr:rowOff>0</xdr:rowOff>
    </xdr:from>
    <xdr:to>
      <xdr:col>17</xdr:col>
      <xdr:colOff>85725</xdr:colOff>
      <xdr:row>21</xdr:row>
      <xdr:rowOff>85725</xdr:rowOff>
    </xdr:to>
    <xdr:pic>
      <xdr:nvPicPr>
        <xdr:cNvPr id="265" name="26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5248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23</xdr:row>
      <xdr:rowOff>0</xdr:rowOff>
    </xdr:from>
    <xdr:to>
      <xdr:col>17</xdr:col>
      <xdr:colOff>85725</xdr:colOff>
      <xdr:row>23</xdr:row>
      <xdr:rowOff>85725</xdr:rowOff>
    </xdr:to>
    <xdr:pic>
      <xdr:nvPicPr>
        <xdr:cNvPr id="266" name="26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5705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7</xdr:row>
      <xdr:rowOff>0</xdr:rowOff>
    </xdr:from>
    <xdr:to>
      <xdr:col>24</xdr:col>
      <xdr:colOff>85725</xdr:colOff>
      <xdr:row>7</xdr:row>
      <xdr:rowOff>85725</xdr:rowOff>
    </xdr:to>
    <xdr:pic>
      <xdr:nvPicPr>
        <xdr:cNvPr id="267" name="26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20478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8</xdr:row>
      <xdr:rowOff>0</xdr:rowOff>
    </xdr:from>
    <xdr:to>
      <xdr:col>24</xdr:col>
      <xdr:colOff>85725</xdr:colOff>
      <xdr:row>8</xdr:row>
      <xdr:rowOff>85725</xdr:rowOff>
    </xdr:to>
    <xdr:pic>
      <xdr:nvPicPr>
        <xdr:cNvPr id="268" name="26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2276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9</xdr:row>
      <xdr:rowOff>0</xdr:rowOff>
    </xdr:from>
    <xdr:to>
      <xdr:col>24</xdr:col>
      <xdr:colOff>85725</xdr:colOff>
      <xdr:row>9</xdr:row>
      <xdr:rowOff>85725</xdr:rowOff>
    </xdr:to>
    <xdr:pic>
      <xdr:nvPicPr>
        <xdr:cNvPr id="269" name="26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250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10</xdr:row>
      <xdr:rowOff>0</xdr:rowOff>
    </xdr:from>
    <xdr:to>
      <xdr:col>24</xdr:col>
      <xdr:colOff>85725</xdr:colOff>
      <xdr:row>10</xdr:row>
      <xdr:rowOff>85725</xdr:rowOff>
    </xdr:to>
    <xdr:pic>
      <xdr:nvPicPr>
        <xdr:cNvPr id="270" name="26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2733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11</xdr:row>
      <xdr:rowOff>0</xdr:rowOff>
    </xdr:from>
    <xdr:to>
      <xdr:col>24</xdr:col>
      <xdr:colOff>85725</xdr:colOff>
      <xdr:row>11</xdr:row>
      <xdr:rowOff>85725</xdr:rowOff>
    </xdr:to>
    <xdr:pic>
      <xdr:nvPicPr>
        <xdr:cNvPr id="271" name="27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2962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12</xdr:row>
      <xdr:rowOff>0</xdr:rowOff>
    </xdr:from>
    <xdr:to>
      <xdr:col>24</xdr:col>
      <xdr:colOff>85725</xdr:colOff>
      <xdr:row>12</xdr:row>
      <xdr:rowOff>85725</xdr:rowOff>
    </xdr:to>
    <xdr:pic>
      <xdr:nvPicPr>
        <xdr:cNvPr id="272" name="27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31908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13</xdr:row>
      <xdr:rowOff>0</xdr:rowOff>
    </xdr:from>
    <xdr:to>
      <xdr:col>24</xdr:col>
      <xdr:colOff>85725</xdr:colOff>
      <xdr:row>13</xdr:row>
      <xdr:rowOff>85725</xdr:rowOff>
    </xdr:to>
    <xdr:pic>
      <xdr:nvPicPr>
        <xdr:cNvPr id="273" name="27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341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15</xdr:row>
      <xdr:rowOff>0</xdr:rowOff>
    </xdr:from>
    <xdr:to>
      <xdr:col>24</xdr:col>
      <xdr:colOff>85725</xdr:colOff>
      <xdr:row>15</xdr:row>
      <xdr:rowOff>85725</xdr:rowOff>
    </xdr:to>
    <xdr:pic>
      <xdr:nvPicPr>
        <xdr:cNvPr id="274" name="27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3876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16</xdr:row>
      <xdr:rowOff>0</xdr:rowOff>
    </xdr:from>
    <xdr:to>
      <xdr:col>24</xdr:col>
      <xdr:colOff>85725</xdr:colOff>
      <xdr:row>16</xdr:row>
      <xdr:rowOff>85725</xdr:rowOff>
    </xdr:to>
    <xdr:pic>
      <xdr:nvPicPr>
        <xdr:cNvPr id="275" name="27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4105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17</xdr:row>
      <xdr:rowOff>0</xdr:rowOff>
    </xdr:from>
    <xdr:to>
      <xdr:col>24</xdr:col>
      <xdr:colOff>85725</xdr:colOff>
      <xdr:row>17</xdr:row>
      <xdr:rowOff>85725</xdr:rowOff>
    </xdr:to>
    <xdr:pic>
      <xdr:nvPicPr>
        <xdr:cNvPr id="276" name="27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43338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18</xdr:row>
      <xdr:rowOff>0</xdr:rowOff>
    </xdr:from>
    <xdr:to>
      <xdr:col>24</xdr:col>
      <xdr:colOff>85725</xdr:colOff>
      <xdr:row>18</xdr:row>
      <xdr:rowOff>85725</xdr:rowOff>
    </xdr:to>
    <xdr:pic>
      <xdr:nvPicPr>
        <xdr:cNvPr id="277" name="27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4562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19</xdr:row>
      <xdr:rowOff>0</xdr:rowOff>
    </xdr:from>
    <xdr:to>
      <xdr:col>24</xdr:col>
      <xdr:colOff>85725</xdr:colOff>
      <xdr:row>19</xdr:row>
      <xdr:rowOff>85725</xdr:rowOff>
    </xdr:to>
    <xdr:pic>
      <xdr:nvPicPr>
        <xdr:cNvPr id="278" name="27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4791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20</xdr:row>
      <xdr:rowOff>0</xdr:rowOff>
    </xdr:from>
    <xdr:to>
      <xdr:col>24</xdr:col>
      <xdr:colOff>85725</xdr:colOff>
      <xdr:row>20</xdr:row>
      <xdr:rowOff>85725</xdr:rowOff>
    </xdr:to>
    <xdr:pic>
      <xdr:nvPicPr>
        <xdr:cNvPr id="279" name="27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5019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21</xdr:row>
      <xdr:rowOff>0</xdr:rowOff>
    </xdr:from>
    <xdr:to>
      <xdr:col>24</xdr:col>
      <xdr:colOff>85725</xdr:colOff>
      <xdr:row>21</xdr:row>
      <xdr:rowOff>85725</xdr:rowOff>
    </xdr:to>
    <xdr:pic>
      <xdr:nvPicPr>
        <xdr:cNvPr id="280" name="27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5248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24</xdr:row>
      <xdr:rowOff>0</xdr:rowOff>
    </xdr:from>
    <xdr:to>
      <xdr:col>24</xdr:col>
      <xdr:colOff>85725</xdr:colOff>
      <xdr:row>24</xdr:row>
      <xdr:rowOff>85725</xdr:rowOff>
    </xdr:to>
    <xdr:pic>
      <xdr:nvPicPr>
        <xdr:cNvPr id="281" name="28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5934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7</xdr:row>
      <xdr:rowOff>0</xdr:rowOff>
    </xdr:from>
    <xdr:to>
      <xdr:col>24</xdr:col>
      <xdr:colOff>85725</xdr:colOff>
      <xdr:row>7</xdr:row>
      <xdr:rowOff>85725</xdr:rowOff>
    </xdr:to>
    <xdr:pic>
      <xdr:nvPicPr>
        <xdr:cNvPr id="282" name="28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20478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8</xdr:row>
      <xdr:rowOff>0</xdr:rowOff>
    </xdr:from>
    <xdr:to>
      <xdr:col>24</xdr:col>
      <xdr:colOff>85725</xdr:colOff>
      <xdr:row>8</xdr:row>
      <xdr:rowOff>85725</xdr:rowOff>
    </xdr:to>
    <xdr:pic>
      <xdr:nvPicPr>
        <xdr:cNvPr id="283" name="28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2276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9</xdr:row>
      <xdr:rowOff>0</xdr:rowOff>
    </xdr:from>
    <xdr:to>
      <xdr:col>24</xdr:col>
      <xdr:colOff>85725</xdr:colOff>
      <xdr:row>9</xdr:row>
      <xdr:rowOff>85725</xdr:rowOff>
    </xdr:to>
    <xdr:pic>
      <xdr:nvPicPr>
        <xdr:cNvPr id="284" name="28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2505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10</xdr:row>
      <xdr:rowOff>0</xdr:rowOff>
    </xdr:from>
    <xdr:to>
      <xdr:col>24</xdr:col>
      <xdr:colOff>85725</xdr:colOff>
      <xdr:row>10</xdr:row>
      <xdr:rowOff>85725</xdr:rowOff>
    </xdr:to>
    <xdr:pic>
      <xdr:nvPicPr>
        <xdr:cNvPr id="285" name="28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2733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11</xdr:row>
      <xdr:rowOff>0</xdr:rowOff>
    </xdr:from>
    <xdr:to>
      <xdr:col>24</xdr:col>
      <xdr:colOff>85725</xdr:colOff>
      <xdr:row>11</xdr:row>
      <xdr:rowOff>85725</xdr:rowOff>
    </xdr:to>
    <xdr:pic>
      <xdr:nvPicPr>
        <xdr:cNvPr id="286" name="28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2962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12</xdr:row>
      <xdr:rowOff>0</xdr:rowOff>
    </xdr:from>
    <xdr:to>
      <xdr:col>24</xdr:col>
      <xdr:colOff>85725</xdr:colOff>
      <xdr:row>12</xdr:row>
      <xdr:rowOff>85725</xdr:rowOff>
    </xdr:to>
    <xdr:pic>
      <xdr:nvPicPr>
        <xdr:cNvPr id="287" name="28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31908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13</xdr:row>
      <xdr:rowOff>0</xdr:rowOff>
    </xdr:from>
    <xdr:to>
      <xdr:col>24</xdr:col>
      <xdr:colOff>85725</xdr:colOff>
      <xdr:row>13</xdr:row>
      <xdr:rowOff>85725</xdr:rowOff>
    </xdr:to>
    <xdr:pic>
      <xdr:nvPicPr>
        <xdr:cNvPr id="288" name="28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341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15</xdr:row>
      <xdr:rowOff>0</xdr:rowOff>
    </xdr:from>
    <xdr:to>
      <xdr:col>24</xdr:col>
      <xdr:colOff>85725</xdr:colOff>
      <xdr:row>15</xdr:row>
      <xdr:rowOff>85725</xdr:rowOff>
    </xdr:to>
    <xdr:pic>
      <xdr:nvPicPr>
        <xdr:cNvPr id="289" name="28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3876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16</xdr:row>
      <xdr:rowOff>0</xdr:rowOff>
    </xdr:from>
    <xdr:to>
      <xdr:col>24</xdr:col>
      <xdr:colOff>85725</xdr:colOff>
      <xdr:row>16</xdr:row>
      <xdr:rowOff>85725</xdr:rowOff>
    </xdr:to>
    <xdr:pic>
      <xdr:nvPicPr>
        <xdr:cNvPr id="290" name="28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4105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17</xdr:row>
      <xdr:rowOff>0</xdr:rowOff>
    </xdr:from>
    <xdr:to>
      <xdr:col>24</xdr:col>
      <xdr:colOff>85725</xdr:colOff>
      <xdr:row>17</xdr:row>
      <xdr:rowOff>85725</xdr:rowOff>
    </xdr:to>
    <xdr:pic>
      <xdr:nvPicPr>
        <xdr:cNvPr id="291" name="29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43338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18</xdr:row>
      <xdr:rowOff>0</xdr:rowOff>
    </xdr:from>
    <xdr:to>
      <xdr:col>24</xdr:col>
      <xdr:colOff>85725</xdr:colOff>
      <xdr:row>18</xdr:row>
      <xdr:rowOff>85725</xdr:rowOff>
    </xdr:to>
    <xdr:pic>
      <xdr:nvPicPr>
        <xdr:cNvPr id="292" name="29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4562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19</xdr:row>
      <xdr:rowOff>0</xdr:rowOff>
    </xdr:from>
    <xdr:to>
      <xdr:col>24</xdr:col>
      <xdr:colOff>85725</xdr:colOff>
      <xdr:row>19</xdr:row>
      <xdr:rowOff>85725</xdr:rowOff>
    </xdr:to>
    <xdr:pic>
      <xdr:nvPicPr>
        <xdr:cNvPr id="293" name="29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4791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20</xdr:row>
      <xdr:rowOff>0</xdr:rowOff>
    </xdr:from>
    <xdr:to>
      <xdr:col>24</xdr:col>
      <xdr:colOff>85725</xdr:colOff>
      <xdr:row>20</xdr:row>
      <xdr:rowOff>85725</xdr:rowOff>
    </xdr:to>
    <xdr:pic>
      <xdr:nvPicPr>
        <xdr:cNvPr id="294" name="29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5019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21</xdr:row>
      <xdr:rowOff>0</xdr:rowOff>
    </xdr:from>
    <xdr:to>
      <xdr:col>24</xdr:col>
      <xdr:colOff>85725</xdr:colOff>
      <xdr:row>21</xdr:row>
      <xdr:rowOff>85725</xdr:rowOff>
    </xdr:to>
    <xdr:pic>
      <xdr:nvPicPr>
        <xdr:cNvPr id="295" name="29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52482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24</xdr:row>
      <xdr:rowOff>0</xdr:rowOff>
    </xdr:from>
    <xdr:to>
      <xdr:col>24</xdr:col>
      <xdr:colOff>85725</xdr:colOff>
      <xdr:row>24</xdr:row>
      <xdr:rowOff>85725</xdr:rowOff>
    </xdr:to>
    <xdr:pic>
      <xdr:nvPicPr>
        <xdr:cNvPr id="296" name="29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5934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24</xdr:row>
      <xdr:rowOff>0</xdr:rowOff>
    </xdr:from>
    <xdr:to>
      <xdr:col>17</xdr:col>
      <xdr:colOff>85725</xdr:colOff>
      <xdr:row>24</xdr:row>
      <xdr:rowOff>85725</xdr:rowOff>
    </xdr:to>
    <xdr:pic>
      <xdr:nvPicPr>
        <xdr:cNvPr id="297" name="29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5934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24</xdr:row>
      <xdr:rowOff>0</xdr:rowOff>
    </xdr:from>
    <xdr:to>
      <xdr:col>17</xdr:col>
      <xdr:colOff>85725</xdr:colOff>
      <xdr:row>24</xdr:row>
      <xdr:rowOff>85725</xdr:rowOff>
    </xdr:to>
    <xdr:pic>
      <xdr:nvPicPr>
        <xdr:cNvPr id="298" name="29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5934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24</xdr:row>
      <xdr:rowOff>0</xdr:rowOff>
    </xdr:from>
    <xdr:to>
      <xdr:col>17</xdr:col>
      <xdr:colOff>85725</xdr:colOff>
      <xdr:row>24</xdr:row>
      <xdr:rowOff>85725</xdr:rowOff>
    </xdr:to>
    <xdr:pic>
      <xdr:nvPicPr>
        <xdr:cNvPr id="299" name="29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5934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24</xdr:row>
      <xdr:rowOff>0</xdr:rowOff>
    </xdr:from>
    <xdr:to>
      <xdr:col>17</xdr:col>
      <xdr:colOff>85725</xdr:colOff>
      <xdr:row>24</xdr:row>
      <xdr:rowOff>85725</xdr:rowOff>
    </xdr:to>
    <xdr:pic>
      <xdr:nvPicPr>
        <xdr:cNvPr id="300" name="29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5934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24</xdr:row>
      <xdr:rowOff>0</xdr:rowOff>
    </xdr:from>
    <xdr:to>
      <xdr:col>10</xdr:col>
      <xdr:colOff>85725</xdr:colOff>
      <xdr:row>24</xdr:row>
      <xdr:rowOff>85725</xdr:rowOff>
    </xdr:to>
    <xdr:pic>
      <xdr:nvPicPr>
        <xdr:cNvPr id="301" name="30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5934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24</xdr:row>
      <xdr:rowOff>0</xdr:rowOff>
    </xdr:from>
    <xdr:to>
      <xdr:col>10</xdr:col>
      <xdr:colOff>85725</xdr:colOff>
      <xdr:row>24</xdr:row>
      <xdr:rowOff>85725</xdr:rowOff>
    </xdr:to>
    <xdr:pic>
      <xdr:nvPicPr>
        <xdr:cNvPr id="302" name="30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59340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32</xdr:row>
      <xdr:rowOff>0</xdr:rowOff>
    </xdr:from>
    <xdr:to>
      <xdr:col>10</xdr:col>
      <xdr:colOff>85725</xdr:colOff>
      <xdr:row>32</xdr:row>
      <xdr:rowOff>85725</xdr:rowOff>
    </xdr:to>
    <xdr:pic>
      <xdr:nvPicPr>
        <xdr:cNvPr id="303" name="30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7981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33</xdr:row>
      <xdr:rowOff>0</xdr:rowOff>
    </xdr:from>
    <xdr:to>
      <xdr:col>10</xdr:col>
      <xdr:colOff>85725</xdr:colOff>
      <xdr:row>33</xdr:row>
      <xdr:rowOff>85725</xdr:rowOff>
    </xdr:to>
    <xdr:pic>
      <xdr:nvPicPr>
        <xdr:cNvPr id="304" name="30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8210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34</xdr:row>
      <xdr:rowOff>0</xdr:rowOff>
    </xdr:from>
    <xdr:to>
      <xdr:col>10</xdr:col>
      <xdr:colOff>85725</xdr:colOff>
      <xdr:row>34</xdr:row>
      <xdr:rowOff>85725</xdr:rowOff>
    </xdr:to>
    <xdr:pic>
      <xdr:nvPicPr>
        <xdr:cNvPr id="305" name="30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8439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35</xdr:row>
      <xdr:rowOff>0</xdr:rowOff>
    </xdr:from>
    <xdr:to>
      <xdr:col>10</xdr:col>
      <xdr:colOff>85725</xdr:colOff>
      <xdr:row>35</xdr:row>
      <xdr:rowOff>85725</xdr:rowOff>
    </xdr:to>
    <xdr:pic>
      <xdr:nvPicPr>
        <xdr:cNvPr id="306" name="30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8667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36</xdr:row>
      <xdr:rowOff>0</xdr:rowOff>
    </xdr:from>
    <xdr:to>
      <xdr:col>10</xdr:col>
      <xdr:colOff>85725</xdr:colOff>
      <xdr:row>36</xdr:row>
      <xdr:rowOff>85725</xdr:rowOff>
    </xdr:to>
    <xdr:pic>
      <xdr:nvPicPr>
        <xdr:cNvPr id="307" name="30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8896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37</xdr:row>
      <xdr:rowOff>0</xdr:rowOff>
    </xdr:from>
    <xdr:to>
      <xdr:col>10</xdr:col>
      <xdr:colOff>85725</xdr:colOff>
      <xdr:row>37</xdr:row>
      <xdr:rowOff>85725</xdr:rowOff>
    </xdr:to>
    <xdr:pic>
      <xdr:nvPicPr>
        <xdr:cNvPr id="308" name="30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9124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38</xdr:row>
      <xdr:rowOff>0</xdr:rowOff>
    </xdr:from>
    <xdr:to>
      <xdr:col>10</xdr:col>
      <xdr:colOff>85725</xdr:colOff>
      <xdr:row>38</xdr:row>
      <xdr:rowOff>85725</xdr:rowOff>
    </xdr:to>
    <xdr:pic>
      <xdr:nvPicPr>
        <xdr:cNvPr id="309" name="30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9353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40</xdr:row>
      <xdr:rowOff>0</xdr:rowOff>
    </xdr:from>
    <xdr:to>
      <xdr:col>10</xdr:col>
      <xdr:colOff>85725</xdr:colOff>
      <xdr:row>40</xdr:row>
      <xdr:rowOff>85725</xdr:rowOff>
    </xdr:to>
    <xdr:pic>
      <xdr:nvPicPr>
        <xdr:cNvPr id="310" name="30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9810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41</xdr:row>
      <xdr:rowOff>0</xdr:rowOff>
    </xdr:from>
    <xdr:to>
      <xdr:col>10</xdr:col>
      <xdr:colOff>85725</xdr:colOff>
      <xdr:row>41</xdr:row>
      <xdr:rowOff>85725</xdr:rowOff>
    </xdr:to>
    <xdr:pic>
      <xdr:nvPicPr>
        <xdr:cNvPr id="311" name="3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1003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42</xdr:row>
      <xdr:rowOff>0</xdr:rowOff>
    </xdr:from>
    <xdr:to>
      <xdr:col>10</xdr:col>
      <xdr:colOff>85725</xdr:colOff>
      <xdr:row>42</xdr:row>
      <xdr:rowOff>85725</xdr:rowOff>
    </xdr:to>
    <xdr:pic>
      <xdr:nvPicPr>
        <xdr:cNvPr id="312" name="3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43</xdr:row>
      <xdr:rowOff>0</xdr:rowOff>
    </xdr:from>
    <xdr:to>
      <xdr:col>10</xdr:col>
      <xdr:colOff>85725</xdr:colOff>
      <xdr:row>43</xdr:row>
      <xdr:rowOff>85725</xdr:rowOff>
    </xdr:to>
    <xdr:pic>
      <xdr:nvPicPr>
        <xdr:cNvPr id="313" name="3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10496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44</xdr:row>
      <xdr:rowOff>0</xdr:rowOff>
    </xdr:from>
    <xdr:to>
      <xdr:col>10</xdr:col>
      <xdr:colOff>85725</xdr:colOff>
      <xdr:row>44</xdr:row>
      <xdr:rowOff>85725</xdr:rowOff>
    </xdr:to>
    <xdr:pic>
      <xdr:nvPicPr>
        <xdr:cNvPr id="314" name="3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45</xdr:row>
      <xdr:rowOff>0</xdr:rowOff>
    </xdr:from>
    <xdr:to>
      <xdr:col>10</xdr:col>
      <xdr:colOff>85725</xdr:colOff>
      <xdr:row>45</xdr:row>
      <xdr:rowOff>85725</xdr:rowOff>
    </xdr:to>
    <xdr:pic>
      <xdr:nvPicPr>
        <xdr:cNvPr id="315" name="31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10953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46</xdr:row>
      <xdr:rowOff>0</xdr:rowOff>
    </xdr:from>
    <xdr:to>
      <xdr:col>10</xdr:col>
      <xdr:colOff>85725</xdr:colOff>
      <xdr:row>46</xdr:row>
      <xdr:rowOff>85725</xdr:rowOff>
    </xdr:to>
    <xdr:pic>
      <xdr:nvPicPr>
        <xdr:cNvPr id="316" name="3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11182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48</xdr:row>
      <xdr:rowOff>0</xdr:rowOff>
    </xdr:from>
    <xdr:to>
      <xdr:col>10</xdr:col>
      <xdr:colOff>85725</xdr:colOff>
      <xdr:row>48</xdr:row>
      <xdr:rowOff>85725</xdr:rowOff>
    </xdr:to>
    <xdr:pic>
      <xdr:nvPicPr>
        <xdr:cNvPr id="317" name="3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11639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32</xdr:row>
      <xdr:rowOff>0</xdr:rowOff>
    </xdr:from>
    <xdr:to>
      <xdr:col>17</xdr:col>
      <xdr:colOff>85725</xdr:colOff>
      <xdr:row>32</xdr:row>
      <xdr:rowOff>85725</xdr:rowOff>
    </xdr:to>
    <xdr:pic>
      <xdr:nvPicPr>
        <xdr:cNvPr id="318" name="3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7981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33</xdr:row>
      <xdr:rowOff>0</xdr:rowOff>
    </xdr:from>
    <xdr:to>
      <xdr:col>17</xdr:col>
      <xdr:colOff>85725</xdr:colOff>
      <xdr:row>33</xdr:row>
      <xdr:rowOff>85725</xdr:rowOff>
    </xdr:to>
    <xdr:pic>
      <xdr:nvPicPr>
        <xdr:cNvPr id="319" name="3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8210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34</xdr:row>
      <xdr:rowOff>0</xdr:rowOff>
    </xdr:from>
    <xdr:to>
      <xdr:col>17</xdr:col>
      <xdr:colOff>85725</xdr:colOff>
      <xdr:row>34</xdr:row>
      <xdr:rowOff>85725</xdr:rowOff>
    </xdr:to>
    <xdr:pic>
      <xdr:nvPicPr>
        <xdr:cNvPr id="320" name="3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8439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35</xdr:row>
      <xdr:rowOff>0</xdr:rowOff>
    </xdr:from>
    <xdr:to>
      <xdr:col>17</xdr:col>
      <xdr:colOff>85725</xdr:colOff>
      <xdr:row>35</xdr:row>
      <xdr:rowOff>85725</xdr:rowOff>
    </xdr:to>
    <xdr:pic>
      <xdr:nvPicPr>
        <xdr:cNvPr id="321" name="3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8667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36</xdr:row>
      <xdr:rowOff>0</xdr:rowOff>
    </xdr:from>
    <xdr:to>
      <xdr:col>17</xdr:col>
      <xdr:colOff>85725</xdr:colOff>
      <xdr:row>36</xdr:row>
      <xdr:rowOff>85725</xdr:rowOff>
    </xdr:to>
    <xdr:pic>
      <xdr:nvPicPr>
        <xdr:cNvPr id="322" name="3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8896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37</xdr:row>
      <xdr:rowOff>0</xdr:rowOff>
    </xdr:from>
    <xdr:to>
      <xdr:col>17</xdr:col>
      <xdr:colOff>85725</xdr:colOff>
      <xdr:row>37</xdr:row>
      <xdr:rowOff>85725</xdr:rowOff>
    </xdr:to>
    <xdr:pic>
      <xdr:nvPicPr>
        <xdr:cNvPr id="323" name="32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9124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38</xdr:row>
      <xdr:rowOff>0</xdr:rowOff>
    </xdr:from>
    <xdr:to>
      <xdr:col>17</xdr:col>
      <xdr:colOff>85725</xdr:colOff>
      <xdr:row>38</xdr:row>
      <xdr:rowOff>85725</xdr:rowOff>
    </xdr:to>
    <xdr:pic>
      <xdr:nvPicPr>
        <xdr:cNvPr id="324" name="3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9353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40</xdr:row>
      <xdr:rowOff>0</xdr:rowOff>
    </xdr:from>
    <xdr:to>
      <xdr:col>17</xdr:col>
      <xdr:colOff>85725</xdr:colOff>
      <xdr:row>40</xdr:row>
      <xdr:rowOff>85725</xdr:rowOff>
    </xdr:to>
    <xdr:pic>
      <xdr:nvPicPr>
        <xdr:cNvPr id="325" name="3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9810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41</xdr:row>
      <xdr:rowOff>0</xdr:rowOff>
    </xdr:from>
    <xdr:to>
      <xdr:col>17</xdr:col>
      <xdr:colOff>85725</xdr:colOff>
      <xdr:row>41</xdr:row>
      <xdr:rowOff>85725</xdr:rowOff>
    </xdr:to>
    <xdr:pic>
      <xdr:nvPicPr>
        <xdr:cNvPr id="326" name="3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1003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42</xdr:row>
      <xdr:rowOff>0</xdr:rowOff>
    </xdr:from>
    <xdr:to>
      <xdr:col>17</xdr:col>
      <xdr:colOff>85725</xdr:colOff>
      <xdr:row>42</xdr:row>
      <xdr:rowOff>85725</xdr:rowOff>
    </xdr:to>
    <xdr:pic>
      <xdr:nvPicPr>
        <xdr:cNvPr id="327" name="32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43</xdr:row>
      <xdr:rowOff>0</xdr:rowOff>
    </xdr:from>
    <xdr:to>
      <xdr:col>17</xdr:col>
      <xdr:colOff>85725</xdr:colOff>
      <xdr:row>43</xdr:row>
      <xdr:rowOff>85725</xdr:rowOff>
    </xdr:to>
    <xdr:pic>
      <xdr:nvPicPr>
        <xdr:cNvPr id="328" name="3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10496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44</xdr:row>
      <xdr:rowOff>0</xdr:rowOff>
    </xdr:from>
    <xdr:to>
      <xdr:col>17</xdr:col>
      <xdr:colOff>85725</xdr:colOff>
      <xdr:row>44</xdr:row>
      <xdr:rowOff>85725</xdr:rowOff>
    </xdr:to>
    <xdr:pic>
      <xdr:nvPicPr>
        <xdr:cNvPr id="329" name="32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45</xdr:row>
      <xdr:rowOff>0</xdr:rowOff>
    </xdr:from>
    <xdr:to>
      <xdr:col>17</xdr:col>
      <xdr:colOff>85725</xdr:colOff>
      <xdr:row>45</xdr:row>
      <xdr:rowOff>85725</xdr:rowOff>
    </xdr:to>
    <xdr:pic>
      <xdr:nvPicPr>
        <xdr:cNvPr id="330" name="3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10953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46</xdr:row>
      <xdr:rowOff>0</xdr:rowOff>
    </xdr:from>
    <xdr:to>
      <xdr:col>17</xdr:col>
      <xdr:colOff>85725</xdr:colOff>
      <xdr:row>46</xdr:row>
      <xdr:rowOff>85725</xdr:rowOff>
    </xdr:to>
    <xdr:pic>
      <xdr:nvPicPr>
        <xdr:cNvPr id="331" name="3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11182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48</xdr:row>
      <xdr:rowOff>0</xdr:rowOff>
    </xdr:from>
    <xdr:to>
      <xdr:col>17</xdr:col>
      <xdr:colOff>85725</xdr:colOff>
      <xdr:row>48</xdr:row>
      <xdr:rowOff>85725</xdr:rowOff>
    </xdr:to>
    <xdr:pic>
      <xdr:nvPicPr>
        <xdr:cNvPr id="332" name="3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11639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32</xdr:row>
      <xdr:rowOff>0</xdr:rowOff>
    </xdr:from>
    <xdr:to>
      <xdr:col>17</xdr:col>
      <xdr:colOff>85725</xdr:colOff>
      <xdr:row>32</xdr:row>
      <xdr:rowOff>85725</xdr:rowOff>
    </xdr:to>
    <xdr:pic>
      <xdr:nvPicPr>
        <xdr:cNvPr id="333" name="3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7981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33</xdr:row>
      <xdr:rowOff>0</xdr:rowOff>
    </xdr:from>
    <xdr:to>
      <xdr:col>17</xdr:col>
      <xdr:colOff>85725</xdr:colOff>
      <xdr:row>33</xdr:row>
      <xdr:rowOff>85725</xdr:rowOff>
    </xdr:to>
    <xdr:pic>
      <xdr:nvPicPr>
        <xdr:cNvPr id="334" name="33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8210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34</xdr:row>
      <xdr:rowOff>0</xdr:rowOff>
    </xdr:from>
    <xdr:to>
      <xdr:col>17</xdr:col>
      <xdr:colOff>85725</xdr:colOff>
      <xdr:row>34</xdr:row>
      <xdr:rowOff>85725</xdr:rowOff>
    </xdr:to>
    <xdr:pic>
      <xdr:nvPicPr>
        <xdr:cNvPr id="335" name="3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8439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35</xdr:row>
      <xdr:rowOff>0</xdr:rowOff>
    </xdr:from>
    <xdr:to>
      <xdr:col>17</xdr:col>
      <xdr:colOff>85725</xdr:colOff>
      <xdr:row>35</xdr:row>
      <xdr:rowOff>85725</xdr:rowOff>
    </xdr:to>
    <xdr:pic>
      <xdr:nvPicPr>
        <xdr:cNvPr id="336" name="3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8667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36</xdr:row>
      <xdr:rowOff>0</xdr:rowOff>
    </xdr:from>
    <xdr:to>
      <xdr:col>17</xdr:col>
      <xdr:colOff>85725</xdr:colOff>
      <xdr:row>36</xdr:row>
      <xdr:rowOff>85725</xdr:rowOff>
    </xdr:to>
    <xdr:pic>
      <xdr:nvPicPr>
        <xdr:cNvPr id="337" name="33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8896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37</xdr:row>
      <xdr:rowOff>0</xdr:rowOff>
    </xdr:from>
    <xdr:to>
      <xdr:col>17</xdr:col>
      <xdr:colOff>85725</xdr:colOff>
      <xdr:row>37</xdr:row>
      <xdr:rowOff>85725</xdr:rowOff>
    </xdr:to>
    <xdr:pic>
      <xdr:nvPicPr>
        <xdr:cNvPr id="338" name="3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9124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38</xdr:row>
      <xdr:rowOff>0</xdr:rowOff>
    </xdr:from>
    <xdr:to>
      <xdr:col>17</xdr:col>
      <xdr:colOff>85725</xdr:colOff>
      <xdr:row>38</xdr:row>
      <xdr:rowOff>85725</xdr:rowOff>
    </xdr:to>
    <xdr:pic>
      <xdr:nvPicPr>
        <xdr:cNvPr id="339" name="3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9353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40</xdr:row>
      <xdr:rowOff>0</xdr:rowOff>
    </xdr:from>
    <xdr:to>
      <xdr:col>17</xdr:col>
      <xdr:colOff>85725</xdr:colOff>
      <xdr:row>40</xdr:row>
      <xdr:rowOff>85725</xdr:rowOff>
    </xdr:to>
    <xdr:pic>
      <xdr:nvPicPr>
        <xdr:cNvPr id="340" name="3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9810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41</xdr:row>
      <xdr:rowOff>0</xdr:rowOff>
    </xdr:from>
    <xdr:to>
      <xdr:col>17</xdr:col>
      <xdr:colOff>85725</xdr:colOff>
      <xdr:row>41</xdr:row>
      <xdr:rowOff>85725</xdr:rowOff>
    </xdr:to>
    <xdr:pic>
      <xdr:nvPicPr>
        <xdr:cNvPr id="341" name="34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1003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42</xdr:row>
      <xdr:rowOff>0</xdr:rowOff>
    </xdr:from>
    <xdr:to>
      <xdr:col>17</xdr:col>
      <xdr:colOff>85725</xdr:colOff>
      <xdr:row>42</xdr:row>
      <xdr:rowOff>85725</xdr:rowOff>
    </xdr:to>
    <xdr:pic>
      <xdr:nvPicPr>
        <xdr:cNvPr id="342" name="3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43</xdr:row>
      <xdr:rowOff>0</xdr:rowOff>
    </xdr:from>
    <xdr:to>
      <xdr:col>17</xdr:col>
      <xdr:colOff>85725</xdr:colOff>
      <xdr:row>43</xdr:row>
      <xdr:rowOff>85725</xdr:rowOff>
    </xdr:to>
    <xdr:pic>
      <xdr:nvPicPr>
        <xdr:cNvPr id="343" name="3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10496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44</xdr:row>
      <xdr:rowOff>0</xdr:rowOff>
    </xdr:from>
    <xdr:to>
      <xdr:col>17</xdr:col>
      <xdr:colOff>85725</xdr:colOff>
      <xdr:row>44</xdr:row>
      <xdr:rowOff>85725</xdr:rowOff>
    </xdr:to>
    <xdr:pic>
      <xdr:nvPicPr>
        <xdr:cNvPr id="344" name="3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45</xdr:row>
      <xdr:rowOff>0</xdr:rowOff>
    </xdr:from>
    <xdr:to>
      <xdr:col>17</xdr:col>
      <xdr:colOff>85725</xdr:colOff>
      <xdr:row>45</xdr:row>
      <xdr:rowOff>85725</xdr:rowOff>
    </xdr:to>
    <xdr:pic>
      <xdr:nvPicPr>
        <xdr:cNvPr id="345" name="3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10953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46</xdr:row>
      <xdr:rowOff>0</xdr:rowOff>
    </xdr:from>
    <xdr:to>
      <xdr:col>17</xdr:col>
      <xdr:colOff>85725</xdr:colOff>
      <xdr:row>46</xdr:row>
      <xdr:rowOff>85725</xdr:rowOff>
    </xdr:to>
    <xdr:pic>
      <xdr:nvPicPr>
        <xdr:cNvPr id="346" name="3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11182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48</xdr:row>
      <xdr:rowOff>0</xdr:rowOff>
    </xdr:from>
    <xdr:to>
      <xdr:col>17</xdr:col>
      <xdr:colOff>85725</xdr:colOff>
      <xdr:row>48</xdr:row>
      <xdr:rowOff>85725</xdr:rowOff>
    </xdr:to>
    <xdr:pic>
      <xdr:nvPicPr>
        <xdr:cNvPr id="347" name="34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11639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32</xdr:row>
      <xdr:rowOff>0</xdr:rowOff>
    </xdr:from>
    <xdr:to>
      <xdr:col>24</xdr:col>
      <xdr:colOff>85725</xdr:colOff>
      <xdr:row>32</xdr:row>
      <xdr:rowOff>85725</xdr:rowOff>
    </xdr:to>
    <xdr:pic>
      <xdr:nvPicPr>
        <xdr:cNvPr id="348" name="3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7981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33</xdr:row>
      <xdr:rowOff>0</xdr:rowOff>
    </xdr:from>
    <xdr:to>
      <xdr:col>24</xdr:col>
      <xdr:colOff>85725</xdr:colOff>
      <xdr:row>33</xdr:row>
      <xdr:rowOff>85725</xdr:rowOff>
    </xdr:to>
    <xdr:pic>
      <xdr:nvPicPr>
        <xdr:cNvPr id="349" name="3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8210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34</xdr:row>
      <xdr:rowOff>0</xdr:rowOff>
    </xdr:from>
    <xdr:to>
      <xdr:col>24</xdr:col>
      <xdr:colOff>85725</xdr:colOff>
      <xdr:row>34</xdr:row>
      <xdr:rowOff>85725</xdr:rowOff>
    </xdr:to>
    <xdr:pic>
      <xdr:nvPicPr>
        <xdr:cNvPr id="350" name="3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8439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35</xdr:row>
      <xdr:rowOff>0</xdr:rowOff>
    </xdr:from>
    <xdr:to>
      <xdr:col>24</xdr:col>
      <xdr:colOff>85725</xdr:colOff>
      <xdr:row>35</xdr:row>
      <xdr:rowOff>85725</xdr:rowOff>
    </xdr:to>
    <xdr:pic>
      <xdr:nvPicPr>
        <xdr:cNvPr id="351" name="3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8667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36</xdr:row>
      <xdr:rowOff>0</xdr:rowOff>
    </xdr:from>
    <xdr:to>
      <xdr:col>24</xdr:col>
      <xdr:colOff>85725</xdr:colOff>
      <xdr:row>36</xdr:row>
      <xdr:rowOff>85725</xdr:rowOff>
    </xdr:to>
    <xdr:pic>
      <xdr:nvPicPr>
        <xdr:cNvPr id="352" name="35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8896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37</xdr:row>
      <xdr:rowOff>0</xdr:rowOff>
    </xdr:from>
    <xdr:to>
      <xdr:col>24</xdr:col>
      <xdr:colOff>85725</xdr:colOff>
      <xdr:row>37</xdr:row>
      <xdr:rowOff>85725</xdr:rowOff>
    </xdr:to>
    <xdr:pic>
      <xdr:nvPicPr>
        <xdr:cNvPr id="353" name="35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9124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38</xdr:row>
      <xdr:rowOff>0</xdr:rowOff>
    </xdr:from>
    <xdr:to>
      <xdr:col>24</xdr:col>
      <xdr:colOff>85725</xdr:colOff>
      <xdr:row>38</xdr:row>
      <xdr:rowOff>85725</xdr:rowOff>
    </xdr:to>
    <xdr:pic>
      <xdr:nvPicPr>
        <xdr:cNvPr id="354" name="3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9353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40</xdr:row>
      <xdr:rowOff>0</xdr:rowOff>
    </xdr:from>
    <xdr:to>
      <xdr:col>24</xdr:col>
      <xdr:colOff>85725</xdr:colOff>
      <xdr:row>40</xdr:row>
      <xdr:rowOff>85725</xdr:rowOff>
    </xdr:to>
    <xdr:pic>
      <xdr:nvPicPr>
        <xdr:cNvPr id="355" name="35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9810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41</xdr:row>
      <xdr:rowOff>0</xdr:rowOff>
    </xdr:from>
    <xdr:to>
      <xdr:col>24</xdr:col>
      <xdr:colOff>85725</xdr:colOff>
      <xdr:row>41</xdr:row>
      <xdr:rowOff>85725</xdr:rowOff>
    </xdr:to>
    <xdr:pic>
      <xdr:nvPicPr>
        <xdr:cNvPr id="356" name="35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1003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42</xdr:row>
      <xdr:rowOff>0</xdr:rowOff>
    </xdr:from>
    <xdr:to>
      <xdr:col>24</xdr:col>
      <xdr:colOff>85725</xdr:colOff>
      <xdr:row>42</xdr:row>
      <xdr:rowOff>85725</xdr:rowOff>
    </xdr:to>
    <xdr:pic>
      <xdr:nvPicPr>
        <xdr:cNvPr id="357" name="35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43</xdr:row>
      <xdr:rowOff>0</xdr:rowOff>
    </xdr:from>
    <xdr:to>
      <xdr:col>24</xdr:col>
      <xdr:colOff>85725</xdr:colOff>
      <xdr:row>43</xdr:row>
      <xdr:rowOff>85725</xdr:rowOff>
    </xdr:to>
    <xdr:pic>
      <xdr:nvPicPr>
        <xdr:cNvPr id="358" name="35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10496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44</xdr:row>
      <xdr:rowOff>0</xdr:rowOff>
    </xdr:from>
    <xdr:to>
      <xdr:col>24</xdr:col>
      <xdr:colOff>85725</xdr:colOff>
      <xdr:row>44</xdr:row>
      <xdr:rowOff>85725</xdr:rowOff>
    </xdr:to>
    <xdr:pic>
      <xdr:nvPicPr>
        <xdr:cNvPr id="359" name="35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45</xdr:row>
      <xdr:rowOff>0</xdr:rowOff>
    </xdr:from>
    <xdr:to>
      <xdr:col>24</xdr:col>
      <xdr:colOff>85725</xdr:colOff>
      <xdr:row>45</xdr:row>
      <xdr:rowOff>85725</xdr:rowOff>
    </xdr:to>
    <xdr:pic>
      <xdr:nvPicPr>
        <xdr:cNvPr id="360" name="35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10953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46</xdr:row>
      <xdr:rowOff>0</xdr:rowOff>
    </xdr:from>
    <xdr:to>
      <xdr:col>24</xdr:col>
      <xdr:colOff>85725</xdr:colOff>
      <xdr:row>46</xdr:row>
      <xdr:rowOff>85725</xdr:rowOff>
    </xdr:to>
    <xdr:pic>
      <xdr:nvPicPr>
        <xdr:cNvPr id="361" name="36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11182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49</xdr:row>
      <xdr:rowOff>0</xdr:rowOff>
    </xdr:from>
    <xdr:to>
      <xdr:col>24</xdr:col>
      <xdr:colOff>85725</xdr:colOff>
      <xdr:row>49</xdr:row>
      <xdr:rowOff>85725</xdr:rowOff>
    </xdr:to>
    <xdr:pic>
      <xdr:nvPicPr>
        <xdr:cNvPr id="362" name="36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11868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32</xdr:row>
      <xdr:rowOff>0</xdr:rowOff>
    </xdr:from>
    <xdr:to>
      <xdr:col>24</xdr:col>
      <xdr:colOff>85725</xdr:colOff>
      <xdr:row>32</xdr:row>
      <xdr:rowOff>85725</xdr:rowOff>
    </xdr:to>
    <xdr:pic>
      <xdr:nvPicPr>
        <xdr:cNvPr id="363" name="36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7981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33</xdr:row>
      <xdr:rowOff>0</xdr:rowOff>
    </xdr:from>
    <xdr:to>
      <xdr:col>24</xdr:col>
      <xdr:colOff>85725</xdr:colOff>
      <xdr:row>33</xdr:row>
      <xdr:rowOff>85725</xdr:rowOff>
    </xdr:to>
    <xdr:pic>
      <xdr:nvPicPr>
        <xdr:cNvPr id="364" name="36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8210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34</xdr:row>
      <xdr:rowOff>0</xdr:rowOff>
    </xdr:from>
    <xdr:to>
      <xdr:col>24</xdr:col>
      <xdr:colOff>85725</xdr:colOff>
      <xdr:row>34</xdr:row>
      <xdr:rowOff>85725</xdr:rowOff>
    </xdr:to>
    <xdr:pic>
      <xdr:nvPicPr>
        <xdr:cNvPr id="365" name="36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8439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35</xdr:row>
      <xdr:rowOff>0</xdr:rowOff>
    </xdr:from>
    <xdr:to>
      <xdr:col>24</xdr:col>
      <xdr:colOff>85725</xdr:colOff>
      <xdr:row>35</xdr:row>
      <xdr:rowOff>85725</xdr:rowOff>
    </xdr:to>
    <xdr:pic>
      <xdr:nvPicPr>
        <xdr:cNvPr id="366" name="36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8667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36</xdr:row>
      <xdr:rowOff>0</xdr:rowOff>
    </xdr:from>
    <xdr:to>
      <xdr:col>24</xdr:col>
      <xdr:colOff>85725</xdr:colOff>
      <xdr:row>36</xdr:row>
      <xdr:rowOff>85725</xdr:rowOff>
    </xdr:to>
    <xdr:pic>
      <xdr:nvPicPr>
        <xdr:cNvPr id="367" name="36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8896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37</xdr:row>
      <xdr:rowOff>0</xdr:rowOff>
    </xdr:from>
    <xdr:to>
      <xdr:col>24</xdr:col>
      <xdr:colOff>85725</xdr:colOff>
      <xdr:row>37</xdr:row>
      <xdr:rowOff>85725</xdr:rowOff>
    </xdr:to>
    <xdr:pic>
      <xdr:nvPicPr>
        <xdr:cNvPr id="368" name="36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9124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38</xdr:row>
      <xdr:rowOff>0</xdr:rowOff>
    </xdr:from>
    <xdr:to>
      <xdr:col>24</xdr:col>
      <xdr:colOff>85725</xdr:colOff>
      <xdr:row>38</xdr:row>
      <xdr:rowOff>85725</xdr:rowOff>
    </xdr:to>
    <xdr:pic>
      <xdr:nvPicPr>
        <xdr:cNvPr id="369" name="36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9353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40</xdr:row>
      <xdr:rowOff>0</xdr:rowOff>
    </xdr:from>
    <xdr:to>
      <xdr:col>24</xdr:col>
      <xdr:colOff>85725</xdr:colOff>
      <xdr:row>40</xdr:row>
      <xdr:rowOff>85725</xdr:rowOff>
    </xdr:to>
    <xdr:pic>
      <xdr:nvPicPr>
        <xdr:cNvPr id="370" name="36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9810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41</xdr:row>
      <xdr:rowOff>0</xdr:rowOff>
    </xdr:from>
    <xdr:to>
      <xdr:col>24</xdr:col>
      <xdr:colOff>85725</xdr:colOff>
      <xdr:row>41</xdr:row>
      <xdr:rowOff>85725</xdr:rowOff>
    </xdr:to>
    <xdr:pic>
      <xdr:nvPicPr>
        <xdr:cNvPr id="371" name="37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1003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42</xdr:row>
      <xdr:rowOff>0</xdr:rowOff>
    </xdr:from>
    <xdr:to>
      <xdr:col>24</xdr:col>
      <xdr:colOff>85725</xdr:colOff>
      <xdr:row>42</xdr:row>
      <xdr:rowOff>85725</xdr:rowOff>
    </xdr:to>
    <xdr:pic>
      <xdr:nvPicPr>
        <xdr:cNvPr id="372" name="37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102679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43</xdr:row>
      <xdr:rowOff>0</xdr:rowOff>
    </xdr:from>
    <xdr:to>
      <xdr:col>24</xdr:col>
      <xdr:colOff>85725</xdr:colOff>
      <xdr:row>43</xdr:row>
      <xdr:rowOff>85725</xdr:rowOff>
    </xdr:to>
    <xdr:pic>
      <xdr:nvPicPr>
        <xdr:cNvPr id="373" name="37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10496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44</xdr:row>
      <xdr:rowOff>0</xdr:rowOff>
    </xdr:from>
    <xdr:to>
      <xdr:col>24</xdr:col>
      <xdr:colOff>85725</xdr:colOff>
      <xdr:row>44</xdr:row>
      <xdr:rowOff>85725</xdr:rowOff>
    </xdr:to>
    <xdr:pic>
      <xdr:nvPicPr>
        <xdr:cNvPr id="374" name="37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10725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45</xdr:row>
      <xdr:rowOff>0</xdr:rowOff>
    </xdr:from>
    <xdr:to>
      <xdr:col>24</xdr:col>
      <xdr:colOff>85725</xdr:colOff>
      <xdr:row>45</xdr:row>
      <xdr:rowOff>85725</xdr:rowOff>
    </xdr:to>
    <xdr:pic>
      <xdr:nvPicPr>
        <xdr:cNvPr id="375" name="37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109537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46</xdr:row>
      <xdr:rowOff>0</xdr:rowOff>
    </xdr:from>
    <xdr:to>
      <xdr:col>24</xdr:col>
      <xdr:colOff>85725</xdr:colOff>
      <xdr:row>46</xdr:row>
      <xdr:rowOff>85725</xdr:rowOff>
    </xdr:to>
    <xdr:pic>
      <xdr:nvPicPr>
        <xdr:cNvPr id="376" name="37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11182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49</xdr:row>
      <xdr:rowOff>0</xdr:rowOff>
    </xdr:from>
    <xdr:to>
      <xdr:col>24</xdr:col>
      <xdr:colOff>85725</xdr:colOff>
      <xdr:row>49</xdr:row>
      <xdr:rowOff>85725</xdr:rowOff>
    </xdr:to>
    <xdr:pic>
      <xdr:nvPicPr>
        <xdr:cNvPr id="377" name="37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70075" y="11868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85725</xdr:colOff>
      <xdr:row>49</xdr:row>
      <xdr:rowOff>85725</xdr:rowOff>
    </xdr:to>
    <xdr:pic>
      <xdr:nvPicPr>
        <xdr:cNvPr id="378" name="37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11868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85725</xdr:colOff>
      <xdr:row>49</xdr:row>
      <xdr:rowOff>85725</xdr:rowOff>
    </xdr:to>
    <xdr:pic>
      <xdr:nvPicPr>
        <xdr:cNvPr id="379" name="37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11868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85725</xdr:colOff>
      <xdr:row>49</xdr:row>
      <xdr:rowOff>85725</xdr:rowOff>
    </xdr:to>
    <xdr:pic>
      <xdr:nvPicPr>
        <xdr:cNvPr id="380" name="37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11868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85725</xdr:colOff>
      <xdr:row>49</xdr:row>
      <xdr:rowOff>85725</xdr:rowOff>
    </xdr:to>
    <xdr:pic>
      <xdr:nvPicPr>
        <xdr:cNvPr id="381" name="38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45500" y="11868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85725</xdr:colOff>
      <xdr:row>49</xdr:row>
      <xdr:rowOff>85725</xdr:rowOff>
    </xdr:to>
    <xdr:pic>
      <xdr:nvPicPr>
        <xdr:cNvPr id="382" name="38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11868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85725</xdr:colOff>
      <xdr:row>49</xdr:row>
      <xdr:rowOff>85725</xdr:rowOff>
    </xdr:to>
    <xdr:pic>
      <xdr:nvPicPr>
        <xdr:cNvPr id="383" name="38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30250" y="11868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58</xdr:row>
      <xdr:rowOff>57150</xdr:rowOff>
    </xdr:from>
    <xdr:to>
      <xdr:col>18</xdr:col>
      <xdr:colOff>381000</xdr:colOff>
      <xdr:row>59</xdr:row>
      <xdr:rowOff>8467</xdr:rowOff>
    </xdr:to>
    <xdr:pic>
      <xdr:nvPicPr>
        <xdr:cNvPr id="384" name="Picture 1"/>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545675" y="13725525"/>
          <a:ext cx="152400" cy="151342"/>
        </a:xfrm>
        <a:prstGeom prst="rect">
          <a:avLst/>
        </a:prstGeom>
        <a:noFill/>
        <a:ln w="9525">
          <a:miter lim="800000"/>
          <a:headEnd/>
          <a:tailEnd/>
        </a:ln>
      </xdr:spPr>
    </xdr:pic>
    <xdr:clientData/>
  </xdr:twoCellAnchor>
  <xdr:twoCellAnchor editAs="oneCell">
    <xdr:from>
      <xdr:col>18</xdr:col>
      <xdr:colOff>228600</xdr:colOff>
      <xdr:row>58</xdr:row>
      <xdr:rowOff>57150</xdr:rowOff>
    </xdr:from>
    <xdr:to>
      <xdr:col>18</xdr:col>
      <xdr:colOff>381000</xdr:colOff>
      <xdr:row>59</xdr:row>
      <xdr:rowOff>8467</xdr:rowOff>
    </xdr:to>
    <xdr:pic>
      <xdr:nvPicPr>
        <xdr:cNvPr id="385" name="Picture 2"/>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545675" y="13725525"/>
          <a:ext cx="152400" cy="151342"/>
        </a:xfrm>
        <a:prstGeom prst="rect">
          <a:avLst/>
        </a:prstGeom>
        <a:noFill/>
        <a:ln w="9525">
          <a:miter lim="800000"/>
          <a:headEnd/>
          <a:tailEnd/>
        </a:ln>
      </xdr:spPr>
    </xdr:pic>
    <xdr:clientData/>
  </xdr:twoCellAnchor>
  <xdr:twoCellAnchor editAs="oneCell">
    <xdr:from>
      <xdr:col>18</xdr:col>
      <xdr:colOff>228600</xdr:colOff>
      <xdr:row>58</xdr:row>
      <xdr:rowOff>57150</xdr:rowOff>
    </xdr:from>
    <xdr:to>
      <xdr:col>18</xdr:col>
      <xdr:colOff>381000</xdr:colOff>
      <xdr:row>59</xdr:row>
      <xdr:rowOff>8467</xdr:rowOff>
    </xdr:to>
    <xdr:pic>
      <xdr:nvPicPr>
        <xdr:cNvPr id="386" name="Picture 3"/>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545675" y="13725525"/>
          <a:ext cx="152400" cy="151342"/>
        </a:xfrm>
        <a:prstGeom prst="rect">
          <a:avLst/>
        </a:prstGeom>
        <a:noFill/>
        <a:ln w="9525">
          <a:miter lim="800000"/>
          <a:headEnd/>
          <a:tailEnd/>
        </a:ln>
      </xdr:spPr>
    </xdr:pic>
    <xdr:clientData/>
  </xdr:twoCellAnchor>
  <xdr:twoCellAnchor editAs="oneCell">
    <xdr:from>
      <xdr:col>18</xdr:col>
      <xdr:colOff>228600</xdr:colOff>
      <xdr:row>58</xdr:row>
      <xdr:rowOff>57150</xdr:rowOff>
    </xdr:from>
    <xdr:to>
      <xdr:col>18</xdr:col>
      <xdr:colOff>381000</xdr:colOff>
      <xdr:row>59</xdr:row>
      <xdr:rowOff>8467</xdr:rowOff>
    </xdr:to>
    <xdr:pic>
      <xdr:nvPicPr>
        <xdr:cNvPr id="387" name="Picture 4"/>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545675" y="13725525"/>
          <a:ext cx="152400" cy="151342"/>
        </a:xfrm>
        <a:prstGeom prst="rect">
          <a:avLst/>
        </a:prstGeom>
        <a:noFill/>
        <a:ln w="9525">
          <a:miter lim="800000"/>
          <a:headEnd/>
          <a:tailEnd/>
        </a:ln>
      </xdr:spPr>
    </xdr:pic>
    <xdr:clientData/>
  </xdr:twoCellAnchor>
  <xdr:twoCellAnchor editAs="oneCell">
    <xdr:from>
      <xdr:col>18</xdr:col>
      <xdr:colOff>228600</xdr:colOff>
      <xdr:row>58</xdr:row>
      <xdr:rowOff>57150</xdr:rowOff>
    </xdr:from>
    <xdr:to>
      <xdr:col>18</xdr:col>
      <xdr:colOff>381000</xdr:colOff>
      <xdr:row>59</xdr:row>
      <xdr:rowOff>8467</xdr:rowOff>
    </xdr:to>
    <xdr:pic>
      <xdr:nvPicPr>
        <xdr:cNvPr id="388" name="Picture 5"/>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545675" y="13725525"/>
          <a:ext cx="152400" cy="151342"/>
        </a:xfrm>
        <a:prstGeom prst="rect">
          <a:avLst/>
        </a:prstGeom>
        <a:noFill/>
        <a:ln w="9525">
          <a:miter lim="800000"/>
          <a:headEnd/>
          <a:tailEnd/>
        </a:ln>
      </xdr:spPr>
    </xdr:pic>
    <xdr:clientData/>
  </xdr:twoCellAnchor>
  <xdr:twoCellAnchor editAs="oneCell">
    <xdr:from>
      <xdr:col>18</xdr:col>
      <xdr:colOff>228600</xdr:colOff>
      <xdr:row>58</xdr:row>
      <xdr:rowOff>57150</xdr:rowOff>
    </xdr:from>
    <xdr:to>
      <xdr:col>18</xdr:col>
      <xdr:colOff>381000</xdr:colOff>
      <xdr:row>59</xdr:row>
      <xdr:rowOff>8467</xdr:rowOff>
    </xdr:to>
    <xdr:pic>
      <xdr:nvPicPr>
        <xdr:cNvPr id="389" name="Picture 6"/>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545675" y="13725525"/>
          <a:ext cx="152400" cy="151342"/>
        </a:xfrm>
        <a:prstGeom prst="rect">
          <a:avLst/>
        </a:prstGeom>
        <a:noFill/>
        <a:ln w="9525">
          <a:miter lim="800000"/>
          <a:headEnd/>
          <a:tailEnd/>
        </a:ln>
      </xdr:spPr>
    </xdr:pic>
    <xdr:clientData/>
  </xdr:twoCellAnchor>
  <xdr:twoCellAnchor editAs="oneCell">
    <xdr:from>
      <xdr:col>18</xdr:col>
      <xdr:colOff>228600</xdr:colOff>
      <xdr:row>58</xdr:row>
      <xdr:rowOff>57150</xdr:rowOff>
    </xdr:from>
    <xdr:to>
      <xdr:col>18</xdr:col>
      <xdr:colOff>381000</xdr:colOff>
      <xdr:row>59</xdr:row>
      <xdr:rowOff>8467</xdr:rowOff>
    </xdr:to>
    <xdr:pic>
      <xdr:nvPicPr>
        <xdr:cNvPr id="390" name="Picture 7"/>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545675" y="13725525"/>
          <a:ext cx="152400" cy="151342"/>
        </a:xfrm>
        <a:prstGeom prst="rect">
          <a:avLst/>
        </a:prstGeom>
        <a:noFill/>
        <a:ln w="9525">
          <a:miter lim="800000"/>
          <a:headEnd/>
          <a:tailEnd/>
        </a:ln>
      </xdr:spPr>
    </xdr:pic>
    <xdr:clientData/>
  </xdr:twoCellAnchor>
  <xdr:twoCellAnchor editAs="oneCell">
    <xdr:from>
      <xdr:col>18</xdr:col>
      <xdr:colOff>228600</xdr:colOff>
      <xdr:row>58</xdr:row>
      <xdr:rowOff>57150</xdr:rowOff>
    </xdr:from>
    <xdr:to>
      <xdr:col>18</xdr:col>
      <xdr:colOff>381000</xdr:colOff>
      <xdr:row>59</xdr:row>
      <xdr:rowOff>8467</xdr:rowOff>
    </xdr:to>
    <xdr:pic>
      <xdr:nvPicPr>
        <xdr:cNvPr id="391" name="Picture 8"/>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545675" y="13725525"/>
          <a:ext cx="152400" cy="151342"/>
        </a:xfrm>
        <a:prstGeom prst="rect">
          <a:avLst/>
        </a:prstGeom>
        <a:noFill/>
        <a:ln w="9525">
          <a:miter lim="800000"/>
          <a:headEnd/>
          <a:tailEnd/>
        </a:ln>
      </xdr:spPr>
    </xdr:pic>
    <xdr:clientData/>
  </xdr:twoCellAnchor>
  <xdr:twoCellAnchor editAs="oneCell">
    <xdr:from>
      <xdr:col>18</xdr:col>
      <xdr:colOff>228600</xdr:colOff>
      <xdr:row>58</xdr:row>
      <xdr:rowOff>57150</xdr:rowOff>
    </xdr:from>
    <xdr:to>
      <xdr:col>18</xdr:col>
      <xdr:colOff>381000</xdr:colOff>
      <xdr:row>59</xdr:row>
      <xdr:rowOff>8467</xdr:rowOff>
    </xdr:to>
    <xdr:pic>
      <xdr:nvPicPr>
        <xdr:cNvPr id="392" name="Picture 9"/>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545675" y="13725525"/>
          <a:ext cx="152400" cy="151342"/>
        </a:xfrm>
        <a:prstGeom prst="rect">
          <a:avLst/>
        </a:prstGeom>
        <a:noFill/>
        <a:ln w="9525">
          <a:miter lim="800000"/>
          <a:headEnd/>
          <a:tailEnd/>
        </a:ln>
      </xdr:spPr>
    </xdr:pic>
    <xdr:clientData/>
  </xdr:twoCellAnchor>
  <xdr:twoCellAnchor editAs="oneCell">
    <xdr:from>
      <xdr:col>18</xdr:col>
      <xdr:colOff>228600</xdr:colOff>
      <xdr:row>58</xdr:row>
      <xdr:rowOff>57150</xdr:rowOff>
    </xdr:from>
    <xdr:to>
      <xdr:col>18</xdr:col>
      <xdr:colOff>381000</xdr:colOff>
      <xdr:row>59</xdr:row>
      <xdr:rowOff>8467</xdr:rowOff>
    </xdr:to>
    <xdr:pic>
      <xdr:nvPicPr>
        <xdr:cNvPr id="393" name="Picture 10"/>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545675" y="13725525"/>
          <a:ext cx="152400" cy="151342"/>
        </a:xfrm>
        <a:prstGeom prst="rect">
          <a:avLst/>
        </a:prstGeom>
        <a:noFill/>
        <a:ln w="9525">
          <a:miter lim="800000"/>
          <a:headEnd/>
          <a:tailEnd/>
        </a:ln>
      </xdr:spPr>
    </xdr:pic>
    <xdr:clientData/>
  </xdr:twoCellAnchor>
  <xdr:twoCellAnchor editAs="oneCell">
    <xdr:from>
      <xdr:col>18</xdr:col>
      <xdr:colOff>228600</xdr:colOff>
      <xdr:row>58</xdr:row>
      <xdr:rowOff>57150</xdr:rowOff>
    </xdr:from>
    <xdr:to>
      <xdr:col>18</xdr:col>
      <xdr:colOff>381000</xdr:colOff>
      <xdr:row>59</xdr:row>
      <xdr:rowOff>8467</xdr:rowOff>
    </xdr:to>
    <xdr:pic>
      <xdr:nvPicPr>
        <xdr:cNvPr id="394" name="Picture 11"/>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545675" y="13725525"/>
          <a:ext cx="152400" cy="151342"/>
        </a:xfrm>
        <a:prstGeom prst="rect">
          <a:avLst/>
        </a:prstGeom>
        <a:noFill/>
        <a:ln w="9525">
          <a:miter lim="800000"/>
          <a:headEnd/>
          <a:tailEnd/>
        </a:ln>
      </xdr:spPr>
    </xdr:pic>
    <xdr:clientData/>
  </xdr:twoCellAnchor>
  <xdr:twoCellAnchor editAs="oneCell">
    <xdr:from>
      <xdr:col>18</xdr:col>
      <xdr:colOff>228600</xdr:colOff>
      <xdr:row>58</xdr:row>
      <xdr:rowOff>57150</xdr:rowOff>
    </xdr:from>
    <xdr:to>
      <xdr:col>18</xdr:col>
      <xdr:colOff>381000</xdr:colOff>
      <xdr:row>59</xdr:row>
      <xdr:rowOff>8467</xdr:rowOff>
    </xdr:to>
    <xdr:pic>
      <xdr:nvPicPr>
        <xdr:cNvPr id="395" name="Picture 12"/>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545675" y="13725525"/>
          <a:ext cx="152400" cy="151342"/>
        </a:xfrm>
        <a:prstGeom prst="rect">
          <a:avLst/>
        </a:prstGeom>
        <a:noFill/>
        <a:ln w="9525">
          <a:miter lim="800000"/>
          <a:headEnd/>
          <a:tailEnd/>
        </a:ln>
      </xdr:spPr>
    </xdr:pic>
    <xdr:clientData/>
  </xdr:twoCellAnchor>
  <xdr:twoCellAnchor editAs="oneCell">
    <xdr:from>
      <xdr:col>0</xdr:col>
      <xdr:colOff>0</xdr:colOff>
      <xdr:row>0</xdr:row>
      <xdr:rowOff>0</xdr:rowOff>
    </xdr:from>
    <xdr:to>
      <xdr:col>0</xdr:col>
      <xdr:colOff>1243692</xdr:colOff>
      <xdr:row>3</xdr:row>
      <xdr:rowOff>139121</xdr:rowOff>
    </xdr:to>
    <xdr:pic>
      <xdr:nvPicPr>
        <xdr:cNvPr id="397" name="Imagen 396"/>
        <xdr:cNvPicPr>
          <a:picLocks noChangeAspect="1"/>
        </xdr:cNvPicPr>
      </xdr:nvPicPr>
      <xdr:blipFill>
        <a:blip xmlns:r="http://schemas.openxmlformats.org/officeDocument/2006/relationships" r:embed="rId3"/>
        <a:stretch>
          <a:fillRect/>
        </a:stretch>
      </xdr:blipFill>
      <xdr:spPr>
        <a:xfrm>
          <a:off x="0" y="0"/>
          <a:ext cx="1243692" cy="1133954"/>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editAs="oneCell">
    <xdr:from>
      <xdr:col>7</xdr:col>
      <xdr:colOff>0</xdr:colOff>
      <xdr:row>31</xdr:row>
      <xdr:rowOff>0</xdr:rowOff>
    </xdr:from>
    <xdr:to>
      <xdr:col>7</xdr:col>
      <xdr:colOff>85725</xdr:colOff>
      <xdr:row>31</xdr:row>
      <xdr:rowOff>85725</xdr:rowOff>
    </xdr:to>
    <xdr:pic>
      <xdr:nvPicPr>
        <xdr:cNvPr id="2" name="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3" name="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8" name="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9" name="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10" name="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11" name="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12" name="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13" name="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14" name="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15" name="1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16" name="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17" name="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19" name="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20" name="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21" name="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23" name="2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24" name="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25" name="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27" name="2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28" name="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29" name="2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31" name="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xdr:row>
      <xdr:rowOff>0</xdr:rowOff>
    </xdr:from>
    <xdr:to>
      <xdr:col>7</xdr:col>
      <xdr:colOff>85725</xdr:colOff>
      <xdr:row>8</xdr:row>
      <xdr:rowOff>85725</xdr:rowOff>
    </xdr:to>
    <xdr:pic>
      <xdr:nvPicPr>
        <xdr:cNvPr id="32" name="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22383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9</xdr:row>
      <xdr:rowOff>0</xdr:rowOff>
    </xdr:from>
    <xdr:to>
      <xdr:col>7</xdr:col>
      <xdr:colOff>85725</xdr:colOff>
      <xdr:row>9</xdr:row>
      <xdr:rowOff>85725</xdr:rowOff>
    </xdr:to>
    <xdr:pic>
      <xdr:nvPicPr>
        <xdr:cNvPr id="33" name="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2466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10</xdr:row>
      <xdr:rowOff>0</xdr:rowOff>
    </xdr:from>
    <xdr:to>
      <xdr:col>7</xdr:col>
      <xdr:colOff>85725</xdr:colOff>
      <xdr:row>10</xdr:row>
      <xdr:rowOff>85725</xdr:rowOff>
    </xdr:to>
    <xdr:pic>
      <xdr:nvPicPr>
        <xdr:cNvPr id="34" name="3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26955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11</xdr:row>
      <xdr:rowOff>0</xdr:rowOff>
    </xdr:from>
    <xdr:to>
      <xdr:col>7</xdr:col>
      <xdr:colOff>85725</xdr:colOff>
      <xdr:row>11</xdr:row>
      <xdr:rowOff>85725</xdr:rowOff>
    </xdr:to>
    <xdr:pic>
      <xdr:nvPicPr>
        <xdr:cNvPr id="35" name="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29241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12</xdr:row>
      <xdr:rowOff>0</xdr:rowOff>
    </xdr:from>
    <xdr:to>
      <xdr:col>7</xdr:col>
      <xdr:colOff>85725</xdr:colOff>
      <xdr:row>12</xdr:row>
      <xdr:rowOff>85725</xdr:rowOff>
    </xdr:to>
    <xdr:pic>
      <xdr:nvPicPr>
        <xdr:cNvPr id="36" name="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31527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13</xdr:row>
      <xdr:rowOff>0</xdr:rowOff>
    </xdr:from>
    <xdr:to>
      <xdr:col>7</xdr:col>
      <xdr:colOff>85725</xdr:colOff>
      <xdr:row>13</xdr:row>
      <xdr:rowOff>85725</xdr:rowOff>
    </xdr:to>
    <xdr:pic>
      <xdr:nvPicPr>
        <xdr:cNvPr id="37" name="3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33813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14</xdr:row>
      <xdr:rowOff>0</xdr:rowOff>
    </xdr:from>
    <xdr:to>
      <xdr:col>7</xdr:col>
      <xdr:colOff>85725</xdr:colOff>
      <xdr:row>14</xdr:row>
      <xdr:rowOff>85725</xdr:rowOff>
    </xdr:to>
    <xdr:pic>
      <xdr:nvPicPr>
        <xdr:cNvPr id="38" name="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3609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16</xdr:row>
      <xdr:rowOff>0</xdr:rowOff>
    </xdr:from>
    <xdr:to>
      <xdr:col>7</xdr:col>
      <xdr:colOff>85725</xdr:colOff>
      <xdr:row>16</xdr:row>
      <xdr:rowOff>85725</xdr:rowOff>
    </xdr:to>
    <xdr:pic>
      <xdr:nvPicPr>
        <xdr:cNvPr id="39" name="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40671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17</xdr:row>
      <xdr:rowOff>0</xdr:rowOff>
    </xdr:from>
    <xdr:to>
      <xdr:col>7</xdr:col>
      <xdr:colOff>85725</xdr:colOff>
      <xdr:row>17</xdr:row>
      <xdr:rowOff>85725</xdr:rowOff>
    </xdr:to>
    <xdr:pic>
      <xdr:nvPicPr>
        <xdr:cNvPr id="40" name="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42957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18</xdr:row>
      <xdr:rowOff>0</xdr:rowOff>
    </xdr:from>
    <xdr:to>
      <xdr:col>7</xdr:col>
      <xdr:colOff>85725</xdr:colOff>
      <xdr:row>18</xdr:row>
      <xdr:rowOff>85725</xdr:rowOff>
    </xdr:to>
    <xdr:pic>
      <xdr:nvPicPr>
        <xdr:cNvPr id="41" name="4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45243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19</xdr:row>
      <xdr:rowOff>0</xdr:rowOff>
    </xdr:from>
    <xdr:to>
      <xdr:col>7</xdr:col>
      <xdr:colOff>85725</xdr:colOff>
      <xdr:row>19</xdr:row>
      <xdr:rowOff>85725</xdr:rowOff>
    </xdr:to>
    <xdr:pic>
      <xdr:nvPicPr>
        <xdr:cNvPr id="42" name="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4752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20</xdr:row>
      <xdr:rowOff>0</xdr:rowOff>
    </xdr:from>
    <xdr:to>
      <xdr:col>7</xdr:col>
      <xdr:colOff>85725</xdr:colOff>
      <xdr:row>20</xdr:row>
      <xdr:rowOff>85725</xdr:rowOff>
    </xdr:to>
    <xdr:pic>
      <xdr:nvPicPr>
        <xdr:cNvPr id="43" name="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49815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21</xdr:row>
      <xdr:rowOff>0</xdr:rowOff>
    </xdr:from>
    <xdr:to>
      <xdr:col>7</xdr:col>
      <xdr:colOff>85725</xdr:colOff>
      <xdr:row>21</xdr:row>
      <xdr:rowOff>85725</xdr:rowOff>
    </xdr:to>
    <xdr:pic>
      <xdr:nvPicPr>
        <xdr:cNvPr id="44" name="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52101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22</xdr:row>
      <xdr:rowOff>0</xdr:rowOff>
    </xdr:from>
    <xdr:to>
      <xdr:col>7</xdr:col>
      <xdr:colOff>85725</xdr:colOff>
      <xdr:row>22</xdr:row>
      <xdr:rowOff>85725</xdr:rowOff>
    </xdr:to>
    <xdr:pic>
      <xdr:nvPicPr>
        <xdr:cNvPr id="45" name="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54387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23</xdr:row>
      <xdr:rowOff>0</xdr:rowOff>
    </xdr:from>
    <xdr:to>
      <xdr:col>7</xdr:col>
      <xdr:colOff>85725</xdr:colOff>
      <xdr:row>23</xdr:row>
      <xdr:rowOff>85725</xdr:rowOff>
    </xdr:to>
    <xdr:pic>
      <xdr:nvPicPr>
        <xdr:cNvPr id="46" name="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56673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47" name="4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48" name="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49" name="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50" name="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51" name="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52" name="5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53" name="5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54" name="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55" name="5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56" name="5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57" name="5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58" name="5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85725</xdr:colOff>
      <xdr:row>31</xdr:row>
      <xdr:rowOff>85725</xdr:rowOff>
    </xdr:to>
    <xdr:pic>
      <xdr:nvPicPr>
        <xdr:cNvPr id="59" name="5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7229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xdr:row>
      <xdr:rowOff>0</xdr:rowOff>
    </xdr:from>
    <xdr:to>
      <xdr:col>7</xdr:col>
      <xdr:colOff>85725</xdr:colOff>
      <xdr:row>7</xdr:row>
      <xdr:rowOff>85725</xdr:rowOff>
    </xdr:to>
    <xdr:pic>
      <xdr:nvPicPr>
        <xdr:cNvPr id="60" name="5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20097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xdr:row>
      <xdr:rowOff>0</xdr:rowOff>
    </xdr:from>
    <xdr:to>
      <xdr:col>7</xdr:col>
      <xdr:colOff>85725</xdr:colOff>
      <xdr:row>8</xdr:row>
      <xdr:rowOff>85725</xdr:rowOff>
    </xdr:to>
    <xdr:pic>
      <xdr:nvPicPr>
        <xdr:cNvPr id="61" name="6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22383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9</xdr:row>
      <xdr:rowOff>0</xdr:rowOff>
    </xdr:from>
    <xdr:to>
      <xdr:col>7</xdr:col>
      <xdr:colOff>85725</xdr:colOff>
      <xdr:row>9</xdr:row>
      <xdr:rowOff>85725</xdr:rowOff>
    </xdr:to>
    <xdr:pic>
      <xdr:nvPicPr>
        <xdr:cNvPr id="62" name="6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2466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10</xdr:row>
      <xdr:rowOff>0</xdr:rowOff>
    </xdr:from>
    <xdr:to>
      <xdr:col>7</xdr:col>
      <xdr:colOff>85725</xdr:colOff>
      <xdr:row>10</xdr:row>
      <xdr:rowOff>85725</xdr:rowOff>
    </xdr:to>
    <xdr:pic>
      <xdr:nvPicPr>
        <xdr:cNvPr id="63" name="6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26955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11</xdr:row>
      <xdr:rowOff>0</xdr:rowOff>
    </xdr:from>
    <xdr:to>
      <xdr:col>7</xdr:col>
      <xdr:colOff>85725</xdr:colOff>
      <xdr:row>11</xdr:row>
      <xdr:rowOff>85725</xdr:rowOff>
    </xdr:to>
    <xdr:pic>
      <xdr:nvPicPr>
        <xdr:cNvPr id="64" name="6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29241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12</xdr:row>
      <xdr:rowOff>0</xdr:rowOff>
    </xdr:from>
    <xdr:to>
      <xdr:col>7</xdr:col>
      <xdr:colOff>85725</xdr:colOff>
      <xdr:row>12</xdr:row>
      <xdr:rowOff>85725</xdr:rowOff>
    </xdr:to>
    <xdr:pic>
      <xdr:nvPicPr>
        <xdr:cNvPr id="65" name="6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31527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13</xdr:row>
      <xdr:rowOff>0</xdr:rowOff>
    </xdr:from>
    <xdr:to>
      <xdr:col>7</xdr:col>
      <xdr:colOff>85725</xdr:colOff>
      <xdr:row>13</xdr:row>
      <xdr:rowOff>85725</xdr:rowOff>
    </xdr:to>
    <xdr:pic>
      <xdr:nvPicPr>
        <xdr:cNvPr id="66" name="6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33813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14</xdr:row>
      <xdr:rowOff>0</xdr:rowOff>
    </xdr:from>
    <xdr:to>
      <xdr:col>7</xdr:col>
      <xdr:colOff>85725</xdr:colOff>
      <xdr:row>14</xdr:row>
      <xdr:rowOff>85725</xdr:rowOff>
    </xdr:to>
    <xdr:pic>
      <xdr:nvPicPr>
        <xdr:cNvPr id="67" name="6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3609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16</xdr:row>
      <xdr:rowOff>0</xdr:rowOff>
    </xdr:from>
    <xdr:to>
      <xdr:col>7</xdr:col>
      <xdr:colOff>85725</xdr:colOff>
      <xdr:row>16</xdr:row>
      <xdr:rowOff>85725</xdr:rowOff>
    </xdr:to>
    <xdr:pic>
      <xdr:nvPicPr>
        <xdr:cNvPr id="68" name="6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40671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17</xdr:row>
      <xdr:rowOff>0</xdr:rowOff>
    </xdr:from>
    <xdr:to>
      <xdr:col>7</xdr:col>
      <xdr:colOff>85725</xdr:colOff>
      <xdr:row>17</xdr:row>
      <xdr:rowOff>85725</xdr:rowOff>
    </xdr:to>
    <xdr:pic>
      <xdr:nvPicPr>
        <xdr:cNvPr id="69" name="6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42957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18</xdr:row>
      <xdr:rowOff>0</xdr:rowOff>
    </xdr:from>
    <xdr:to>
      <xdr:col>7</xdr:col>
      <xdr:colOff>85725</xdr:colOff>
      <xdr:row>18</xdr:row>
      <xdr:rowOff>85725</xdr:rowOff>
    </xdr:to>
    <xdr:pic>
      <xdr:nvPicPr>
        <xdr:cNvPr id="70" name="6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45243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19</xdr:row>
      <xdr:rowOff>0</xdr:rowOff>
    </xdr:from>
    <xdr:to>
      <xdr:col>7</xdr:col>
      <xdr:colOff>85725</xdr:colOff>
      <xdr:row>19</xdr:row>
      <xdr:rowOff>85725</xdr:rowOff>
    </xdr:to>
    <xdr:pic>
      <xdr:nvPicPr>
        <xdr:cNvPr id="71" name="7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4752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20</xdr:row>
      <xdr:rowOff>0</xdr:rowOff>
    </xdr:from>
    <xdr:to>
      <xdr:col>7</xdr:col>
      <xdr:colOff>85725</xdr:colOff>
      <xdr:row>20</xdr:row>
      <xdr:rowOff>85725</xdr:rowOff>
    </xdr:to>
    <xdr:pic>
      <xdr:nvPicPr>
        <xdr:cNvPr id="72" name="7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01025" y="49815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1243692</xdr:colOff>
      <xdr:row>2</xdr:row>
      <xdr:rowOff>361371</xdr:rowOff>
    </xdr:to>
    <xdr:pic>
      <xdr:nvPicPr>
        <xdr:cNvPr id="74" name="Imagen 73"/>
        <xdr:cNvPicPr>
          <a:picLocks noChangeAspect="1"/>
        </xdr:cNvPicPr>
      </xdr:nvPicPr>
      <xdr:blipFill>
        <a:blip xmlns:r="http://schemas.openxmlformats.org/officeDocument/2006/relationships" r:embed="rId2"/>
        <a:stretch>
          <a:fillRect/>
        </a:stretch>
      </xdr:blipFill>
      <xdr:spPr>
        <a:xfrm>
          <a:off x="0" y="0"/>
          <a:ext cx="1243692" cy="1133954"/>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editAs="oneCell">
    <xdr:from>
      <xdr:col>82</xdr:col>
      <xdr:colOff>0</xdr:colOff>
      <xdr:row>28</xdr:row>
      <xdr:rowOff>0</xdr:rowOff>
    </xdr:from>
    <xdr:to>
      <xdr:col>82</xdr:col>
      <xdr:colOff>85725</xdr:colOff>
      <xdr:row>28</xdr:row>
      <xdr:rowOff>85725</xdr:rowOff>
    </xdr:to>
    <xdr:pic>
      <xdr:nvPicPr>
        <xdr:cNvPr id="2" name="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894075" y="6524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28</xdr:row>
      <xdr:rowOff>0</xdr:rowOff>
    </xdr:from>
    <xdr:to>
      <xdr:col>82</xdr:col>
      <xdr:colOff>85725</xdr:colOff>
      <xdr:row>28</xdr:row>
      <xdr:rowOff>85725</xdr:rowOff>
    </xdr:to>
    <xdr:pic>
      <xdr:nvPicPr>
        <xdr:cNvPr id="3" name="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894075" y="6524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28</xdr:row>
      <xdr:rowOff>0</xdr:rowOff>
    </xdr:from>
    <xdr:to>
      <xdr:col>82</xdr:col>
      <xdr:colOff>85725</xdr:colOff>
      <xdr:row>28</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894075" y="6524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28</xdr:row>
      <xdr:rowOff>0</xdr:rowOff>
    </xdr:from>
    <xdr:to>
      <xdr:col>82</xdr:col>
      <xdr:colOff>85725</xdr:colOff>
      <xdr:row>28</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894075" y="6524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28</xdr:row>
      <xdr:rowOff>0</xdr:rowOff>
    </xdr:from>
    <xdr:to>
      <xdr:col>82</xdr:col>
      <xdr:colOff>85725</xdr:colOff>
      <xdr:row>28</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894075" y="6524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28</xdr:row>
      <xdr:rowOff>0</xdr:rowOff>
    </xdr:from>
    <xdr:to>
      <xdr:col>82</xdr:col>
      <xdr:colOff>85725</xdr:colOff>
      <xdr:row>28</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894075" y="6524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28</xdr:row>
      <xdr:rowOff>0</xdr:rowOff>
    </xdr:from>
    <xdr:to>
      <xdr:col>82</xdr:col>
      <xdr:colOff>85725</xdr:colOff>
      <xdr:row>28</xdr:row>
      <xdr:rowOff>85725</xdr:rowOff>
    </xdr:to>
    <xdr:pic>
      <xdr:nvPicPr>
        <xdr:cNvPr id="8" name="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894075" y="6524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28</xdr:row>
      <xdr:rowOff>0</xdr:rowOff>
    </xdr:from>
    <xdr:to>
      <xdr:col>82</xdr:col>
      <xdr:colOff>85725</xdr:colOff>
      <xdr:row>28</xdr:row>
      <xdr:rowOff>85725</xdr:rowOff>
    </xdr:to>
    <xdr:pic>
      <xdr:nvPicPr>
        <xdr:cNvPr id="9" name="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894075" y="6524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28</xdr:row>
      <xdr:rowOff>0</xdr:rowOff>
    </xdr:from>
    <xdr:to>
      <xdr:col>82</xdr:col>
      <xdr:colOff>85725</xdr:colOff>
      <xdr:row>28</xdr:row>
      <xdr:rowOff>85725</xdr:rowOff>
    </xdr:to>
    <xdr:pic>
      <xdr:nvPicPr>
        <xdr:cNvPr id="10" name="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894075" y="6524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28</xdr:row>
      <xdr:rowOff>0</xdr:rowOff>
    </xdr:from>
    <xdr:to>
      <xdr:col>82</xdr:col>
      <xdr:colOff>85725</xdr:colOff>
      <xdr:row>28</xdr:row>
      <xdr:rowOff>85725</xdr:rowOff>
    </xdr:to>
    <xdr:pic>
      <xdr:nvPicPr>
        <xdr:cNvPr id="11" name="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894075" y="6524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28</xdr:row>
      <xdr:rowOff>0</xdr:rowOff>
    </xdr:from>
    <xdr:to>
      <xdr:col>82</xdr:col>
      <xdr:colOff>85725</xdr:colOff>
      <xdr:row>28</xdr:row>
      <xdr:rowOff>85725</xdr:rowOff>
    </xdr:to>
    <xdr:pic>
      <xdr:nvPicPr>
        <xdr:cNvPr id="12" name="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894075" y="6524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28</xdr:row>
      <xdr:rowOff>0</xdr:rowOff>
    </xdr:from>
    <xdr:to>
      <xdr:col>82</xdr:col>
      <xdr:colOff>85725</xdr:colOff>
      <xdr:row>28</xdr:row>
      <xdr:rowOff>85725</xdr:rowOff>
    </xdr:to>
    <xdr:pic>
      <xdr:nvPicPr>
        <xdr:cNvPr id="13" name="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894075" y="6524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28</xdr:row>
      <xdr:rowOff>0</xdr:rowOff>
    </xdr:from>
    <xdr:to>
      <xdr:col>82</xdr:col>
      <xdr:colOff>85725</xdr:colOff>
      <xdr:row>28</xdr:row>
      <xdr:rowOff>85725</xdr:rowOff>
    </xdr:to>
    <xdr:pic>
      <xdr:nvPicPr>
        <xdr:cNvPr id="14" name="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894075" y="6524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28</xdr:row>
      <xdr:rowOff>0</xdr:rowOff>
    </xdr:from>
    <xdr:to>
      <xdr:col>82</xdr:col>
      <xdr:colOff>85725</xdr:colOff>
      <xdr:row>28</xdr:row>
      <xdr:rowOff>85725</xdr:rowOff>
    </xdr:to>
    <xdr:pic>
      <xdr:nvPicPr>
        <xdr:cNvPr id="15" name="1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894075" y="6524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28</xdr:row>
      <xdr:rowOff>0</xdr:rowOff>
    </xdr:from>
    <xdr:to>
      <xdr:col>82</xdr:col>
      <xdr:colOff>85725</xdr:colOff>
      <xdr:row>28</xdr:row>
      <xdr:rowOff>85725</xdr:rowOff>
    </xdr:to>
    <xdr:pic>
      <xdr:nvPicPr>
        <xdr:cNvPr id="16" name="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894075" y="6524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8</xdr:row>
      <xdr:rowOff>0</xdr:rowOff>
    </xdr:from>
    <xdr:to>
      <xdr:col>8</xdr:col>
      <xdr:colOff>85725</xdr:colOff>
      <xdr:row>8</xdr:row>
      <xdr:rowOff>85725</xdr:rowOff>
    </xdr:to>
    <xdr:pic>
      <xdr:nvPicPr>
        <xdr:cNvPr id="17" name="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01275" y="2105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9</xdr:row>
      <xdr:rowOff>0</xdr:rowOff>
    </xdr:from>
    <xdr:to>
      <xdr:col>8</xdr:col>
      <xdr:colOff>85725</xdr:colOff>
      <xdr:row>9</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01275" y="2333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10</xdr:row>
      <xdr:rowOff>0</xdr:rowOff>
    </xdr:from>
    <xdr:to>
      <xdr:col>8</xdr:col>
      <xdr:colOff>85725</xdr:colOff>
      <xdr:row>10</xdr:row>
      <xdr:rowOff>85725</xdr:rowOff>
    </xdr:to>
    <xdr:pic>
      <xdr:nvPicPr>
        <xdr:cNvPr id="19" name="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01275" y="25622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11</xdr:row>
      <xdr:rowOff>0</xdr:rowOff>
    </xdr:from>
    <xdr:to>
      <xdr:col>8</xdr:col>
      <xdr:colOff>85725</xdr:colOff>
      <xdr:row>11</xdr:row>
      <xdr:rowOff>85725</xdr:rowOff>
    </xdr:to>
    <xdr:pic>
      <xdr:nvPicPr>
        <xdr:cNvPr id="20" name="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01275" y="2790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12</xdr:row>
      <xdr:rowOff>0</xdr:rowOff>
    </xdr:from>
    <xdr:to>
      <xdr:col>8</xdr:col>
      <xdr:colOff>85725</xdr:colOff>
      <xdr:row>12</xdr:row>
      <xdr:rowOff>85725</xdr:rowOff>
    </xdr:to>
    <xdr:pic>
      <xdr:nvPicPr>
        <xdr:cNvPr id="21" name="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01275" y="30194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85725</xdr:colOff>
      <xdr:row>13</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01275" y="3248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14</xdr:row>
      <xdr:rowOff>0</xdr:rowOff>
    </xdr:from>
    <xdr:to>
      <xdr:col>8</xdr:col>
      <xdr:colOff>85725</xdr:colOff>
      <xdr:row>14</xdr:row>
      <xdr:rowOff>85725</xdr:rowOff>
    </xdr:to>
    <xdr:pic>
      <xdr:nvPicPr>
        <xdr:cNvPr id="23" name="2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01275" y="3476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16</xdr:row>
      <xdr:rowOff>0</xdr:rowOff>
    </xdr:from>
    <xdr:to>
      <xdr:col>8</xdr:col>
      <xdr:colOff>85725</xdr:colOff>
      <xdr:row>16</xdr:row>
      <xdr:rowOff>85725</xdr:rowOff>
    </xdr:to>
    <xdr:pic>
      <xdr:nvPicPr>
        <xdr:cNvPr id="24" name="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01275" y="3933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17</xdr:row>
      <xdr:rowOff>0</xdr:rowOff>
    </xdr:from>
    <xdr:to>
      <xdr:col>8</xdr:col>
      <xdr:colOff>85725</xdr:colOff>
      <xdr:row>17</xdr:row>
      <xdr:rowOff>85725</xdr:rowOff>
    </xdr:to>
    <xdr:pic>
      <xdr:nvPicPr>
        <xdr:cNvPr id="25" name="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01275" y="41624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18</xdr:row>
      <xdr:rowOff>0</xdr:rowOff>
    </xdr:from>
    <xdr:to>
      <xdr:col>8</xdr:col>
      <xdr:colOff>85725</xdr:colOff>
      <xdr:row>18</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01275" y="4391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19</xdr:row>
      <xdr:rowOff>0</xdr:rowOff>
    </xdr:from>
    <xdr:to>
      <xdr:col>8</xdr:col>
      <xdr:colOff>85725</xdr:colOff>
      <xdr:row>19</xdr:row>
      <xdr:rowOff>85725</xdr:rowOff>
    </xdr:to>
    <xdr:pic>
      <xdr:nvPicPr>
        <xdr:cNvPr id="27" name="2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01275" y="4619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20</xdr:row>
      <xdr:rowOff>0</xdr:rowOff>
    </xdr:from>
    <xdr:to>
      <xdr:col>8</xdr:col>
      <xdr:colOff>85725</xdr:colOff>
      <xdr:row>20</xdr:row>
      <xdr:rowOff>85725</xdr:rowOff>
    </xdr:to>
    <xdr:pic>
      <xdr:nvPicPr>
        <xdr:cNvPr id="28" name="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01275" y="48482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21</xdr:row>
      <xdr:rowOff>0</xdr:rowOff>
    </xdr:from>
    <xdr:to>
      <xdr:col>8</xdr:col>
      <xdr:colOff>85725</xdr:colOff>
      <xdr:row>21</xdr:row>
      <xdr:rowOff>85725</xdr:rowOff>
    </xdr:to>
    <xdr:pic>
      <xdr:nvPicPr>
        <xdr:cNvPr id="29" name="2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01275" y="5076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22</xdr:row>
      <xdr:rowOff>0</xdr:rowOff>
    </xdr:from>
    <xdr:to>
      <xdr:col>8</xdr:col>
      <xdr:colOff>85725</xdr:colOff>
      <xdr:row>22</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01275" y="53054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23</xdr:row>
      <xdr:rowOff>0</xdr:rowOff>
    </xdr:from>
    <xdr:to>
      <xdr:col>8</xdr:col>
      <xdr:colOff>85725</xdr:colOff>
      <xdr:row>23</xdr:row>
      <xdr:rowOff>85725</xdr:rowOff>
    </xdr:to>
    <xdr:pic>
      <xdr:nvPicPr>
        <xdr:cNvPr id="31" name="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01275" y="5534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1243692</xdr:colOff>
      <xdr:row>4</xdr:row>
      <xdr:rowOff>22704</xdr:rowOff>
    </xdr:to>
    <xdr:pic>
      <xdr:nvPicPr>
        <xdr:cNvPr id="33" name="Imagen 32"/>
        <xdr:cNvPicPr>
          <a:picLocks noChangeAspect="1"/>
        </xdr:cNvPicPr>
      </xdr:nvPicPr>
      <xdr:blipFill>
        <a:blip xmlns:r="http://schemas.openxmlformats.org/officeDocument/2006/relationships" r:embed="rId2"/>
        <a:stretch>
          <a:fillRect/>
        </a:stretch>
      </xdr:blipFill>
      <xdr:spPr>
        <a:xfrm>
          <a:off x="0" y="0"/>
          <a:ext cx="1243692" cy="1133954"/>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editAs="oneCell">
    <xdr:from>
      <xdr:col>9</xdr:col>
      <xdr:colOff>0</xdr:colOff>
      <xdr:row>82</xdr:row>
      <xdr:rowOff>0</xdr:rowOff>
    </xdr:from>
    <xdr:to>
      <xdr:col>9</xdr:col>
      <xdr:colOff>152400</xdr:colOff>
      <xdr:row>82</xdr:row>
      <xdr:rowOff>152400</xdr:rowOff>
    </xdr:to>
    <xdr:sp macro="" textlink="">
      <xdr:nvSpPr>
        <xdr:cNvPr id="2" name="Picture 1" hidden="1">
          <a:extLst>
            <a:ext uri="{63B3BB69-23CF-44E3-9099-C40C66FF867C}">
              <a14:compatExt xmlns:a14="http://schemas.microsoft.com/office/drawing/2010/main" spid="_x0000_s13313"/>
            </a:ext>
          </a:extLst>
        </xdr:cNvPr>
        <xdr:cNvSpPr/>
      </xdr:nvSpPr>
      <xdr:spPr>
        <a:xfrm>
          <a:off x="11953875" y="21421725"/>
          <a:ext cx="152400" cy="152400"/>
        </a:xfrm>
        <a:prstGeom prst="rect">
          <a:avLst/>
        </a:prstGeom>
      </xdr:spPr>
    </xdr:sp>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3" name="Picture 2" hidden="1">
          <a:extLst>
            <a:ext uri="{63B3BB69-23CF-44E3-9099-C40C66FF867C}">
              <a14:compatExt xmlns:a14="http://schemas.microsoft.com/office/drawing/2010/main" spid="_x0000_s13314"/>
            </a:ext>
          </a:extLst>
        </xdr:cNvPr>
        <xdr:cNvSpPr/>
      </xdr:nvSpPr>
      <xdr:spPr>
        <a:xfrm>
          <a:off x="11953875" y="2142172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8" name="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9" name="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0" name="Picture 3" hidden="1">
          <a:extLst>
            <a:ext uri="{63B3BB69-23CF-44E3-9099-C40C66FF867C}">
              <a14:compatExt xmlns:a14="http://schemas.microsoft.com/office/drawing/2010/main" spid="_x0000_s13315"/>
            </a:ext>
          </a:extLst>
        </xdr:cNvPr>
        <xdr:cNvSpPr/>
      </xdr:nvSpPr>
      <xdr:spPr>
        <a:xfrm>
          <a:off x="11953875" y="2142172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1" name="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2" name="1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3" name="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4" name="1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5" name="1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6" name="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7" name="Picture 4" hidden="1">
          <a:extLst>
            <a:ext uri="{63B3BB69-23CF-44E3-9099-C40C66FF867C}">
              <a14:compatExt xmlns:a14="http://schemas.microsoft.com/office/drawing/2010/main" spid="_x0000_s13316"/>
            </a:ext>
          </a:extLst>
        </xdr:cNvPr>
        <xdr:cNvSpPr/>
      </xdr:nvSpPr>
      <xdr:spPr>
        <a:xfrm>
          <a:off x="11953875" y="2142172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9" name="1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20" name="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21" name="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23" name="Picture 5" hidden="1">
          <a:extLst>
            <a:ext uri="{63B3BB69-23CF-44E3-9099-C40C66FF867C}">
              <a14:compatExt xmlns:a14="http://schemas.microsoft.com/office/drawing/2010/main" spid="_x0000_s13317"/>
            </a:ext>
          </a:extLst>
        </xdr:cNvPr>
        <xdr:cNvSpPr/>
      </xdr:nvSpPr>
      <xdr:spPr>
        <a:xfrm>
          <a:off x="11953875" y="2142172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24" name="2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25" name="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27" name="Picture 6" hidden="1">
          <a:extLst>
            <a:ext uri="{63B3BB69-23CF-44E3-9099-C40C66FF867C}">
              <a14:compatExt xmlns:a14="http://schemas.microsoft.com/office/drawing/2010/main" spid="_x0000_s13318"/>
            </a:ext>
          </a:extLst>
        </xdr:cNvPr>
        <xdr:cNvSpPr/>
      </xdr:nvSpPr>
      <xdr:spPr>
        <a:xfrm>
          <a:off x="11953875" y="2142172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28" name="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29" name="2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31" name="Picture 7" hidden="1">
          <a:extLst>
            <a:ext uri="{63B3BB69-23CF-44E3-9099-C40C66FF867C}">
              <a14:compatExt xmlns:a14="http://schemas.microsoft.com/office/drawing/2010/main" spid="_x0000_s13319"/>
            </a:ext>
          </a:extLst>
        </xdr:cNvPr>
        <xdr:cNvSpPr/>
      </xdr:nvSpPr>
      <xdr:spPr>
        <a:xfrm>
          <a:off x="11953875" y="2142172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32" name="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33" name="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34" name="Picture 8" hidden="1">
          <a:extLst>
            <a:ext uri="{63B3BB69-23CF-44E3-9099-C40C66FF867C}">
              <a14:compatExt xmlns:a14="http://schemas.microsoft.com/office/drawing/2010/main" spid="_x0000_s13320"/>
            </a:ext>
          </a:extLst>
        </xdr:cNvPr>
        <xdr:cNvSpPr/>
      </xdr:nvSpPr>
      <xdr:spPr>
        <a:xfrm>
          <a:off x="11953875" y="2142172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35" name="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36" name="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37" name="Picture 9" hidden="1">
          <a:extLst>
            <a:ext uri="{63B3BB69-23CF-44E3-9099-C40C66FF867C}">
              <a14:compatExt xmlns:a14="http://schemas.microsoft.com/office/drawing/2010/main" spid="_x0000_s13321"/>
            </a:ext>
          </a:extLst>
        </xdr:cNvPr>
        <xdr:cNvSpPr/>
      </xdr:nvSpPr>
      <xdr:spPr>
        <a:xfrm>
          <a:off x="11953875" y="2142172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38" name="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39" name="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40" name="Picture 10" hidden="1">
          <a:extLst>
            <a:ext uri="{63B3BB69-23CF-44E3-9099-C40C66FF867C}">
              <a14:compatExt xmlns:a14="http://schemas.microsoft.com/office/drawing/2010/main" spid="_x0000_s13322"/>
            </a:ext>
          </a:extLst>
        </xdr:cNvPr>
        <xdr:cNvSpPr/>
      </xdr:nvSpPr>
      <xdr:spPr>
        <a:xfrm>
          <a:off x="11953875" y="2142172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41" name="4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42" name="Picture 11" hidden="1">
          <a:extLst>
            <a:ext uri="{63B3BB69-23CF-44E3-9099-C40C66FF867C}">
              <a14:compatExt xmlns:a14="http://schemas.microsoft.com/office/drawing/2010/main" spid="_x0000_s13323"/>
            </a:ext>
          </a:extLst>
        </xdr:cNvPr>
        <xdr:cNvSpPr/>
      </xdr:nvSpPr>
      <xdr:spPr>
        <a:xfrm>
          <a:off x="11953875" y="2142172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43" name="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44" name="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45" name="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46" name="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47" name="Picture 12" hidden="1">
          <a:extLst>
            <a:ext uri="{63B3BB69-23CF-44E3-9099-C40C66FF867C}">
              <a14:compatExt xmlns:a14="http://schemas.microsoft.com/office/drawing/2010/main" spid="_x0000_s13324"/>
            </a:ext>
          </a:extLst>
        </xdr:cNvPr>
        <xdr:cNvSpPr/>
      </xdr:nvSpPr>
      <xdr:spPr>
        <a:xfrm>
          <a:off x="11953875" y="2142172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48" name="4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49" name="4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50" name="4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51" name="5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52" name="Picture 13" hidden="1">
          <a:extLst>
            <a:ext uri="{63B3BB69-23CF-44E3-9099-C40C66FF867C}">
              <a14:compatExt xmlns:a14="http://schemas.microsoft.com/office/drawing/2010/main" spid="_x0000_s13325"/>
            </a:ext>
          </a:extLst>
        </xdr:cNvPr>
        <xdr:cNvSpPr/>
      </xdr:nvSpPr>
      <xdr:spPr>
        <a:xfrm>
          <a:off x="11953875" y="2142172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53" name="5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54" name="5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152400</xdr:colOff>
      <xdr:row>82</xdr:row>
      <xdr:rowOff>152400</xdr:rowOff>
    </xdr:to>
    <xdr:sp macro="" textlink="">
      <xdr:nvSpPr>
        <xdr:cNvPr id="55" name="Picture 14" hidden="1">
          <a:extLst>
            <a:ext uri="{63B3BB69-23CF-44E3-9099-C40C66FF867C}">
              <a14:compatExt xmlns:a14="http://schemas.microsoft.com/office/drawing/2010/main" spid="_x0000_s13326"/>
            </a:ext>
          </a:extLst>
        </xdr:cNvPr>
        <xdr:cNvSpPr/>
      </xdr:nvSpPr>
      <xdr:spPr>
        <a:xfrm>
          <a:off x="12715875" y="21421725"/>
          <a:ext cx="152400" cy="152400"/>
        </a:xfrm>
        <a:prstGeom prst="rect">
          <a:avLst/>
        </a:prstGeom>
      </xdr:spPr>
    </xdr:sp>
    <xdr:clientData/>
  </xdr:twoCellAnchor>
  <xdr:twoCellAnchor editAs="oneCell">
    <xdr:from>
      <xdr:col>10</xdr:col>
      <xdr:colOff>0</xdr:colOff>
      <xdr:row>82</xdr:row>
      <xdr:rowOff>0</xdr:rowOff>
    </xdr:from>
    <xdr:to>
      <xdr:col>10</xdr:col>
      <xdr:colOff>85725</xdr:colOff>
      <xdr:row>82</xdr:row>
      <xdr:rowOff>85725</xdr:rowOff>
    </xdr:to>
    <xdr:pic>
      <xdr:nvPicPr>
        <xdr:cNvPr id="56" name="5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15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57" name="5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15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58" name="5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15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59" name="5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15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60" name="5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15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61" name="6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152400</xdr:colOff>
      <xdr:row>82</xdr:row>
      <xdr:rowOff>152400</xdr:rowOff>
    </xdr:to>
    <xdr:sp macro="" textlink="">
      <xdr:nvSpPr>
        <xdr:cNvPr id="62" name="Picture 15" hidden="1">
          <a:extLst>
            <a:ext uri="{63B3BB69-23CF-44E3-9099-C40C66FF867C}">
              <a14:compatExt xmlns:a14="http://schemas.microsoft.com/office/drawing/2010/main" spid="_x0000_s13327"/>
            </a:ext>
          </a:extLst>
        </xdr:cNvPr>
        <xdr:cNvSpPr/>
      </xdr:nvSpPr>
      <xdr:spPr>
        <a:xfrm>
          <a:off x="12715875" y="21421725"/>
          <a:ext cx="152400" cy="152400"/>
        </a:xfrm>
        <a:prstGeom prst="rect">
          <a:avLst/>
        </a:prstGeom>
      </xdr:spPr>
    </xdr:sp>
    <xdr:clientData/>
  </xdr:twoCellAnchor>
  <xdr:twoCellAnchor editAs="oneCell">
    <xdr:from>
      <xdr:col>10</xdr:col>
      <xdr:colOff>0</xdr:colOff>
      <xdr:row>82</xdr:row>
      <xdr:rowOff>0</xdr:rowOff>
    </xdr:from>
    <xdr:to>
      <xdr:col>10</xdr:col>
      <xdr:colOff>85725</xdr:colOff>
      <xdr:row>82</xdr:row>
      <xdr:rowOff>85725</xdr:rowOff>
    </xdr:to>
    <xdr:pic>
      <xdr:nvPicPr>
        <xdr:cNvPr id="63" name="6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15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64" name="6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15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65" name="6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15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66" name="6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15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67" name="6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15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68" name="6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152400</xdr:colOff>
      <xdr:row>82</xdr:row>
      <xdr:rowOff>152400</xdr:rowOff>
    </xdr:to>
    <xdr:sp macro="" textlink="">
      <xdr:nvSpPr>
        <xdr:cNvPr id="69" name="Picture 16" hidden="1">
          <a:extLst>
            <a:ext uri="{63B3BB69-23CF-44E3-9099-C40C66FF867C}">
              <a14:compatExt xmlns:a14="http://schemas.microsoft.com/office/drawing/2010/main" spid="_x0000_s13328"/>
            </a:ext>
          </a:extLst>
        </xdr:cNvPr>
        <xdr:cNvSpPr/>
      </xdr:nvSpPr>
      <xdr:spPr>
        <a:xfrm>
          <a:off x="12715875" y="21421725"/>
          <a:ext cx="152400" cy="152400"/>
        </a:xfrm>
        <a:prstGeom prst="rect">
          <a:avLst/>
        </a:prstGeom>
      </xdr:spPr>
    </xdr:sp>
    <xdr:clientData/>
  </xdr:twoCellAnchor>
  <xdr:twoCellAnchor editAs="oneCell">
    <xdr:from>
      <xdr:col>10</xdr:col>
      <xdr:colOff>0</xdr:colOff>
      <xdr:row>82</xdr:row>
      <xdr:rowOff>0</xdr:rowOff>
    </xdr:from>
    <xdr:to>
      <xdr:col>10</xdr:col>
      <xdr:colOff>85725</xdr:colOff>
      <xdr:row>82</xdr:row>
      <xdr:rowOff>85725</xdr:rowOff>
    </xdr:to>
    <xdr:pic>
      <xdr:nvPicPr>
        <xdr:cNvPr id="70" name="6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15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71" name="7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15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72" name="7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15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73" name="7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15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74" name="7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15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75" name="Picture 17" hidden="1">
          <a:extLst>
            <a:ext uri="{63B3BB69-23CF-44E3-9099-C40C66FF867C}">
              <a14:compatExt xmlns:a14="http://schemas.microsoft.com/office/drawing/2010/main" spid="_x0000_s13329"/>
            </a:ext>
          </a:extLst>
        </xdr:cNvPr>
        <xdr:cNvSpPr/>
      </xdr:nvSpPr>
      <xdr:spPr>
        <a:xfrm>
          <a:off x="11953875" y="2142172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76" name="7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77" name="7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78" name="7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79" name="7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80" name="7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81" name="8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82" name="Picture 18" hidden="1">
          <a:extLst>
            <a:ext uri="{63B3BB69-23CF-44E3-9099-C40C66FF867C}">
              <a14:compatExt xmlns:a14="http://schemas.microsoft.com/office/drawing/2010/main" spid="_x0000_s13330"/>
            </a:ext>
          </a:extLst>
        </xdr:cNvPr>
        <xdr:cNvSpPr/>
      </xdr:nvSpPr>
      <xdr:spPr>
        <a:xfrm>
          <a:off x="11953875" y="2142172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83" name="8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84" name="8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85" name="8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86" name="8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87" name="8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88" name="8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89" name="Picture 19" hidden="1">
          <a:extLst>
            <a:ext uri="{63B3BB69-23CF-44E3-9099-C40C66FF867C}">
              <a14:compatExt xmlns:a14="http://schemas.microsoft.com/office/drawing/2010/main" spid="_x0000_s13331"/>
            </a:ext>
          </a:extLst>
        </xdr:cNvPr>
        <xdr:cNvSpPr/>
      </xdr:nvSpPr>
      <xdr:spPr>
        <a:xfrm>
          <a:off x="11953875" y="2142172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90" name="8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91" name="9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92" name="9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93" name="9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94" name="9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95" name="Picture 20" hidden="1">
          <a:extLst>
            <a:ext uri="{63B3BB69-23CF-44E3-9099-C40C66FF867C}">
              <a14:compatExt xmlns:a14="http://schemas.microsoft.com/office/drawing/2010/main" spid="_x0000_s13332"/>
            </a:ext>
          </a:extLst>
        </xdr:cNvPr>
        <xdr:cNvSpPr/>
      </xdr:nvSpPr>
      <xdr:spPr>
        <a:xfrm>
          <a:off x="11953875" y="2142172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96" name="9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97" name="9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98" name="9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99" name="Picture 21" hidden="1">
          <a:extLst>
            <a:ext uri="{63B3BB69-23CF-44E3-9099-C40C66FF867C}">
              <a14:compatExt xmlns:a14="http://schemas.microsoft.com/office/drawing/2010/main" spid="_x0000_s13333"/>
            </a:ext>
          </a:extLst>
        </xdr:cNvPr>
        <xdr:cNvSpPr/>
      </xdr:nvSpPr>
      <xdr:spPr>
        <a:xfrm>
          <a:off x="11953875" y="2142172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00" name="9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01" name="10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02" name="10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03" name="Picture 22" hidden="1">
          <a:extLst>
            <a:ext uri="{63B3BB69-23CF-44E3-9099-C40C66FF867C}">
              <a14:compatExt xmlns:a14="http://schemas.microsoft.com/office/drawing/2010/main" spid="_x0000_s13334"/>
            </a:ext>
          </a:extLst>
        </xdr:cNvPr>
        <xdr:cNvSpPr/>
      </xdr:nvSpPr>
      <xdr:spPr>
        <a:xfrm>
          <a:off x="11953875" y="2142172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04" name="10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05" name="10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06" name="Picture 23" hidden="1">
          <a:extLst>
            <a:ext uri="{63B3BB69-23CF-44E3-9099-C40C66FF867C}">
              <a14:compatExt xmlns:a14="http://schemas.microsoft.com/office/drawing/2010/main" spid="_x0000_s13335"/>
            </a:ext>
          </a:extLst>
        </xdr:cNvPr>
        <xdr:cNvSpPr/>
      </xdr:nvSpPr>
      <xdr:spPr>
        <a:xfrm>
          <a:off x="11953875" y="2142172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07" name="10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08" name="10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09" name="Picture 24" hidden="1">
          <a:extLst>
            <a:ext uri="{63B3BB69-23CF-44E3-9099-C40C66FF867C}">
              <a14:compatExt xmlns:a14="http://schemas.microsoft.com/office/drawing/2010/main" spid="_x0000_s13336"/>
            </a:ext>
          </a:extLst>
        </xdr:cNvPr>
        <xdr:cNvSpPr/>
      </xdr:nvSpPr>
      <xdr:spPr>
        <a:xfrm>
          <a:off x="11953875" y="2142172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10" name="10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11" name="11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12" name="Picture 25" hidden="1">
          <a:extLst>
            <a:ext uri="{63B3BB69-23CF-44E3-9099-C40C66FF867C}">
              <a14:compatExt xmlns:a14="http://schemas.microsoft.com/office/drawing/2010/main" spid="_x0000_s13337"/>
            </a:ext>
          </a:extLst>
        </xdr:cNvPr>
        <xdr:cNvSpPr/>
      </xdr:nvSpPr>
      <xdr:spPr>
        <a:xfrm>
          <a:off x="11953875" y="2142172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13" name="11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14" name="Picture 26" hidden="1">
          <a:extLst>
            <a:ext uri="{63B3BB69-23CF-44E3-9099-C40C66FF867C}">
              <a14:compatExt xmlns:a14="http://schemas.microsoft.com/office/drawing/2010/main" spid="_x0000_s13338"/>
            </a:ext>
          </a:extLst>
        </xdr:cNvPr>
        <xdr:cNvSpPr/>
      </xdr:nvSpPr>
      <xdr:spPr>
        <a:xfrm>
          <a:off x="11953875" y="2142172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15" name="11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16" name="11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17" name="11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18" name="11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19" name="Picture 27" hidden="1">
          <a:extLst>
            <a:ext uri="{63B3BB69-23CF-44E3-9099-C40C66FF867C}">
              <a14:compatExt xmlns:a14="http://schemas.microsoft.com/office/drawing/2010/main" spid="_x0000_s13339"/>
            </a:ext>
          </a:extLst>
        </xdr:cNvPr>
        <xdr:cNvSpPr/>
      </xdr:nvSpPr>
      <xdr:spPr>
        <a:xfrm>
          <a:off x="11953875" y="2142172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20" name="11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21" name="12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22" name="12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23" name="12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24" name="Picture 28" hidden="1">
          <a:extLst>
            <a:ext uri="{63B3BB69-23CF-44E3-9099-C40C66FF867C}">
              <a14:compatExt xmlns:a14="http://schemas.microsoft.com/office/drawing/2010/main" spid="_x0000_s13340"/>
            </a:ext>
          </a:extLst>
        </xdr:cNvPr>
        <xdr:cNvSpPr/>
      </xdr:nvSpPr>
      <xdr:spPr>
        <a:xfrm>
          <a:off x="11953875" y="2142172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25" name="12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26" name="12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27" name="Picture 29" hidden="1">
          <a:extLst>
            <a:ext uri="{63B3BB69-23CF-44E3-9099-C40C66FF867C}">
              <a14:compatExt xmlns:a14="http://schemas.microsoft.com/office/drawing/2010/main" spid="_x0000_s13341"/>
            </a:ext>
          </a:extLst>
        </xdr:cNvPr>
        <xdr:cNvSpPr/>
      </xdr:nvSpPr>
      <xdr:spPr>
        <a:xfrm>
          <a:off x="11953875" y="2142172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28" name="12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29" name="12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30" name="12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31" name="130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32" name="13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33" name="13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34" name="Picture 30" hidden="1">
          <a:extLst>
            <a:ext uri="{63B3BB69-23CF-44E3-9099-C40C66FF867C}">
              <a14:compatExt xmlns:a14="http://schemas.microsoft.com/office/drawing/2010/main" spid="_x0000_s13342"/>
            </a:ext>
          </a:extLst>
        </xdr:cNvPr>
        <xdr:cNvSpPr/>
      </xdr:nvSpPr>
      <xdr:spPr>
        <a:xfrm>
          <a:off x="11953875" y="2142172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35" name="13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36" name="13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37" name="136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38" name="137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39" name="138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40" name="139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41" name="Picture 31" hidden="1">
          <a:extLst>
            <a:ext uri="{63B3BB69-23CF-44E3-9099-C40C66FF867C}">
              <a14:compatExt xmlns:a14="http://schemas.microsoft.com/office/drawing/2010/main" spid="_x0000_s13343"/>
            </a:ext>
          </a:extLst>
        </xdr:cNvPr>
        <xdr:cNvSpPr/>
      </xdr:nvSpPr>
      <xdr:spPr>
        <a:xfrm>
          <a:off x="11953875" y="21421725"/>
          <a:ext cx="152400" cy="15240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42" name="141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43" name="142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44" name="143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45" name="144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46" name="145 Imagen" descr="http://200.29.3.6:8080/pentaho/jpivot/table/drill-position-other.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3875" y="2142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47" name="Picture 1"/>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53875" y="2142172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48" name="Picture 2"/>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53875" y="2142172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49" name="Picture 3"/>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53875" y="2142172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50" name="Picture 4"/>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53875" y="2142172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51" name="Picture 5"/>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53875" y="2142172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52" name="Picture 6"/>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53875" y="2142172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53" name="Picture 7"/>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53875" y="2142172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54" name="Picture 8"/>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53875" y="2142172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55" name="Picture 9"/>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53875" y="2142172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56" name="Picture 10"/>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53875" y="2142172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57" name="Picture 11"/>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53875" y="2142172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58" name="Picture 12"/>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53875" y="2142172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59" name="Picture 13"/>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53875" y="21421725"/>
          <a:ext cx="152400" cy="152400"/>
        </a:xfrm>
        <a:prstGeom prst="rect">
          <a:avLst/>
        </a:prstGeom>
        <a:noFill/>
        <a:ln w="9525">
          <a:miter lim="800000"/>
          <a:headEnd/>
          <a:tailEnd/>
        </a:ln>
      </xdr:spPr>
    </xdr:pic>
    <xdr:clientData/>
  </xdr:twoCellAnchor>
  <xdr:twoCellAnchor editAs="oneCell">
    <xdr:from>
      <xdr:col>10</xdr:col>
      <xdr:colOff>0</xdr:colOff>
      <xdr:row>82</xdr:row>
      <xdr:rowOff>0</xdr:rowOff>
    </xdr:from>
    <xdr:to>
      <xdr:col>10</xdr:col>
      <xdr:colOff>152400</xdr:colOff>
      <xdr:row>82</xdr:row>
      <xdr:rowOff>152400</xdr:rowOff>
    </xdr:to>
    <xdr:pic>
      <xdr:nvPicPr>
        <xdr:cNvPr id="160" name="Picture 14"/>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715875" y="21421725"/>
          <a:ext cx="152400" cy="152400"/>
        </a:xfrm>
        <a:prstGeom prst="rect">
          <a:avLst/>
        </a:prstGeom>
        <a:noFill/>
        <a:ln w="9525">
          <a:miter lim="800000"/>
          <a:headEnd/>
          <a:tailEnd/>
        </a:ln>
      </xdr:spPr>
    </xdr:pic>
    <xdr:clientData/>
  </xdr:twoCellAnchor>
  <xdr:twoCellAnchor editAs="oneCell">
    <xdr:from>
      <xdr:col>10</xdr:col>
      <xdr:colOff>0</xdr:colOff>
      <xdr:row>82</xdr:row>
      <xdr:rowOff>0</xdr:rowOff>
    </xdr:from>
    <xdr:to>
      <xdr:col>10</xdr:col>
      <xdr:colOff>152400</xdr:colOff>
      <xdr:row>82</xdr:row>
      <xdr:rowOff>152400</xdr:rowOff>
    </xdr:to>
    <xdr:pic>
      <xdr:nvPicPr>
        <xdr:cNvPr id="161" name="Picture 15"/>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715875" y="21421725"/>
          <a:ext cx="152400" cy="152400"/>
        </a:xfrm>
        <a:prstGeom prst="rect">
          <a:avLst/>
        </a:prstGeom>
        <a:noFill/>
        <a:ln w="9525">
          <a:miter lim="800000"/>
          <a:headEnd/>
          <a:tailEnd/>
        </a:ln>
      </xdr:spPr>
    </xdr:pic>
    <xdr:clientData/>
  </xdr:twoCellAnchor>
  <xdr:twoCellAnchor editAs="oneCell">
    <xdr:from>
      <xdr:col>10</xdr:col>
      <xdr:colOff>0</xdr:colOff>
      <xdr:row>82</xdr:row>
      <xdr:rowOff>0</xdr:rowOff>
    </xdr:from>
    <xdr:to>
      <xdr:col>10</xdr:col>
      <xdr:colOff>152400</xdr:colOff>
      <xdr:row>82</xdr:row>
      <xdr:rowOff>152400</xdr:rowOff>
    </xdr:to>
    <xdr:pic>
      <xdr:nvPicPr>
        <xdr:cNvPr id="162" name="Picture 16"/>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715875" y="2142172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63" name="Picture 17"/>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53875" y="2142172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64" name="Picture 18"/>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53875" y="2142172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65" name="Picture 19"/>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53875" y="2142172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66" name="Picture 20"/>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53875" y="2142172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67" name="Picture 21"/>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53875" y="2142172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68" name="Picture 22"/>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53875" y="2142172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69" name="Picture 23"/>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53875" y="2142172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70" name="Picture 24"/>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53875" y="2142172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71" name="Picture 25"/>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53875" y="2142172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72" name="Picture 26"/>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53875" y="2142172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73" name="Picture 27"/>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53875" y="2142172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74" name="Picture 28"/>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53875" y="2142172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75" name="Picture 29"/>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53875" y="2142172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76" name="Picture 30"/>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53875" y="21421725"/>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77" name="Picture 31"/>
        <xdr:cNvPicPr preferRelativeResize="0">
          <a:picLocks noChangeArrowheads="1" noChangeShapeType="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53875" y="21421725"/>
          <a:ext cx="152400" cy="152400"/>
        </a:xfrm>
        <a:prstGeom prst="rect">
          <a:avLst/>
        </a:prstGeom>
        <a:noFill/>
        <a:ln w="9525">
          <a:miter lim="800000"/>
          <a:headEnd/>
          <a:tailEnd/>
        </a:ln>
      </xdr:spPr>
    </xdr:pic>
    <xdr:clientData/>
  </xdr:twoCellAnchor>
  <xdr:twoCellAnchor editAs="oneCell">
    <xdr:from>
      <xdr:col>0</xdr:col>
      <xdr:colOff>0</xdr:colOff>
      <xdr:row>0</xdr:row>
      <xdr:rowOff>0</xdr:rowOff>
    </xdr:from>
    <xdr:to>
      <xdr:col>0</xdr:col>
      <xdr:colOff>1243692</xdr:colOff>
      <xdr:row>3</xdr:row>
      <xdr:rowOff>65037</xdr:rowOff>
    </xdr:to>
    <xdr:pic>
      <xdr:nvPicPr>
        <xdr:cNvPr id="179" name="Imagen 178"/>
        <xdr:cNvPicPr>
          <a:picLocks noChangeAspect="1"/>
        </xdr:cNvPicPr>
      </xdr:nvPicPr>
      <xdr:blipFill>
        <a:blip xmlns:r="http://schemas.openxmlformats.org/officeDocument/2006/relationships" r:embed="rId3"/>
        <a:stretch>
          <a:fillRect/>
        </a:stretch>
      </xdr:blipFill>
      <xdr:spPr>
        <a:xfrm>
          <a:off x="0" y="0"/>
          <a:ext cx="1243692" cy="1133954"/>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3</xdr:row>
      <xdr:rowOff>160287</xdr:rowOff>
    </xdr:to>
    <xdr:pic>
      <xdr:nvPicPr>
        <xdr:cNvPr id="3" name="Imagen 2"/>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3</xdr:row>
      <xdr:rowOff>160287</xdr:rowOff>
    </xdr:to>
    <xdr:pic>
      <xdr:nvPicPr>
        <xdr:cNvPr id="3" name="Imagen 2"/>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3</xdr:row>
      <xdr:rowOff>160287</xdr:rowOff>
    </xdr:to>
    <xdr:pic>
      <xdr:nvPicPr>
        <xdr:cNvPr id="3" name="Imagen 2"/>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1</xdr:col>
      <xdr:colOff>485774</xdr:colOff>
      <xdr:row>23</xdr:row>
      <xdr:rowOff>123824</xdr:rowOff>
    </xdr:from>
    <xdr:to>
      <xdr:col>6</xdr:col>
      <xdr:colOff>0</xdr:colOff>
      <xdr:row>43</xdr:row>
      <xdr:rowOff>133350</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46</xdr:row>
      <xdr:rowOff>0</xdr:rowOff>
    </xdr:from>
    <xdr:to>
      <xdr:col>7</xdr:col>
      <xdr:colOff>85725</xdr:colOff>
      <xdr:row>46</xdr:row>
      <xdr:rowOff>85725</xdr:rowOff>
    </xdr:to>
    <xdr:pic>
      <xdr:nvPicPr>
        <xdr:cNvPr id="3" name="2 Imagen" descr="http://200.29.3.6:8080/pentaho/jpivot/table/drill-position-other.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810750" y="39814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46</xdr:row>
      <xdr:rowOff>0</xdr:rowOff>
    </xdr:from>
    <xdr:to>
      <xdr:col>7</xdr:col>
      <xdr:colOff>85725</xdr:colOff>
      <xdr:row>46</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810750" y="39814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46</xdr:row>
      <xdr:rowOff>0</xdr:rowOff>
    </xdr:from>
    <xdr:to>
      <xdr:col>7</xdr:col>
      <xdr:colOff>85725</xdr:colOff>
      <xdr:row>46</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810750" y="39814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46</xdr:row>
      <xdr:rowOff>0</xdr:rowOff>
    </xdr:from>
    <xdr:to>
      <xdr:col>7</xdr:col>
      <xdr:colOff>85725</xdr:colOff>
      <xdr:row>46</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810750" y="39814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46</xdr:row>
      <xdr:rowOff>0</xdr:rowOff>
    </xdr:from>
    <xdr:to>
      <xdr:col>7</xdr:col>
      <xdr:colOff>85725</xdr:colOff>
      <xdr:row>46</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810750" y="39814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1243692</xdr:colOff>
      <xdr:row>3</xdr:row>
      <xdr:rowOff>160287</xdr:rowOff>
    </xdr:to>
    <xdr:pic>
      <xdr:nvPicPr>
        <xdr:cNvPr id="9" name="Imagen 8"/>
        <xdr:cNvPicPr>
          <a:picLocks noChangeAspect="1"/>
        </xdr:cNvPicPr>
      </xdr:nvPicPr>
      <xdr:blipFill>
        <a:blip xmlns:r="http://schemas.openxmlformats.org/officeDocument/2006/relationships" r:embed="rId3"/>
        <a:stretch>
          <a:fillRect/>
        </a:stretch>
      </xdr:blipFill>
      <xdr:spPr>
        <a:xfrm>
          <a:off x="0" y="0"/>
          <a:ext cx="1243692" cy="1133954"/>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403704</xdr:rowOff>
    </xdr:to>
    <xdr:pic>
      <xdr:nvPicPr>
        <xdr:cNvPr id="3" name="Imagen 2"/>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244954</xdr:rowOff>
    </xdr:to>
    <xdr:pic>
      <xdr:nvPicPr>
        <xdr:cNvPr id="3" name="Imagen 2"/>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391004</xdr:rowOff>
    </xdr:to>
    <xdr:pic>
      <xdr:nvPicPr>
        <xdr:cNvPr id="6" name="Imagen 5"/>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3</xdr:row>
      <xdr:rowOff>160287</xdr:rowOff>
    </xdr:to>
    <xdr:pic>
      <xdr:nvPicPr>
        <xdr:cNvPr id="3" name="Imagen 2"/>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3</xdr:row>
      <xdr:rowOff>160287</xdr:rowOff>
    </xdr:to>
    <xdr:pic>
      <xdr:nvPicPr>
        <xdr:cNvPr id="3" name="Imagen 2"/>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223787</xdr:rowOff>
    </xdr:to>
    <xdr:pic>
      <xdr:nvPicPr>
        <xdr:cNvPr id="4" name="Imagen 3"/>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361371</xdr:rowOff>
    </xdr:to>
    <xdr:pic>
      <xdr:nvPicPr>
        <xdr:cNvPr id="3" name="Imagen 2"/>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361371</xdr:rowOff>
    </xdr:to>
    <xdr:pic>
      <xdr:nvPicPr>
        <xdr:cNvPr id="3" name="Imagen 2"/>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361371</xdr:rowOff>
    </xdr:to>
    <xdr:pic>
      <xdr:nvPicPr>
        <xdr:cNvPr id="3" name="Imagen 2"/>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361371</xdr:rowOff>
    </xdr:to>
    <xdr:pic>
      <xdr:nvPicPr>
        <xdr:cNvPr id="3" name="Imagen 2"/>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361371</xdr:rowOff>
    </xdr:to>
    <xdr:pic>
      <xdr:nvPicPr>
        <xdr:cNvPr id="3" name="Imagen 2"/>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editAs="oneCell">
    <xdr:from>
      <xdr:col>0</xdr:col>
      <xdr:colOff>0</xdr:colOff>
      <xdr:row>0</xdr:row>
      <xdr:rowOff>31750</xdr:rowOff>
    </xdr:from>
    <xdr:to>
      <xdr:col>0</xdr:col>
      <xdr:colOff>1247619</xdr:colOff>
      <xdr:row>5</xdr:row>
      <xdr:rowOff>69708</xdr:rowOff>
    </xdr:to>
    <xdr:pic>
      <xdr:nvPicPr>
        <xdr:cNvPr id="2" name="Imagen 1">
          <a:extLst>
            <a:ext uri="{FF2B5EF4-FFF2-40B4-BE49-F238E27FC236}">
              <a16:creationId xmlns:a16="http://schemas.microsoft.com/office/drawing/2014/main" id="{59F47C6B-1677-41EF-9226-ABCCB6E5CDC5}"/>
            </a:ext>
          </a:extLst>
        </xdr:cNvPr>
        <xdr:cNvPicPr>
          <a:picLocks noChangeAspect="1"/>
        </xdr:cNvPicPr>
      </xdr:nvPicPr>
      <xdr:blipFill>
        <a:blip xmlns:r="http://schemas.openxmlformats.org/officeDocument/2006/relationships" r:embed="rId1"/>
        <a:stretch>
          <a:fillRect/>
        </a:stretch>
      </xdr:blipFill>
      <xdr:spPr>
        <a:xfrm>
          <a:off x="0" y="31750"/>
          <a:ext cx="1247619" cy="1138625"/>
        </a:xfrm>
        <a:prstGeom prst="rect">
          <a:avLst/>
        </a:prstGeom>
        <a:noFill/>
      </xdr:spPr>
    </xdr:pic>
    <xdr:clientData/>
  </xdr:twoCellAnchor>
</xdr:wsDr>
</file>

<file path=xl/drawings/drawing89.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304800</xdr:colOff>
      <xdr:row>6</xdr:row>
      <xdr:rowOff>304800</xdr:rowOff>
    </xdr:to>
    <xdr:sp macro="" textlink="">
      <xdr:nvSpPr>
        <xdr:cNvPr id="2" name="AutoShape 2" descr="image.png">
          <a:extLst>
            <a:ext uri="{FF2B5EF4-FFF2-40B4-BE49-F238E27FC236}">
              <a16:creationId xmlns:a16="http://schemas.microsoft.com/office/drawing/2014/main" id="{DEA54775-8237-479B-A1B7-A937CA102EE1}"/>
            </a:ext>
          </a:extLst>
        </xdr:cNvPr>
        <xdr:cNvSpPr>
          <a:spLocks noChangeAspect="1" noChangeArrowheads="1"/>
        </xdr:cNvSpPr>
      </xdr:nvSpPr>
      <xdr:spPr bwMode="auto">
        <a:xfrm>
          <a:off x="0" y="1438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0</xdr:col>
      <xdr:colOff>304800</xdr:colOff>
      <xdr:row>1</xdr:row>
      <xdr:rowOff>114300</xdr:rowOff>
    </xdr:to>
    <xdr:sp macro="" textlink="">
      <xdr:nvSpPr>
        <xdr:cNvPr id="3" name="AutoShape 4" descr="image.png">
          <a:extLst>
            <a:ext uri="{FF2B5EF4-FFF2-40B4-BE49-F238E27FC236}">
              <a16:creationId xmlns:a16="http://schemas.microsoft.com/office/drawing/2014/main" id="{5160F6AA-3199-41D9-838F-77E8BBBC91F5}"/>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0</xdr:col>
      <xdr:colOff>1247619</xdr:colOff>
      <xdr:row>4</xdr:row>
      <xdr:rowOff>85583</xdr:rowOff>
    </xdr:to>
    <xdr:pic>
      <xdr:nvPicPr>
        <xdr:cNvPr id="4" name="Imagen 3">
          <a:extLst>
            <a:ext uri="{FF2B5EF4-FFF2-40B4-BE49-F238E27FC236}">
              <a16:creationId xmlns:a16="http://schemas.microsoft.com/office/drawing/2014/main" id="{BB3CFEDB-56E6-45B8-8073-84EAA6D7F6B2}"/>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1243692</xdr:colOff>
      <xdr:row>2</xdr:row>
      <xdr:rowOff>324329</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1243692" cy="1133954"/>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5</xdr:row>
      <xdr:rowOff>47483</xdr:rowOff>
    </xdr:to>
    <xdr:pic>
      <xdr:nvPicPr>
        <xdr:cNvPr id="2" name="Imagen 1">
          <a:extLst>
            <a:ext uri="{FF2B5EF4-FFF2-40B4-BE49-F238E27FC236}">
              <a16:creationId xmlns:a16="http://schemas.microsoft.com/office/drawing/2014/main" id="{6D6F3AD3-6FC9-463E-B995-556C654B390B}"/>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5</xdr:row>
      <xdr:rowOff>104633</xdr:rowOff>
    </xdr:to>
    <xdr:pic>
      <xdr:nvPicPr>
        <xdr:cNvPr id="2" name="Imagen 1">
          <a:extLst>
            <a:ext uri="{FF2B5EF4-FFF2-40B4-BE49-F238E27FC236}">
              <a16:creationId xmlns:a16="http://schemas.microsoft.com/office/drawing/2014/main" id="{8686FBBF-86DC-45BF-8906-04D52DB4CB97}"/>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5</xdr:row>
      <xdr:rowOff>104633</xdr:rowOff>
    </xdr:to>
    <xdr:pic>
      <xdr:nvPicPr>
        <xdr:cNvPr id="2" name="Imagen 1">
          <a:extLst>
            <a:ext uri="{FF2B5EF4-FFF2-40B4-BE49-F238E27FC236}">
              <a16:creationId xmlns:a16="http://schemas.microsoft.com/office/drawing/2014/main" id="{046040B0-4FDB-49C9-A46E-B763846565FF}"/>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4</xdr:row>
      <xdr:rowOff>9383</xdr:rowOff>
    </xdr:to>
    <xdr:pic>
      <xdr:nvPicPr>
        <xdr:cNvPr id="2" name="Imagen 1">
          <a:extLst>
            <a:ext uri="{FF2B5EF4-FFF2-40B4-BE49-F238E27FC236}">
              <a16:creationId xmlns:a16="http://schemas.microsoft.com/office/drawing/2014/main" id="{E601D43D-84F9-4832-8A47-320F1D30558A}"/>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5</xdr:row>
      <xdr:rowOff>104633</xdr:rowOff>
    </xdr:to>
    <xdr:pic>
      <xdr:nvPicPr>
        <xdr:cNvPr id="2" name="Imagen 1">
          <a:extLst>
            <a:ext uri="{FF2B5EF4-FFF2-40B4-BE49-F238E27FC236}">
              <a16:creationId xmlns:a16="http://schemas.microsoft.com/office/drawing/2014/main" id="{D7901FEB-F77A-411B-B508-8BDAAF2323BD}"/>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4</xdr:row>
      <xdr:rowOff>104633</xdr:rowOff>
    </xdr:to>
    <xdr:pic>
      <xdr:nvPicPr>
        <xdr:cNvPr id="2" name="Imagen 1">
          <a:extLst>
            <a:ext uri="{FF2B5EF4-FFF2-40B4-BE49-F238E27FC236}">
              <a16:creationId xmlns:a16="http://schemas.microsoft.com/office/drawing/2014/main" id="{1BDC0007-D687-47C7-8033-F03A796E2AC4}"/>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3</xdr:row>
      <xdr:rowOff>161783</xdr:rowOff>
    </xdr:to>
    <xdr:pic>
      <xdr:nvPicPr>
        <xdr:cNvPr id="2" name="Imagen 1">
          <a:extLst>
            <a:ext uri="{FF2B5EF4-FFF2-40B4-BE49-F238E27FC236}">
              <a16:creationId xmlns:a16="http://schemas.microsoft.com/office/drawing/2014/main" id="{498C6B13-A89A-4069-A9D3-F8E291745E86}"/>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5</xdr:row>
      <xdr:rowOff>37958</xdr:rowOff>
    </xdr:to>
    <xdr:pic>
      <xdr:nvPicPr>
        <xdr:cNvPr id="2" name="Imagen 1">
          <a:extLst>
            <a:ext uri="{FF2B5EF4-FFF2-40B4-BE49-F238E27FC236}">
              <a16:creationId xmlns:a16="http://schemas.microsoft.com/office/drawing/2014/main" id="{347277E3-9D52-432B-B7ED-15CA2169F833}"/>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5</xdr:row>
      <xdr:rowOff>104633</xdr:rowOff>
    </xdr:to>
    <xdr:pic>
      <xdr:nvPicPr>
        <xdr:cNvPr id="2" name="Imagen 1">
          <a:extLst>
            <a:ext uri="{FF2B5EF4-FFF2-40B4-BE49-F238E27FC236}">
              <a16:creationId xmlns:a16="http://schemas.microsoft.com/office/drawing/2014/main" id="{55F002A3-4F20-4BBF-A8AE-22FE42A1B4C7}"/>
            </a:ext>
          </a:extLst>
        </xdr:cNvPr>
        <xdr:cNvPicPr>
          <a:picLocks noChangeAspect="1"/>
        </xdr:cNvPicPr>
      </xdr:nvPicPr>
      <xdr:blipFill>
        <a:blip xmlns:r="http://schemas.openxmlformats.org/officeDocument/2006/relationships" r:embed="rId1"/>
        <a:stretch>
          <a:fillRect/>
        </a:stretch>
      </xdr:blipFill>
      <xdr:spPr>
        <a:xfrm>
          <a:off x="0" y="0"/>
          <a:ext cx="1247619" cy="1133333"/>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1247619</xdr:colOff>
      <xdr:row>2</xdr:row>
      <xdr:rowOff>221049</xdr:rowOff>
    </xdr:to>
    <xdr:pic>
      <xdr:nvPicPr>
        <xdr:cNvPr id="3" name="Imagen 2">
          <a:extLst>
            <a:ext uri="{FF2B5EF4-FFF2-40B4-BE49-F238E27FC236}">
              <a16:creationId xmlns:a16="http://schemas.microsoft.com/office/drawing/2014/main" id="{E09F4F32-AE6C-4F01-9034-A4D9E86A9B7D}"/>
            </a:ext>
          </a:extLst>
        </xdr:cNvPr>
        <xdr:cNvPicPr>
          <a:picLocks noChangeAspect="1"/>
        </xdr:cNvPicPr>
      </xdr:nvPicPr>
      <xdr:blipFill>
        <a:blip xmlns:r="http://schemas.openxmlformats.org/officeDocument/2006/relationships" r:embed="rId1"/>
        <a:stretch>
          <a:fillRect/>
        </a:stretch>
      </xdr:blipFill>
      <xdr:spPr>
        <a:xfrm>
          <a:off x="0" y="0"/>
          <a:ext cx="1247619" cy="113121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2" Type="http://schemas.openxmlformats.org/officeDocument/2006/relationships/drawing" Target="../drawings/drawing100.xml"/><Relationship Id="rId1" Type="http://schemas.openxmlformats.org/officeDocument/2006/relationships/printerSettings" Target="../printerSettings/printerSettings93.bin"/></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2.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94.bin"/></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4.xml"/><Relationship Id="rId1" Type="http://schemas.openxmlformats.org/officeDocument/2006/relationships/printerSettings" Target="../printerSettings/printerSettings95.bin"/></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105.xml"/><Relationship Id="rId1" Type="http://schemas.openxmlformats.org/officeDocument/2006/relationships/printerSettings" Target="../printerSettings/printerSettings96.bin"/></Relationships>
</file>

<file path=xl/worksheets/_rels/sheet106.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7.bin"/></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98.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8.xml"/><Relationship Id="rId1" Type="http://schemas.openxmlformats.org/officeDocument/2006/relationships/printerSettings" Target="../printerSettings/printerSettings99.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9.xml"/><Relationship Id="rId1" Type="http://schemas.openxmlformats.org/officeDocument/2006/relationships/printerSettings" Target="../printerSettings/printerSettings10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101.bin"/></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102.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3.bin"/></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13.xml"/></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4.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5.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6.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7.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8.bin"/></Relationships>
</file>

<file path=xl/worksheets/_rels/sheet119.xml.rels><?xml version="1.0" encoding="UTF-8" standalone="yes"?>
<Relationships xmlns="http://schemas.openxmlformats.org/package/2006/relationships"><Relationship Id="rId1" Type="http://schemas.openxmlformats.org/officeDocument/2006/relationships/drawing" Target="../drawings/drawing11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20.xml"/><Relationship Id="rId1" Type="http://schemas.openxmlformats.org/officeDocument/2006/relationships/printerSettings" Target="../printerSettings/printerSettings109.bin"/></Relationships>
</file>

<file path=xl/worksheets/_rels/sheet121.xml.rels><?xml version="1.0" encoding="UTF-8" standalone="yes"?>
<Relationships xmlns="http://schemas.openxmlformats.org/package/2006/relationships"><Relationship Id="rId1" Type="http://schemas.openxmlformats.org/officeDocument/2006/relationships/drawing" Target="../drawings/drawing121.xml"/></Relationships>
</file>

<file path=xl/worksheets/_rels/sheet122.xml.rels><?xml version="1.0" encoding="UTF-8" standalone="yes"?>
<Relationships xmlns="http://schemas.openxmlformats.org/package/2006/relationships"><Relationship Id="rId2" Type="http://schemas.openxmlformats.org/officeDocument/2006/relationships/drawing" Target="../drawings/drawing122.xml"/><Relationship Id="rId1" Type="http://schemas.openxmlformats.org/officeDocument/2006/relationships/printerSettings" Target="../printerSettings/printerSettings110.bin"/></Relationships>
</file>

<file path=xl/worksheets/_rels/sheet123.xml.rels><?xml version="1.0" encoding="UTF-8" standalone="yes"?>
<Relationships xmlns="http://schemas.openxmlformats.org/package/2006/relationships"><Relationship Id="rId1" Type="http://schemas.openxmlformats.org/officeDocument/2006/relationships/drawing" Target="../drawings/drawing123.xml"/></Relationships>
</file>

<file path=xl/worksheets/_rels/sheet124.xml.rels><?xml version="1.0" encoding="UTF-8" standalone="yes"?>
<Relationships xmlns="http://schemas.openxmlformats.org/package/2006/relationships"><Relationship Id="rId1" Type="http://schemas.openxmlformats.org/officeDocument/2006/relationships/drawing" Target="../drawings/drawing124.xml"/></Relationships>
</file>

<file path=xl/worksheets/_rels/sheet125.xml.rels><?xml version="1.0" encoding="UTF-8" standalone="yes"?>
<Relationships xmlns="http://schemas.openxmlformats.org/package/2006/relationships"><Relationship Id="rId1" Type="http://schemas.openxmlformats.org/officeDocument/2006/relationships/drawing" Target="../drawings/drawing125.xml"/></Relationships>
</file>

<file path=xl/worksheets/_rels/sheet126.xml.rels><?xml version="1.0" encoding="UTF-8" standalone="yes"?>
<Relationships xmlns="http://schemas.openxmlformats.org/package/2006/relationships"><Relationship Id="rId1" Type="http://schemas.openxmlformats.org/officeDocument/2006/relationships/drawing" Target="../drawings/drawing126.xml"/></Relationships>
</file>

<file path=xl/worksheets/_rels/sheet127.xml.rels><?xml version="1.0" encoding="UTF-8" standalone="yes"?>
<Relationships xmlns="http://schemas.openxmlformats.org/package/2006/relationships"><Relationship Id="rId2" Type="http://schemas.openxmlformats.org/officeDocument/2006/relationships/drawing" Target="../drawings/drawing127.xml"/><Relationship Id="rId1" Type="http://schemas.openxmlformats.org/officeDocument/2006/relationships/printerSettings" Target="../printerSettings/printerSettings111.bin"/></Relationships>
</file>

<file path=xl/worksheets/_rels/sheet128.xml.rels><?xml version="1.0" encoding="UTF-8" standalone="yes"?>
<Relationships xmlns="http://schemas.openxmlformats.org/package/2006/relationships"><Relationship Id="rId2" Type="http://schemas.openxmlformats.org/officeDocument/2006/relationships/drawing" Target="../drawings/drawing128.xml"/><Relationship Id="rId1" Type="http://schemas.openxmlformats.org/officeDocument/2006/relationships/printerSettings" Target="../printerSettings/printerSettings112.bin"/></Relationships>
</file>

<file path=xl/worksheets/_rels/sheet129.xml.rels><?xml version="1.0" encoding="UTF-8" standalone="yes"?>
<Relationships xmlns="http://schemas.openxmlformats.org/package/2006/relationships"><Relationship Id="rId2" Type="http://schemas.openxmlformats.org/officeDocument/2006/relationships/drawing" Target="../drawings/drawing129.xml"/><Relationship Id="rId1" Type="http://schemas.openxmlformats.org/officeDocument/2006/relationships/printerSettings" Target="../printerSettings/printerSettings1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30.xml.rels><?xml version="1.0" encoding="UTF-8" standalone="yes"?>
<Relationships xmlns="http://schemas.openxmlformats.org/package/2006/relationships"><Relationship Id="rId2" Type="http://schemas.openxmlformats.org/officeDocument/2006/relationships/drawing" Target="../drawings/drawing130.xml"/><Relationship Id="rId1" Type="http://schemas.openxmlformats.org/officeDocument/2006/relationships/printerSettings" Target="../printerSettings/printerSettings114.bin"/></Relationships>
</file>

<file path=xl/worksheets/_rels/sheet131.xml.rels><?xml version="1.0" encoding="UTF-8" standalone="yes"?>
<Relationships xmlns="http://schemas.openxmlformats.org/package/2006/relationships"><Relationship Id="rId2" Type="http://schemas.openxmlformats.org/officeDocument/2006/relationships/drawing" Target="../drawings/drawing131.xml"/><Relationship Id="rId1" Type="http://schemas.openxmlformats.org/officeDocument/2006/relationships/printerSettings" Target="../printerSettings/printerSettings115.bin"/></Relationships>
</file>

<file path=xl/worksheets/_rels/sheet132.xml.rels><?xml version="1.0" encoding="UTF-8" standalone="yes"?>
<Relationships xmlns="http://schemas.openxmlformats.org/package/2006/relationships"><Relationship Id="rId2" Type="http://schemas.openxmlformats.org/officeDocument/2006/relationships/drawing" Target="../drawings/drawing132.xml"/><Relationship Id="rId1" Type="http://schemas.openxmlformats.org/officeDocument/2006/relationships/printerSettings" Target="../printerSettings/printerSettings116.bin"/></Relationships>
</file>

<file path=xl/worksheets/_rels/sheet133.xml.rels><?xml version="1.0" encoding="UTF-8" standalone="yes"?>
<Relationships xmlns="http://schemas.openxmlformats.org/package/2006/relationships"><Relationship Id="rId2" Type="http://schemas.openxmlformats.org/officeDocument/2006/relationships/drawing" Target="../drawings/drawing133.xml"/><Relationship Id="rId1" Type="http://schemas.openxmlformats.org/officeDocument/2006/relationships/printerSettings" Target="../printerSettings/printerSettings117.bin"/></Relationships>
</file>

<file path=xl/worksheets/_rels/sheet134.xml.rels><?xml version="1.0" encoding="UTF-8" standalone="yes"?>
<Relationships xmlns="http://schemas.openxmlformats.org/package/2006/relationships"><Relationship Id="rId2" Type="http://schemas.openxmlformats.org/officeDocument/2006/relationships/drawing" Target="../drawings/drawing134.xml"/><Relationship Id="rId1" Type="http://schemas.openxmlformats.org/officeDocument/2006/relationships/printerSettings" Target="../printerSettings/printerSettings118.bin"/></Relationships>
</file>

<file path=xl/worksheets/_rels/sheet135.xml.rels><?xml version="1.0" encoding="UTF-8" standalone="yes"?>
<Relationships xmlns="http://schemas.openxmlformats.org/package/2006/relationships"><Relationship Id="rId2" Type="http://schemas.openxmlformats.org/officeDocument/2006/relationships/drawing" Target="../drawings/drawing135.xml"/><Relationship Id="rId1" Type="http://schemas.openxmlformats.org/officeDocument/2006/relationships/printerSettings" Target="../printerSettings/printerSettings119.bin"/></Relationships>
</file>

<file path=xl/worksheets/_rels/sheet136.xml.rels><?xml version="1.0" encoding="UTF-8" standalone="yes"?>
<Relationships xmlns="http://schemas.openxmlformats.org/package/2006/relationships"><Relationship Id="rId2" Type="http://schemas.openxmlformats.org/officeDocument/2006/relationships/drawing" Target="../drawings/drawing136.xml"/><Relationship Id="rId1" Type="http://schemas.openxmlformats.org/officeDocument/2006/relationships/printerSettings" Target="../printerSettings/printerSettings120.bin"/></Relationships>
</file>

<file path=xl/worksheets/_rels/sheet137.xml.rels><?xml version="1.0" encoding="UTF-8" standalone="yes"?>
<Relationships xmlns="http://schemas.openxmlformats.org/package/2006/relationships"><Relationship Id="rId1" Type="http://schemas.openxmlformats.org/officeDocument/2006/relationships/drawing" Target="../drawings/drawing137.xml"/></Relationships>
</file>

<file path=xl/worksheets/_rels/sheet138.xml.rels><?xml version="1.0" encoding="UTF-8" standalone="yes"?>
<Relationships xmlns="http://schemas.openxmlformats.org/package/2006/relationships"><Relationship Id="rId2" Type="http://schemas.openxmlformats.org/officeDocument/2006/relationships/drawing" Target="../drawings/drawing138.xml"/><Relationship Id="rId1" Type="http://schemas.openxmlformats.org/officeDocument/2006/relationships/printerSettings" Target="../printerSettings/printerSettings121.bin"/></Relationships>
</file>

<file path=xl/worksheets/_rels/sheet139.xml.rels><?xml version="1.0" encoding="UTF-8" standalone="yes"?>
<Relationships xmlns="http://schemas.openxmlformats.org/package/2006/relationships"><Relationship Id="rId2" Type="http://schemas.openxmlformats.org/officeDocument/2006/relationships/drawing" Target="../drawings/drawing139.xml"/><Relationship Id="rId1" Type="http://schemas.openxmlformats.org/officeDocument/2006/relationships/printerSettings" Target="../printerSettings/printerSettings12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40.xml.rels><?xml version="1.0" encoding="UTF-8" standalone="yes"?>
<Relationships xmlns="http://schemas.openxmlformats.org/package/2006/relationships"><Relationship Id="rId2" Type="http://schemas.openxmlformats.org/officeDocument/2006/relationships/drawing" Target="../drawings/drawing140.xml"/><Relationship Id="rId1" Type="http://schemas.openxmlformats.org/officeDocument/2006/relationships/printerSettings" Target="../printerSettings/printerSettings123.bin"/></Relationships>
</file>

<file path=xl/worksheets/_rels/sheet141.xml.rels><?xml version="1.0" encoding="UTF-8" standalone="yes"?>
<Relationships xmlns="http://schemas.openxmlformats.org/package/2006/relationships"><Relationship Id="rId2" Type="http://schemas.openxmlformats.org/officeDocument/2006/relationships/drawing" Target="../drawings/drawing141.xml"/><Relationship Id="rId1" Type="http://schemas.openxmlformats.org/officeDocument/2006/relationships/printerSettings" Target="../printerSettings/printerSettings124.bin"/></Relationships>
</file>

<file path=xl/worksheets/_rels/sheet142.xml.rels><?xml version="1.0" encoding="UTF-8" standalone="yes"?>
<Relationships xmlns="http://schemas.openxmlformats.org/package/2006/relationships"><Relationship Id="rId1" Type="http://schemas.openxmlformats.org/officeDocument/2006/relationships/drawing" Target="../drawings/drawing142.xml"/></Relationships>
</file>

<file path=xl/worksheets/_rels/sheet143.xml.rels><?xml version="1.0" encoding="UTF-8" standalone="yes"?>
<Relationships xmlns="http://schemas.openxmlformats.org/package/2006/relationships"><Relationship Id="rId2" Type="http://schemas.openxmlformats.org/officeDocument/2006/relationships/drawing" Target="../drawings/drawing143.xml"/><Relationship Id="rId1" Type="http://schemas.openxmlformats.org/officeDocument/2006/relationships/printerSettings" Target="../printerSettings/printerSettings125.bin"/></Relationships>
</file>

<file path=xl/worksheets/_rels/sheet144.xml.rels><?xml version="1.0" encoding="UTF-8" standalone="yes"?>
<Relationships xmlns="http://schemas.openxmlformats.org/package/2006/relationships"><Relationship Id="rId1" Type="http://schemas.openxmlformats.org/officeDocument/2006/relationships/drawing" Target="../drawings/drawing14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4.bin"/></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46.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47.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48.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49.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0.bin"/></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1.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2.bin"/></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54.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55.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56.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57.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58.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59.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0.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1.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2.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64.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65.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66.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67.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68.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69.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0.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1.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2.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7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74.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75.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76.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77.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78.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79.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0.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1.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2.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8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84.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85.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86.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87.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88.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5.xml"/><Relationship Id="rId1" Type="http://schemas.openxmlformats.org/officeDocument/2006/relationships/printerSettings" Target="../printerSettings/printerSettings89.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0.bin"/></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91.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2.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
  <sheetViews>
    <sheetView showGridLines="0" tabSelected="1" zoomScale="90" zoomScaleNormal="90" workbookViewId="0"/>
  </sheetViews>
  <sheetFormatPr baseColWidth="10"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J44"/>
  <sheetViews>
    <sheetView showGridLines="0" zoomScale="90" zoomScaleNormal="90" workbookViewId="0"/>
  </sheetViews>
  <sheetFormatPr baseColWidth="10" defaultColWidth="11.42578125" defaultRowHeight="12.75" x14ac:dyDescent="0.25"/>
  <cols>
    <col min="1" max="1" width="23.7109375" style="130" customWidth="1"/>
    <col min="2" max="2" width="30" style="130" customWidth="1"/>
    <col min="3" max="5" width="17.5703125" style="130" customWidth="1"/>
    <col min="6" max="6" width="18.140625" style="130" customWidth="1"/>
    <col min="7" max="7" width="17.5703125" style="130" customWidth="1"/>
    <col min="8" max="8" width="15" style="130" customWidth="1"/>
    <col min="9" max="9" width="12.7109375" style="130" customWidth="1"/>
    <col min="10" max="34" width="11.42578125" style="130"/>
    <col min="35" max="36" width="11.7109375" style="130" bestFit="1" customWidth="1"/>
    <col min="37" max="37" width="12.28515625" style="130" bestFit="1" customWidth="1"/>
    <col min="38" max="38" width="11.7109375" style="130" bestFit="1" customWidth="1"/>
    <col min="39" max="16384" width="11.42578125" style="130"/>
  </cols>
  <sheetData>
    <row r="1" spans="2:10" ht="42.95" customHeight="1" x14ac:dyDescent="0.25"/>
    <row r="2" spans="2:10" ht="18" x14ac:dyDescent="0.25">
      <c r="B2" s="1913" t="s">
        <v>74</v>
      </c>
      <c r="C2" s="1931"/>
      <c r="D2" s="1931"/>
      <c r="E2" s="1931"/>
      <c r="F2" s="1931"/>
      <c r="G2" s="1931"/>
      <c r="H2" s="1931"/>
      <c r="I2" s="3" t="s">
        <v>744</v>
      </c>
      <c r="J2" s="131"/>
    </row>
    <row r="3" spans="2:10" ht="36" customHeight="1" x14ac:dyDescent="0.25">
      <c r="B3" s="1937" t="s">
        <v>75</v>
      </c>
      <c r="C3" s="1946"/>
      <c r="D3" s="1946"/>
      <c r="E3" s="1946"/>
      <c r="F3" s="1946"/>
      <c r="G3" s="1946"/>
      <c r="H3" s="1946"/>
      <c r="I3" s="3"/>
    </row>
    <row r="4" spans="2:10" ht="19.149999999999999" customHeight="1" thickBot="1" x14ac:dyDescent="0.25">
      <c r="B4" s="1933">
        <v>2018</v>
      </c>
      <c r="C4" s="1947"/>
      <c r="D4" s="1947"/>
      <c r="E4" s="1947"/>
      <c r="F4" s="1947"/>
      <c r="G4" s="1947"/>
      <c r="H4" s="1947"/>
      <c r="I4" s="132"/>
    </row>
    <row r="5" spans="2:10" ht="15.75" x14ac:dyDescent="0.25">
      <c r="B5" s="133"/>
      <c r="C5" s="134"/>
      <c r="D5" s="134"/>
      <c r="E5" s="134"/>
      <c r="F5" s="134"/>
      <c r="G5" s="134"/>
      <c r="H5" s="134"/>
      <c r="I5" s="132"/>
    </row>
    <row r="6" spans="2:10" ht="15.75" x14ac:dyDescent="0.25">
      <c r="B6" s="1922" t="s">
        <v>76</v>
      </c>
      <c r="C6" s="1939" t="s">
        <v>19</v>
      </c>
      <c r="D6" s="1939"/>
      <c r="E6" s="1939"/>
      <c r="F6" s="1948" t="s">
        <v>761</v>
      </c>
      <c r="G6" s="1950" t="s">
        <v>762</v>
      </c>
      <c r="H6" s="1948" t="s">
        <v>9</v>
      </c>
      <c r="I6" s="3"/>
    </row>
    <row r="7" spans="2:10" ht="32.25" customHeight="1" x14ac:dyDescent="0.25">
      <c r="B7" s="1923"/>
      <c r="C7" s="1815" t="s">
        <v>20</v>
      </c>
      <c r="D7" s="1815" t="s">
        <v>21</v>
      </c>
      <c r="E7" s="1815" t="s">
        <v>22</v>
      </c>
      <c r="F7" s="1949"/>
      <c r="G7" s="1926"/>
      <c r="H7" s="1949"/>
    </row>
    <row r="8" spans="2:10" ht="18" customHeight="1" x14ac:dyDescent="0.2">
      <c r="B8" s="121" t="s">
        <v>78</v>
      </c>
      <c r="C8" s="12">
        <v>408620.5</v>
      </c>
      <c r="D8" s="12">
        <v>200728.5</v>
      </c>
      <c r="E8" s="12">
        <v>33249.5</v>
      </c>
      <c r="F8" s="761">
        <v>642598.5</v>
      </c>
      <c r="G8" s="12">
        <v>606866.41666666663</v>
      </c>
      <c r="H8" s="761">
        <v>1249464.9166666665</v>
      </c>
    </row>
    <row r="9" spans="2:10" ht="18" customHeight="1" x14ac:dyDescent="0.2">
      <c r="B9" s="121" t="s">
        <v>79</v>
      </c>
      <c r="C9" s="12">
        <v>192740.16666666666</v>
      </c>
      <c r="D9" s="12">
        <v>252102.25</v>
      </c>
      <c r="E9" s="12">
        <v>48699.166666666664</v>
      </c>
      <c r="F9" s="761">
        <v>493541.58333333331</v>
      </c>
      <c r="G9" s="12">
        <v>82057.916666666672</v>
      </c>
      <c r="H9" s="761">
        <v>575599.5</v>
      </c>
    </row>
    <row r="10" spans="2:10" ht="18" customHeight="1" x14ac:dyDescent="0.2">
      <c r="B10" s="121" t="s">
        <v>80</v>
      </c>
      <c r="C10" s="12">
        <v>374900.58333333337</v>
      </c>
      <c r="D10" s="12">
        <v>379449.33333333331</v>
      </c>
      <c r="E10" s="12">
        <v>90772</v>
      </c>
      <c r="F10" s="761">
        <v>845121.91666666674</v>
      </c>
      <c r="G10" s="12">
        <v>33337.833333333336</v>
      </c>
      <c r="H10" s="761">
        <v>878459.75000000012</v>
      </c>
    </row>
    <row r="11" spans="2:10" ht="18" customHeight="1" x14ac:dyDescent="0.2">
      <c r="B11" s="121" t="s">
        <v>81</v>
      </c>
      <c r="C11" s="12">
        <v>550407.75</v>
      </c>
      <c r="D11" s="12">
        <v>467056.16666666669</v>
      </c>
      <c r="E11" s="12">
        <v>111982.91666666666</v>
      </c>
      <c r="F11" s="761">
        <v>1129446.8333333335</v>
      </c>
      <c r="G11" s="12">
        <v>16079.916666666666</v>
      </c>
      <c r="H11" s="761">
        <v>1145526.7500000002</v>
      </c>
    </row>
    <row r="12" spans="2:10" ht="18" customHeight="1" x14ac:dyDescent="0.2">
      <c r="B12" s="121" t="s">
        <v>82</v>
      </c>
      <c r="C12" s="12">
        <v>275028.66666666669</v>
      </c>
      <c r="D12" s="12">
        <v>206968</v>
      </c>
      <c r="E12" s="12">
        <v>62726.416666666664</v>
      </c>
      <c r="F12" s="761">
        <v>544723.08333333337</v>
      </c>
      <c r="G12" s="12">
        <v>12681.833333333334</v>
      </c>
      <c r="H12" s="761">
        <v>557404.91666666674</v>
      </c>
    </row>
    <row r="13" spans="2:10" ht="18" customHeight="1" x14ac:dyDescent="0.2">
      <c r="B13" s="121" t="s">
        <v>83</v>
      </c>
      <c r="C13" s="12">
        <v>734097.25</v>
      </c>
      <c r="D13" s="12">
        <v>587948</v>
      </c>
      <c r="E13" s="12">
        <v>230502</v>
      </c>
      <c r="F13" s="761">
        <v>1552547.25</v>
      </c>
      <c r="G13" s="12">
        <v>93614.75</v>
      </c>
      <c r="H13" s="761">
        <v>1646162</v>
      </c>
    </row>
    <row r="14" spans="2:10" ht="18" customHeight="1" x14ac:dyDescent="0.2">
      <c r="B14" s="121" t="s">
        <v>84</v>
      </c>
      <c r="C14" s="12">
        <v>7554.75</v>
      </c>
      <c r="D14" s="12">
        <v>14260.666666666666</v>
      </c>
      <c r="E14" s="12">
        <v>3098.0833333333335</v>
      </c>
      <c r="F14" s="761">
        <v>24913.499999999996</v>
      </c>
      <c r="G14" s="12">
        <v>28394.916666666668</v>
      </c>
      <c r="H14" s="761">
        <v>53308.416666666664</v>
      </c>
    </row>
    <row r="15" spans="2:10" ht="18" customHeight="1" x14ac:dyDescent="0.25">
      <c r="B15" s="135" t="s">
        <v>9</v>
      </c>
      <c r="C15" s="136">
        <v>2543349.666666667</v>
      </c>
      <c r="D15" s="136">
        <v>2108512.9166666665</v>
      </c>
      <c r="E15" s="136">
        <v>581030.08333333337</v>
      </c>
      <c r="F15" s="136">
        <v>5232892.666666667</v>
      </c>
      <c r="G15" s="136">
        <v>873033.58333333326</v>
      </c>
      <c r="H15" s="136">
        <v>6105926.25</v>
      </c>
      <c r="I15" s="137"/>
    </row>
    <row r="16" spans="2:10" ht="11.25" customHeight="1" x14ac:dyDescent="0.25">
      <c r="B16" s="1903" t="s">
        <v>841</v>
      </c>
      <c r="C16" s="1903"/>
      <c r="D16" s="1903"/>
      <c r="E16" s="1903"/>
      <c r="F16" s="1903"/>
      <c r="G16" s="1903"/>
      <c r="H16" s="1903"/>
      <c r="I16" s="138"/>
      <c r="J16" s="139"/>
    </row>
    <row r="17" spans="2:10" ht="11.25" customHeight="1" x14ac:dyDescent="0.25">
      <c r="B17" s="1903" t="s">
        <v>763</v>
      </c>
      <c r="C17" s="1903"/>
      <c r="D17" s="1903"/>
      <c r="E17" s="1903"/>
      <c r="F17" s="1903"/>
      <c r="G17" s="1903"/>
      <c r="H17" s="1903"/>
      <c r="I17" s="138"/>
    </row>
    <row r="18" spans="2:10" ht="15.75" customHeight="1" x14ac:dyDescent="0.25">
      <c r="B18" s="140"/>
      <c r="C18" s="141"/>
      <c r="D18" s="141"/>
      <c r="E18" s="141"/>
      <c r="F18" s="141"/>
      <c r="G18" s="141"/>
      <c r="H18" s="141"/>
      <c r="I18" s="137"/>
    </row>
    <row r="19" spans="2:10" ht="33.75" customHeight="1" x14ac:dyDescent="0.25">
      <c r="B19" s="59"/>
      <c r="C19" s="137"/>
      <c r="D19" s="137"/>
      <c r="E19" s="137"/>
      <c r="F19" s="137"/>
      <c r="G19" s="137"/>
      <c r="H19" s="137"/>
      <c r="I19" s="3"/>
    </row>
    <row r="20" spans="2:10" ht="17.45" customHeight="1" x14ac:dyDescent="0.25">
      <c r="B20" s="1913" t="s">
        <v>86</v>
      </c>
      <c r="C20" s="1931"/>
      <c r="D20" s="1931"/>
      <c r="E20" s="1931"/>
      <c r="F20" s="1931"/>
      <c r="G20" s="1931"/>
      <c r="H20" s="1931"/>
      <c r="I20" s="3"/>
    </row>
    <row r="21" spans="2:10" ht="36" customHeight="1" x14ac:dyDescent="0.2">
      <c r="B21" s="1937" t="s">
        <v>842</v>
      </c>
      <c r="C21" s="1946"/>
      <c r="D21" s="1946"/>
      <c r="E21" s="1946"/>
      <c r="F21" s="1946"/>
      <c r="G21" s="1946"/>
      <c r="H21" s="1946"/>
      <c r="I21" s="132"/>
    </row>
    <row r="22" spans="2:10" ht="15.75" thickBot="1" x14ac:dyDescent="0.25">
      <c r="B22" s="1933">
        <v>2018</v>
      </c>
      <c r="C22" s="1947"/>
      <c r="D22" s="1947"/>
      <c r="E22" s="1947"/>
      <c r="F22" s="1947"/>
      <c r="G22" s="1947"/>
      <c r="H22" s="1947"/>
      <c r="I22" s="132"/>
    </row>
    <row r="23" spans="2:10" ht="19.149999999999999" customHeight="1" x14ac:dyDescent="0.25">
      <c r="B23" s="133"/>
      <c r="C23" s="134"/>
      <c r="D23" s="134"/>
      <c r="E23" s="134"/>
      <c r="F23" s="134"/>
      <c r="G23" s="134"/>
      <c r="H23" s="134"/>
    </row>
    <row r="24" spans="2:10" ht="20.25" customHeight="1" x14ac:dyDescent="0.25">
      <c r="B24" s="1922" t="s">
        <v>76</v>
      </c>
      <c r="C24" s="1939" t="s">
        <v>19</v>
      </c>
      <c r="D24" s="1939"/>
      <c r="E24" s="1939"/>
      <c r="F24" s="1948" t="s">
        <v>761</v>
      </c>
      <c r="G24" s="1950" t="s">
        <v>762</v>
      </c>
      <c r="H24" s="1948" t="s">
        <v>9</v>
      </c>
    </row>
    <row r="25" spans="2:10" ht="32.25" customHeight="1" x14ac:dyDescent="0.25">
      <c r="B25" s="1923"/>
      <c r="C25" s="1815" t="s">
        <v>20</v>
      </c>
      <c r="D25" s="1815" t="s">
        <v>21</v>
      </c>
      <c r="E25" s="1815" t="s">
        <v>22</v>
      </c>
      <c r="F25" s="1949"/>
      <c r="G25" s="1926"/>
      <c r="H25" s="1949"/>
      <c r="I25" s="142"/>
    </row>
    <row r="26" spans="2:10" ht="18" customHeight="1" x14ac:dyDescent="0.2">
      <c r="B26" s="121" t="s">
        <v>78</v>
      </c>
      <c r="C26" s="12">
        <v>49071.583333333336</v>
      </c>
      <c r="D26" s="12">
        <v>69634.25</v>
      </c>
      <c r="E26" s="12">
        <v>9530.5</v>
      </c>
      <c r="F26" s="89">
        <v>128236.33333333334</v>
      </c>
      <c r="G26" s="12">
        <v>336252.75</v>
      </c>
      <c r="H26" s="89">
        <v>464489.08333333337</v>
      </c>
      <c r="I26" s="142"/>
    </row>
    <row r="27" spans="2:10" ht="18" customHeight="1" x14ac:dyDescent="0.2">
      <c r="B27" s="121" t="s">
        <v>79</v>
      </c>
      <c r="C27" s="12">
        <v>11612.916666666666</v>
      </c>
      <c r="D27" s="12">
        <v>16492</v>
      </c>
      <c r="E27" s="12">
        <v>3124.5</v>
      </c>
      <c r="F27" s="89">
        <v>31229.416666666664</v>
      </c>
      <c r="G27" s="12">
        <v>7349.583333333333</v>
      </c>
      <c r="H27" s="89">
        <v>38579</v>
      </c>
      <c r="I27" s="142"/>
    </row>
    <row r="28" spans="2:10" ht="18" customHeight="1" x14ac:dyDescent="0.2">
      <c r="B28" s="121" t="s">
        <v>80</v>
      </c>
      <c r="C28" s="12">
        <v>7492.333333333333</v>
      </c>
      <c r="D28" s="12">
        <v>8025.4166666666661</v>
      </c>
      <c r="E28" s="12">
        <v>1854.0833333333333</v>
      </c>
      <c r="F28" s="89">
        <v>17371.833333333332</v>
      </c>
      <c r="G28" s="12">
        <v>1062.3333333333335</v>
      </c>
      <c r="H28" s="89">
        <v>18434.166666666664</v>
      </c>
      <c r="I28" s="142"/>
    </row>
    <row r="29" spans="2:10" ht="18" customHeight="1" x14ac:dyDescent="0.2">
      <c r="B29" s="121" t="s">
        <v>81</v>
      </c>
      <c r="C29" s="12">
        <v>2650.333333333333</v>
      </c>
      <c r="D29" s="12">
        <v>2274.833333333333</v>
      </c>
      <c r="E29" s="12">
        <v>535.16666666666674</v>
      </c>
      <c r="F29" s="89">
        <v>5460.333333333333</v>
      </c>
      <c r="G29" s="12">
        <v>62.166666666666671</v>
      </c>
      <c r="H29" s="89">
        <v>5522.5</v>
      </c>
      <c r="I29" s="142"/>
    </row>
    <row r="30" spans="2:10" ht="18" customHeight="1" x14ac:dyDescent="0.2">
      <c r="B30" s="121" t="s">
        <v>82</v>
      </c>
      <c r="C30" s="12">
        <v>371.5</v>
      </c>
      <c r="D30" s="12">
        <v>296.75</v>
      </c>
      <c r="E30" s="12">
        <v>88.083333333333329</v>
      </c>
      <c r="F30" s="89">
        <v>756.33333333333337</v>
      </c>
      <c r="G30" s="12">
        <v>11.416666666666666</v>
      </c>
      <c r="H30" s="89">
        <v>767.75</v>
      </c>
      <c r="I30" s="142"/>
    </row>
    <row r="31" spans="2:10" ht="18" customHeight="1" x14ac:dyDescent="0.2">
      <c r="B31" s="121" t="s">
        <v>83</v>
      </c>
      <c r="C31" s="12">
        <v>291.16666666666669</v>
      </c>
      <c r="D31" s="12">
        <v>230.16666666666666</v>
      </c>
      <c r="E31" s="12">
        <v>91.333333333333329</v>
      </c>
      <c r="F31" s="89">
        <v>612.66666666666674</v>
      </c>
      <c r="G31" s="12">
        <v>30.333333333333332</v>
      </c>
      <c r="H31" s="89">
        <v>643.00000000000011</v>
      </c>
      <c r="I31" s="142"/>
      <c r="J31" s="143"/>
    </row>
    <row r="32" spans="2:10" ht="15.75" customHeight="1" x14ac:dyDescent="0.25">
      <c r="B32" s="27" t="s">
        <v>9</v>
      </c>
      <c r="C32" s="15">
        <v>71489.833333333328</v>
      </c>
      <c r="D32" s="15">
        <v>96953.416666666672</v>
      </c>
      <c r="E32" s="15">
        <v>15223.666666666668</v>
      </c>
      <c r="F32" s="15">
        <v>183666.91666666669</v>
      </c>
      <c r="G32" s="15">
        <v>344768.58333333331</v>
      </c>
      <c r="H32" s="15">
        <v>528435.5</v>
      </c>
      <c r="I32" s="3"/>
    </row>
    <row r="33" spans="2:8" ht="11.25" customHeight="1" x14ac:dyDescent="0.2">
      <c r="B33" s="125" t="s">
        <v>14</v>
      </c>
      <c r="H33" s="3"/>
    </row>
    <row r="34" spans="2:8" ht="11.25" customHeight="1" x14ac:dyDescent="0.25">
      <c r="B34" s="779" t="s">
        <v>763</v>
      </c>
      <c r="C34" s="778"/>
      <c r="D34" s="778"/>
      <c r="E34" s="778"/>
      <c r="F34" s="778"/>
      <c r="G34" s="778"/>
      <c r="H34" s="778"/>
    </row>
    <row r="35" spans="2:8" x14ac:dyDescent="0.25">
      <c r="B35" s="59"/>
      <c r="C35" s="144"/>
      <c r="D35" s="144"/>
      <c r="E35" s="144"/>
      <c r="F35" s="144"/>
      <c r="G35" s="144"/>
      <c r="H35" s="144"/>
    </row>
    <row r="36" spans="2:8" x14ac:dyDescent="0.25">
      <c r="B36" s="59"/>
      <c r="H36" s="137"/>
    </row>
    <row r="37" spans="2:8" x14ac:dyDescent="0.25">
      <c r="B37" s="59"/>
      <c r="H37" s="137"/>
    </row>
    <row r="38" spans="2:8" x14ac:dyDescent="0.25">
      <c r="B38" s="59"/>
      <c r="H38" s="137"/>
    </row>
    <row r="39" spans="2:8" x14ac:dyDescent="0.25">
      <c r="B39" s="59"/>
      <c r="H39" s="137"/>
    </row>
    <row r="40" spans="2:8" x14ac:dyDescent="0.25">
      <c r="B40" s="59"/>
      <c r="H40" s="137"/>
    </row>
    <row r="41" spans="2:8" x14ac:dyDescent="0.25">
      <c r="B41" s="59"/>
      <c r="H41" s="137"/>
    </row>
    <row r="42" spans="2:8" x14ac:dyDescent="0.25">
      <c r="B42" s="59"/>
      <c r="H42" s="137"/>
    </row>
    <row r="43" spans="2:8" x14ac:dyDescent="0.25">
      <c r="B43" s="59"/>
      <c r="H43" s="137"/>
    </row>
    <row r="44" spans="2:8" x14ac:dyDescent="0.25">
      <c r="B44" s="59"/>
      <c r="H44" s="137"/>
    </row>
  </sheetData>
  <mergeCells count="18">
    <mergeCell ref="B2:H2"/>
    <mergeCell ref="B3:H3"/>
    <mergeCell ref="B4:H4"/>
    <mergeCell ref="B6:B7"/>
    <mergeCell ref="C6:E6"/>
    <mergeCell ref="F6:F7"/>
    <mergeCell ref="G6:G7"/>
    <mergeCell ref="H6:H7"/>
    <mergeCell ref="B24:B25"/>
    <mergeCell ref="C24:E24"/>
    <mergeCell ref="F24:F25"/>
    <mergeCell ref="G24:G25"/>
    <mergeCell ref="H24:H25"/>
    <mergeCell ref="B16:H16"/>
    <mergeCell ref="B17:H17"/>
    <mergeCell ref="B20:H20"/>
    <mergeCell ref="B21:H21"/>
    <mergeCell ref="B22:H22"/>
  </mergeCells>
  <conditionalFormatting sqref="C18:H18">
    <cfRule type="cellIs" dxfId="4" priority="1" operator="greaterThan">
      <formula>24893</formula>
    </cfRule>
    <cfRule type="cellIs" dxfId="3" priority="2" operator="greaterThan">
      <formula>0</formula>
    </cfRule>
  </conditionalFormatting>
  <hyperlinks>
    <hyperlink ref="I2" location="'Indice Total'!A7" display="Volver"/>
  </hyperlinks>
  <pageMargins left="0.70866141732283472" right="0.70866141732283472" top="0.74803149606299213" bottom="0.74803149606299213" header="0.31496062992125984" footer="0.31496062992125984"/>
  <pageSetup scale="91"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2:Q22"/>
  <sheetViews>
    <sheetView showGridLines="0" zoomScale="90" zoomScaleNormal="90" workbookViewId="0"/>
  </sheetViews>
  <sheetFormatPr baseColWidth="10" defaultRowHeight="14.25" x14ac:dyDescent="0.2"/>
  <cols>
    <col min="1" max="1" width="19.85546875" style="1239" customWidth="1"/>
    <col min="2" max="2" width="37.140625" style="1239" customWidth="1"/>
    <col min="3" max="11" width="11.42578125" style="1239"/>
    <col min="12" max="12" width="15.28515625" style="1239" customWidth="1"/>
    <col min="13" max="13" width="11.42578125" style="1239"/>
    <col min="14" max="14" width="13.85546875" style="1239" customWidth="1"/>
    <col min="15" max="15" width="13" style="1239" customWidth="1"/>
    <col min="16" max="16384" width="11.42578125" style="1239"/>
  </cols>
  <sheetData>
    <row r="2" spans="2:17" ht="22.5" customHeight="1" x14ac:dyDescent="0.25">
      <c r="B2" s="2175" t="s">
        <v>1303</v>
      </c>
      <c r="C2" s="2194"/>
      <c r="D2" s="2194"/>
      <c r="E2" s="2194"/>
      <c r="F2" s="2194"/>
      <c r="G2" s="2194"/>
      <c r="H2" s="2194"/>
      <c r="I2" s="2194"/>
      <c r="J2" s="2194"/>
      <c r="K2" s="2194"/>
      <c r="L2" s="2194"/>
      <c r="M2" s="2194"/>
      <c r="N2" s="2194"/>
      <c r="O2" s="2194"/>
      <c r="P2" s="2194"/>
      <c r="Q2" s="1715" t="s">
        <v>744</v>
      </c>
    </row>
    <row r="3" spans="2:17" ht="38.25" customHeight="1" x14ac:dyDescent="0.2">
      <c r="B3" s="2204" t="s">
        <v>1304</v>
      </c>
      <c r="C3" s="2204"/>
      <c r="D3" s="2204"/>
      <c r="E3" s="2204"/>
      <c r="F3" s="2204"/>
      <c r="G3" s="2204"/>
      <c r="H3" s="2204"/>
      <c r="I3" s="2204"/>
      <c r="J3" s="2204"/>
      <c r="K3" s="2204"/>
      <c r="L3" s="2204"/>
      <c r="M3" s="2204"/>
      <c r="N3" s="2204"/>
      <c r="O3" s="2204"/>
      <c r="P3" s="2204"/>
    </row>
    <row r="4" spans="2:17" ht="16.5" thickBot="1" x14ac:dyDescent="0.25">
      <c r="B4" s="2205">
        <v>2018</v>
      </c>
      <c r="C4" s="2205"/>
      <c r="D4" s="2205"/>
      <c r="E4" s="2205"/>
      <c r="F4" s="2205"/>
      <c r="G4" s="2205"/>
      <c r="H4" s="2205"/>
      <c r="I4" s="2205"/>
      <c r="J4" s="2205"/>
      <c r="K4" s="2205"/>
      <c r="L4" s="2205"/>
      <c r="M4" s="2205"/>
      <c r="N4" s="2205"/>
      <c r="O4" s="2205"/>
      <c r="P4" s="2205"/>
    </row>
    <row r="5" spans="2:17" x14ac:dyDescent="0.2">
      <c r="B5" s="1344"/>
      <c r="C5" s="1344"/>
      <c r="D5" s="1344"/>
      <c r="E5" s="1344"/>
      <c r="F5" s="1344"/>
      <c r="G5" s="1344"/>
      <c r="H5" s="1344"/>
      <c r="I5" s="1344"/>
      <c r="J5" s="1344"/>
      <c r="K5" s="1344"/>
      <c r="L5" s="1344"/>
      <c r="M5" s="1344"/>
      <c r="N5" s="1344"/>
      <c r="O5" s="1344"/>
      <c r="P5" s="1344"/>
    </row>
    <row r="6" spans="2:17" ht="22.5" customHeight="1" thickBot="1" x14ac:dyDescent="0.25">
      <c r="B6" s="1808" t="s">
        <v>1305</v>
      </c>
      <c r="C6" s="1808" t="s">
        <v>1306</v>
      </c>
      <c r="D6" s="1808" t="s">
        <v>383</v>
      </c>
      <c r="E6" s="1808" t="s">
        <v>385</v>
      </c>
      <c r="F6" s="1808" t="s">
        <v>1307</v>
      </c>
      <c r="G6" s="1808" t="s">
        <v>378</v>
      </c>
      <c r="H6" s="1808" t="s">
        <v>384</v>
      </c>
      <c r="I6" s="1808" t="s">
        <v>373</v>
      </c>
      <c r="J6" s="1808" t="s">
        <v>375</v>
      </c>
      <c r="K6" s="1808" t="s">
        <v>381</v>
      </c>
      <c r="L6" s="1808" t="s">
        <v>379</v>
      </c>
      <c r="M6" s="1808" t="s">
        <v>380</v>
      </c>
      <c r="N6" s="1808" t="s">
        <v>376</v>
      </c>
      <c r="O6" s="1808" t="s">
        <v>377</v>
      </c>
      <c r="P6" s="1808" t="s">
        <v>50</v>
      </c>
    </row>
    <row r="7" spans="2:17" ht="16.5" thickTop="1" x14ac:dyDescent="0.25">
      <c r="B7" s="2206" t="s">
        <v>4</v>
      </c>
      <c r="C7" s="1345" t="s">
        <v>1308</v>
      </c>
      <c r="D7" s="1346"/>
      <c r="E7" s="1347">
        <v>2</v>
      </c>
      <c r="F7" s="1347">
        <v>38</v>
      </c>
      <c r="G7" s="1347">
        <v>76</v>
      </c>
      <c r="H7" s="1347">
        <v>79</v>
      </c>
      <c r="I7" s="1347">
        <v>60</v>
      </c>
      <c r="J7" s="1347">
        <v>70</v>
      </c>
      <c r="K7" s="1347">
        <v>84</v>
      </c>
      <c r="L7" s="1347">
        <v>55</v>
      </c>
      <c r="M7" s="1347">
        <v>77</v>
      </c>
      <c r="N7" s="1347">
        <v>84</v>
      </c>
      <c r="O7" s="1347">
        <v>24</v>
      </c>
      <c r="P7" s="1348">
        <v>649</v>
      </c>
    </row>
    <row r="8" spans="2:17" ht="15.75" x14ac:dyDescent="0.25">
      <c r="B8" s="2199"/>
      <c r="C8" s="1349" t="s">
        <v>1309</v>
      </c>
      <c r="D8" s="1350"/>
      <c r="E8" s="1351">
        <v>3</v>
      </c>
      <c r="F8" s="1351">
        <v>14</v>
      </c>
      <c r="G8" s="1351">
        <v>33</v>
      </c>
      <c r="H8" s="1351">
        <v>21</v>
      </c>
      <c r="I8" s="1351">
        <v>16</v>
      </c>
      <c r="J8" s="1351">
        <v>20</v>
      </c>
      <c r="K8" s="1351">
        <v>32</v>
      </c>
      <c r="L8" s="1351">
        <v>22</v>
      </c>
      <c r="M8" s="1351">
        <v>25</v>
      </c>
      <c r="N8" s="1351">
        <v>34</v>
      </c>
      <c r="O8" s="1351">
        <v>12</v>
      </c>
      <c r="P8" s="1352">
        <v>232</v>
      </c>
    </row>
    <row r="9" spans="2:17" ht="15.75" x14ac:dyDescent="0.25">
      <c r="B9" s="2199"/>
      <c r="C9" s="1353" t="s">
        <v>50</v>
      </c>
      <c r="D9" s="1354"/>
      <c r="E9" s="1355">
        <v>5</v>
      </c>
      <c r="F9" s="1355">
        <v>52</v>
      </c>
      <c r="G9" s="1355">
        <v>109</v>
      </c>
      <c r="H9" s="1355">
        <v>100</v>
      </c>
      <c r="I9" s="1355">
        <v>76</v>
      </c>
      <c r="J9" s="1355">
        <v>90</v>
      </c>
      <c r="K9" s="1355">
        <v>116</v>
      </c>
      <c r="L9" s="1355">
        <v>77</v>
      </c>
      <c r="M9" s="1355">
        <v>102</v>
      </c>
      <c r="N9" s="1355">
        <v>118</v>
      </c>
      <c r="O9" s="1355">
        <v>36</v>
      </c>
      <c r="P9" s="1356">
        <v>881</v>
      </c>
    </row>
    <row r="10" spans="2:17" ht="15.75" x14ac:dyDescent="0.25">
      <c r="B10" s="2207" t="s">
        <v>170</v>
      </c>
      <c r="C10" s="1789" t="s">
        <v>1308</v>
      </c>
      <c r="D10" s="1790"/>
      <c r="E10" s="1791">
        <v>1</v>
      </c>
      <c r="F10" s="1791">
        <v>1</v>
      </c>
      <c r="G10" s="1791">
        <v>27</v>
      </c>
      <c r="H10" s="1791">
        <v>28</v>
      </c>
      <c r="I10" s="1791">
        <v>29</v>
      </c>
      <c r="J10" s="1791">
        <v>39</v>
      </c>
      <c r="K10" s="1791">
        <v>27</v>
      </c>
      <c r="L10" s="1791">
        <v>29</v>
      </c>
      <c r="M10" s="1791">
        <v>19</v>
      </c>
      <c r="N10" s="1791">
        <v>20</v>
      </c>
      <c r="O10" s="1791">
        <v>7</v>
      </c>
      <c r="P10" s="1375">
        <v>227</v>
      </c>
    </row>
    <row r="11" spans="2:17" ht="15.75" x14ac:dyDescent="0.25">
      <c r="B11" s="2207"/>
      <c r="C11" s="1789" t="s">
        <v>1309</v>
      </c>
      <c r="D11" s="1790"/>
      <c r="E11" s="1791"/>
      <c r="F11" s="1791"/>
      <c r="G11" s="1791">
        <v>3</v>
      </c>
      <c r="H11" s="1791">
        <v>6</v>
      </c>
      <c r="I11" s="1791">
        <v>2</v>
      </c>
      <c r="J11" s="1791">
        <v>1</v>
      </c>
      <c r="K11" s="1791">
        <v>3</v>
      </c>
      <c r="L11" s="1791">
        <v>1</v>
      </c>
      <c r="M11" s="1791">
        <v>2</v>
      </c>
      <c r="N11" s="1791">
        <v>5</v>
      </c>
      <c r="O11" s="1791">
        <v>3</v>
      </c>
      <c r="P11" s="1375">
        <v>26</v>
      </c>
    </row>
    <row r="12" spans="2:17" ht="15.75" x14ac:dyDescent="0.25">
      <c r="B12" s="2207"/>
      <c r="C12" s="1792" t="s">
        <v>50</v>
      </c>
      <c r="D12" s="1793"/>
      <c r="E12" s="1794">
        <v>1</v>
      </c>
      <c r="F12" s="1794">
        <v>1</v>
      </c>
      <c r="G12" s="1794">
        <v>30</v>
      </c>
      <c r="H12" s="1794">
        <v>34</v>
      </c>
      <c r="I12" s="1794">
        <v>31</v>
      </c>
      <c r="J12" s="1794">
        <v>40</v>
      </c>
      <c r="K12" s="1794">
        <v>30</v>
      </c>
      <c r="L12" s="1794">
        <v>30</v>
      </c>
      <c r="M12" s="1794">
        <v>21</v>
      </c>
      <c r="N12" s="1794">
        <v>25</v>
      </c>
      <c r="O12" s="1794">
        <v>10</v>
      </c>
      <c r="P12" s="1795">
        <v>253</v>
      </c>
    </row>
    <row r="13" spans="2:17" ht="15.75" x14ac:dyDescent="0.25">
      <c r="B13" s="2207" t="s">
        <v>6</v>
      </c>
      <c r="C13" s="1789" t="s">
        <v>1308</v>
      </c>
      <c r="D13" s="1790"/>
      <c r="E13" s="1791"/>
      <c r="F13" s="1791">
        <v>9</v>
      </c>
      <c r="G13" s="1791">
        <v>20</v>
      </c>
      <c r="H13" s="1791">
        <v>25</v>
      </c>
      <c r="I13" s="1791">
        <v>22</v>
      </c>
      <c r="J13" s="1791">
        <v>17</v>
      </c>
      <c r="K13" s="1791">
        <v>28</v>
      </c>
      <c r="L13" s="1791">
        <v>17</v>
      </c>
      <c r="M13" s="1791">
        <v>13</v>
      </c>
      <c r="N13" s="1791">
        <v>25</v>
      </c>
      <c r="O13" s="1791">
        <v>1</v>
      </c>
      <c r="P13" s="1375">
        <v>177</v>
      </c>
    </row>
    <row r="14" spans="2:17" ht="15.75" x14ac:dyDescent="0.25">
      <c r="B14" s="2207"/>
      <c r="C14" s="1789" t="s">
        <v>1309</v>
      </c>
      <c r="D14" s="1790"/>
      <c r="E14" s="1791">
        <v>1</v>
      </c>
      <c r="F14" s="1791">
        <v>2</v>
      </c>
      <c r="G14" s="1791">
        <v>11</v>
      </c>
      <c r="H14" s="1791">
        <v>6</v>
      </c>
      <c r="I14" s="1791">
        <v>6</v>
      </c>
      <c r="J14" s="1791">
        <v>1</v>
      </c>
      <c r="K14" s="1791">
        <v>2</v>
      </c>
      <c r="L14" s="1791">
        <v>1</v>
      </c>
      <c r="M14" s="1791">
        <v>16</v>
      </c>
      <c r="N14" s="1791">
        <v>10</v>
      </c>
      <c r="O14" s="1791">
        <v>4</v>
      </c>
      <c r="P14" s="1375">
        <v>60</v>
      </c>
    </row>
    <row r="15" spans="2:17" ht="15.75" x14ac:dyDescent="0.25">
      <c r="B15" s="2208"/>
      <c r="C15" s="1796" t="s">
        <v>50</v>
      </c>
      <c r="D15" s="1797"/>
      <c r="E15" s="1798">
        <v>1</v>
      </c>
      <c r="F15" s="1798">
        <v>11</v>
      </c>
      <c r="G15" s="1798">
        <v>31</v>
      </c>
      <c r="H15" s="1798">
        <v>31</v>
      </c>
      <c r="I15" s="1798">
        <v>28</v>
      </c>
      <c r="J15" s="1798">
        <v>18</v>
      </c>
      <c r="K15" s="1798">
        <v>30</v>
      </c>
      <c r="L15" s="1798">
        <v>18</v>
      </c>
      <c r="M15" s="1798">
        <v>29</v>
      </c>
      <c r="N15" s="1798">
        <v>35</v>
      </c>
      <c r="O15" s="1798">
        <v>5</v>
      </c>
      <c r="P15" s="1799">
        <v>237</v>
      </c>
    </row>
    <row r="16" spans="2:17" ht="15.75" x14ac:dyDescent="0.25">
      <c r="B16" s="2198" t="s">
        <v>5</v>
      </c>
      <c r="C16" s="1349" t="s">
        <v>1308</v>
      </c>
      <c r="D16" s="1350"/>
      <c r="E16" s="1351">
        <v>2</v>
      </c>
      <c r="F16" s="1351">
        <v>24</v>
      </c>
      <c r="G16" s="1351">
        <v>76</v>
      </c>
      <c r="H16" s="1351">
        <v>66</v>
      </c>
      <c r="I16" s="1351">
        <v>37</v>
      </c>
      <c r="J16" s="1351">
        <v>66</v>
      </c>
      <c r="K16" s="1351">
        <v>73</v>
      </c>
      <c r="L16" s="1351">
        <v>29</v>
      </c>
      <c r="M16" s="1351">
        <v>60</v>
      </c>
      <c r="N16" s="1351">
        <v>52</v>
      </c>
      <c r="O16" s="1351">
        <v>22</v>
      </c>
      <c r="P16" s="1352">
        <v>507</v>
      </c>
    </row>
    <row r="17" spans="2:16" ht="15.75" x14ac:dyDescent="0.25">
      <c r="B17" s="2199"/>
      <c r="C17" s="1349" t="s">
        <v>1309</v>
      </c>
      <c r="D17" s="1350"/>
      <c r="E17" s="1351">
        <v>2</v>
      </c>
      <c r="F17" s="1351">
        <v>16</v>
      </c>
      <c r="G17" s="1351">
        <v>46</v>
      </c>
      <c r="H17" s="1351">
        <v>53</v>
      </c>
      <c r="I17" s="1351">
        <v>23</v>
      </c>
      <c r="J17" s="1351">
        <v>28</v>
      </c>
      <c r="K17" s="1351">
        <v>46</v>
      </c>
      <c r="L17" s="1351">
        <v>22</v>
      </c>
      <c r="M17" s="1351">
        <v>35</v>
      </c>
      <c r="N17" s="1351">
        <v>31</v>
      </c>
      <c r="O17" s="1351">
        <v>19</v>
      </c>
      <c r="P17" s="1352">
        <v>321</v>
      </c>
    </row>
    <row r="18" spans="2:16" ht="15.75" x14ac:dyDescent="0.25">
      <c r="B18" s="2200"/>
      <c r="C18" s="1357" t="s">
        <v>50</v>
      </c>
      <c r="D18" s="1358"/>
      <c r="E18" s="1359">
        <v>4</v>
      </c>
      <c r="F18" s="1359">
        <v>40</v>
      </c>
      <c r="G18" s="1359">
        <v>122</v>
      </c>
      <c r="H18" s="1359">
        <v>119</v>
      </c>
      <c r="I18" s="1359">
        <v>60</v>
      </c>
      <c r="J18" s="1359">
        <v>94</v>
      </c>
      <c r="K18" s="1359">
        <v>119</v>
      </c>
      <c r="L18" s="1359">
        <v>51</v>
      </c>
      <c r="M18" s="1359">
        <v>95</v>
      </c>
      <c r="N18" s="1359">
        <v>83</v>
      </c>
      <c r="O18" s="1359">
        <v>41</v>
      </c>
      <c r="P18" s="1360">
        <v>828</v>
      </c>
    </row>
    <row r="19" spans="2:16" ht="15.75" x14ac:dyDescent="0.25">
      <c r="B19" s="2201" t="s">
        <v>9</v>
      </c>
      <c r="C19" s="1361" t="s">
        <v>1308</v>
      </c>
      <c r="D19" s="1362"/>
      <c r="E19" s="1363">
        <v>5</v>
      </c>
      <c r="F19" s="1363">
        <v>72</v>
      </c>
      <c r="G19" s="1363">
        <v>199</v>
      </c>
      <c r="H19" s="1363">
        <v>198</v>
      </c>
      <c r="I19" s="1363">
        <v>148</v>
      </c>
      <c r="J19" s="1363">
        <v>192</v>
      </c>
      <c r="K19" s="1363">
        <v>212</v>
      </c>
      <c r="L19" s="1363">
        <v>130</v>
      </c>
      <c r="M19" s="1363">
        <v>169</v>
      </c>
      <c r="N19" s="1363">
        <v>181</v>
      </c>
      <c r="O19" s="1363">
        <v>54</v>
      </c>
      <c r="P19" s="1247">
        <v>1560</v>
      </c>
    </row>
    <row r="20" spans="2:16" ht="15.75" x14ac:dyDescent="0.25">
      <c r="B20" s="2202"/>
      <c r="C20" s="1361" t="s">
        <v>1309</v>
      </c>
      <c r="D20" s="1362"/>
      <c r="E20" s="1363">
        <v>6</v>
      </c>
      <c r="F20" s="1363">
        <v>32</v>
      </c>
      <c r="G20" s="1363">
        <v>93</v>
      </c>
      <c r="H20" s="1363">
        <v>86</v>
      </c>
      <c r="I20" s="1363">
        <v>47</v>
      </c>
      <c r="J20" s="1363">
        <v>50</v>
      </c>
      <c r="K20" s="1363">
        <v>83</v>
      </c>
      <c r="L20" s="1363">
        <v>46</v>
      </c>
      <c r="M20" s="1363">
        <v>78</v>
      </c>
      <c r="N20" s="1363">
        <v>80</v>
      </c>
      <c r="O20" s="1363">
        <v>38</v>
      </c>
      <c r="P20" s="1247">
        <v>639</v>
      </c>
    </row>
    <row r="21" spans="2:16" ht="15.75" x14ac:dyDescent="0.25">
      <c r="B21" s="2203"/>
      <c r="C21" s="1357" t="s">
        <v>50</v>
      </c>
      <c r="D21" s="1358"/>
      <c r="E21" s="1359">
        <v>11</v>
      </c>
      <c r="F21" s="1359">
        <v>104</v>
      </c>
      <c r="G21" s="1359">
        <v>292</v>
      </c>
      <c r="H21" s="1359">
        <v>284</v>
      </c>
      <c r="I21" s="1359">
        <v>195</v>
      </c>
      <c r="J21" s="1359">
        <v>242</v>
      </c>
      <c r="K21" s="1359">
        <v>295</v>
      </c>
      <c r="L21" s="1359">
        <v>176</v>
      </c>
      <c r="M21" s="1359">
        <v>247</v>
      </c>
      <c r="N21" s="1359">
        <v>261</v>
      </c>
      <c r="O21" s="1359">
        <v>92</v>
      </c>
      <c r="P21" s="1360">
        <v>2199</v>
      </c>
    </row>
    <row r="22" spans="2:16" x14ac:dyDescent="0.2">
      <c r="B22" s="1294" t="s">
        <v>1310</v>
      </c>
      <c r="C22" s="1252"/>
      <c r="D22" s="1252"/>
      <c r="E22" s="1252"/>
      <c r="F22" s="1252"/>
      <c r="G22" s="1252"/>
      <c r="H22" s="1252"/>
      <c r="I22" s="1252"/>
      <c r="J22" s="1252"/>
      <c r="K22" s="1252"/>
      <c r="L22" s="1252"/>
      <c r="M22" s="1252"/>
      <c r="N22" s="1252"/>
      <c r="O22" s="1252"/>
      <c r="P22" s="1252"/>
    </row>
  </sheetData>
  <mergeCells count="8">
    <mergeCell ref="B16:B18"/>
    <mergeCell ref="B19:B21"/>
    <mergeCell ref="B2:P2"/>
    <mergeCell ref="B3:P3"/>
    <mergeCell ref="B4:P4"/>
    <mergeCell ref="B7:B9"/>
    <mergeCell ref="B10:B12"/>
    <mergeCell ref="B13:B15"/>
  </mergeCells>
  <hyperlinks>
    <hyperlink ref="Q2" location="'Indice Total'!A128" display="Volver"/>
  </hyperlinks>
  <pageMargins left="0.7" right="0.7" top="0.75" bottom="0.75" header="0.3" footer="0.3"/>
  <pageSetup paperSize="14" orientation="portrait" r:id="rId1"/>
  <drawing r:id="rId2"/>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3:Q19"/>
  <sheetViews>
    <sheetView showGridLines="0" zoomScale="90" zoomScaleNormal="90" workbookViewId="0"/>
  </sheetViews>
  <sheetFormatPr baseColWidth="10" defaultRowHeight="15" x14ac:dyDescent="0.25"/>
  <cols>
    <col min="1" max="1" width="19.42578125" customWidth="1"/>
    <col min="2" max="2" width="28.85546875" customWidth="1"/>
    <col min="12" max="12" width="13.140625" customWidth="1"/>
    <col min="14" max="14" width="13.140625" customWidth="1"/>
  </cols>
  <sheetData>
    <row r="3" spans="2:17" x14ac:dyDescent="0.25">
      <c r="B3" s="2175" t="s">
        <v>1311</v>
      </c>
      <c r="C3" s="2194"/>
      <c r="D3" s="2194"/>
      <c r="E3" s="2194"/>
      <c r="F3" s="2194"/>
      <c r="G3" s="2194"/>
      <c r="H3" s="2194"/>
      <c r="I3" s="2194"/>
      <c r="J3" s="2194"/>
      <c r="K3" s="2194"/>
      <c r="L3" s="2194"/>
      <c r="M3" s="2194"/>
      <c r="N3" s="2194"/>
      <c r="O3" s="2194"/>
      <c r="P3" s="2194"/>
      <c r="Q3" s="1715" t="s">
        <v>744</v>
      </c>
    </row>
    <row r="4" spans="2:17" ht="41.25" customHeight="1" x14ac:dyDescent="0.25">
      <c r="B4" s="2204" t="s">
        <v>1312</v>
      </c>
      <c r="C4" s="2204"/>
      <c r="D4" s="2204"/>
      <c r="E4" s="2204"/>
      <c r="F4" s="2204"/>
      <c r="G4" s="2204"/>
      <c r="H4" s="2204"/>
      <c r="I4" s="2204"/>
      <c r="J4" s="2204"/>
      <c r="K4" s="2204"/>
      <c r="L4" s="2204"/>
      <c r="M4" s="2204"/>
      <c r="N4" s="2204"/>
      <c r="O4" s="2204"/>
      <c r="P4" s="2204"/>
    </row>
    <row r="5" spans="2:17" ht="16.5" thickBot="1" x14ac:dyDescent="0.3">
      <c r="B5" s="2211">
        <v>2018</v>
      </c>
      <c r="C5" s="2211"/>
      <c r="D5" s="2211"/>
      <c r="E5" s="2211"/>
      <c r="F5" s="2211"/>
      <c r="G5" s="2211"/>
      <c r="H5" s="2211"/>
      <c r="I5" s="2211"/>
      <c r="J5" s="2211"/>
      <c r="K5" s="2211"/>
      <c r="L5" s="2211"/>
      <c r="M5" s="2211"/>
      <c r="N5" s="2211"/>
      <c r="O5" s="2211"/>
      <c r="P5" s="2211"/>
    </row>
    <row r="6" spans="2:17" x14ac:dyDescent="0.25">
      <c r="B6" s="1364"/>
      <c r="C6" s="1364"/>
      <c r="D6" s="1364"/>
      <c r="E6" s="1364"/>
      <c r="F6" s="1364"/>
      <c r="G6" s="1364"/>
      <c r="H6" s="1364"/>
      <c r="I6" s="1364"/>
      <c r="J6" s="1364"/>
      <c r="K6" s="1364"/>
      <c r="L6" s="1364"/>
      <c r="M6" s="1364"/>
      <c r="N6" s="1364"/>
      <c r="O6" s="1364"/>
      <c r="P6" s="1364"/>
    </row>
    <row r="7" spans="2:17" ht="22.5" customHeight="1" x14ac:dyDescent="0.25">
      <c r="B7" s="1809" t="s">
        <v>1313</v>
      </c>
      <c r="C7" s="1809" t="s">
        <v>1306</v>
      </c>
      <c r="D7" s="1809" t="s">
        <v>383</v>
      </c>
      <c r="E7" s="1809" t="s">
        <v>385</v>
      </c>
      <c r="F7" s="1809" t="s">
        <v>1307</v>
      </c>
      <c r="G7" s="1809" t="s">
        <v>378</v>
      </c>
      <c r="H7" s="1809" t="s">
        <v>384</v>
      </c>
      <c r="I7" s="1809" t="s">
        <v>373</v>
      </c>
      <c r="J7" s="1809" t="s">
        <v>375</v>
      </c>
      <c r="K7" s="1809" t="s">
        <v>381</v>
      </c>
      <c r="L7" s="1809" t="s">
        <v>379</v>
      </c>
      <c r="M7" s="1809" t="s">
        <v>380</v>
      </c>
      <c r="N7" s="1809" t="s">
        <v>376</v>
      </c>
      <c r="O7" s="1809" t="s">
        <v>377</v>
      </c>
      <c r="P7" s="1809" t="s">
        <v>50</v>
      </c>
    </row>
    <row r="8" spans="2:17" ht="15.75" x14ac:dyDescent="0.25">
      <c r="B8" s="2212" t="s">
        <v>1314</v>
      </c>
      <c r="C8" s="1365" t="s">
        <v>1308</v>
      </c>
      <c r="D8" s="1366"/>
      <c r="E8" s="1367">
        <v>5</v>
      </c>
      <c r="F8" s="1367">
        <v>72</v>
      </c>
      <c r="G8" s="1367">
        <v>199</v>
      </c>
      <c r="H8" s="1367">
        <v>198</v>
      </c>
      <c r="I8" s="1367">
        <v>148</v>
      </c>
      <c r="J8" s="1367">
        <v>190</v>
      </c>
      <c r="K8" s="1367">
        <v>193</v>
      </c>
      <c r="L8" s="1367">
        <v>108</v>
      </c>
      <c r="M8" s="1367">
        <v>134</v>
      </c>
      <c r="N8" s="1367">
        <v>150</v>
      </c>
      <c r="O8" s="1367">
        <v>43</v>
      </c>
      <c r="P8" s="1368">
        <v>1440</v>
      </c>
    </row>
    <row r="9" spans="2:17" ht="15.75" x14ac:dyDescent="0.25">
      <c r="B9" s="2213"/>
      <c r="C9" s="1349" t="s">
        <v>1309</v>
      </c>
      <c r="D9" s="1350"/>
      <c r="E9" s="1351">
        <v>6</v>
      </c>
      <c r="F9" s="1351">
        <v>32</v>
      </c>
      <c r="G9" s="1351">
        <v>93</v>
      </c>
      <c r="H9" s="1351">
        <v>86</v>
      </c>
      <c r="I9" s="1351">
        <v>47</v>
      </c>
      <c r="J9" s="1351">
        <v>47</v>
      </c>
      <c r="K9" s="1351">
        <v>76</v>
      </c>
      <c r="L9" s="1351">
        <v>43</v>
      </c>
      <c r="M9" s="1351">
        <v>63</v>
      </c>
      <c r="N9" s="1351">
        <v>72</v>
      </c>
      <c r="O9" s="1351">
        <v>34</v>
      </c>
      <c r="P9" s="1247">
        <v>599</v>
      </c>
    </row>
    <row r="10" spans="2:17" x14ac:dyDescent="0.25">
      <c r="B10" s="2213"/>
      <c r="C10" s="1353" t="s">
        <v>50</v>
      </c>
      <c r="D10" s="1353"/>
      <c r="E10" s="1353">
        <v>11</v>
      </c>
      <c r="F10" s="1353">
        <v>104</v>
      </c>
      <c r="G10" s="1353">
        <v>292</v>
      </c>
      <c r="H10" s="1353">
        <v>284</v>
      </c>
      <c r="I10" s="1353">
        <v>195</v>
      </c>
      <c r="J10" s="1353">
        <v>237</v>
      </c>
      <c r="K10" s="1353">
        <v>269</v>
      </c>
      <c r="L10" s="1353">
        <v>151</v>
      </c>
      <c r="M10" s="1353">
        <v>197</v>
      </c>
      <c r="N10" s="1353">
        <v>222</v>
      </c>
      <c r="O10" s="1353">
        <v>77</v>
      </c>
      <c r="P10" s="1369">
        <v>2039</v>
      </c>
    </row>
    <row r="11" spans="2:17" ht="15.75" x14ac:dyDescent="0.25">
      <c r="B11" s="2213" t="s">
        <v>1315</v>
      </c>
      <c r="C11" s="1349" t="s">
        <v>1308</v>
      </c>
      <c r="D11" s="1350"/>
      <c r="E11" s="1351"/>
      <c r="F11" s="1351"/>
      <c r="G11" s="1351"/>
      <c r="H11" s="1351"/>
      <c r="I11" s="1351"/>
      <c r="J11" s="1351">
        <v>1</v>
      </c>
      <c r="K11" s="1351">
        <v>16</v>
      </c>
      <c r="L11" s="1351">
        <v>17</v>
      </c>
      <c r="M11" s="1351">
        <v>29</v>
      </c>
      <c r="N11" s="1351">
        <v>27</v>
      </c>
      <c r="O11" s="1351">
        <v>11</v>
      </c>
      <c r="P11" s="1247">
        <v>101</v>
      </c>
    </row>
    <row r="12" spans="2:17" ht="15.75" x14ac:dyDescent="0.25">
      <c r="B12" s="2213"/>
      <c r="C12" s="1349" t="s">
        <v>1309</v>
      </c>
      <c r="D12" s="1350"/>
      <c r="E12" s="1351"/>
      <c r="F12" s="1351"/>
      <c r="G12" s="1351"/>
      <c r="H12" s="1351"/>
      <c r="I12" s="1351"/>
      <c r="J12" s="1351"/>
      <c r="K12" s="1351">
        <v>6</v>
      </c>
      <c r="L12" s="1351">
        <v>3</v>
      </c>
      <c r="M12" s="1351">
        <v>15</v>
      </c>
      <c r="N12" s="1351">
        <v>6</v>
      </c>
      <c r="O12" s="1351">
        <v>4</v>
      </c>
      <c r="P12" s="1247">
        <v>34</v>
      </c>
    </row>
    <row r="13" spans="2:17" x14ac:dyDescent="0.25">
      <c r="B13" s="2213"/>
      <c r="C13" s="1353" t="s">
        <v>50</v>
      </c>
      <c r="D13" s="1353"/>
      <c r="E13" s="1353"/>
      <c r="F13" s="1353"/>
      <c r="G13" s="1353"/>
      <c r="H13" s="1353"/>
      <c r="I13" s="1353"/>
      <c r="J13" s="1353">
        <v>1</v>
      </c>
      <c r="K13" s="1353">
        <v>22</v>
      </c>
      <c r="L13" s="1353">
        <v>20</v>
      </c>
      <c r="M13" s="1353">
        <v>44</v>
      </c>
      <c r="N13" s="1353">
        <v>33</v>
      </c>
      <c r="O13" s="1353">
        <v>15</v>
      </c>
      <c r="P13" s="1353">
        <v>135</v>
      </c>
      <c r="Q13" s="1311"/>
    </row>
    <row r="14" spans="2:17" ht="15.75" x14ac:dyDescent="0.25">
      <c r="B14" s="2213" t="s">
        <v>1316</v>
      </c>
      <c r="C14" s="1349" t="s">
        <v>1308</v>
      </c>
      <c r="D14" s="1350"/>
      <c r="E14" s="1351"/>
      <c r="F14" s="1351"/>
      <c r="G14" s="1351"/>
      <c r="H14" s="1351"/>
      <c r="I14" s="1351"/>
      <c r="J14" s="1351">
        <v>1</v>
      </c>
      <c r="K14" s="1351">
        <v>3</v>
      </c>
      <c r="L14" s="1351">
        <v>5</v>
      </c>
      <c r="M14" s="1351">
        <v>6</v>
      </c>
      <c r="N14" s="1351">
        <v>4</v>
      </c>
      <c r="O14" s="1351"/>
      <c r="P14" s="1247">
        <v>19</v>
      </c>
    </row>
    <row r="15" spans="2:17" ht="15.75" x14ac:dyDescent="0.25">
      <c r="B15" s="2213"/>
      <c r="C15" s="1349" t="s">
        <v>1309</v>
      </c>
      <c r="D15" s="1350"/>
      <c r="E15" s="1351"/>
      <c r="F15" s="1351"/>
      <c r="G15" s="1351"/>
      <c r="H15" s="1351"/>
      <c r="I15" s="1351"/>
      <c r="J15" s="1351">
        <v>3</v>
      </c>
      <c r="K15" s="1351">
        <v>1</v>
      </c>
      <c r="L15" s="1351"/>
      <c r="M15" s="1351"/>
      <c r="N15" s="1351">
        <v>2</v>
      </c>
      <c r="O15" s="1351"/>
      <c r="P15" s="1247">
        <v>6</v>
      </c>
    </row>
    <row r="16" spans="2:17" x14ac:dyDescent="0.25">
      <c r="B16" s="2213"/>
      <c r="C16" s="1353" t="s">
        <v>50</v>
      </c>
      <c r="D16" s="1353"/>
      <c r="E16" s="1353"/>
      <c r="F16" s="1353"/>
      <c r="G16" s="1353"/>
      <c r="H16" s="1353"/>
      <c r="I16" s="1353"/>
      <c r="J16" s="1353">
        <v>4</v>
      </c>
      <c r="K16" s="1353">
        <v>4</v>
      </c>
      <c r="L16" s="1353">
        <v>5</v>
      </c>
      <c r="M16" s="1353">
        <v>6</v>
      </c>
      <c r="N16" s="1353">
        <v>6</v>
      </c>
      <c r="O16" s="1353"/>
      <c r="P16" s="1353">
        <v>25</v>
      </c>
    </row>
    <row r="17" spans="2:16" ht="15.75" x14ac:dyDescent="0.25">
      <c r="B17" s="2209" t="s">
        <v>9</v>
      </c>
      <c r="C17" s="1370" t="s">
        <v>1308</v>
      </c>
      <c r="D17" s="1247"/>
      <c r="E17" s="1247">
        <v>5</v>
      </c>
      <c r="F17" s="1247">
        <v>72</v>
      </c>
      <c r="G17" s="1247">
        <v>199</v>
      </c>
      <c r="H17" s="1247">
        <v>198</v>
      </c>
      <c r="I17" s="1247">
        <v>148</v>
      </c>
      <c r="J17" s="1247">
        <v>192</v>
      </c>
      <c r="K17" s="1247">
        <v>212</v>
      </c>
      <c r="L17" s="1247">
        <v>130</v>
      </c>
      <c r="M17" s="1247">
        <v>169</v>
      </c>
      <c r="N17" s="1247">
        <v>181</v>
      </c>
      <c r="O17" s="1247">
        <v>54</v>
      </c>
      <c r="P17" s="1247">
        <v>1560</v>
      </c>
    </row>
    <row r="18" spans="2:16" ht="15.75" x14ac:dyDescent="0.25">
      <c r="B18" s="2209"/>
      <c r="C18" s="1370" t="s">
        <v>1309</v>
      </c>
      <c r="D18" s="1247"/>
      <c r="E18" s="1247">
        <v>6</v>
      </c>
      <c r="F18" s="1247">
        <v>32</v>
      </c>
      <c r="G18" s="1247">
        <v>93</v>
      </c>
      <c r="H18" s="1247">
        <v>86</v>
      </c>
      <c r="I18" s="1247">
        <v>47</v>
      </c>
      <c r="J18" s="1247">
        <v>50</v>
      </c>
      <c r="K18" s="1247">
        <v>83</v>
      </c>
      <c r="L18" s="1247">
        <v>46</v>
      </c>
      <c r="M18" s="1247">
        <v>78</v>
      </c>
      <c r="N18" s="1247">
        <v>80</v>
      </c>
      <c r="O18" s="1247">
        <v>38</v>
      </c>
      <c r="P18" s="1247">
        <v>639</v>
      </c>
    </row>
    <row r="19" spans="2:16" ht="15.75" x14ac:dyDescent="0.25">
      <c r="B19" s="2210"/>
      <c r="C19" s="1371" t="s">
        <v>50</v>
      </c>
      <c r="D19" s="1371"/>
      <c r="E19" s="1372">
        <v>11</v>
      </c>
      <c r="F19" s="1372">
        <v>104</v>
      </c>
      <c r="G19" s="1372">
        <v>292</v>
      </c>
      <c r="H19" s="1372">
        <v>284</v>
      </c>
      <c r="I19" s="1372">
        <v>195</v>
      </c>
      <c r="J19" s="1372">
        <v>242</v>
      </c>
      <c r="K19" s="1372">
        <v>295</v>
      </c>
      <c r="L19" s="1372">
        <v>176</v>
      </c>
      <c r="M19" s="1372">
        <v>247</v>
      </c>
      <c r="N19" s="1372">
        <v>261</v>
      </c>
      <c r="O19" s="1372">
        <v>92</v>
      </c>
      <c r="P19" s="1372">
        <v>2199</v>
      </c>
    </row>
  </sheetData>
  <mergeCells count="7">
    <mergeCell ref="B17:B19"/>
    <mergeCell ref="B3:P3"/>
    <mergeCell ref="B4:P4"/>
    <mergeCell ref="B5:P5"/>
    <mergeCell ref="B8:B10"/>
    <mergeCell ref="B11:B13"/>
    <mergeCell ref="B14:B16"/>
  </mergeCells>
  <hyperlinks>
    <hyperlink ref="Q3" location="'Indice Total'!A128" display="Volver"/>
  </hyperlinks>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2:P25"/>
  <sheetViews>
    <sheetView showGridLines="0" zoomScale="90" zoomScaleNormal="90" workbookViewId="0"/>
  </sheetViews>
  <sheetFormatPr baseColWidth="10" defaultRowHeight="14.25" x14ac:dyDescent="0.2"/>
  <cols>
    <col min="1" max="1" width="19.28515625" style="1239" customWidth="1"/>
    <col min="2" max="2" width="42.7109375" style="1239" customWidth="1"/>
    <col min="3" max="10" width="11.42578125" style="1239" customWidth="1"/>
    <col min="11" max="11" width="12.85546875" style="1239" customWidth="1"/>
    <col min="12" max="12" width="11.42578125" style="1239" customWidth="1"/>
    <col min="13" max="13" width="12.5703125" style="1239" customWidth="1"/>
    <col min="14" max="16" width="11.42578125" style="1239" customWidth="1"/>
    <col min="17" max="16384" width="11.42578125" style="1239"/>
  </cols>
  <sheetData>
    <row r="2" spans="2:16" ht="15" x14ac:dyDescent="0.25">
      <c r="B2" s="2175" t="s">
        <v>1317</v>
      </c>
      <c r="C2" s="2194"/>
      <c r="D2" s="2194"/>
      <c r="E2" s="2194"/>
      <c r="F2" s="2194"/>
      <c r="G2" s="2194"/>
      <c r="H2" s="2194"/>
      <c r="I2" s="2194"/>
      <c r="J2" s="2194"/>
      <c r="K2" s="2194"/>
      <c r="L2" s="2194"/>
      <c r="M2" s="2194"/>
      <c r="N2" s="2194"/>
      <c r="O2" s="2194"/>
      <c r="P2" s="1715" t="s">
        <v>744</v>
      </c>
    </row>
    <row r="3" spans="2:16" ht="18.75" x14ac:dyDescent="0.2">
      <c r="B3" s="2214" t="s">
        <v>2426</v>
      </c>
      <c r="C3" s="2214"/>
      <c r="D3" s="2214"/>
      <c r="E3" s="2214"/>
      <c r="F3" s="2214"/>
      <c r="G3" s="2214"/>
      <c r="H3" s="2214"/>
      <c r="I3" s="2214"/>
      <c r="J3" s="2214"/>
      <c r="K3" s="2214"/>
      <c r="L3" s="2214"/>
      <c r="M3" s="2214"/>
      <c r="N3" s="2214"/>
      <c r="O3" s="2214"/>
    </row>
    <row r="4" spans="2:16" ht="16.5" thickBot="1" x14ac:dyDescent="0.25">
      <c r="B4" s="2205">
        <v>2018</v>
      </c>
      <c r="C4" s="2205"/>
      <c r="D4" s="2205"/>
      <c r="E4" s="2205"/>
      <c r="F4" s="2205"/>
      <c r="G4" s="2205"/>
      <c r="H4" s="2205"/>
      <c r="I4" s="2205"/>
      <c r="J4" s="2205"/>
      <c r="K4" s="2205"/>
      <c r="L4" s="2205"/>
      <c r="M4" s="2205"/>
      <c r="N4" s="2205"/>
      <c r="O4" s="2205"/>
    </row>
    <row r="5" spans="2:16" x14ac:dyDescent="0.2">
      <c r="B5" s="1373"/>
      <c r="C5" s="1373"/>
      <c r="D5" s="1373"/>
      <c r="E5" s="1373"/>
      <c r="F5" s="1373"/>
      <c r="G5" s="1373"/>
      <c r="H5" s="1373"/>
      <c r="I5" s="1373"/>
      <c r="J5" s="1373"/>
      <c r="K5" s="1373"/>
      <c r="L5" s="1373"/>
      <c r="M5" s="1373"/>
      <c r="N5" s="1373"/>
      <c r="O5" s="1373"/>
    </row>
    <row r="6" spans="2:16" ht="26.25" customHeight="1" x14ac:dyDescent="0.2">
      <c r="B6" s="1811" t="s">
        <v>1318</v>
      </c>
      <c r="C6" s="1811" t="s">
        <v>383</v>
      </c>
      <c r="D6" s="1811" t="s">
        <v>385</v>
      </c>
      <c r="E6" s="1811" t="s">
        <v>1307</v>
      </c>
      <c r="F6" s="1811" t="s">
        <v>378</v>
      </c>
      <c r="G6" s="1811" t="s">
        <v>384</v>
      </c>
      <c r="H6" s="1811" t="s">
        <v>373</v>
      </c>
      <c r="I6" s="1811" t="s">
        <v>375</v>
      </c>
      <c r="J6" s="1811" t="s">
        <v>381</v>
      </c>
      <c r="K6" s="1811" t="s">
        <v>379</v>
      </c>
      <c r="L6" s="1811" t="s">
        <v>380</v>
      </c>
      <c r="M6" s="1811" t="s">
        <v>376</v>
      </c>
      <c r="N6" s="1811" t="s">
        <v>377</v>
      </c>
      <c r="O6" s="1811" t="s">
        <v>50</v>
      </c>
    </row>
    <row r="7" spans="2:16" ht="15.75" customHeight="1" x14ac:dyDescent="0.25">
      <c r="B7" s="1374" t="s">
        <v>54</v>
      </c>
      <c r="C7" s="1374"/>
      <c r="D7" s="1374"/>
      <c r="E7" s="1374"/>
      <c r="F7" s="1374"/>
      <c r="G7" s="1374">
        <v>1</v>
      </c>
      <c r="H7" s="1374">
        <v>4</v>
      </c>
      <c r="I7" s="1374">
        <v>1</v>
      </c>
      <c r="J7" s="1374"/>
      <c r="K7" s="1374"/>
      <c r="L7" s="1374"/>
      <c r="M7" s="1374"/>
      <c r="N7" s="1374"/>
      <c r="O7" s="1375">
        <v>6</v>
      </c>
    </row>
    <row r="8" spans="2:16" ht="15.75" customHeight="1" x14ac:dyDescent="0.25">
      <c r="B8" s="1374" t="s">
        <v>55</v>
      </c>
      <c r="C8" s="1374"/>
      <c r="D8" s="1374"/>
      <c r="E8" s="1374"/>
      <c r="F8" s="1374"/>
      <c r="G8" s="1374"/>
      <c r="H8" s="1374"/>
      <c r="I8" s="1374"/>
      <c r="J8" s="1374">
        <v>1</v>
      </c>
      <c r="K8" s="1374">
        <v>6</v>
      </c>
      <c r="L8" s="1374">
        <v>2</v>
      </c>
      <c r="M8" s="1374">
        <v>2</v>
      </c>
      <c r="N8" s="1374">
        <v>1</v>
      </c>
      <c r="O8" s="1375">
        <v>12</v>
      </c>
    </row>
    <row r="9" spans="2:16" ht="15.75" customHeight="1" x14ac:dyDescent="0.25">
      <c r="B9" s="1374" t="s">
        <v>56</v>
      </c>
      <c r="C9" s="1374"/>
      <c r="D9" s="1374"/>
      <c r="E9" s="1374"/>
      <c r="F9" s="1374">
        <v>2</v>
      </c>
      <c r="G9" s="1374">
        <v>8</v>
      </c>
      <c r="H9" s="1374">
        <v>8</v>
      </c>
      <c r="I9" s="1374">
        <v>7</v>
      </c>
      <c r="J9" s="1374">
        <v>7</v>
      </c>
      <c r="K9" s="1374"/>
      <c r="L9" s="1374">
        <v>3</v>
      </c>
      <c r="M9" s="1374">
        <v>2</v>
      </c>
      <c r="N9" s="1374">
        <v>1</v>
      </c>
      <c r="O9" s="1375">
        <v>38</v>
      </c>
    </row>
    <row r="10" spans="2:16" ht="15.75" customHeight="1" x14ac:dyDescent="0.25">
      <c r="B10" s="1374" t="s">
        <v>57</v>
      </c>
      <c r="C10" s="1374"/>
      <c r="D10" s="1374"/>
      <c r="E10" s="1374"/>
      <c r="F10" s="1374">
        <v>3</v>
      </c>
      <c r="G10" s="1374"/>
      <c r="H10" s="1374"/>
      <c r="I10" s="1374"/>
      <c r="J10" s="1374"/>
      <c r="K10" s="1374"/>
      <c r="L10" s="1374"/>
      <c r="M10" s="1374"/>
      <c r="N10" s="1374"/>
      <c r="O10" s="1375">
        <v>3</v>
      </c>
    </row>
    <row r="11" spans="2:16" ht="15.75" customHeight="1" x14ac:dyDescent="0.25">
      <c r="B11" s="1374" t="s">
        <v>58</v>
      </c>
      <c r="C11" s="1374"/>
      <c r="D11" s="1374"/>
      <c r="E11" s="1374">
        <v>1</v>
      </c>
      <c r="F11" s="1374">
        <v>1</v>
      </c>
      <c r="G11" s="1374"/>
      <c r="H11" s="1374"/>
      <c r="I11" s="1374"/>
      <c r="J11" s="1374"/>
      <c r="K11" s="1374">
        <v>1</v>
      </c>
      <c r="L11" s="1374"/>
      <c r="M11" s="1374"/>
      <c r="N11" s="1374"/>
      <c r="O11" s="1375">
        <v>3</v>
      </c>
    </row>
    <row r="12" spans="2:16" ht="15.75" customHeight="1" x14ac:dyDescent="0.25">
      <c r="B12" s="1374" t="s">
        <v>59</v>
      </c>
      <c r="C12" s="1374"/>
      <c r="D12" s="1374">
        <v>1</v>
      </c>
      <c r="E12" s="1374"/>
      <c r="F12" s="1374"/>
      <c r="G12" s="1374">
        <v>11</v>
      </c>
      <c r="H12" s="1374">
        <v>8</v>
      </c>
      <c r="I12" s="1374">
        <v>3</v>
      </c>
      <c r="J12" s="1374">
        <v>3</v>
      </c>
      <c r="K12" s="1374">
        <v>6</v>
      </c>
      <c r="L12" s="1374"/>
      <c r="M12" s="1374">
        <v>1</v>
      </c>
      <c r="N12" s="1374"/>
      <c r="O12" s="1375">
        <v>33</v>
      </c>
    </row>
    <row r="13" spans="2:16" ht="15.75" customHeight="1" x14ac:dyDescent="0.25">
      <c r="B13" s="1374" t="s">
        <v>68</v>
      </c>
      <c r="C13" s="1374"/>
      <c r="D13" s="1374">
        <v>9</v>
      </c>
      <c r="E13" s="1374">
        <v>98</v>
      </c>
      <c r="F13" s="1374">
        <v>257</v>
      </c>
      <c r="G13" s="1374">
        <v>251</v>
      </c>
      <c r="H13" s="1374">
        <v>167</v>
      </c>
      <c r="I13" s="1374">
        <v>213</v>
      </c>
      <c r="J13" s="1374">
        <v>268</v>
      </c>
      <c r="K13" s="1374">
        <v>149</v>
      </c>
      <c r="L13" s="1374">
        <v>237</v>
      </c>
      <c r="M13" s="1374">
        <v>242</v>
      </c>
      <c r="N13" s="1374">
        <v>83</v>
      </c>
      <c r="O13" s="1375">
        <v>1974</v>
      </c>
    </row>
    <row r="14" spans="2:16" ht="15.75" customHeight="1" x14ac:dyDescent="0.25">
      <c r="B14" s="1374" t="s">
        <v>60</v>
      </c>
      <c r="C14" s="1374"/>
      <c r="D14" s="1374"/>
      <c r="E14" s="1374"/>
      <c r="F14" s="1374">
        <v>5</v>
      </c>
      <c r="G14" s="1374">
        <v>3</v>
      </c>
      <c r="H14" s="1374"/>
      <c r="I14" s="1374">
        <v>6</v>
      </c>
      <c r="J14" s="1374">
        <v>4</v>
      </c>
      <c r="K14" s="1374"/>
      <c r="L14" s="1374">
        <v>2</v>
      </c>
      <c r="M14" s="1374">
        <v>4</v>
      </c>
      <c r="N14" s="1374"/>
      <c r="O14" s="1375">
        <v>24</v>
      </c>
    </row>
    <row r="15" spans="2:16" ht="15.75" customHeight="1" x14ac:dyDescent="0.25">
      <c r="B15" s="1374" t="s">
        <v>61</v>
      </c>
      <c r="C15" s="1374"/>
      <c r="D15" s="1374"/>
      <c r="E15" s="1374"/>
      <c r="F15" s="1374"/>
      <c r="G15" s="1374"/>
      <c r="H15" s="1374"/>
      <c r="I15" s="1374"/>
      <c r="J15" s="1374"/>
      <c r="K15" s="1374">
        <v>6</v>
      </c>
      <c r="L15" s="1374"/>
      <c r="M15" s="1374">
        <v>4</v>
      </c>
      <c r="N15" s="1374">
        <v>2</v>
      </c>
      <c r="O15" s="1375">
        <v>12</v>
      </c>
    </row>
    <row r="16" spans="2:16" ht="15.75" customHeight="1" x14ac:dyDescent="0.25">
      <c r="B16" s="1374" t="s">
        <v>959</v>
      </c>
      <c r="C16" s="1374"/>
      <c r="D16" s="1374"/>
      <c r="E16" s="1374"/>
      <c r="F16" s="1374"/>
      <c r="G16" s="1374"/>
      <c r="H16" s="1374"/>
      <c r="I16" s="1374"/>
      <c r="J16" s="1374"/>
      <c r="K16" s="1374"/>
      <c r="L16" s="1374"/>
      <c r="M16" s="1374"/>
      <c r="N16" s="1374"/>
      <c r="O16" s="1375">
        <v>0</v>
      </c>
    </row>
    <row r="17" spans="2:15" ht="15.75" customHeight="1" x14ac:dyDescent="0.25">
      <c r="B17" s="1374" t="s">
        <v>62</v>
      </c>
      <c r="C17" s="1374"/>
      <c r="D17" s="1374">
        <v>1</v>
      </c>
      <c r="E17" s="1374">
        <v>3</v>
      </c>
      <c r="F17" s="1374">
        <v>10</v>
      </c>
      <c r="G17" s="1374">
        <v>2</v>
      </c>
      <c r="H17" s="1374">
        <v>5</v>
      </c>
      <c r="I17" s="1374"/>
      <c r="J17" s="1374"/>
      <c r="K17" s="1374"/>
      <c r="L17" s="1374"/>
      <c r="M17" s="1374"/>
      <c r="N17" s="1374"/>
      <c r="O17" s="1375">
        <v>21</v>
      </c>
    </row>
    <row r="18" spans="2:15" ht="15.75" customHeight="1" x14ac:dyDescent="0.25">
      <c r="B18" s="1374" t="s">
        <v>63</v>
      </c>
      <c r="C18" s="1374"/>
      <c r="D18" s="1374"/>
      <c r="E18" s="1374">
        <v>1</v>
      </c>
      <c r="F18" s="1374">
        <v>3</v>
      </c>
      <c r="G18" s="1374"/>
      <c r="H18" s="1374"/>
      <c r="I18" s="1374">
        <v>4</v>
      </c>
      <c r="J18" s="1374">
        <v>6</v>
      </c>
      <c r="K18" s="1374">
        <v>2</v>
      </c>
      <c r="L18" s="1374">
        <v>3</v>
      </c>
      <c r="M18" s="1374"/>
      <c r="N18" s="1374">
        <v>3</v>
      </c>
      <c r="O18" s="1375">
        <v>22</v>
      </c>
    </row>
    <row r="19" spans="2:15" ht="15.75" customHeight="1" x14ac:dyDescent="0.25">
      <c r="B19" s="1374" t="s">
        <v>64</v>
      </c>
      <c r="C19" s="1374"/>
      <c r="D19" s="1374"/>
      <c r="E19" s="1374">
        <v>1</v>
      </c>
      <c r="F19" s="1374">
        <v>4</v>
      </c>
      <c r="G19" s="1374">
        <v>6</v>
      </c>
      <c r="H19" s="1374">
        <v>2</v>
      </c>
      <c r="I19" s="1374">
        <v>7</v>
      </c>
      <c r="J19" s="1374">
        <v>6</v>
      </c>
      <c r="K19" s="1374">
        <v>6</v>
      </c>
      <c r="L19" s="1374"/>
      <c r="M19" s="1374">
        <v>5</v>
      </c>
      <c r="N19" s="1374"/>
      <c r="O19" s="1375">
        <v>37</v>
      </c>
    </row>
    <row r="20" spans="2:15" ht="15.75" customHeight="1" x14ac:dyDescent="0.25">
      <c r="B20" s="1374" t="s">
        <v>65</v>
      </c>
      <c r="C20" s="1374"/>
      <c r="D20" s="1374"/>
      <c r="E20" s="1374"/>
      <c r="F20" s="1374">
        <v>4</v>
      </c>
      <c r="G20" s="1374">
        <v>2</v>
      </c>
      <c r="H20" s="1374"/>
      <c r="I20" s="1374"/>
      <c r="J20" s="1374"/>
      <c r="K20" s="1374"/>
      <c r="L20" s="1374"/>
      <c r="M20" s="1374"/>
      <c r="N20" s="1374">
        <v>1</v>
      </c>
      <c r="O20" s="1375">
        <v>7</v>
      </c>
    </row>
    <row r="21" spans="2:15" ht="15.75" customHeight="1" x14ac:dyDescent="0.25">
      <c r="B21" s="1374" t="s">
        <v>100</v>
      </c>
      <c r="C21" s="1374"/>
      <c r="D21" s="1374"/>
      <c r="E21" s="1374"/>
      <c r="F21" s="1374"/>
      <c r="G21" s="1374"/>
      <c r="H21" s="1374"/>
      <c r="I21" s="1374"/>
      <c r="J21" s="1374"/>
      <c r="K21" s="1374"/>
      <c r="L21" s="1374"/>
      <c r="M21" s="1374">
        <v>1</v>
      </c>
      <c r="N21" s="1374">
        <v>1</v>
      </c>
      <c r="O21" s="1375">
        <v>2</v>
      </c>
    </row>
    <row r="22" spans="2:15" ht="15.75" customHeight="1" x14ac:dyDescent="0.25">
      <c r="B22" s="1374" t="s">
        <v>67</v>
      </c>
      <c r="C22" s="1374"/>
      <c r="D22" s="1374"/>
      <c r="E22" s="1374"/>
      <c r="F22" s="1374">
        <v>3</v>
      </c>
      <c r="G22" s="1374"/>
      <c r="H22" s="1374">
        <v>1</v>
      </c>
      <c r="I22" s="1374">
        <v>1</v>
      </c>
      <c r="J22" s="1374"/>
      <c r="K22" s="1374"/>
      <c r="L22" s="1374"/>
      <c r="M22" s="1374"/>
      <c r="N22" s="1374"/>
      <c r="O22" s="1375">
        <v>5</v>
      </c>
    </row>
    <row r="23" spans="2:15" ht="22.5" customHeight="1" x14ac:dyDescent="0.25">
      <c r="B23" s="1810" t="s">
        <v>9</v>
      </c>
      <c r="C23" s="1376"/>
      <c r="D23" s="1377">
        <v>11</v>
      </c>
      <c r="E23" s="1377">
        <v>104</v>
      </c>
      <c r="F23" s="1377">
        <v>292</v>
      </c>
      <c r="G23" s="1377">
        <v>284</v>
      </c>
      <c r="H23" s="1377">
        <v>195</v>
      </c>
      <c r="I23" s="1377">
        <v>242</v>
      </c>
      <c r="J23" s="1377">
        <v>295</v>
      </c>
      <c r="K23" s="1377">
        <v>176</v>
      </c>
      <c r="L23" s="1377">
        <v>247</v>
      </c>
      <c r="M23" s="1377">
        <v>261</v>
      </c>
      <c r="N23" s="1377">
        <v>92</v>
      </c>
      <c r="O23" s="1377">
        <v>2199</v>
      </c>
    </row>
    <row r="24" spans="2:15" ht="18.75" customHeight="1" x14ac:dyDescent="0.2">
      <c r="B24" s="2215" t="s">
        <v>1332</v>
      </c>
      <c r="C24" s="2215"/>
      <c r="D24" s="2215"/>
      <c r="E24" s="2215"/>
      <c r="F24" s="2215"/>
      <c r="G24" s="2215"/>
      <c r="H24" s="2215"/>
      <c r="I24" s="2215"/>
      <c r="J24" s="2215"/>
      <c r="K24" s="2215"/>
      <c r="L24" s="2215"/>
      <c r="M24" s="2215"/>
      <c r="N24" s="2215"/>
      <c r="O24" s="2215"/>
    </row>
    <row r="25" spans="2:15" x14ac:dyDescent="0.2">
      <c r="B25" s="1294" t="s">
        <v>1310</v>
      </c>
      <c r="C25" s="1294"/>
      <c r="D25" s="1294"/>
      <c r="E25" s="1294"/>
      <c r="F25" s="1294"/>
      <c r="G25" s="1294"/>
      <c r="H25" s="1294"/>
      <c r="I25" s="1294"/>
      <c r="J25" s="1294"/>
      <c r="K25" s="1294"/>
      <c r="L25" s="1294"/>
      <c r="M25" s="1294"/>
      <c r="N25" s="1294"/>
      <c r="O25" s="1294"/>
    </row>
  </sheetData>
  <mergeCells count="4">
    <mergeCell ref="B2:O2"/>
    <mergeCell ref="B3:O3"/>
    <mergeCell ref="B4:O4"/>
    <mergeCell ref="B24:O24"/>
  </mergeCells>
  <hyperlinks>
    <hyperlink ref="P2" location="'Indice Total'!A128" display="Volver"/>
  </hyperlinks>
  <pageMargins left="0.7" right="0.7" top="0.75" bottom="0.75" header="0.3" footer="0.3"/>
  <pageSetup paperSize="14" orientation="portrait" r:id="rId1"/>
  <drawing r:id="rId2"/>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Q20"/>
  <sheetViews>
    <sheetView showGridLines="0" zoomScale="90" zoomScaleNormal="90" workbookViewId="0">
      <selection activeCell="B19" sqref="B19"/>
    </sheetView>
  </sheetViews>
  <sheetFormatPr baseColWidth="10" defaultRowHeight="15" x14ac:dyDescent="0.25"/>
  <cols>
    <col min="1" max="1" width="20" customWidth="1"/>
    <col min="2" max="2" width="39.140625" customWidth="1"/>
    <col min="12" max="12" width="12.85546875" customWidth="1"/>
    <col min="14" max="14" width="13.42578125" customWidth="1"/>
  </cols>
  <sheetData>
    <row r="1" spans="1:17" x14ac:dyDescent="0.25">
      <c r="A1" s="1812"/>
    </row>
    <row r="2" spans="1:17" x14ac:dyDescent="0.25">
      <c r="B2" s="2175" t="s">
        <v>1333</v>
      </c>
      <c r="C2" s="2219"/>
      <c r="D2" s="2219"/>
      <c r="E2" s="2219"/>
      <c r="F2" s="2219"/>
      <c r="G2" s="2219"/>
      <c r="H2" s="2219"/>
      <c r="I2" s="2219"/>
      <c r="J2" s="2219"/>
      <c r="K2" s="2219"/>
      <c r="L2" s="2219"/>
      <c r="M2" s="2219"/>
      <c r="N2" s="2219"/>
      <c r="O2" s="2219"/>
      <c r="Q2" s="1715" t="s">
        <v>744</v>
      </c>
    </row>
    <row r="3" spans="1:17" ht="24.75" customHeight="1" x14ac:dyDescent="0.25">
      <c r="B3" s="2214" t="s">
        <v>1334</v>
      </c>
      <c r="C3" s="2214"/>
      <c r="D3" s="2214"/>
      <c r="E3" s="2214"/>
      <c r="F3" s="2214"/>
      <c r="G3" s="2214"/>
      <c r="H3" s="2214"/>
      <c r="I3" s="2214"/>
      <c r="J3" s="2214"/>
      <c r="K3" s="2214"/>
      <c r="L3" s="2214"/>
      <c r="M3" s="2214"/>
      <c r="N3" s="2214"/>
      <c r="O3" s="2214"/>
      <c r="P3" s="2214"/>
    </row>
    <row r="4" spans="1:17" ht="16.5" thickBot="1" x14ac:dyDescent="0.3">
      <c r="B4" s="2205">
        <v>2018</v>
      </c>
      <c r="C4" s="2205"/>
      <c r="D4" s="2205"/>
      <c r="E4" s="2205"/>
      <c r="F4" s="2205"/>
      <c r="G4" s="2205"/>
      <c r="H4" s="2205"/>
      <c r="I4" s="2205"/>
      <c r="J4" s="2205"/>
      <c r="K4" s="2205"/>
      <c r="L4" s="2205"/>
      <c r="M4" s="2205"/>
      <c r="N4" s="2205"/>
      <c r="O4" s="2205"/>
      <c r="P4" s="2205"/>
    </row>
    <row r="5" spans="1:17" x14ac:dyDescent="0.25">
      <c r="B5" s="1373"/>
      <c r="C5" s="1373"/>
      <c r="D5" s="1373"/>
      <c r="E5" s="1373"/>
      <c r="F5" s="1373"/>
      <c r="G5" s="1373"/>
      <c r="H5" s="1373"/>
      <c r="I5" s="1373"/>
      <c r="J5" s="1373"/>
      <c r="K5" s="1373"/>
      <c r="L5" s="1373"/>
      <c r="M5" s="1373"/>
      <c r="N5" s="1373"/>
      <c r="O5" s="1373"/>
      <c r="P5" s="1364"/>
    </row>
    <row r="6" spans="1:17" x14ac:dyDescent="0.25">
      <c r="B6" s="1809" t="s">
        <v>1313</v>
      </c>
      <c r="C6" s="1809" t="s">
        <v>1306</v>
      </c>
      <c r="D6" s="1809" t="s">
        <v>383</v>
      </c>
      <c r="E6" s="1809" t="s">
        <v>385</v>
      </c>
      <c r="F6" s="1809" t="s">
        <v>1307</v>
      </c>
      <c r="G6" s="1809" t="s">
        <v>378</v>
      </c>
      <c r="H6" s="1809" t="s">
        <v>384</v>
      </c>
      <c r="I6" s="1809" t="s">
        <v>373</v>
      </c>
      <c r="J6" s="1809" t="s">
        <v>375</v>
      </c>
      <c r="K6" s="1809" t="s">
        <v>381</v>
      </c>
      <c r="L6" s="1809" t="s">
        <v>379</v>
      </c>
      <c r="M6" s="1809" t="s">
        <v>380</v>
      </c>
      <c r="N6" s="1809" t="s">
        <v>376</v>
      </c>
      <c r="O6" s="1809" t="s">
        <v>377</v>
      </c>
      <c r="P6" s="1809" t="s">
        <v>50</v>
      </c>
    </row>
    <row r="7" spans="1:17" ht="15.75" x14ac:dyDescent="0.25">
      <c r="B7" s="2213" t="s">
        <v>1314</v>
      </c>
      <c r="C7" s="1349" t="s">
        <v>1308</v>
      </c>
      <c r="D7" s="1349"/>
      <c r="E7" s="1349">
        <v>59</v>
      </c>
      <c r="F7" s="1349">
        <v>47</v>
      </c>
      <c r="G7" s="1349">
        <v>20</v>
      </c>
      <c r="H7" s="1349">
        <v>19</v>
      </c>
      <c r="I7" s="1349">
        <v>18</v>
      </c>
      <c r="J7" s="1349">
        <v>23</v>
      </c>
      <c r="K7" s="1349">
        <v>22</v>
      </c>
      <c r="L7" s="1349">
        <v>13</v>
      </c>
      <c r="M7" s="1349">
        <v>16</v>
      </c>
      <c r="N7" s="1349">
        <v>26</v>
      </c>
      <c r="O7" s="1349">
        <v>20</v>
      </c>
      <c r="P7" s="1378">
        <v>283</v>
      </c>
      <c r="Q7" s="1379"/>
    </row>
    <row r="8" spans="1:17" ht="15.75" x14ac:dyDescent="0.25">
      <c r="B8" s="2213"/>
      <c r="C8" s="1349" t="s">
        <v>1309</v>
      </c>
      <c r="D8" s="1349"/>
      <c r="E8" s="1349">
        <v>26</v>
      </c>
      <c r="F8" s="1349">
        <v>26</v>
      </c>
      <c r="G8" s="1349">
        <v>13</v>
      </c>
      <c r="H8" s="1349">
        <v>8</v>
      </c>
      <c r="I8" s="1349">
        <v>14</v>
      </c>
      <c r="J8" s="1349">
        <v>23</v>
      </c>
      <c r="K8" s="1349">
        <v>8</v>
      </c>
      <c r="L8" s="1349">
        <v>13</v>
      </c>
      <c r="M8" s="1349">
        <v>16</v>
      </c>
      <c r="N8" s="1349">
        <v>19</v>
      </c>
      <c r="O8" s="1349">
        <v>10</v>
      </c>
      <c r="P8" s="1378">
        <v>176</v>
      </c>
    </row>
    <row r="9" spans="1:17" ht="15.75" x14ac:dyDescent="0.25">
      <c r="B9" s="2213"/>
      <c r="C9" s="1353" t="s">
        <v>50</v>
      </c>
      <c r="D9" s="1353"/>
      <c r="E9" s="1353">
        <v>85</v>
      </c>
      <c r="F9" s="1353">
        <v>73</v>
      </c>
      <c r="G9" s="1353">
        <v>33</v>
      </c>
      <c r="H9" s="1353">
        <v>27</v>
      </c>
      <c r="I9" s="1353">
        <v>32</v>
      </c>
      <c r="J9" s="1353">
        <v>46</v>
      </c>
      <c r="K9" s="1353">
        <v>30</v>
      </c>
      <c r="L9" s="1353">
        <v>26</v>
      </c>
      <c r="M9" s="1353">
        <v>32</v>
      </c>
      <c r="N9" s="1353">
        <v>45</v>
      </c>
      <c r="O9" s="1353">
        <v>30</v>
      </c>
      <c r="P9" s="1380">
        <v>459</v>
      </c>
    </row>
    <row r="10" spans="1:17" ht="15" customHeight="1" x14ac:dyDescent="0.25">
      <c r="B10" s="2213" t="s">
        <v>1315</v>
      </c>
      <c r="C10" s="1349" t="s">
        <v>1308</v>
      </c>
      <c r="D10" s="1349"/>
      <c r="E10" s="1349"/>
      <c r="F10" s="1349"/>
      <c r="G10" s="1349"/>
      <c r="H10" s="1349"/>
      <c r="I10" s="1349"/>
      <c r="J10" s="1349">
        <v>10</v>
      </c>
      <c r="K10" s="1349">
        <v>3</v>
      </c>
      <c r="L10" s="1349">
        <v>5</v>
      </c>
      <c r="M10" s="1349">
        <v>4</v>
      </c>
      <c r="N10" s="1349">
        <v>3</v>
      </c>
      <c r="O10" s="1349">
        <v>3</v>
      </c>
      <c r="P10" s="1378">
        <v>28</v>
      </c>
    </row>
    <row r="11" spans="1:17" ht="15.75" x14ac:dyDescent="0.25">
      <c r="B11" s="2213"/>
      <c r="C11" s="1349" t="s">
        <v>1309</v>
      </c>
      <c r="D11" s="1349"/>
      <c r="E11" s="1349"/>
      <c r="F11" s="1349"/>
      <c r="G11" s="1349"/>
      <c r="H11" s="1349"/>
      <c r="I11" s="1349"/>
      <c r="J11" s="1349">
        <v>3</v>
      </c>
      <c r="K11" s="1349">
        <v>3</v>
      </c>
      <c r="L11" s="1349">
        <v>2</v>
      </c>
      <c r="M11" s="1349">
        <v>1</v>
      </c>
      <c r="N11" s="1349">
        <v>2</v>
      </c>
      <c r="O11" s="1349">
        <v>3</v>
      </c>
      <c r="P11" s="1378">
        <v>14</v>
      </c>
    </row>
    <row r="12" spans="1:17" ht="15.75" x14ac:dyDescent="0.25">
      <c r="B12" s="2213"/>
      <c r="C12" s="1353" t="s">
        <v>50</v>
      </c>
      <c r="D12" s="1353"/>
      <c r="E12" s="1353"/>
      <c r="F12" s="1353"/>
      <c r="G12" s="1353"/>
      <c r="H12" s="1353"/>
      <c r="I12" s="1353"/>
      <c r="J12" s="1353">
        <v>13</v>
      </c>
      <c r="K12" s="1353">
        <v>6</v>
      </c>
      <c r="L12" s="1353">
        <v>7</v>
      </c>
      <c r="M12" s="1353">
        <v>5</v>
      </c>
      <c r="N12" s="1353">
        <v>5</v>
      </c>
      <c r="O12" s="1353">
        <v>6</v>
      </c>
      <c r="P12" s="1380">
        <v>42</v>
      </c>
    </row>
    <row r="13" spans="1:17" ht="15.75" x14ac:dyDescent="0.25">
      <c r="B13" s="2213" t="s">
        <v>1316</v>
      </c>
      <c r="C13" s="1349" t="s">
        <v>1308</v>
      </c>
      <c r="D13" s="1349"/>
      <c r="E13" s="1349"/>
      <c r="F13" s="1349"/>
      <c r="G13" s="1349"/>
      <c r="H13" s="1349"/>
      <c r="I13" s="1349">
        <v>3</v>
      </c>
      <c r="J13" s="1349">
        <v>2</v>
      </c>
      <c r="K13" s="1349">
        <v>2</v>
      </c>
      <c r="L13" s="1349">
        <v>1</v>
      </c>
      <c r="M13" s="1349">
        <v>0</v>
      </c>
      <c r="N13" s="1349"/>
      <c r="O13" s="1349"/>
      <c r="P13" s="1378">
        <v>8</v>
      </c>
    </row>
    <row r="14" spans="1:17" ht="15.75" x14ac:dyDescent="0.25">
      <c r="B14" s="2213"/>
      <c r="C14" s="1349" t="s">
        <v>1309</v>
      </c>
      <c r="D14" s="1349"/>
      <c r="E14" s="1349"/>
      <c r="F14" s="1349"/>
      <c r="G14" s="1349"/>
      <c r="H14" s="1349">
        <v>2</v>
      </c>
      <c r="I14" s="1349">
        <v>1</v>
      </c>
      <c r="J14" s="1349">
        <v>0</v>
      </c>
      <c r="K14" s="1349"/>
      <c r="L14" s="1349"/>
      <c r="M14" s="1349">
        <v>1</v>
      </c>
      <c r="N14" s="1349"/>
      <c r="O14" s="1349"/>
      <c r="P14" s="1378">
        <v>4</v>
      </c>
    </row>
    <row r="15" spans="1:17" ht="15.75" x14ac:dyDescent="0.25">
      <c r="B15" s="2220"/>
      <c r="C15" s="1353" t="s">
        <v>50</v>
      </c>
      <c r="D15" s="1353"/>
      <c r="E15" s="1353"/>
      <c r="F15" s="1353"/>
      <c r="G15" s="1353"/>
      <c r="H15" s="1353">
        <v>2</v>
      </c>
      <c r="I15" s="1353">
        <v>4</v>
      </c>
      <c r="J15" s="1353">
        <v>2</v>
      </c>
      <c r="K15" s="1353">
        <v>2</v>
      </c>
      <c r="L15" s="1353">
        <v>1</v>
      </c>
      <c r="M15" s="1353">
        <v>1</v>
      </c>
      <c r="N15" s="1353"/>
      <c r="O15" s="1353"/>
      <c r="P15" s="1380">
        <v>12</v>
      </c>
    </row>
    <row r="16" spans="1:17" ht="15.75" x14ac:dyDescent="0.25">
      <c r="B16" s="2216" t="s">
        <v>9</v>
      </c>
      <c r="C16" s="1361" t="s">
        <v>1308</v>
      </c>
      <c r="D16" s="1361"/>
      <c r="E16" s="1370">
        <v>59</v>
      </c>
      <c r="F16" s="1370">
        <v>47</v>
      </c>
      <c r="G16" s="1370">
        <v>20</v>
      </c>
      <c r="H16" s="1370">
        <v>19</v>
      </c>
      <c r="I16" s="1370">
        <v>21</v>
      </c>
      <c r="J16" s="1370">
        <v>35</v>
      </c>
      <c r="K16" s="1370">
        <v>27</v>
      </c>
      <c r="L16" s="1370">
        <v>19</v>
      </c>
      <c r="M16" s="1370">
        <v>20</v>
      </c>
      <c r="N16" s="1370">
        <v>29</v>
      </c>
      <c r="O16" s="1370">
        <v>23</v>
      </c>
      <c r="P16" s="1370">
        <v>319</v>
      </c>
    </row>
    <row r="17" spans="2:16" ht="15.75" x14ac:dyDescent="0.25">
      <c r="B17" s="2217"/>
      <c r="C17" s="1361" t="s">
        <v>1309</v>
      </c>
      <c r="D17" s="1361"/>
      <c r="E17" s="1370">
        <v>26</v>
      </c>
      <c r="F17" s="1370">
        <v>26</v>
      </c>
      <c r="G17" s="1370">
        <v>13</v>
      </c>
      <c r="H17" s="1370">
        <v>10</v>
      </c>
      <c r="I17" s="1370">
        <v>15</v>
      </c>
      <c r="J17" s="1370">
        <v>26</v>
      </c>
      <c r="K17" s="1370">
        <v>11</v>
      </c>
      <c r="L17" s="1370">
        <v>15</v>
      </c>
      <c r="M17" s="1370">
        <v>18</v>
      </c>
      <c r="N17" s="1370">
        <v>21</v>
      </c>
      <c r="O17" s="1370">
        <v>13</v>
      </c>
      <c r="P17" s="1370">
        <v>194</v>
      </c>
    </row>
    <row r="18" spans="2:16" ht="15.75" x14ac:dyDescent="0.25">
      <c r="B18" s="2218"/>
      <c r="C18" s="1381" t="s">
        <v>50</v>
      </c>
      <c r="D18" s="1381"/>
      <c r="E18" s="1382">
        <v>85</v>
      </c>
      <c r="F18" s="1382">
        <v>73</v>
      </c>
      <c r="G18" s="1382">
        <v>33</v>
      </c>
      <c r="H18" s="1382">
        <v>29</v>
      </c>
      <c r="I18" s="1382">
        <v>36</v>
      </c>
      <c r="J18" s="1382">
        <v>61</v>
      </c>
      <c r="K18" s="1382">
        <v>38</v>
      </c>
      <c r="L18" s="1382">
        <v>34</v>
      </c>
      <c r="M18" s="1382">
        <v>38</v>
      </c>
      <c r="N18" s="1382">
        <v>50</v>
      </c>
      <c r="O18" s="1382">
        <v>36</v>
      </c>
      <c r="P18" s="1372">
        <v>513</v>
      </c>
    </row>
    <row r="19" spans="2:16" x14ac:dyDescent="0.25">
      <c r="B19" s="1294" t="s">
        <v>2396</v>
      </c>
      <c r="C19" s="1252"/>
      <c r="D19" s="1252"/>
      <c r="E19" s="1252"/>
      <c r="F19" s="1252"/>
      <c r="G19" s="1252"/>
      <c r="H19" s="1252"/>
      <c r="I19" s="1252"/>
      <c r="J19" s="1252"/>
      <c r="K19" s="1252"/>
      <c r="L19" s="1252"/>
      <c r="M19" s="1252"/>
      <c r="N19" s="1252"/>
      <c r="O19" s="1252"/>
      <c r="P19" s="1252"/>
    </row>
    <row r="20" spans="2:16" x14ac:dyDescent="0.25">
      <c r="B20" s="1294" t="s">
        <v>2395</v>
      </c>
      <c r="C20" s="1239"/>
      <c r="D20" s="1239"/>
      <c r="E20" s="1239"/>
      <c r="F20" s="1239"/>
      <c r="G20" s="1239"/>
      <c r="H20" s="1239"/>
      <c r="I20" s="1239"/>
      <c r="J20" s="1239"/>
      <c r="K20" s="1239"/>
      <c r="L20" s="1239"/>
      <c r="M20" s="1239"/>
      <c r="N20" s="1239"/>
      <c r="O20" s="1239"/>
      <c r="P20" s="1239"/>
    </row>
  </sheetData>
  <mergeCells count="7">
    <mergeCell ref="B16:B18"/>
    <mergeCell ref="B2:O2"/>
    <mergeCell ref="B3:P3"/>
    <mergeCell ref="B4:P4"/>
    <mergeCell ref="B7:B9"/>
    <mergeCell ref="B10:B12"/>
    <mergeCell ref="B13:B15"/>
  </mergeCells>
  <hyperlinks>
    <hyperlink ref="Q2" location="'Indice Total'!A128" display="Volver"/>
  </hyperlinks>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D14"/>
  <sheetViews>
    <sheetView showGridLines="0" zoomScale="90" zoomScaleNormal="90" workbookViewId="0"/>
  </sheetViews>
  <sheetFormatPr baseColWidth="10" defaultRowHeight="15" x14ac:dyDescent="0.25"/>
  <cols>
    <col min="1" max="1" width="23.7109375" customWidth="1"/>
    <col min="2" max="2" width="10.7109375" style="746" customWidth="1"/>
    <col min="3" max="3" width="132.5703125" bestFit="1" customWidth="1"/>
  </cols>
  <sheetData>
    <row r="1" spans="2:4" ht="42" customHeight="1" x14ac:dyDescent="0.35">
      <c r="C1" s="750" t="s">
        <v>745</v>
      </c>
      <c r="D1" s="1715" t="s">
        <v>744</v>
      </c>
    </row>
    <row r="2" spans="2:4" ht="30" customHeight="1" x14ac:dyDescent="0.25">
      <c r="C2" s="1383"/>
    </row>
    <row r="3" spans="2:4" ht="21" x14ac:dyDescent="0.35">
      <c r="C3" s="1343" t="s">
        <v>2162</v>
      </c>
    </row>
    <row r="4" spans="2:4" ht="21" x14ac:dyDescent="0.35">
      <c r="B4" s="744" t="s">
        <v>743</v>
      </c>
      <c r="C4" s="1384"/>
    </row>
    <row r="5" spans="2:4" x14ac:dyDescent="0.25">
      <c r="B5" s="753">
        <v>117</v>
      </c>
      <c r="C5" t="s">
        <v>2433</v>
      </c>
    </row>
    <row r="6" spans="2:4" x14ac:dyDescent="0.25">
      <c r="B6" s="753">
        <v>118</v>
      </c>
      <c r="C6" s="1812" t="s">
        <v>2231</v>
      </c>
    </row>
    <row r="7" spans="2:4" x14ac:dyDescent="0.25">
      <c r="B7" s="753">
        <v>119</v>
      </c>
      <c r="C7" t="s">
        <v>2232</v>
      </c>
    </row>
    <row r="8" spans="2:4" ht="15" customHeight="1" x14ac:dyDescent="0.25">
      <c r="B8" s="753">
        <v>120</v>
      </c>
      <c r="C8" t="s">
        <v>2428</v>
      </c>
    </row>
    <row r="9" spans="2:4" x14ac:dyDescent="0.25">
      <c r="B9" s="753">
        <v>121</v>
      </c>
      <c r="C9" t="s">
        <v>2429</v>
      </c>
    </row>
    <row r="10" spans="2:4" ht="15" customHeight="1" x14ac:dyDescent="0.25">
      <c r="B10" s="753">
        <v>122</v>
      </c>
      <c r="C10" t="s">
        <v>2430</v>
      </c>
    </row>
    <row r="11" spans="2:4" ht="15" customHeight="1" x14ac:dyDescent="0.25">
      <c r="B11" s="753">
        <v>123</v>
      </c>
      <c r="C11" t="s">
        <v>2431</v>
      </c>
    </row>
    <row r="12" spans="2:4" x14ac:dyDescent="0.25">
      <c r="B12" s="753">
        <v>124</v>
      </c>
      <c r="C12" s="1812" t="s">
        <v>2233</v>
      </c>
    </row>
    <row r="13" spans="2:4" x14ac:dyDescent="0.25">
      <c r="B13" s="753">
        <v>125</v>
      </c>
      <c r="C13" t="s">
        <v>2234</v>
      </c>
    </row>
    <row r="14" spans="2:4" x14ac:dyDescent="0.25">
      <c r="B14" s="753">
        <v>126</v>
      </c>
      <c r="C14" t="s">
        <v>2235</v>
      </c>
    </row>
  </sheetData>
  <hyperlinks>
    <hyperlink ref="B5" location="'117-118'!A1" display="'117-118'!A1"/>
    <hyperlink ref="B6" location="'117-118'!A1" display="'117-118'!A1"/>
    <hyperlink ref="B7" location="'119'!A1" display="'119'!A1"/>
    <hyperlink ref="B8" location="'120'!A1" display="'120'!A1"/>
    <hyperlink ref="B9" location="'121 -122'!A1" display="'121 -122'!A1"/>
    <hyperlink ref="B10" location="'121 -122'!A1" display="'121 -122'!A1"/>
    <hyperlink ref="B11" location="'123'!A1" display="'123'!A1"/>
    <hyperlink ref="B12" location="'124'!A1" display="'124'!A1"/>
    <hyperlink ref="B13" location="'125'!A1" display="'125'!A1"/>
    <hyperlink ref="B14" location="'126'!A1" display="'126'!A1"/>
    <hyperlink ref="D1" location="'Indice Total'!A135" display="Volver"/>
  </hyperlinks>
  <pageMargins left="0.7" right="0.7" top="0.75" bottom="0.75" header="0.3" footer="0.3"/>
  <pageSetup paperSize="14" orientation="portrait" r:id="rId1"/>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2:GP55"/>
  <sheetViews>
    <sheetView showGridLines="0" zoomScale="90" zoomScaleNormal="90" workbookViewId="0"/>
  </sheetViews>
  <sheetFormatPr baseColWidth="10" defaultColWidth="10.28515625" defaultRowHeight="15" x14ac:dyDescent="0.25"/>
  <cols>
    <col min="1" max="1" width="19.42578125" style="1385" customWidth="1"/>
    <col min="2" max="2" width="52.42578125" style="1286" customWidth="1"/>
    <col min="3" max="5" width="15.28515625" style="1286" bestFit="1" customWidth="1"/>
    <col min="6" max="6" width="15.42578125" style="1286" customWidth="1"/>
    <col min="7" max="7" width="13.28515625" style="1385" customWidth="1"/>
    <col min="8" max="197" width="10.28515625" style="1385" customWidth="1"/>
    <col min="198" max="198" width="0" style="1286" hidden="1" customWidth="1"/>
    <col min="199" max="16384" width="10.28515625" style="1385"/>
  </cols>
  <sheetData>
    <row r="2" spans="2:198" ht="18" x14ac:dyDescent="0.25">
      <c r="B2" s="2221" t="s">
        <v>1335</v>
      </c>
      <c r="C2" s="2221"/>
      <c r="D2" s="2221"/>
      <c r="E2" s="2221"/>
      <c r="F2" s="2221"/>
      <c r="G2" s="1715" t="s">
        <v>744</v>
      </c>
      <c r="P2" s="1286"/>
      <c r="Q2" s="1286"/>
      <c r="R2" s="1286"/>
      <c r="GP2" s="1385"/>
    </row>
    <row r="3" spans="2:198" ht="46.5" customHeight="1" x14ac:dyDescent="0.25">
      <c r="B3" s="2222" t="s">
        <v>2433</v>
      </c>
      <c r="C3" s="2222"/>
      <c r="D3" s="2222"/>
      <c r="E3" s="2222"/>
      <c r="F3" s="2222"/>
      <c r="P3" s="1286"/>
      <c r="Q3" s="1286"/>
      <c r="R3" s="1286"/>
      <c r="GP3" s="1385"/>
    </row>
    <row r="4" spans="2:198" ht="16.5" thickBot="1" x14ac:dyDescent="0.3">
      <c r="B4" s="2178" t="s">
        <v>992</v>
      </c>
      <c r="C4" s="2178"/>
      <c r="D4" s="2178"/>
      <c r="E4" s="2178"/>
      <c r="F4" s="2178"/>
      <c r="P4" s="1286"/>
      <c r="Q4" s="1286"/>
      <c r="R4" s="1286"/>
      <c r="GP4" s="1385"/>
    </row>
    <row r="5" spans="2:198" x14ac:dyDescent="0.25">
      <c r="B5" s="1386"/>
      <c r="C5" s="1386"/>
      <c r="D5" s="1386"/>
      <c r="E5" s="1386"/>
      <c r="F5" s="1387"/>
      <c r="P5" s="1286"/>
      <c r="Q5" s="1286"/>
      <c r="R5" s="1286"/>
      <c r="GP5" s="1385"/>
    </row>
    <row r="6" spans="2:198" ht="15.75" x14ac:dyDescent="0.25">
      <c r="B6" s="1229" t="s">
        <v>1336</v>
      </c>
      <c r="C6" s="1229">
        <v>2015</v>
      </c>
      <c r="D6" s="1229">
        <v>2016</v>
      </c>
      <c r="E6" s="1229">
        <v>2017</v>
      </c>
      <c r="F6" s="1229">
        <v>2018</v>
      </c>
      <c r="P6" s="1286"/>
      <c r="Q6" s="1286"/>
      <c r="R6" s="1286"/>
      <c r="GP6" s="1385"/>
    </row>
    <row r="7" spans="2:198" ht="18" customHeight="1" x14ac:dyDescent="0.25">
      <c r="B7" s="1249" t="s">
        <v>1337</v>
      </c>
      <c r="C7" s="1388">
        <v>316149</v>
      </c>
      <c r="D7" s="1389">
        <v>244721</v>
      </c>
      <c r="E7" s="1389">
        <v>228110</v>
      </c>
      <c r="F7" s="1389">
        <v>225593.83333333334</v>
      </c>
      <c r="G7" s="1390"/>
      <c r="O7" s="1286"/>
      <c r="P7" s="1286"/>
      <c r="Q7" s="1286"/>
      <c r="GP7" s="1385"/>
    </row>
    <row r="8" spans="2:198" ht="18" customHeight="1" x14ac:dyDescent="0.25">
      <c r="B8" s="1249" t="s">
        <v>1338</v>
      </c>
      <c r="C8" s="1388">
        <v>673342</v>
      </c>
      <c r="D8" s="1388">
        <v>706141</v>
      </c>
      <c r="E8" s="1388">
        <v>694446</v>
      </c>
      <c r="F8" s="1388">
        <v>687515.83333333326</v>
      </c>
      <c r="G8" s="1390"/>
      <c r="O8" s="1286"/>
      <c r="P8" s="1286"/>
      <c r="Q8" s="1286"/>
      <c r="GP8" s="1385"/>
    </row>
    <row r="9" spans="2:198" ht="18" customHeight="1" x14ac:dyDescent="0.25">
      <c r="B9" s="1249" t="s">
        <v>1339</v>
      </c>
      <c r="C9" s="1388">
        <v>4434</v>
      </c>
      <c r="D9" s="1388">
        <v>5573</v>
      </c>
      <c r="E9" s="1388">
        <v>4718</v>
      </c>
      <c r="F9" s="1388">
        <v>5518.083333333333</v>
      </c>
      <c r="G9" s="1390"/>
      <c r="O9" s="1286"/>
      <c r="P9" s="1286"/>
      <c r="Q9" s="1286"/>
      <c r="GP9" s="1385"/>
    </row>
    <row r="10" spans="2:198" ht="25.5" customHeight="1" x14ac:dyDescent="0.25">
      <c r="B10" s="1269" t="s">
        <v>1340</v>
      </c>
      <c r="C10" s="1388">
        <v>5301</v>
      </c>
      <c r="D10" s="1388">
        <v>5977</v>
      </c>
      <c r="E10" s="1388">
        <v>5938</v>
      </c>
      <c r="F10" s="1388">
        <v>6326</v>
      </c>
      <c r="G10" s="1390"/>
      <c r="O10" s="1286"/>
      <c r="P10" s="1286"/>
      <c r="Q10" s="1286"/>
      <c r="GP10" s="1385"/>
    </row>
    <row r="11" spans="2:198" ht="18" customHeight="1" x14ac:dyDescent="0.25">
      <c r="B11" s="1249" t="s">
        <v>1341</v>
      </c>
      <c r="C11" s="1388">
        <v>29394</v>
      </c>
      <c r="D11" s="1388">
        <v>29078</v>
      </c>
      <c r="E11" s="1388">
        <v>39706</v>
      </c>
      <c r="F11" s="1388">
        <v>43654.166666666679</v>
      </c>
      <c r="G11" s="1390"/>
      <c r="O11" s="1286"/>
      <c r="P11" s="1286"/>
      <c r="Q11" s="1286"/>
      <c r="GP11" s="1385"/>
    </row>
    <row r="12" spans="2:198" ht="18" customHeight="1" x14ac:dyDescent="0.25">
      <c r="B12" s="1249" t="s">
        <v>1342</v>
      </c>
      <c r="C12" s="1388">
        <v>13540</v>
      </c>
      <c r="D12" s="1388">
        <v>13128</v>
      </c>
      <c r="E12" s="1388">
        <v>12833</v>
      </c>
      <c r="F12" s="1388">
        <v>11353.166666666668</v>
      </c>
      <c r="G12" s="1390"/>
      <c r="O12" s="1286"/>
      <c r="P12" s="1286"/>
      <c r="Q12" s="1286"/>
      <c r="GP12" s="1385"/>
    </row>
    <row r="13" spans="2:198" ht="18" customHeight="1" x14ac:dyDescent="0.25">
      <c r="B13" s="1249" t="s">
        <v>1343</v>
      </c>
      <c r="C13" s="1388">
        <v>8647</v>
      </c>
      <c r="D13" s="1388">
        <v>8142</v>
      </c>
      <c r="E13" s="1388">
        <v>7358</v>
      </c>
      <c r="F13" s="1388">
        <v>6872.9166666666661</v>
      </c>
      <c r="G13" s="1390"/>
      <c r="O13" s="1286"/>
      <c r="P13" s="1286"/>
      <c r="Q13" s="1286"/>
      <c r="GP13" s="1385"/>
    </row>
    <row r="14" spans="2:198" ht="18" customHeight="1" x14ac:dyDescent="0.25">
      <c r="B14" s="1249" t="s">
        <v>1344</v>
      </c>
      <c r="C14" s="1388">
        <v>43559</v>
      </c>
      <c r="D14" s="1388">
        <v>44106</v>
      </c>
      <c r="E14" s="1388">
        <v>50549</v>
      </c>
      <c r="F14" s="1388">
        <v>53558.500000000007</v>
      </c>
      <c r="G14" s="1390"/>
      <c r="O14" s="1286"/>
      <c r="P14" s="1286"/>
      <c r="Q14" s="1286"/>
      <c r="GP14" s="1385"/>
    </row>
    <row r="15" spans="2:198" ht="18" customHeight="1" x14ac:dyDescent="0.25">
      <c r="B15" s="1249" t="s">
        <v>1345</v>
      </c>
      <c r="C15" s="1388">
        <v>48317</v>
      </c>
      <c r="D15" s="1388">
        <v>44187</v>
      </c>
      <c r="E15" s="1388">
        <v>39741</v>
      </c>
      <c r="F15" s="1388">
        <v>41152.333333333336</v>
      </c>
      <c r="G15" s="1390"/>
      <c r="O15" s="1286"/>
      <c r="P15" s="1286"/>
      <c r="Q15" s="1286"/>
      <c r="GP15" s="1385"/>
    </row>
    <row r="16" spans="2:198" ht="15.75" x14ac:dyDescent="0.25">
      <c r="B16" s="1260" t="s">
        <v>9</v>
      </c>
      <c r="C16" s="1391">
        <v>1142683</v>
      </c>
      <c r="D16" s="1391">
        <v>1101053</v>
      </c>
      <c r="E16" s="1391">
        <v>1083399</v>
      </c>
      <c r="F16" s="1391">
        <v>1081544.8333333333</v>
      </c>
      <c r="G16" s="1390"/>
      <c r="P16" s="1286"/>
      <c r="Q16" s="1286"/>
      <c r="R16" s="1286"/>
      <c r="GP16" s="1385"/>
    </row>
    <row r="17" spans="2:198" x14ac:dyDescent="0.2">
      <c r="B17" s="1392"/>
      <c r="C17" s="1393"/>
      <c r="D17" s="1393"/>
      <c r="E17" s="1393"/>
      <c r="P17" s="1286"/>
      <c r="Q17" s="1286"/>
      <c r="R17" s="1286"/>
      <c r="GP17" s="1385"/>
    </row>
    <row r="18" spans="2:198" x14ac:dyDescent="0.25">
      <c r="B18" s="1394"/>
      <c r="C18" s="1393"/>
      <c r="D18" s="1393"/>
      <c r="E18" s="1393"/>
      <c r="P18" s="1286"/>
      <c r="Q18" s="1286"/>
      <c r="R18" s="1286"/>
      <c r="GP18" s="1385"/>
    </row>
    <row r="19" spans="2:198" ht="18" x14ac:dyDescent="0.25">
      <c r="B19" s="2221" t="s">
        <v>1346</v>
      </c>
      <c r="C19" s="2221"/>
      <c r="D19" s="2221"/>
      <c r="E19" s="2221"/>
      <c r="F19" s="2221"/>
      <c r="G19" s="1715" t="s">
        <v>744</v>
      </c>
      <c r="P19" s="1286"/>
      <c r="Q19" s="1286"/>
      <c r="R19" s="1286"/>
    </row>
    <row r="20" spans="2:198" ht="33.75" customHeight="1" x14ac:dyDescent="0.25">
      <c r="B20" s="2222" t="s">
        <v>1347</v>
      </c>
      <c r="C20" s="2222"/>
      <c r="D20" s="2222"/>
      <c r="E20" s="2222"/>
      <c r="F20" s="2222"/>
      <c r="P20" s="1286"/>
      <c r="Q20" s="1286"/>
      <c r="R20" s="1286"/>
    </row>
    <row r="21" spans="2:198" ht="16.5" thickBot="1" x14ac:dyDescent="0.3">
      <c r="B21" s="2178" t="s">
        <v>992</v>
      </c>
      <c r="C21" s="2178"/>
      <c r="D21" s="2178"/>
      <c r="E21" s="2178"/>
      <c r="F21" s="2178"/>
      <c r="P21" s="1286"/>
      <c r="Q21" s="1286"/>
      <c r="R21" s="1286"/>
    </row>
    <row r="22" spans="2:198" x14ac:dyDescent="0.25">
      <c r="B22" s="1386"/>
      <c r="C22" s="1386"/>
      <c r="D22" s="1386"/>
      <c r="E22" s="1386"/>
      <c r="F22" s="1387"/>
      <c r="P22" s="1286"/>
      <c r="Q22" s="1286"/>
      <c r="R22" s="1286"/>
    </row>
    <row r="23" spans="2:198" ht="15.75" x14ac:dyDescent="0.25">
      <c r="B23" s="1395" t="s">
        <v>1336</v>
      </c>
      <c r="C23" s="1395">
        <v>2015</v>
      </c>
      <c r="D23" s="1395">
        <v>2016</v>
      </c>
      <c r="E23" s="1395">
        <v>2017</v>
      </c>
      <c r="F23" s="1395">
        <v>2018</v>
      </c>
      <c r="O23" s="1286"/>
      <c r="P23" s="1286"/>
      <c r="Q23" s="1286"/>
      <c r="GO23" s="1286"/>
      <c r="GP23" s="1385"/>
    </row>
    <row r="24" spans="2:198" ht="18" customHeight="1" x14ac:dyDescent="0.25">
      <c r="B24" s="1249" t="s">
        <v>1337</v>
      </c>
      <c r="C24" s="1388">
        <v>23153837</v>
      </c>
      <c r="D24" s="1388">
        <v>20730438</v>
      </c>
      <c r="E24" s="1388">
        <v>18291607</v>
      </c>
      <c r="F24" s="1388">
        <v>20034883</v>
      </c>
      <c r="O24" s="1286"/>
      <c r="P24" s="1286"/>
      <c r="Q24" s="1286"/>
      <c r="GO24" s="1286"/>
      <c r="GP24" s="1385"/>
    </row>
    <row r="25" spans="2:198" ht="18" customHeight="1" x14ac:dyDescent="0.25">
      <c r="B25" s="1249" t="s">
        <v>1338</v>
      </c>
      <c r="C25" s="1388">
        <v>35768347</v>
      </c>
      <c r="D25" s="1388">
        <v>38644551</v>
      </c>
      <c r="E25" s="1388">
        <v>38724503</v>
      </c>
      <c r="F25" s="1388">
        <v>39379712</v>
      </c>
      <c r="O25" s="1286"/>
      <c r="P25" s="1286"/>
      <c r="Q25" s="1286"/>
      <c r="GO25" s="1286"/>
      <c r="GP25" s="1385"/>
    </row>
    <row r="26" spans="2:198" ht="18" customHeight="1" x14ac:dyDescent="0.25">
      <c r="B26" s="1249" t="s">
        <v>1339</v>
      </c>
      <c r="C26" s="1388">
        <v>385516</v>
      </c>
      <c r="D26" s="1388">
        <v>528703</v>
      </c>
      <c r="E26" s="1388">
        <v>442752</v>
      </c>
      <c r="F26" s="1388">
        <v>502169</v>
      </c>
      <c r="O26" s="1286"/>
      <c r="P26" s="1286"/>
      <c r="Q26" s="1286"/>
      <c r="GO26" s="1286"/>
      <c r="GP26" s="1385"/>
    </row>
    <row r="27" spans="2:198" ht="26.25" customHeight="1" x14ac:dyDescent="0.25">
      <c r="B27" s="1269" t="s">
        <v>1340</v>
      </c>
      <c r="C27" s="1388">
        <v>155773</v>
      </c>
      <c r="D27" s="1388">
        <v>201398</v>
      </c>
      <c r="E27" s="1388">
        <v>209914</v>
      </c>
      <c r="F27" s="1388">
        <v>246621</v>
      </c>
      <c r="O27" s="1286"/>
      <c r="P27" s="1286"/>
      <c r="Q27" s="1286"/>
      <c r="GO27" s="1286"/>
      <c r="GP27" s="1385"/>
    </row>
    <row r="28" spans="2:198" ht="18" customHeight="1" x14ac:dyDescent="0.25">
      <c r="B28" s="1249" t="s">
        <v>1341</v>
      </c>
      <c r="C28" s="1388">
        <v>816082</v>
      </c>
      <c r="D28" s="1388">
        <v>863443</v>
      </c>
      <c r="E28" s="1388">
        <v>1019378</v>
      </c>
      <c r="F28" s="1388">
        <v>1045096</v>
      </c>
      <c r="O28" s="1286"/>
      <c r="P28" s="1286"/>
      <c r="Q28" s="1286"/>
      <c r="GO28" s="1286"/>
      <c r="GP28" s="1385"/>
    </row>
    <row r="29" spans="2:198" ht="18" customHeight="1" x14ac:dyDescent="0.25">
      <c r="B29" s="1249" t="s">
        <v>1342</v>
      </c>
      <c r="C29" s="1388">
        <v>513937</v>
      </c>
      <c r="D29" s="1388">
        <v>580442</v>
      </c>
      <c r="E29" s="1388">
        <v>605281</v>
      </c>
      <c r="F29" s="1388">
        <v>586265</v>
      </c>
      <c r="O29" s="1286"/>
      <c r="P29" s="1286"/>
      <c r="Q29" s="1286"/>
      <c r="GO29" s="1286"/>
      <c r="GP29" s="1385"/>
    </row>
    <row r="30" spans="2:198" ht="18" customHeight="1" x14ac:dyDescent="0.25">
      <c r="B30" s="1249" t="s">
        <v>1343</v>
      </c>
      <c r="C30" s="1388">
        <v>523271</v>
      </c>
      <c r="D30" s="1388">
        <v>678113</v>
      </c>
      <c r="E30" s="1388">
        <v>627605</v>
      </c>
      <c r="F30" s="1388">
        <v>615273</v>
      </c>
      <c r="O30" s="1286"/>
      <c r="P30" s="1286"/>
      <c r="Q30" s="1286"/>
      <c r="GO30" s="1286"/>
      <c r="GP30" s="1385"/>
    </row>
    <row r="31" spans="2:198" ht="18" customHeight="1" x14ac:dyDescent="0.25">
      <c r="B31" s="1249" t="s">
        <v>1344</v>
      </c>
      <c r="C31" s="1388">
        <v>5355009</v>
      </c>
      <c r="D31" s="1388">
        <v>5992345</v>
      </c>
      <c r="E31" s="1388">
        <v>6060243</v>
      </c>
      <c r="F31" s="1388">
        <v>6211940</v>
      </c>
      <c r="O31" s="1286"/>
      <c r="P31" s="1286"/>
      <c r="Q31" s="1286"/>
      <c r="GO31" s="1286"/>
      <c r="GP31" s="1385"/>
    </row>
    <row r="32" spans="2:198" ht="18" customHeight="1" x14ac:dyDescent="0.25">
      <c r="B32" s="1249" t="s">
        <v>1345</v>
      </c>
      <c r="C32" s="1388">
        <v>4060915</v>
      </c>
      <c r="D32" s="1388">
        <v>4232381</v>
      </c>
      <c r="E32" s="1388">
        <v>4041767</v>
      </c>
      <c r="F32" s="1388">
        <v>4005471</v>
      </c>
      <c r="O32" s="1286"/>
      <c r="P32" s="1286"/>
      <c r="Q32" s="1286"/>
      <c r="GO32" s="1286"/>
      <c r="GP32" s="1385"/>
    </row>
    <row r="33" spans="2:198" ht="15.75" x14ac:dyDescent="0.25">
      <c r="B33" s="1396" t="s">
        <v>9</v>
      </c>
      <c r="C33" s="1391">
        <v>70732687</v>
      </c>
      <c r="D33" s="1391">
        <v>72451814</v>
      </c>
      <c r="E33" s="1391">
        <v>70023050</v>
      </c>
      <c r="F33" s="1391">
        <v>72627430</v>
      </c>
      <c r="O33" s="1286"/>
      <c r="P33" s="1286"/>
      <c r="Q33" s="1286"/>
      <c r="GO33" s="1286"/>
      <c r="GP33" s="1385"/>
    </row>
    <row r="34" spans="2:198" x14ac:dyDescent="0.25">
      <c r="B34" s="1294" t="s">
        <v>2434</v>
      </c>
      <c r="C34"/>
      <c r="D34"/>
      <c r="E34"/>
      <c r="F34"/>
      <c r="P34" s="1286"/>
      <c r="Q34" s="1286"/>
      <c r="R34" s="1286"/>
    </row>
    <row r="35" spans="2:198" x14ac:dyDescent="0.25">
      <c r="B35"/>
      <c r="C35"/>
      <c r="D35"/>
      <c r="E35"/>
      <c r="F35"/>
      <c r="P35" s="1286"/>
      <c r="Q35" s="1286"/>
      <c r="R35" s="1286"/>
    </row>
    <row r="36" spans="2:198" x14ac:dyDescent="0.25">
      <c r="P36" s="1286"/>
      <c r="Q36" s="1286"/>
      <c r="R36" s="1286"/>
    </row>
    <row r="37" spans="2:198" x14ac:dyDescent="0.25">
      <c r="P37" s="1286"/>
      <c r="Q37" s="1286"/>
      <c r="R37" s="1286"/>
    </row>
    <row r="38" spans="2:198" x14ac:dyDescent="0.25">
      <c r="P38" s="1286"/>
      <c r="Q38" s="1286"/>
      <c r="R38" s="1286"/>
    </row>
    <row r="39" spans="2:198" x14ac:dyDescent="0.25">
      <c r="P39" s="1286"/>
      <c r="Q39" s="1286"/>
      <c r="R39" s="1286"/>
    </row>
    <row r="40" spans="2:198" x14ac:dyDescent="0.25">
      <c r="P40" s="1286"/>
      <c r="Q40" s="1286"/>
      <c r="R40" s="1286"/>
    </row>
    <row r="41" spans="2:198" x14ac:dyDescent="0.25">
      <c r="P41" s="1286"/>
      <c r="Q41" s="1286"/>
      <c r="R41" s="1286"/>
    </row>
    <row r="42" spans="2:198" x14ac:dyDescent="0.25">
      <c r="P42" s="1286"/>
      <c r="Q42" s="1286"/>
      <c r="R42" s="1286"/>
    </row>
    <row r="43" spans="2:198" x14ac:dyDescent="0.25">
      <c r="P43" s="1286"/>
      <c r="Q43" s="1286"/>
      <c r="R43" s="1286"/>
    </row>
    <row r="44" spans="2:198" x14ac:dyDescent="0.25">
      <c r="P44" s="1286"/>
      <c r="Q44" s="1286"/>
      <c r="R44" s="1286"/>
    </row>
    <row r="45" spans="2:198" x14ac:dyDescent="0.25">
      <c r="P45" s="1286"/>
      <c r="Q45" s="1286"/>
      <c r="R45" s="1286"/>
    </row>
    <row r="46" spans="2:198" x14ac:dyDescent="0.25">
      <c r="P46" s="1286"/>
      <c r="Q46" s="1286"/>
      <c r="R46" s="1286"/>
    </row>
    <row r="47" spans="2:198" x14ac:dyDescent="0.25">
      <c r="P47" s="1286"/>
      <c r="Q47" s="1286"/>
      <c r="R47" s="1286"/>
    </row>
    <row r="48" spans="2:198" x14ac:dyDescent="0.25">
      <c r="P48" s="1286"/>
      <c r="Q48" s="1286"/>
      <c r="R48" s="1286"/>
    </row>
    <row r="49" spans="16:18" x14ac:dyDescent="0.25">
      <c r="P49" s="1286"/>
      <c r="Q49" s="1286"/>
      <c r="R49" s="1286"/>
    </row>
    <row r="50" spans="16:18" x14ac:dyDescent="0.25">
      <c r="P50" s="1286"/>
      <c r="Q50" s="1286"/>
      <c r="R50" s="1286"/>
    </row>
    <row r="51" spans="16:18" x14ac:dyDescent="0.25">
      <c r="P51" s="1286"/>
      <c r="Q51" s="1286"/>
      <c r="R51" s="1286"/>
    </row>
    <row r="52" spans="16:18" x14ac:dyDescent="0.25">
      <c r="P52" s="1286"/>
      <c r="Q52" s="1286"/>
      <c r="R52" s="1286"/>
    </row>
    <row r="53" spans="16:18" x14ac:dyDescent="0.25">
      <c r="P53" s="1286"/>
      <c r="Q53" s="1286"/>
      <c r="R53" s="1286"/>
    </row>
    <row r="54" spans="16:18" x14ac:dyDescent="0.25">
      <c r="P54" s="1286"/>
      <c r="Q54" s="1286"/>
      <c r="R54" s="1286"/>
    </row>
    <row r="55" spans="16:18" x14ac:dyDescent="0.25">
      <c r="P55" s="1286"/>
      <c r="Q55" s="1286"/>
      <c r="R55" s="1286"/>
    </row>
  </sheetData>
  <mergeCells count="6">
    <mergeCell ref="B21:F21"/>
    <mergeCell ref="B2:F2"/>
    <mergeCell ref="B3:F3"/>
    <mergeCell ref="B4:F4"/>
    <mergeCell ref="B19:F19"/>
    <mergeCell ref="B20:F20"/>
  </mergeCells>
  <hyperlinks>
    <hyperlink ref="G2" location="'Indice Total'!A135" display="Volver"/>
    <hyperlink ref="G19" location="'Indice Total'!A135" display="Volver"/>
  </hyperlinks>
  <pageMargins left="0.70866141732283472" right="0.70866141732283472" top="0.74803149606299213" bottom="0.74803149606299213" header="0.31496062992125984" footer="0.31496062992125984"/>
  <pageSetup scale="92" orientation="landscape" r:id="rId1"/>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2:FX327"/>
  <sheetViews>
    <sheetView showGridLines="0" zoomScale="90" zoomScaleNormal="90" workbookViewId="0"/>
  </sheetViews>
  <sheetFormatPr baseColWidth="10" defaultColWidth="10.28515625" defaultRowHeight="15" x14ac:dyDescent="0.25"/>
  <cols>
    <col min="1" max="1" width="19.7109375" style="1385" customWidth="1"/>
    <col min="2" max="2" width="52.28515625" style="1397" customWidth="1"/>
    <col min="3" max="4" width="20.140625" style="1398" customWidth="1"/>
    <col min="5" max="5" width="20.5703125" style="1286" bestFit="1" customWidth="1"/>
    <col min="6" max="6" width="20.7109375" style="1286" customWidth="1"/>
    <col min="7" max="7" width="16.140625" style="1286" customWidth="1"/>
    <col min="8" max="8" width="2.85546875" style="1385" customWidth="1"/>
    <col min="9" max="9" width="12.7109375" style="1385" customWidth="1"/>
    <col min="10" max="10" width="3.42578125" style="1385" customWidth="1"/>
    <col min="11" max="11" width="4.28515625" style="1385" customWidth="1"/>
    <col min="12" max="13" width="7.28515625" style="1385" customWidth="1"/>
    <col min="14" max="179" width="10.28515625" style="1385"/>
    <col min="180" max="180" width="0" style="1286" hidden="1" customWidth="1"/>
    <col min="181" max="16384" width="10.28515625" style="1385"/>
  </cols>
  <sheetData>
    <row r="2" spans="1:180" ht="18" x14ac:dyDescent="0.25">
      <c r="B2" s="2221" t="s">
        <v>1348</v>
      </c>
      <c r="C2" s="2223"/>
      <c r="D2" s="2223"/>
      <c r="E2" s="2223"/>
      <c r="F2" s="2223"/>
      <c r="G2" s="2223"/>
      <c r="I2" s="1715" t="s">
        <v>744</v>
      </c>
      <c r="FX2" s="1385"/>
    </row>
    <row r="3" spans="1:180" ht="33.75" customHeight="1" x14ac:dyDescent="0.25">
      <c r="B3" s="2222" t="s">
        <v>1349</v>
      </c>
      <c r="C3" s="2224"/>
      <c r="D3" s="2224"/>
      <c r="E3" s="2224"/>
      <c r="F3" s="2224"/>
      <c r="G3" s="2224"/>
      <c r="FX3" s="1385"/>
    </row>
    <row r="4" spans="1:180" ht="16.5" thickBot="1" x14ac:dyDescent="0.3">
      <c r="B4" s="2178">
        <v>2018</v>
      </c>
      <c r="C4" s="2178"/>
      <c r="D4" s="2178"/>
      <c r="E4" s="2178"/>
      <c r="F4" s="2178"/>
      <c r="G4" s="2178"/>
      <c r="FX4" s="1385"/>
    </row>
    <row r="5" spans="1:180" x14ac:dyDescent="0.25">
      <c r="FX5" s="1385"/>
    </row>
    <row r="6" spans="1:180" s="1399" customFormat="1" ht="47.25" x14ac:dyDescent="0.25">
      <c r="B6" s="1400" t="s">
        <v>1336</v>
      </c>
      <c r="C6" s="1229" t="s">
        <v>1350</v>
      </c>
      <c r="D6" s="1229" t="s">
        <v>1351</v>
      </c>
      <c r="E6" s="1229" t="s">
        <v>936</v>
      </c>
      <c r="F6" s="1229" t="s">
        <v>1352</v>
      </c>
      <c r="G6" s="1229" t="s">
        <v>110</v>
      </c>
    </row>
    <row r="7" spans="1:180" x14ac:dyDescent="0.25">
      <c r="A7" s="1401">
        <v>30100</v>
      </c>
      <c r="B7" s="1402" t="s">
        <v>1353</v>
      </c>
      <c r="C7" s="1267">
        <v>165729.16666666666</v>
      </c>
      <c r="D7" s="1267">
        <v>0</v>
      </c>
      <c r="E7" s="1267">
        <v>50797.833333333336</v>
      </c>
      <c r="F7" s="1267">
        <v>9066.8333333333339</v>
      </c>
      <c r="G7" s="1267">
        <v>225593.83333333334</v>
      </c>
      <c r="FX7" s="1385"/>
    </row>
    <row r="8" spans="1:180" x14ac:dyDescent="0.25">
      <c r="A8" s="1401">
        <v>10106</v>
      </c>
      <c r="B8" s="1269" t="s">
        <v>1176</v>
      </c>
      <c r="C8" s="1403">
        <v>37238.416666666664</v>
      </c>
      <c r="D8" s="1403">
        <v>0.5</v>
      </c>
      <c r="E8" s="1403"/>
      <c r="F8" s="1403">
        <v>12213</v>
      </c>
      <c r="G8" s="1404">
        <v>49451.916666666664</v>
      </c>
      <c r="FX8" s="1385"/>
    </row>
    <row r="9" spans="1:180" x14ac:dyDescent="0.25">
      <c r="A9" s="1401">
        <v>10102</v>
      </c>
      <c r="B9" s="1269" t="s">
        <v>1174</v>
      </c>
      <c r="C9" s="1403">
        <v>269167</v>
      </c>
      <c r="D9" s="1403">
        <v>7</v>
      </c>
      <c r="E9" s="1403"/>
      <c r="F9" s="1403">
        <v>123196.41666666667</v>
      </c>
      <c r="G9" s="1404">
        <v>392370.41666666669</v>
      </c>
      <c r="FX9" s="1385"/>
    </row>
    <row r="10" spans="1:180" x14ac:dyDescent="0.25">
      <c r="A10" s="1401">
        <v>10103</v>
      </c>
      <c r="B10" s="1269" t="s">
        <v>1178</v>
      </c>
      <c r="C10" s="1403">
        <v>15842.666666666666</v>
      </c>
      <c r="D10" s="1403"/>
      <c r="E10" s="1403"/>
      <c r="F10" s="1403">
        <v>5431.916666666667</v>
      </c>
      <c r="G10" s="1404">
        <v>21274.583333333332</v>
      </c>
      <c r="FX10" s="1385"/>
    </row>
    <row r="11" spans="1:180" x14ac:dyDescent="0.25">
      <c r="A11" s="1401">
        <v>10101</v>
      </c>
      <c r="B11" s="1269" t="s">
        <v>1354</v>
      </c>
      <c r="C11" s="1403">
        <v>51211.583333333336</v>
      </c>
      <c r="D11" s="1403"/>
      <c r="E11" s="1403"/>
      <c r="F11" s="1403">
        <v>24157.916666666668</v>
      </c>
      <c r="G11" s="1404">
        <v>75369.5</v>
      </c>
      <c r="FX11" s="1385"/>
    </row>
    <row r="12" spans="1:180" x14ac:dyDescent="0.25">
      <c r="A12" s="1401">
        <v>10105</v>
      </c>
      <c r="B12" s="1269" t="s">
        <v>1175</v>
      </c>
      <c r="C12" s="1403">
        <v>123867.58333333333</v>
      </c>
      <c r="D12" s="1403">
        <v>7.333333333333333</v>
      </c>
      <c r="E12" s="1403"/>
      <c r="F12" s="1403">
        <v>25174.5</v>
      </c>
      <c r="G12" s="1404">
        <v>149049.41666666666</v>
      </c>
      <c r="FX12" s="1385"/>
    </row>
    <row r="13" spans="1:180" x14ac:dyDescent="0.25">
      <c r="A13" s="1401"/>
      <c r="B13" s="1405" t="s">
        <v>1179</v>
      </c>
      <c r="C13" s="1406">
        <v>497327.25</v>
      </c>
      <c r="D13" s="1406">
        <v>14.833333333333332</v>
      </c>
      <c r="E13" s="1406">
        <v>0</v>
      </c>
      <c r="F13" s="1406">
        <v>190173.75</v>
      </c>
      <c r="G13" s="1406">
        <v>687515.83333333326</v>
      </c>
      <c r="FX13" s="1385"/>
    </row>
    <row r="14" spans="1:180" x14ac:dyDescent="0.25">
      <c r="A14" s="1401">
        <v>41002</v>
      </c>
      <c r="B14" s="1405" t="s">
        <v>1339</v>
      </c>
      <c r="C14" s="1406">
        <v>0</v>
      </c>
      <c r="D14" s="1406">
        <v>4727.5</v>
      </c>
      <c r="E14" s="1406">
        <v>0</v>
      </c>
      <c r="F14" s="1406">
        <v>790.58333333333337</v>
      </c>
      <c r="G14" s="1406">
        <v>5518.083333333333</v>
      </c>
      <c r="FX14" s="1385"/>
    </row>
    <row r="15" spans="1:180" ht="30" x14ac:dyDescent="0.25">
      <c r="A15" s="1401">
        <v>0</v>
      </c>
      <c r="B15" s="1405" t="s">
        <v>1340</v>
      </c>
      <c r="C15" s="1406">
        <v>9</v>
      </c>
      <c r="D15" s="1406"/>
      <c r="E15" s="1406">
        <v>6317</v>
      </c>
      <c r="F15" s="1406"/>
      <c r="G15" s="1406">
        <v>6326</v>
      </c>
      <c r="FX15" s="1385"/>
    </row>
    <row r="16" spans="1:180" x14ac:dyDescent="0.25">
      <c r="A16" s="1401">
        <v>80128</v>
      </c>
      <c r="B16" s="1269" t="s">
        <v>1355</v>
      </c>
      <c r="C16" s="1407">
        <v>13.416666666666666</v>
      </c>
      <c r="D16" s="1407"/>
      <c r="E16" s="1403"/>
      <c r="F16" s="1403">
        <v>3.1666666666666665</v>
      </c>
      <c r="G16" s="1404">
        <v>16.583333333333332</v>
      </c>
      <c r="FX16" s="1385"/>
    </row>
    <row r="17" spans="1:180" x14ac:dyDescent="0.25">
      <c r="A17" s="1401">
        <v>80131</v>
      </c>
      <c r="B17" s="1269" t="s">
        <v>1356</v>
      </c>
      <c r="C17" s="1407">
        <v>46</v>
      </c>
      <c r="D17" s="1407"/>
      <c r="E17" s="1403"/>
      <c r="F17" s="1403">
        <v>13</v>
      </c>
      <c r="G17" s="1404">
        <v>59</v>
      </c>
      <c r="FX17" s="1385"/>
    </row>
    <row r="18" spans="1:180" x14ac:dyDescent="0.25">
      <c r="A18" s="1401">
        <v>80132</v>
      </c>
      <c r="B18" s="1269" t="s">
        <v>1357</v>
      </c>
      <c r="C18" s="1407">
        <v>11.583333333333334</v>
      </c>
      <c r="D18" s="1407"/>
      <c r="E18" s="1403"/>
      <c r="F18" s="1403">
        <v>0</v>
      </c>
      <c r="G18" s="1404">
        <v>11.583333333333334</v>
      </c>
      <c r="FX18" s="1385"/>
    </row>
    <row r="19" spans="1:180" x14ac:dyDescent="0.25">
      <c r="A19" s="1401">
        <v>80120</v>
      </c>
      <c r="B19" s="1269" t="s">
        <v>1358</v>
      </c>
      <c r="C19" s="1407">
        <v>2.5833333333333335</v>
      </c>
      <c r="D19" s="1407"/>
      <c r="E19" s="1403"/>
      <c r="F19" s="1403">
        <v>2.8333333333333335</v>
      </c>
      <c r="G19" s="1404">
        <v>5.416666666666667</v>
      </c>
      <c r="FX19" s="1385"/>
    </row>
    <row r="20" spans="1:180" x14ac:dyDescent="0.25">
      <c r="A20" s="1401">
        <v>0</v>
      </c>
      <c r="B20" s="1269" t="s">
        <v>1359</v>
      </c>
      <c r="C20" s="1407"/>
      <c r="D20" s="1407"/>
      <c r="E20" s="1403"/>
      <c r="F20" s="1403"/>
      <c r="G20" s="1404">
        <v>0</v>
      </c>
      <c r="FX20" s="1385"/>
    </row>
    <row r="21" spans="1:180" x14ac:dyDescent="0.25">
      <c r="A21" s="1401">
        <v>0</v>
      </c>
      <c r="B21" s="1269" t="s">
        <v>1360</v>
      </c>
      <c r="C21" s="1407"/>
      <c r="D21" s="1407"/>
      <c r="E21" s="1403"/>
      <c r="F21" s="1403"/>
      <c r="G21" s="1404">
        <v>0</v>
      </c>
      <c r="FX21" s="1385"/>
    </row>
    <row r="22" spans="1:180" ht="28.5" x14ac:dyDescent="0.25">
      <c r="A22" s="1401">
        <v>0</v>
      </c>
      <c r="B22" s="1269" t="s">
        <v>1361</v>
      </c>
      <c r="C22" s="1407"/>
      <c r="D22" s="1407"/>
      <c r="E22" s="1403"/>
      <c r="F22" s="1403"/>
      <c r="G22" s="1404">
        <v>0</v>
      </c>
      <c r="H22" s="1408"/>
      <c r="I22" s="1408"/>
      <c r="J22" s="1408"/>
      <c r="K22" s="1408"/>
      <c r="L22" s="1408"/>
      <c r="M22" s="1408"/>
      <c r="N22" s="1408"/>
      <c r="FX22" s="1385"/>
    </row>
    <row r="23" spans="1:180" x14ac:dyDescent="0.25">
      <c r="A23" s="1401">
        <v>95050</v>
      </c>
      <c r="B23" s="1269" t="s">
        <v>1362</v>
      </c>
      <c r="C23" s="1407">
        <v>4.833333333333333</v>
      </c>
      <c r="D23" s="1407"/>
      <c r="E23" s="1403"/>
      <c r="F23" s="1403">
        <v>10.083333333333334</v>
      </c>
      <c r="G23" s="1404">
        <v>14.916666666666668</v>
      </c>
      <c r="H23" s="1408"/>
      <c r="I23" s="1408"/>
      <c r="J23" s="1408"/>
      <c r="K23" s="1408"/>
      <c r="N23" s="1408"/>
      <c r="FX23" s="1385"/>
    </row>
    <row r="24" spans="1:180" x14ac:dyDescent="0.25">
      <c r="A24" s="1401">
        <v>80122</v>
      </c>
      <c r="B24" s="1269" t="s">
        <v>1363</v>
      </c>
      <c r="C24" s="1407">
        <v>97.583333333333329</v>
      </c>
      <c r="D24" s="1407"/>
      <c r="E24" s="1403"/>
      <c r="F24" s="1403">
        <v>28.416666666666668</v>
      </c>
      <c r="G24" s="1404">
        <v>126</v>
      </c>
      <c r="H24" s="1408"/>
      <c r="I24" s="1408"/>
      <c r="J24" s="1408"/>
      <c r="K24" s="1408"/>
      <c r="N24" s="1408"/>
      <c r="FX24" s="1385"/>
    </row>
    <row r="25" spans="1:180" x14ac:dyDescent="0.25">
      <c r="A25" s="1401">
        <v>95167</v>
      </c>
      <c r="B25" s="1269" t="s">
        <v>1364</v>
      </c>
      <c r="C25" s="1407">
        <v>6.083333333333333</v>
      </c>
      <c r="D25" s="1407"/>
      <c r="E25" s="1403"/>
      <c r="F25" s="1403">
        <v>2.75</v>
      </c>
      <c r="G25" s="1404">
        <v>8.8333333333333321</v>
      </c>
      <c r="H25" s="1408"/>
      <c r="I25" s="1408"/>
      <c r="J25" s="1408"/>
      <c r="K25" s="1408"/>
      <c r="N25" s="1408"/>
      <c r="FX25" s="1385"/>
    </row>
    <row r="26" spans="1:180" x14ac:dyDescent="0.25">
      <c r="A26" s="1401">
        <v>0</v>
      </c>
      <c r="B26" s="1269" t="s">
        <v>1365</v>
      </c>
      <c r="C26" s="1407"/>
      <c r="D26" s="1407"/>
      <c r="E26" s="1403"/>
      <c r="F26" s="1403"/>
      <c r="G26" s="1404">
        <v>0</v>
      </c>
      <c r="H26" s="1408"/>
      <c r="I26" s="1408"/>
      <c r="J26" s="1408"/>
      <c r="K26" s="1408"/>
      <c r="L26" s="1408"/>
      <c r="M26" s="1408"/>
      <c r="N26" s="1408"/>
      <c r="FX26" s="1385"/>
    </row>
    <row r="27" spans="1:180" ht="28.5" x14ac:dyDescent="0.25">
      <c r="A27" s="1401">
        <v>0</v>
      </c>
      <c r="B27" s="1269" t="s">
        <v>1366</v>
      </c>
      <c r="C27" s="1407"/>
      <c r="D27" s="1407"/>
      <c r="E27" s="1403"/>
      <c r="F27" s="1403"/>
      <c r="G27" s="1404">
        <v>0</v>
      </c>
      <c r="FX27" s="1385"/>
    </row>
    <row r="28" spans="1:180" x14ac:dyDescent="0.25">
      <c r="A28" s="1401">
        <v>95062</v>
      </c>
      <c r="B28" s="1269" t="s">
        <v>1367</v>
      </c>
      <c r="C28" s="1407">
        <v>2.4166666666666665</v>
      </c>
      <c r="D28" s="1407"/>
      <c r="E28" s="1403"/>
      <c r="F28" s="1403">
        <v>2.25</v>
      </c>
      <c r="G28" s="1404">
        <v>4.6666666666666661</v>
      </c>
      <c r="H28" s="1408"/>
      <c r="I28" s="1408"/>
      <c r="J28" s="1408"/>
      <c r="K28" s="1408"/>
      <c r="N28" s="1408"/>
      <c r="FX28" s="1385"/>
    </row>
    <row r="29" spans="1:180" x14ac:dyDescent="0.25">
      <c r="A29" s="1401">
        <v>80105</v>
      </c>
      <c r="B29" s="1269" t="s">
        <v>1368</v>
      </c>
      <c r="C29" s="1407">
        <v>40.5</v>
      </c>
      <c r="D29" s="1407"/>
      <c r="E29" s="1403"/>
      <c r="F29" s="1403">
        <v>10.916666666666666</v>
      </c>
      <c r="G29" s="1404">
        <v>51.416666666666664</v>
      </c>
      <c r="H29" s="1408"/>
      <c r="I29" s="1408"/>
      <c r="J29" s="1408"/>
      <c r="K29" s="1408"/>
      <c r="L29" s="1408"/>
      <c r="N29" s="1408"/>
      <c r="FX29" s="1385"/>
    </row>
    <row r="30" spans="1:180" x14ac:dyDescent="0.25">
      <c r="A30" s="1401">
        <v>0</v>
      </c>
      <c r="B30" s="1269" t="s">
        <v>1369</v>
      </c>
      <c r="C30" s="1407"/>
      <c r="D30" s="1407"/>
      <c r="E30" s="1403"/>
      <c r="F30" s="1403"/>
      <c r="G30" s="1404">
        <v>0</v>
      </c>
      <c r="H30" s="1408"/>
      <c r="I30" s="1408"/>
      <c r="J30" s="1408"/>
      <c r="K30" s="1408"/>
      <c r="L30" s="1408"/>
      <c r="M30" s="1408"/>
      <c r="N30" s="1408"/>
      <c r="FX30" s="1385"/>
    </row>
    <row r="31" spans="1:180" x14ac:dyDescent="0.25">
      <c r="A31" s="1401">
        <v>0</v>
      </c>
      <c r="B31" s="1269" t="s">
        <v>1370</v>
      </c>
      <c r="C31" s="1407"/>
      <c r="D31" s="1407"/>
      <c r="E31" s="1403"/>
      <c r="F31" s="1403"/>
      <c r="G31" s="1404">
        <v>0</v>
      </c>
      <c r="FX31" s="1385"/>
    </row>
    <row r="32" spans="1:180" x14ac:dyDescent="0.25">
      <c r="A32" s="1401">
        <v>80127</v>
      </c>
      <c r="B32" s="1269" t="s">
        <v>1371</v>
      </c>
      <c r="C32" s="1407">
        <v>336.66666666666669</v>
      </c>
      <c r="D32" s="1407"/>
      <c r="E32" s="1403"/>
      <c r="F32" s="1403">
        <v>104.08333333333333</v>
      </c>
      <c r="G32" s="1404">
        <v>440.75</v>
      </c>
      <c r="FX32" s="1385"/>
    </row>
    <row r="33" spans="1:180" x14ac:dyDescent="0.25">
      <c r="A33" s="1401">
        <v>0</v>
      </c>
      <c r="B33" s="1269" t="s">
        <v>1372</v>
      </c>
      <c r="C33" s="1407"/>
      <c r="D33" s="1407"/>
      <c r="E33" s="1403"/>
      <c r="F33" s="1403"/>
      <c r="G33" s="1404">
        <v>0</v>
      </c>
      <c r="H33" s="1408"/>
      <c r="I33" s="1408"/>
      <c r="J33" s="1408"/>
      <c r="K33" s="1408"/>
      <c r="L33" s="1408"/>
      <c r="M33" s="1408"/>
      <c r="N33" s="1408"/>
      <c r="FX33" s="1385"/>
    </row>
    <row r="34" spans="1:180" x14ac:dyDescent="0.25">
      <c r="A34" s="1401">
        <v>0</v>
      </c>
      <c r="B34" s="1269" t="s">
        <v>1373</v>
      </c>
      <c r="C34" s="1407"/>
      <c r="D34" s="1407"/>
      <c r="E34" s="1403"/>
      <c r="F34" s="1403"/>
      <c r="G34" s="1404">
        <v>0</v>
      </c>
      <c r="H34" s="1408"/>
      <c r="I34" s="1408"/>
      <c r="J34" s="1408"/>
      <c r="K34" s="1408"/>
      <c r="L34" s="1408"/>
      <c r="M34" s="1408"/>
      <c r="N34" s="1408"/>
      <c r="FX34" s="1385"/>
    </row>
    <row r="35" spans="1:180" x14ac:dyDescent="0.25">
      <c r="A35" s="1401">
        <v>0</v>
      </c>
      <c r="B35" s="1269" t="s">
        <v>1374</v>
      </c>
      <c r="C35" s="1407"/>
      <c r="D35" s="1407"/>
      <c r="E35" s="1403"/>
      <c r="F35" s="1403"/>
      <c r="G35" s="1404">
        <v>0</v>
      </c>
      <c r="H35" s="1408"/>
      <c r="I35" s="1408"/>
      <c r="J35" s="1408"/>
      <c r="K35" s="1408"/>
      <c r="L35" s="1408"/>
      <c r="N35" s="1408"/>
      <c r="FX35" s="1385"/>
    </row>
    <row r="36" spans="1:180" x14ac:dyDescent="0.25">
      <c r="A36" s="1401">
        <v>0</v>
      </c>
      <c r="B36" s="1269" t="s">
        <v>1375</v>
      </c>
      <c r="C36" s="1407"/>
      <c r="D36" s="1407"/>
      <c r="E36" s="1403"/>
      <c r="F36" s="1403"/>
      <c r="G36" s="1404">
        <v>0</v>
      </c>
      <c r="H36" s="1408"/>
      <c r="I36" s="1408"/>
      <c r="J36" s="1408"/>
      <c r="K36" s="1408"/>
      <c r="L36" s="1408"/>
      <c r="M36" s="1408"/>
      <c r="N36" s="1408"/>
      <c r="FX36" s="1385"/>
    </row>
    <row r="37" spans="1:180" x14ac:dyDescent="0.25">
      <c r="A37" s="1401">
        <v>0</v>
      </c>
      <c r="B37" s="1269" t="s">
        <v>1376</v>
      </c>
      <c r="C37" s="1407"/>
      <c r="D37" s="1407"/>
      <c r="E37" s="1403"/>
      <c r="F37" s="1403"/>
      <c r="G37" s="1404">
        <v>0</v>
      </c>
      <c r="FX37" s="1385"/>
    </row>
    <row r="38" spans="1:180" x14ac:dyDescent="0.25">
      <c r="A38" s="1401">
        <v>0</v>
      </c>
      <c r="B38" s="1269" t="s">
        <v>1377</v>
      </c>
      <c r="C38" s="1407"/>
      <c r="D38" s="1407"/>
      <c r="E38" s="1403"/>
      <c r="F38" s="1403"/>
      <c r="G38" s="1404">
        <v>0</v>
      </c>
      <c r="FX38" s="1385"/>
    </row>
    <row r="39" spans="1:180" x14ac:dyDescent="0.25">
      <c r="A39" s="1401">
        <v>95023</v>
      </c>
      <c r="B39" s="1269" t="s">
        <v>1378</v>
      </c>
      <c r="C39" s="1407">
        <v>2</v>
      </c>
      <c r="D39" s="1407"/>
      <c r="E39" s="1403"/>
      <c r="F39" s="1403"/>
      <c r="G39" s="1404">
        <v>2</v>
      </c>
      <c r="H39" s="1408"/>
      <c r="I39" s="1408"/>
      <c r="J39" s="1408"/>
      <c r="K39" s="1408"/>
      <c r="M39" s="1408"/>
      <c r="N39" s="1408"/>
      <c r="FX39" s="1385"/>
    </row>
    <row r="40" spans="1:180" x14ac:dyDescent="0.25">
      <c r="A40" s="1401">
        <v>95020</v>
      </c>
      <c r="B40" s="1269" t="s">
        <v>1379</v>
      </c>
      <c r="C40" s="1407">
        <v>0.91666666666666663</v>
      </c>
      <c r="D40" s="1407"/>
      <c r="E40" s="1403"/>
      <c r="F40" s="1403">
        <v>0</v>
      </c>
      <c r="G40" s="1404">
        <v>0.91666666666666663</v>
      </c>
      <c r="H40" s="1408"/>
      <c r="I40" s="1408"/>
      <c r="J40" s="1408"/>
      <c r="K40" s="1408"/>
      <c r="L40" s="1408"/>
      <c r="M40" s="1408"/>
      <c r="N40" s="1408"/>
      <c r="FX40" s="1385"/>
    </row>
    <row r="41" spans="1:180" x14ac:dyDescent="0.25">
      <c r="A41" s="1401">
        <v>80133</v>
      </c>
      <c r="B41" s="1269" t="s">
        <v>1380</v>
      </c>
      <c r="C41" s="1407">
        <v>424.25</v>
      </c>
      <c r="D41" s="1407"/>
      <c r="E41" s="1403"/>
      <c r="F41" s="1403">
        <v>164.5</v>
      </c>
      <c r="G41" s="1404">
        <v>588.75</v>
      </c>
      <c r="H41" s="1408"/>
      <c r="I41" s="1408"/>
      <c r="J41" s="1408"/>
      <c r="K41" s="1408"/>
      <c r="L41" s="1408"/>
      <c r="M41" s="1408"/>
      <c r="N41" s="1408"/>
      <c r="FX41" s="1385"/>
    </row>
    <row r="42" spans="1:180" x14ac:dyDescent="0.25">
      <c r="A42" s="1401">
        <v>0</v>
      </c>
      <c r="B42" s="1269" t="s">
        <v>1381</v>
      </c>
      <c r="C42" s="1407"/>
      <c r="D42" s="1407"/>
      <c r="E42" s="1403"/>
      <c r="F42" s="1403"/>
      <c r="G42" s="1404">
        <v>0</v>
      </c>
      <c r="H42" s="1408"/>
      <c r="I42" s="1408"/>
      <c r="J42" s="1408"/>
      <c r="K42" s="1408"/>
      <c r="N42" s="1408"/>
      <c r="FX42" s="1385"/>
    </row>
    <row r="43" spans="1:180" x14ac:dyDescent="0.25">
      <c r="A43" s="1401">
        <v>0</v>
      </c>
      <c r="B43" s="1269" t="s">
        <v>1382</v>
      </c>
      <c r="C43" s="1407"/>
      <c r="D43" s="1407"/>
      <c r="E43" s="1403"/>
      <c r="F43" s="1403"/>
      <c r="G43" s="1404">
        <v>0</v>
      </c>
      <c r="FX43" s="1385"/>
    </row>
    <row r="44" spans="1:180" x14ac:dyDescent="0.25">
      <c r="A44" s="1401">
        <v>0</v>
      </c>
      <c r="B44" s="1269" t="s">
        <v>1383</v>
      </c>
      <c r="C44" s="1407"/>
      <c r="D44" s="1407"/>
      <c r="E44" s="1403"/>
      <c r="F44" s="1403"/>
      <c r="G44" s="1404">
        <v>0</v>
      </c>
      <c r="FX44" s="1385"/>
    </row>
    <row r="45" spans="1:180" x14ac:dyDescent="0.25">
      <c r="A45" s="1401">
        <v>80129</v>
      </c>
      <c r="B45" s="1269" t="s">
        <v>1384</v>
      </c>
      <c r="C45" s="1407">
        <v>47</v>
      </c>
      <c r="D45" s="1407"/>
      <c r="E45" s="1403"/>
      <c r="F45" s="1403">
        <v>2.1666666666666665</v>
      </c>
      <c r="G45" s="1404">
        <v>49.166666666666664</v>
      </c>
      <c r="FX45" s="1385"/>
    </row>
    <row r="46" spans="1:180" x14ac:dyDescent="0.25">
      <c r="A46" s="1401">
        <v>0</v>
      </c>
      <c r="B46" s="1269" t="s">
        <v>1385</v>
      </c>
      <c r="C46" s="1407"/>
      <c r="D46" s="1407"/>
      <c r="E46" s="1403"/>
      <c r="F46" s="1403"/>
      <c r="G46" s="1404">
        <v>0</v>
      </c>
      <c r="FX46" s="1385"/>
    </row>
    <row r="47" spans="1:180" x14ac:dyDescent="0.25">
      <c r="A47" s="1401">
        <v>80104</v>
      </c>
      <c r="B47" s="1269" t="s">
        <v>1386</v>
      </c>
      <c r="C47" s="1407">
        <v>89.25</v>
      </c>
      <c r="D47" s="1407"/>
      <c r="E47" s="1403"/>
      <c r="F47" s="1403"/>
      <c r="G47" s="1404">
        <v>89.25</v>
      </c>
      <c r="FX47" s="1385"/>
    </row>
    <row r="48" spans="1:180" x14ac:dyDescent="0.25">
      <c r="A48" s="1401">
        <v>80115</v>
      </c>
      <c r="B48" s="1269" t="s">
        <v>1387</v>
      </c>
      <c r="C48" s="1407">
        <v>73</v>
      </c>
      <c r="D48" s="1407"/>
      <c r="E48" s="1403"/>
      <c r="F48" s="1403">
        <v>24.833333333333332</v>
      </c>
      <c r="G48" s="1404">
        <v>97.833333333333329</v>
      </c>
      <c r="FX48" s="1385"/>
    </row>
    <row r="49" spans="1:180" x14ac:dyDescent="0.25">
      <c r="A49" s="1401">
        <v>0</v>
      </c>
      <c r="B49" s="1269" t="s">
        <v>1388</v>
      </c>
      <c r="C49" s="1407"/>
      <c r="D49" s="1407"/>
      <c r="E49" s="1403"/>
      <c r="F49" s="1403"/>
      <c r="G49" s="1404">
        <v>0</v>
      </c>
      <c r="FX49" s="1385"/>
    </row>
    <row r="50" spans="1:180" x14ac:dyDescent="0.25">
      <c r="A50" s="1401">
        <v>80113</v>
      </c>
      <c r="B50" s="1269" t="s">
        <v>1389</v>
      </c>
      <c r="C50" s="1407">
        <v>21</v>
      </c>
      <c r="D50" s="1407"/>
      <c r="E50" s="1403"/>
      <c r="F50" s="1403">
        <v>8.8333333333333339</v>
      </c>
      <c r="G50" s="1404">
        <v>29.833333333333336</v>
      </c>
      <c r="FX50" s="1385"/>
    </row>
    <row r="51" spans="1:180" x14ac:dyDescent="0.25">
      <c r="A51" s="1401">
        <v>95053</v>
      </c>
      <c r="B51" s="1269" t="s">
        <v>1390</v>
      </c>
      <c r="C51" s="1407">
        <v>9137.8333333333339</v>
      </c>
      <c r="D51" s="1407"/>
      <c r="E51" s="1403"/>
      <c r="F51" s="1403">
        <v>1058.1666666666667</v>
      </c>
      <c r="G51" s="1404">
        <v>10196</v>
      </c>
      <c r="FX51" s="1385"/>
    </row>
    <row r="52" spans="1:180" x14ac:dyDescent="0.25">
      <c r="A52" s="1401">
        <v>0</v>
      </c>
      <c r="B52" s="1269" t="s">
        <v>1391</v>
      </c>
      <c r="C52" s="1407"/>
      <c r="D52" s="1407"/>
      <c r="E52" s="1403"/>
      <c r="F52" s="1403"/>
      <c r="G52" s="1404">
        <v>0</v>
      </c>
      <c r="FX52" s="1385"/>
    </row>
    <row r="53" spans="1:180" x14ac:dyDescent="0.25">
      <c r="A53" s="1401">
        <v>0</v>
      </c>
      <c r="B53" s="1269" t="s">
        <v>1392</v>
      </c>
      <c r="C53" s="1407"/>
      <c r="D53" s="1407"/>
      <c r="E53" s="1403"/>
      <c r="F53" s="1403"/>
      <c r="G53" s="1404">
        <v>0</v>
      </c>
      <c r="FX53" s="1385"/>
    </row>
    <row r="54" spans="1:180" x14ac:dyDescent="0.25">
      <c r="A54" s="1401">
        <v>0</v>
      </c>
      <c r="B54" s="1269" t="s">
        <v>1393</v>
      </c>
      <c r="C54" s="1407"/>
      <c r="D54" s="1407"/>
      <c r="E54" s="1403"/>
      <c r="F54" s="1403"/>
      <c r="G54" s="1404">
        <v>0</v>
      </c>
      <c r="FX54" s="1385"/>
    </row>
    <row r="55" spans="1:180" x14ac:dyDescent="0.25">
      <c r="A55" s="1401">
        <v>95058</v>
      </c>
      <c r="B55" s="1269" t="s">
        <v>1394</v>
      </c>
      <c r="C55" s="1407">
        <v>29.25</v>
      </c>
      <c r="D55" s="1407"/>
      <c r="E55" s="1403"/>
      <c r="F55" s="1403">
        <v>12.583333333333334</v>
      </c>
      <c r="G55" s="1404">
        <v>41.833333333333336</v>
      </c>
      <c r="FX55" s="1385"/>
    </row>
    <row r="56" spans="1:180" x14ac:dyDescent="0.25">
      <c r="A56" s="1401">
        <v>60103</v>
      </c>
      <c r="B56" s="1269" t="s">
        <v>1395</v>
      </c>
      <c r="C56" s="1407">
        <v>330.33333333333331</v>
      </c>
      <c r="D56" s="1407"/>
      <c r="E56" s="1403"/>
      <c r="F56" s="1403">
        <v>117.58333333333333</v>
      </c>
      <c r="G56" s="1404">
        <v>447.91666666666663</v>
      </c>
      <c r="H56" s="1408"/>
      <c r="I56" s="1408"/>
      <c r="J56" s="1408"/>
      <c r="K56" s="1408"/>
      <c r="L56" s="1408"/>
      <c r="N56" s="1408"/>
      <c r="FX56" s="1385"/>
    </row>
    <row r="57" spans="1:180" x14ac:dyDescent="0.25">
      <c r="A57" s="1401">
        <v>60104</v>
      </c>
      <c r="B57" s="1269" t="s">
        <v>1396</v>
      </c>
      <c r="C57" s="1407">
        <v>421.08333333333331</v>
      </c>
      <c r="D57" s="1407"/>
      <c r="E57" s="1403"/>
      <c r="F57" s="1403">
        <v>23.25</v>
      </c>
      <c r="G57" s="1404">
        <v>444.33333333333331</v>
      </c>
      <c r="H57" s="1408"/>
      <c r="I57" s="1408"/>
      <c r="J57" s="1408"/>
      <c r="K57" s="1408"/>
      <c r="L57" s="1408"/>
      <c r="N57" s="1408"/>
      <c r="FX57" s="1385"/>
    </row>
    <row r="58" spans="1:180" x14ac:dyDescent="0.25">
      <c r="A58" s="1401">
        <v>60105</v>
      </c>
      <c r="B58" s="1269" t="s">
        <v>1397</v>
      </c>
      <c r="C58" s="1407">
        <v>1108.9166666666667</v>
      </c>
      <c r="D58" s="1407"/>
      <c r="E58" s="1403"/>
      <c r="F58" s="1403">
        <v>368.33333333333331</v>
      </c>
      <c r="G58" s="1404">
        <v>1477.25</v>
      </c>
      <c r="H58" s="1408"/>
      <c r="I58" s="1408"/>
      <c r="J58" s="1408"/>
      <c r="K58" s="1408"/>
      <c r="L58" s="1408"/>
      <c r="N58" s="1408"/>
      <c r="FX58" s="1385"/>
    </row>
    <row r="59" spans="1:180" x14ac:dyDescent="0.25">
      <c r="A59" s="1401">
        <v>60102</v>
      </c>
      <c r="B59" s="1269" t="s">
        <v>1398</v>
      </c>
      <c r="C59" s="1407">
        <v>396.25</v>
      </c>
      <c r="D59" s="1407"/>
      <c r="E59" s="1403"/>
      <c r="F59" s="1403">
        <v>69.25</v>
      </c>
      <c r="G59" s="1404">
        <v>465.5</v>
      </c>
      <c r="H59" s="1408"/>
      <c r="I59" s="1408"/>
      <c r="J59" s="1408"/>
      <c r="K59" s="1408"/>
      <c r="L59" s="1408"/>
      <c r="N59" s="1408"/>
      <c r="FX59" s="1385"/>
    </row>
    <row r="60" spans="1:180" x14ac:dyDescent="0.25">
      <c r="A60" s="1401">
        <v>60106</v>
      </c>
      <c r="B60" s="1269" t="s">
        <v>1399</v>
      </c>
      <c r="C60" s="1407">
        <v>76.333333333333329</v>
      </c>
      <c r="D60" s="1407"/>
      <c r="E60" s="1403"/>
      <c r="F60" s="1403">
        <v>19.666666666666668</v>
      </c>
      <c r="G60" s="1404">
        <v>96</v>
      </c>
      <c r="H60" s="1408"/>
      <c r="I60" s="1408"/>
      <c r="J60" s="1408"/>
      <c r="K60" s="1408"/>
      <c r="L60" s="1408"/>
      <c r="N60" s="1408"/>
      <c r="FX60" s="1385"/>
    </row>
    <row r="61" spans="1:180" x14ac:dyDescent="0.25">
      <c r="A61" s="1401">
        <v>60107</v>
      </c>
      <c r="B61" s="1269" t="s">
        <v>1400</v>
      </c>
      <c r="C61" s="1407">
        <v>487.5</v>
      </c>
      <c r="D61" s="1407"/>
      <c r="E61" s="1403"/>
      <c r="F61" s="1403">
        <v>129.08333333333334</v>
      </c>
      <c r="G61" s="1404">
        <v>616.58333333333337</v>
      </c>
      <c r="H61" s="1408"/>
      <c r="I61" s="1408"/>
      <c r="J61" s="1408"/>
      <c r="K61" s="1408"/>
      <c r="L61" s="1408"/>
      <c r="N61" s="1408"/>
      <c r="FX61" s="1385"/>
    </row>
    <row r="62" spans="1:180" x14ac:dyDescent="0.25">
      <c r="A62" s="1401">
        <v>60109</v>
      </c>
      <c r="B62" s="1269" t="s">
        <v>1401</v>
      </c>
      <c r="C62" s="1407">
        <v>952.91666666666663</v>
      </c>
      <c r="D62" s="1407"/>
      <c r="E62" s="1403"/>
      <c r="F62" s="1403">
        <v>272</v>
      </c>
      <c r="G62" s="1404">
        <v>1224.9166666666665</v>
      </c>
      <c r="H62" s="1408"/>
      <c r="I62" s="1408"/>
      <c r="J62" s="1408"/>
      <c r="K62" s="1408"/>
      <c r="L62" s="1408"/>
      <c r="N62" s="1408"/>
      <c r="FX62" s="1385"/>
    </row>
    <row r="63" spans="1:180" x14ac:dyDescent="0.25">
      <c r="A63" s="1401">
        <v>60130</v>
      </c>
      <c r="B63" s="1269" t="s">
        <v>1402</v>
      </c>
      <c r="C63" s="1407">
        <v>261.08333333333331</v>
      </c>
      <c r="D63" s="1407"/>
      <c r="E63" s="1403"/>
      <c r="F63" s="1403">
        <v>56.5</v>
      </c>
      <c r="G63" s="1404">
        <v>317.58333333333331</v>
      </c>
      <c r="H63" s="1408"/>
      <c r="I63" s="1408"/>
      <c r="J63" s="1408"/>
      <c r="K63" s="1408"/>
      <c r="L63" s="1408"/>
      <c r="N63" s="1408"/>
      <c r="FX63" s="1385"/>
    </row>
    <row r="64" spans="1:180" x14ac:dyDescent="0.25">
      <c r="A64" s="1401">
        <v>60101</v>
      </c>
      <c r="B64" s="1269" t="s">
        <v>1403</v>
      </c>
      <c r="C64" s="1407">
        <v>1502.8333333333333</v>
      </c>
      <c r="D64" s="1407"/>
      <c r="E64" s="1403"/>
      <c r="F64" s="1403">
        <v>611.16666666666663</v>
      </c>
      <c r="G64" s="1404">
        <v>2114</v>
      </c>
      <c r="H64" s="1408"/>
      <c r="I64" s="1408"/>
      <c r="J64" s="1408"/>
      <c r="K64" s="1408"/>
      <c r="L64" s="1408"/>
      <c r="M64" s="1408"/>
      <c r="N64" s="1408"/>
      <c r="FX64" s="1385"/>
    </row>
    <row r="65" spans="1:180" x14ac:dyDescent="0.25">
      <c r="A65" s="1401">
        <v>60110</v>
      </c>
      <c r="B65" s="1269" t="s">
        <v>1404</v>
      </c>
      <c r="C65" s="1407">
        <v>1394.4166666666667</v>
      </c>
      <c r="D65" s="1407"/>
      <c r="E65" s="1403"/>
      <c r="F65" s="1403">
        <v>440</v>
      </c>
      <c r="G65" s="1404">
        <v>1834.4166666666667</v>
      </c>
      <c r="H65" s="1408"/>
      <c r="I65" s="1408"/>
      <c r="J65" s="1408"/>
      <c r="K65" s="1408"/>
      <c r="N65" s="1408"/>
      <c r="FX65" s="1385"/>
    </row>
    <row r="66" spans="1:180" x14ac:dyDescent="0.25">
      <c r="A66" s="1401">
        <v>60108</v>
      </c>
      <c r="B66" s="1269" t="s">
        <v>1405</v>
      </c>
      <c r="C66" s="1407">
        <v>16.083333333333332</v>
      </c>
      <c r="D66" s="1407"/>
      <c r="E66" s="1403"/>
      <c r="F66" s="1403">
        <v>0.41666666666666669</v>
      </c>
      <c r="G66" s="1404">
        <v>16.5</v>
      </c>
      <c r="H66" s="1408"/>
      <c r="I66" s="1408"/>
      <c r="J66" s="1408"/>
      <c r="K66" s="1408"/>
      <c r="N66" s="1408"/>
      <c r="FX66" s="1385"/>
    </row>
    <row r="67" spans="1:180" x14ac:dyDescent="0.25">
      <c r="A67" s="1401">
        <v>60121</v>
      </c>
      <c r="B67" s="1269" t="s">
        <v>1406</v>
      </c>
      <c r="C67" s="1407">
        <v>1283.3333333333333</v>
      </c>
      <c r="D67" s="1407"/>
      <c r="E67" s="1403"/>
      <c r="F67" s="1403">
        <v>207.33333333333334</v>
      </c>
      <c r="G67" s="1404">
        <v>1490.6666666666665</v>
      </c>
      <c r="H67" s="1408"/>
      <c r="I67" s="1408"/>
      <c r="J67" s="1408"/>
      <c r="K67" s="1408"/>
      <c r="N67" s="1408"/>
      <c r="FX67" s="1385"/>
    </row>
    <row r="68" spans="1:180" x14ac:dyDescent="0.25">
      <c r="A68" s="1401">
        <v>60122</v>
      </c>
      <c r="B68" s="1269" t="s">
        <v>1407</v>
      </c>
      <c r="C68" s="1407">
        <v>2377.9166666666665</v>
      </c>
      <c r="D68" s="1407"/>
      <c r="E68" s="1403"/>
      <c r="F68" s="1403">
        <v>326.5</v>
      </c>
      <c r="G68" s="1404">
        <v>2704.4166666666665</v>
      </c>
      <c r="H68" s="1408"/>
      <c r="I68" s="1408"/>
      <c r="J68" s="1408"/>
      <c r="K68" s="1408"/>
      <c r="N68" s="1408"/>
      <c r="FX68" s="1385"/>
    </row>
    <row r="69" spans="1:180" x14ac:dyDescent="0.25">
      <c r="A69" s="1401">
        <v>60112</v>
      </c>
      <c r="B69" s="1269" t="s">
        <v>1408</v>
      </c>
      <c r="C69" s="1407">
        <v>871.83333333333337</v>
      </c>
      <c r="D69" s="1407"/>
      <c r="E69" s="1403"/>
      <c r="F69" s="1403">
        <v>40.916666666666664</v>
      </c>
      <c r="G69" s="1404">
        <v>912.75</v>
      </c>
      <c r="H69" s="1408"/>
      <c r="I69" s="1408"/>
      <c r="J69" s="1408"/>
      <c r="K69" s="1408"/>
      <c r="N69" s="1408"/>
      <c r="FX69" s="1385"/>
    </row>
    <row r="70" spans="1:180" x14ac:dyDescent="0.25">
      <c r="A70" s="1401">
        <v>60111</v>
      </c>
      <c r="B70" s="1269" t="s">
        <v>1409</v>
      </c>
      <c r="C70" s="1407">
        <v>131.91666666666666</v>
      </c>
      <c r="D70" s="1407"/>
      <c r="E70" s="1403"/>
      <c r="F70" s="1403">
        <v>61.916666666666664</v>
      </c>
      <c r="G70" s="1404">
        <v>193.83333333333331</v>
      </c>
      <c r="H70" s="1408"/>
      <c r="I70" s="1408"/>
      <c r="J70" s="1408"/>
      <c r="K70" s="1408"/>
      <c r="N70" s="1408"/>
      <c r="FX70" s="1385"/>
    </row>
    <row r="71" spans="1:180" x14ac:dyDescent="0.25">
      <c r="A71" s="1401">
        <v>60113</v>
      </c>
      <c r="B71" s="1269" t="s">
        <v>1410</v>
      </c>
      <c r="C71" s="1407">
        <v>85</v>
      </c>
      <c r="D71" s="1407"/>
      <c r="E71" s="1403"/>
      <c r="F71" s="1403">
        <v>40.916666666666664</v>
      </c>
      <c r="G71" s="1404">
        <v>125.91666666666666</v>
      </c>
      <c r="H71" s="1408"/>
      <c r="I71" s="1408"/>
      <c r="J71" s="1408"/>
      <c r="K71" s="1408"/>
      <c r="L71" s="1408"/>
      <c r="N71" s="1408"/>
      <c r="FX71" s="1385"/>
    </row>
    <row r="72" spans="1:180" x14ac:dyDescent="0.25">
      <c r="A72" s="1401">
        <v>60123</v>
      </c>
      <c r="B72" s="1269" t="s">
        <v>1411</v>
      </c>
      <c r="C72" s="1407">
        <v>1137.5</v>
      </c>
      <c r="D72" s="1407"/>
      <c r="E72" s="1403"/>
      <c r="F72" s="1403">
        <v>204.16666666666666</v>
      </c>
      <c r="G72" s="1404">
        <v>1341.6666666666667</v>
      </c>
      <c r="H72" s="1408"/>
      <c r="I72" s="1408"/>
      <c r="J72" s="1408"/>
      <c r="K72" s="1408"/>
      <c r="N72" s="1408"/>
      <c r="FX72" s="1385"/>
    </row>
    <row r="73" spans="1:180" x14ac:dyDescent="0.25">
      <c r="A73" s="1401">
        <v>60124</v>
      </c>
      <c r="B73" s="1269" t="s">
        <v>1412</v>
      </c>
      <c r="C73" s="1407">
        <v>502.5</v>
      </c>
      <c r="D73" s="1407"/>
      <c r="E73" s="1403"/>
      <c r="F73" s="1403">
        <v>229.33333333333334</v>
      </c>
      <c r="G73" s="1404">
        <v>731.83333333333337</v>
      </c>
      <c r="H73" s="1408"/>
      <c r="I73" s="1408"/>
      <c r="J73" s="1408"/>
      <c r="K73" s="1408"/>
      <c r="L73" s="1408"/>
      <c r="N73" s="1408"/>
      <c r="FX73" s="1385"/>
    </row>
    <row r="74" spans="1:180" x14ac:dyDescent="0.25">
      <c r="A74" s="1401">
        <v>60125</v>
      </c>
      <c r="B74" s="1269" t="s">
        <v>1413</v>
      </c>
      <c r="C74" s="1407">
        <v>1130.0833333333333</v>
      </c>
      <c r="D74" s="1407"/>
      <c r="E74" s="1403"/>
      <c r="F74" s="1403">
        <v>141.25</v>
      </c>
      <c r="G74" s="1404">
        <v>1271.3333333333333</v>
      </c>
      <c r="H74" s="1408"/>
      <c r="I74" s="1408"/>
      <c r="J74" s="1408"/>
      <c r="K74" s="1408"/>
      <c r="N74" s="1408"/>
      <c r="FX74" s="1385"/>
    </row>
    <row r="75" spans="1:180" x14ac:dyDescent="0.25">
      <c r="A75" s="1401">
        <v>60126</v>
      </c>
      <c r="B75" s="1269" t="s">
        <v>1414</v>
      </c>
      <c r="C75" s="1407">
        <v>861</v>
      </c>
      <c r="D75" s="1407"/>
      <c r="E75" s="1403"/>
      <c r="F75" s="1403">
        <v>114.33333333333333</v>
      </c>
      <c r="G75" s="1404">
        <v>975.33333333333337</v>
      </c>
      <c r="H75" s="1408"/>
      <c r="I75" s="1408"/>
      <c r="J75" s="1408"/>
      <c r="K75" s="1408"/>
      <c r="N75" s="1408"/>
      <c r="FX75" s="1385"/>
    </row>
    <row r="76" spans="1:180" x14ac:dyDescent="0.25">
      <c r="A76" s="1401">
        <v>60127</v>
      </c>
      <c r="B76" s="1269" t="s">
        <v>1415</v>
      </c>
      <c r="C76" s="1407">
        <v>1155.4166666666667</v>
      </c>
      <c r="D76" s="1407"/>
      <c r="E76" s="1403"/>
      <c r="F76" s="1403">
        <v>450.08333333333331</v>
      </c>
      <c r="G76" s="1404">
        <v>1605.5</v>
      </c>
      <c r="H76" s="1408"/>
      <c r="I76" s="1408"/>
      <c r="J76" s="1408"/>
      <c r="K76" s="1408"/>
      <c r="N76" s="1408"/>
      <c r="FX76" s="1385"/>
    </row>
    <row r="77" spans="1:180" x14ac:dyDescent="0.25">
      <c r="A77" s="1401">
        <v>60128</v>
      </c>
      <c r="B77" s="1269" t="s">
        <v>1416</v>
      </c>
      <c r="C77" s="1407">
        <v>1017.3333333333334</v>
      </c>
      <c r="D77" s="1407"/>
      <c r="E77" s="1403"/>
      <c r="F77" s="1403">
        <v>278</v>
      </c>
      <c r="G77" s="1404">
        <v>1295.3333333333335</v>
      </c>
      <c r="H77" s="1408"/>
      <c r="I77" s="1408"/>
      <c r="J77" s="1408"/>
      <c r="K77" s="1408"/>
      <c r="N77" s="1408"/>
      <c r="FX77" s="1385"/>
    </row>
    <row r="78" spans="1:180" x14ac:dyDescent="0.25">
      <c r="A78" s="1401">
        <v>60114</v>
      </c>
      <c r="B78" s="1269" t="s">
        <v>1417</v>
      </c>
      <c r="C78" s="1407">
        <v>966</v>
      </c>
      <c r="D78" s="1407"/>
      <c r="E78" s="1403"/>
      <c r="F78" s="1403">
        <v>343.08333333333331</v>
      </c>
      <c r="G78" s="1404">
        <v>1309.0833333333333</v>
      </c>
      <c r="H78" s="1408"/>
      <c r="I78" s="1408"/>
      <c r="J78" s="1408"/>
      <c r="K78" s="1408"/>
      <c r="N78" s="1408"/>
      <c r="FX78" s="1385"/>
    </row>
    <row r="79" spans="1:180" x14ac:dyDescent="0.25">
      <c r="A79" s="1401">
        <v>60115</v>
      </c>
      <c r="B79" s="1269" t="s">
        <v>1418</v>
      </c>
      <c r="C79" s="1407">
        <v>752</v>
      </c>
      <c r="D79" s="1407"/>
      <c r="E79" s="1403"/>
      <c r="F79" s="1403">
        <v>255.58333333333334</v>
      </c>
      <c r="G79" s="1404">
        <v>1007.5833333333334</v>
      </c>
      <c r="H79" s="1408"/>
      <c r="I79" s="1408"/>
      <c r="J79" s="1408"/>
      <c r="K79" s="1408"/>
      <c r="N79" s="1408"/>
      <c r="FX79" s="1385"/>
    </row>
    <row r="80" spans="1:180" x14ac:dyDescent="0.25">
      <c r="A80" s="1401">
        <v>60116</v>
      </c>
      <c r="B80" s="1269" t="s">
        <v>1419</v>
      </c>
      <c r="C80" s="1407">
        <v>778.91666666666663</v>
      </c>
      <c r="D80" s="1407"/>
      <c r="E80" s="1403"/>
      <c r="F80" s="1403">
        <v>261.16666666666669</v>
      </c>
      <c r="G80" s="1404">
        <v>1040.0833333333333</v>
      </c>
      <c r="H80" s="1408"/>
      <c r="I80" s="1408"/>
      <c r="J80" s="1408"/>
      <c r="K80" s="1408"/>
      <c r="N80" s="1408"/>
      <c r="FX80" s="1385"/>
    </row>
    <row r="81" spans="1:180" x14ac:dyDescent="0.25">
      <c r="A81" s="1401">
        <v>60117</v>
      </c>
      <c r="B81" s="1269" t="s">
        <v>1420</v>
      </c>
      <c r="C81" s="1407">
        <v>523.83333333333337</v>
      </c>
      <c r="D81" s="1407"/>
      <c r="E81" s="1403"/>
      <c r="F81" s="1403">
        <v>57.916666666666664</v>
      </c>
      <c r="G81" s="1404">
        <v>581.75</v>
      </c>
      <c r="H81" s="1408"/>
      <c r="I81" s="1408"/>
      <c r="J81" s="1408"/>
      <c r="K81" s="1408"/>
      <c r="N81" s="1408"/>
      <c r="FX81" s="1385"/>
    </row>
    <row r="82" spans="1:180" x14ac:dyDescent="0.25">
      <c r="A82" s="1401">
        <v>60118</v>
      </c>
      <c r="B82" s="1269" t="s">
        <v>1421</v>
      </c>
      <c r="C82" s="1407">
        <v>493.25</v>
      </c>
      <c r="D82" s="1407"/>
      <c r="E82" s="1403"/>
      <c r="F82" s="1403">
        <v>186.83333333333334</v>
      </c>
      <c r="G82" s="1404">
        <v>680.08333333333337</v>
      </c>
      <c r="H82" s="1408"/>
      <c r="I82" s="1408"/>
      <c r="J82" s="1408"/>
      <c r="K82" s="1408"/>
      <c r="N82" s="1408"/>
      <c r="FX82" s="1385"/>
    </row>
    <row r="83" spans="1:180" x14ac:dyDescent="0.25">
      <c r="A83" s="1401">
        <v>60119</v>
      </c>
      <c r="B83" s="1269" t="s">
        <v>1422</v>
      </c>
      <c r="C83" s="1407">
        <v>966.16666666666663</v>
      </c>
      <c r="D83" s="1407"/>
      <c r="E83" s="1403"/>
      <c r="F83" s="1403">
        <v>187.25</v>
      </c>
      <c r="G83" s="1404">
        <v>1153.4166666666665</v>
      </c>
      <c r="H83" s="1408"/>
      <c r="I83" s="1408"/>
      <c r="J83" s="1408"/>
      <c r="K83" s="1408"/>
      <c r="N83" s="1408"/>
      <c r="FX83" s="1385"/>
    </row>
    <row r="84" spans="1:180" x14ac:dyDescent="0.25">
      <c r="A84" s="1401">
        <v>60120</v>
      </c>
      <c r="B84" s="1269" t="s">
        <v>1423</v>
      </c>
      <c r="C84" s="1407">
        <v>545.66666666666663</v>
      </c>
      <c r="D84" s="1407"/>
      <c r="E84" s="1403"/>
      <c r="F84" s="1403">
        <v>55.75</v>
      </c>
      <c r="G84" s="1404">
        <v>601.41666666666663</v>
      </c>
      <c r="H84" s="1408"/>
      <c r="I84" s="1408"/>
      <c r="J84" s="1408"/>
      <c r="K84" s="1408"/>
      <c r="N84" s="1408"/>
      <c r="FX84" s="1385"/>
    </row>
    <row r="85" spans="1:180" x14ac:dyDescent="0.25">
      <c r="A85" s="1401">
        <v>0</v>
      </c>
      <c r="B85" s="1269" t="s">
        <v>1424</v>
      </c>
      <c r="C85" s="1407"/>
      <c r="D85" s="1407"/>
      <c r="E85" s="1403"/>
      <c r="F85" s="1403"/>
      <c r="G85" s="1404">
        <v>0</v>
      </c>
      <c r="FX85" s="1385"/>
    </row>
    <row r="86" spans="1:180" x14ac:dyDescent="0.25">
      <c r="A86" s="1401">
        <v>0</v>
      </c>
      <c r="B86" s="1269" t="s">
        <v>1425</v>
      </c>
      <c r="C86" s="1407"/>
      <c r="D86" s="1407"/>
      <c r="E86" s="1403"/>
      <c r="F86" s="1403"/>
      <c r="G86" s="1404">
        <v>0</v>
      </c>
      <c r="FX86" s="1385"/>
    </row>
    <row r="87" spans="1:180" x14ac:dyDescent="0.25">
      <c r="A87" s="1401">
        <v>0</v>
      </c>
      <c r="B87" s="1269" t="s">
        <v>1426</v>
      </c>
      <c r="C87" s="1407"/>
      <c r="D87" s="1407"/>
      <c r="E87" s="1403"/>
      <c r="F87" s="1403"/>
      <c r="G87" s="1404">
        <v>0</v>
      </c>
      <c r="FX87" s="1385"/>
    </row>
    <row r="88" spans="1:180" x14ac:dyDescent="0.25">
      <c r="A88" s="1401">
        <v>95043</v>
      </c>
      <c r="B88" s="1269" t="s">
        <v>1427</v>
      </c>
      <c r="C88" s="1407">
        <v>34.666666666666664</v>
      </c>
      <c r="D88" s="1407"/>
      <c r="E88" s="1403"/>
      <c r="F88" s="1403">
        <v>12</v>
      </c>
      <c r="G88" s="1404">
        <v>46.666666666666664</v>
      </c>
      <c r="FX88" s="1385"/>
    </row>
    <row r="89" spans="1:180" x14ac:dyDescent="0.25">
      <c r="A89" s="1401">
        <v>0</v>
      </c>
      <c r="B89" s="1269" t="s">
        <v>1428</v>
      </c>
      <c r="C89" s="1407"/>
      <c r="D89" s="1407"/>
      <c r="E89" s="1403"/>
      <c r="F89" s="1403"/>
      <c r="G89" s="1404">
        <v>0</v>
      </c>
      <c r="FX89" s="1385"/>
    </row>
    <row r="90" spans="1:180" x14ac:dyDescent="0.25">
      <c r="A90" s="1401">
        <v>0</v>
      </c>
      <c r="B90" s="1269" t="s">
        <v>1429</v>
      </c>
      <c r="C90" s="1407"/>
      <c r="D90" s="1407"/>
      <c r="E90" s="1403"/>
      <c r="F90" s="1403"/>
      <c r="G90" s="1404">
        <v>0</v>
      </c>
      <c r="FX90" s="1385"/>
    </row>
    <row r="91" spans="1:180" x14ac:dyDescent="0.25">
      <c r="A91" s="1401">
        <v>80121</v>
      </c>
      <c r="B91" s="1269" t="s">
        <v>1430</v>
      </c>
      <c r="C91" s="1407">
        <v>43.333333333333336</v>
      </c>
      <c r="D91" s="1407"/>
      <c r="E91" s="1403"/>
      <c r="F91" s="1403">
        <v>12.666666666666666</v>
      </c>
      <c r="G91" s="1404">
        <v>56</v>
      </c>
      <c r="FX91" s="1385"/>
    </row>
    <row r="92" spans="1:180" x14ac:dyDescent="0.25">
      <c r="A92" s="1401">
        <v>0</v>
      </c>
      <c r="B92" s="1269" t="s">
        <v>1431</v>
      </c>
      <c r="C92" s="1407"/>
      <c r="D92" s="1407"/>
      <c r="E92" s="1403"/>
      <c r="F92" s="1403"/>
      <c r="G92" s="1404">
        <v>0</v>
      </c>
      <c r="FX92" s="1385"/>
    </row>
    <row r="93" spans="1:180" x14ac:dyDescent="0.25">
      <c r="A93" s="1401">
        <v>0</v>
      </c>
      <c r="B93" s="1269" t="s">
        <v>1432</v>
      </c>
      <c r="C93" s="1407"/>
      <c r="D93" s="1407"/>
      <c r="E93" s="1403"/>
      <c r="F93" s="1403"/>
      <c r="G93" s="1404">
        <v>0</v>
      </c>
      <c r="FX93" s="1385"/>
    </row>
    <row r="94" spans="1:180" x14ac:dyDescent="0.25">
      <c r="A94" s="1401">
        <v>95119</v>
      </c>
      <c r="B94" s="1269" t="s">
        <v>1433</v>
      </c>
      <c r="C94" s="1407">
        <v>0.75</v>
      </c>
      <c r="D94" s="1407"/>
      <c r="E94" s="1403"/>
      <c r="F94" s="1403"/>
      <c r="G94" s="1404">
        <v>0.75</v>
      </c>
      <c r="H94" s="1408"/>
      <c r="I94" s="1408"/>
      <c r="J94" s="1408"/>
      <c r="K94" s="1408"/>
      <c r="N94" s="1408"/>
      <c r="FX94" s="1385"/>
    </row>
    <row r="95" spans="1:180" x14ac:dyDescent="0.25">
      <c r="A95" s="1401">
        <v>95121</v>
      </c>
      <c r="B95" s="1269" t="s">
        <v>1434</v>
      </c>
      <c r="C95" s="1407">
        <v>2.25</v>
      </c>
      <c r="D95" s="1407"/>
      <c r="E95" s="1403"/>
      <c r="F95" s="1403">
        <v>0.5</v>
      </c>
      <c r="G95" s="1404">
        <v>2.75</v>
      </c>
      <c r="H95" s="1408"/>
      <c r="I95" s="1408"/>
      <c r="J95" s="1408"/>
      <c r="K95" s="1408"/>
      <c r="M95" s="1408"/>
      <c r="N95" s="1408"/>
      <c r="FX95" s="1385"/>
    </row>
    <row r="96" spans="1:180" x14ac:dyDescent="0.25">
      <c r="A96" s="1401">
        <v>0</v>
      </c>
      <c r="B96" s="1269" t="s">
        <v>1435</v>
      </c>
      <c r="C96" s="1407"/>
      <c r="D96" s="1407"/>
      <c r="E96" s="1403"/>
      <c r="F96" s="1403"/>
      <c r="G96" s="1404">
        <v>0</v>
      </c>
      <c r="H96" s="1408"/>
      <c r="I96" s="1408"/>
      <c r="J96" s="1408"/>
      <c r="K96" s="1408"/>
      <c r="L96" s="1408"/>
      <c r="M96" s="1408"/>
      <c r="N96" s="1408"/>
      <c r="FX96" s="1385"/>
    </row>
    <row r="97" spans="1:180" x14ac:dyDescent="0.25">
      <c r="A97" s="1401">
        <v>0</v>
      </c>
      <c r="B97" s="1269" t="s">
        <v>1436</v>
      </c>
      <c r="C97" s="1407"/>
      <c r="D97" s="1407"/>
      <c r="E97" s="1403"/>
      <c r="F97" s="1403"/>
      <c r="G97" s="1404">
        <v>0</v>
      </c>
      <c r="H97" s="1408"/>
      <c r="I97" s="1408"/>
      <c r="J97" s="1408"/>
      <c r="K97" s="1408"/>
      <c r="N97" s="1408"/>
      <c r="FX97" s="1385"/>
    </row>
    <row r="98" spans="1:180" x14ac:dyDescent="0.25">
      <c r="A98" s="1401">
        <v>95103</v>
      </c>
      <c r="B98" s="1269" t="s">
        <v>1437</v>
      </c>
      <c r="C98" s="1407">
        <v>0.5</v>
      </c>
      <c r="D98" s="1407"/>
      <c r="E98" s="1407"/>
      <c r="F98" s="1403">
        <v>0</v>
      </c>
      <c r="G98" s="1404">
        <v>0.5</v>
      </c>
      <c r="H98" s="1408"/>
      <c r="I98" s="1408"/>
      <c r="J98" s="1408"/>
      <c r="K98" s="1408"/>
      <c r="N98" s="1408"/>
      <c r="FX98" s="1385"/>
    </row>
    <row r="99" spans="1:180" x14ac:dyDescent="0.25">
      <c r="A99" s="1401">
        <v>0</v>
      </c>
      <c r="B99" s="1269" t="s">
        <v>1438</v>
      </c>
      <c r="C99" s="1407"/>
      <c r="D99" s="1407"/>
      <c r="E99" s="1403"/>
      <c r="F99" s="1403"/>
      <c r="G99" s="1404">
        <v>0</v>
      </c>
      <c r="H99" s="1408"/>
      <c r="I99" s="1408"/>
      <c r="J99" s="1408"/>
      <c r="K99" s="1408"/>
      <c r="L99" s="1408"/>
      <c r="M99" s="1408"/>
      <c r="N99" s="1408"/>
      <c r="FX99" s="1385"/>
    </row>
    <row r="100" spans="1:180" x14ac:dyDescent="0.25">
      <c r="A100" s="1401">
        <v>0</v>
      </c>
      <c r="B100" s="1269" t="s">
        <v>1439</v>
      </c>
      <c r="C100" s="1407"/>
      <c r="D100" s="1407"/>
      <c r="E100" s="1403"/>
      <c r="F100" s="1403"/>
      <c r="G100" s="1404">
        <v>0</v>
      </c>
      <c r="H100" s="1408"/>
      <c r="I100" s="1408"/>
      <c r="J100" s="1408"/>
      <c r="K100" s="1408"/>
      <c r="L100" s="1408"/>
      <c r="M100" s="1408"/>
      <c r="N100" s="1408"/>
      <c r="FX100" s="1385"/>
    </row>
    <row r="101" spans="1:180" x14ac:dyDescent="0.25">
      <c r="A101" s="1401">
        <v>0</v>
      </c>
      <c r="B101" s="1269" t="s">
        <v>1440</v>
      </c>
      <c r="C101" s="1407"/>
      <c r="D101" s="1407"/>
      <c r="E101" s="1403"/>
      <c r="F101" s="1403"/>
      <c r="G101" s="1404">
        <v>0</v>
      </c>
      <c r="H101" s="1408"/>
      <c r="I101" s="1408"/>
      <c r="J101" s="1408"/>
      <c r="K101" s="1408"/>
      <c r="L101" s="1408"/>
      <c r="M101" s="1408"/>
      <c r="N101" s="1408"/>
      <c r="FX101" s="1385"/>
    </row>
    <row r="102" spans="1:180" x14ac:dyDescent="0.25">
      <c r="A102" s="1401">
        <v>65105</v>
      </c>
      <c r="B102" s="1269" t="s">
        <v>1441</v>
      </c>
      <c r="C102" s="1407">
        <v>113.58333333333333</v>
      </c>
      <c r="D102" s="1407"/>
      <c r="E102" s="1403"/>
      <c r="F102" s="1403">
        <v>1.5</v>
      </c>
      <c r="G102" s="1404">
        <v>115.08333333333333</v>
      </c>
      <c r="H102" s="1408"/>
      <c r="I102" s="1408"/>
      <c r="J102" s="1408"/>
      <c r="K102" s="1408"/>
      <c r="L102" s="1408"/>
      <c r="N102" s="1408"/>
      <c r="FX102" s="1385"/>
    </row>
    <row r="103" spans="1:180" x14ac:dyDescent="0.25">
      <c r="A103" s="1401">
        <v>65106</v>
      </c>
      <c r="B103" s="1269" t="s">
        <v>1442</v>
      </c>
      <c r="C103" s="1407">
        <v>11.083333333333334</v>
      </c>
      <c r="D103" s="1407"/>
      <c r="E103" s="1403"/>
      <c r="F103" s="1403">
        <v>1</v>
      </c>
      <c r="G103" s="1404">
        <v>12.083333333333334</v>
      </c>
      <c r="H103" s="1408"/>
      <c r="I103" s="1408"/>
      <c r="J103" s="1408"/>
      <c r="K103" s="1408"/>
      <c r="L103" s="1408"/>
      <c r="N103" s="1408"/>
      <c r="FX103" s="1385"/>
    </row>
    <row r="104" spans="1:180" x14ac:dyDescent="0.25">
      <c r="A104" s="1401">
        <v>65109</v>
      </c>
      <c r="B104" s="1269" t="s">
        <v>1443</v>
      </c>
      <c r="C104" s="1407">
        <v>24.416666666666668</v>
      </c>
      <c r="D104" s="1407"/>
      <c r="E104" s="1403"/>
      <c r="F104" s="1403">
        <v>4.916666666666667</v>
      </c>
      <c r="G104" s="1404">
        <v>29.333333333333336</v>
      </c>
      <c r="H104" s="1408"/>
      <c r="I104" s="1408"/>
      <c r="J104" s="1408"/>
      <c r="K104" s="1408"/>
      <c r="L104" s="1408"/>
      <c r="N104" s="1408"/>
      <c r="FX104" s="1385"/>
    </row>
    <row r="105" spans="1:180" x14ac:dyDescent="0.25">
      <c r="A105" s="1401">
        <v>65111</v>
      </c>
      <c r="B105" s="1269" t="s">
        <v>1444</v>
      </c>
      <c r="C105" s="1407">
        <v>133.41666666666666</v>
      </c>
      <c r="D105" s="1407"/>
      <c r="E105" s="1403"/>
      <c r="F105" s="1403">
        <v>7.5</v>
      </c>
      <c r="G105" s="1404">
        <v>140.91666666666666</v>
      </c>
      <c r="H105" s="1408"/>
      <c r="I105" s="1408"/>
      <c r="J105" s="1408"/>
      <c r="K105" s="1408"/>
      <c r="L105" s="1408"/>
      <c r="N105" s="1408"/>
      <c r="FX105" s="1385"/>
    </row>
    <row r="106" spans="1:180" x14ac:dyDescent="0.25">
      <c r="A106" s="1401">
        <v>65101</v>
      </c>
      <c r="B106" s="1269" t="s">
        <v>1445</v>
      </c>
      <c r="C106" s="1407">
        <v>1433.6666666666667</v>
      </c>
      <c r="D106" s="1407"/>
      <c r="E106" s="1403"/>
      <c r="F106" s="1403">
        <v>463.16666666666669</v>
      </c>
      <c r="G106" s="1404">
        <v>1896.8333333333335</v>
      </c>
      <c r="H106" s="1408"/>
      <c r="I106" s="1408"/>
      <c r="J106" s="1408"/>
      <c r="K106" s="1408"/>
      <c r="L106" s="1408"/>
      <c r="N106" s="1408"/>
      <c r="FX106" s="1385"/>
    </row>
    <row r="107" spans="1:180" x14ac:dyDescent="0.25">
      <c r="A107" s="1401">
        <v>65112</v>
      </c>
      <c r="B107" s="1269" t="s">
        <v>1446</v>
      </c>
      <c r="C107" s="1407">
        <v>408.25</v>
      </c>
      <c r="D107" s="1407"/>
      <c r="E107" s="1403"/>
      <c r="F107" s="1403">
        <v>103.75</v>
      </c>
      <c r="G107" s="1404">
        <v>512</v>
      </c>
      <c r="H107" s="1408"/>
      <c r="I107" s="1408"/>
      <c r="J107" s="1408"/>
      <c r="K107" s="1408"/>
      <c r="L107" s="1408"/>
      <c r="N107" s="1408"/>
      <c r="FX107" s="1385"/>
    </row>
    <row r="108" spans="1:180" x14ac:dyDescent="0.25">
      <c r="A108" s="1401">
        <v>65107</v>
      </c>
      <c r="B108" s="1269" t="s">
        <v>1447</v>
      </c>
      <c r="C108" s="1407">
        <v>237.16666666666666</v>
      </c>
      <c r="D108" s="1407"/>
      <c r="E108" s="1403"/>
      <c r="F108" s="1403">
        <v>50.583333333333336</v>
      </c>
      <c r="G108" s="1404">
        <v>287.75</v>
      </c>
      <c r="H108" s="1408"/>
      <c r="I108" s="1408"/>
      <c r="J108" s="1408"/>
      <c r="K108" s="1408"/>
      <c r="L108" s="1408"/>
      <c r="N108" s="1408"/>
      <c r="FX108" s="1385"/>
    </row>
    <row r="109" spans="1:180" x14ac:dyDescent="0.25">
      <c r="A109" s="1401">
        <v>65113</v>
      </c>
      <c r="B109" s="1269" t="s">
        <v>1448</v>
      </c>
      <c r="C109" s="1407">
        <v>48.333333333333336</v>
      </c>
      <c r="D109" s="1407"/>
      <c r="E109" s="1403"/>
      <c r="F109" s="1403">
        <v>4.916666666666667</v>
      </c>
      <c r="G109" s="1404">
        <v>53.25</v>
      </c>
      <c r="H109" s="1408"/>
      <c r="I109" s="1408"/>
      <c r="J109" s="1408"/>
      <c r="K109" s="1408"/>
      <c r="L109" s="1408"/>
      <c r="N109" s="1408"/>
      <c r="FX109" s="1385"/>
    </row>
    <row r="110" spans="1:180" x14ac:dyDescent="0.25">
      <c r="A110" s="1401">
        <v>65114</v>
      </c>
      <c r="B110" s="1269" t="s">
        <v>1449</v>
      </c>
      <c r="C110" s="1407">
        <v>6.25</v>
      </c>
      <c r="D110" s="1407"/>
      <c r="E110" s="1403"/>
      <c r="F110" s="1403">
        <v>10.166666666666666</v>
      </c>
      <c r="G110" s="1404">
        <v>16.416666666666664</v>
      </c>
      <c r="H110" s="1408"/>
      <c r="I110" s="1408"/>
      <c r="J110" s="1408"/>
      <c r="K110" s="1408"/>
      <c r="L110" s="1408"/>
      <c r="N110" s="1408"/>
      <c r="FX110" s="1385"/>
    </row>
    <row r="111" spans="1:180" x14ac:dyDescent="0.25">
      <c r="A111" s="1401">
        <v>65102</v>
      </c>
      <c r="B111" s="1269" t="s">
        <v>1450</v>
      </c>
      <c r="C111" s="1407">
        <v>43.25</v>
      </c>
      <c r="D111" s="1407"/>
      <c r="E111" s="1403"/>
      <c r="F111" s="1403">
        <v>30.333333333333332</v>
      </c>
      <c r="G111" s="1404">
        <v>73.583333333333329</v>
      </c>
      <c r="H111" s="1408"/>
      <c r="I111" s="1408"/>
      <c r="J111" s="1408"/>
      <c r="K111" s="1408"/>
      <c r="L111" s="1408"/>
      <c r="M111" s="1408"/>
      <c r="N111" s="1408"/>
      <c r="FX111" s="1385"/>
    </row>
    <row r="112" spans="1:180" x14ac:dyDescent="0.25">
      <c r="A112" s="1401">
        <v>0</v>
      </c>
      <c r="B112" s="1269" t="s">
        <v>1451</v>
      </c>
      <c r="C112" s="1407"/>
      <c r="D112" s="1407"/>
      <c r="E112" s="1403"/>
      <c r="F112" s="1403"/>
      <c r="G112" s="1404">
        <v>0</v>
      </c>
      <c r="H112" s="1408"/>
      <c r="I112" s="1408"/>
      <c r="J112" s="1408"/>
      <c r="K112" s="1408"/>
      <c r="L112" s="1408"/>
      <c r="M112" s="1408"/>
      <c r="N112" s="1408"/>
      <c r="FX112" s="1385"/>
    </row>
    <row r="113" spans="1:180" x14ac:dyDescent="0.25">
      <c r="A113" s="1401">
        <v>65104</v>
      </c>
      <c r="B113" s="1269" t="s">
        <v>1452</v>
      </c>
      <c r="C113" s="1407">
        <v>12.25</v>
      </c>
      <c r="D113" s="1407"/>
      <c r="E113" s="1403"/>
      <c r="F113" s="1403">
        <v>15</v>
      </c>
      <c r="G113" s="1404">
        <v>27.25</v>
      </c>
      <c r="H113" s="1408"/>
      <c r="I113" s="1408"/>
      <c r="J113" s="1408"/>
      <c r="K113" s="1408"/>
      <c r="L113" s="1408"/>
      <c r="M113" s="1408"/>
      <c r="N113" s="1408"/>
      <c r="FX113" s="1385"/>
    </row>
    <row r="114" spans="1:180" x14ac:dyDescent="0.25">
      <c r="A114" s="1401">
        <v>65108</v>
      </c>
      <c r="B114" s="1269" t="s">
        <v>1453</v>
      </c>
      <c r="C114" s="1407">
        <v>203.16666666666666</v>
      </c>
      <c r="D114" s="1407"/>
      <c r="E114" s="1403"/>
      <c r="F114" s="1403">
        <v>14.916666666666666</v>
      </c>
      <c r="G114" s="1404">
        <v>218.08333333333331</v>
      </c>
      <c r="H114" s="1408"/>
      <c r="I114" s="1408"/>
      <c r="J114" s="1408"/>
      <c r="K114" s="1408"/>
      <c r="L114" s="1408"/>
      <c r="M114" s="1408"/>
      <c r="N114" s="1408"/>
      <c r="FX114" s="1385"/>
    </row>
    <row r="115" spans="1:180" ht="28.5" x14ac:dyDescent="0.25">
      <c r="A115" s="1401">
        <v>65116</v>
      </c>
      <c r="B115" s="1269" t="s">
        <v>1454</v>
      </c>
      <c r="C115" s="1407">
        <v>63</v>
      </c>
      <c r="D115" s="1407"/>
      <c r="E115" s="1403"/>
      <c r="F115" s="1403">
        <v>1.9166666666666667</v>
      </c>
      <c r="G115" s="1404">
        <v>64.916666666666671</v>
      </c>
      <c r="H115" s="1408"/>
      <c r="I115" s="1408"/>
      <c r="J115" s="1408"/>
      <c r="K115" s="1408"/>
      <c r="L115" s="1408"/>
      <c r="M115" s="1408"/>
      <c r="N115" s="1408"/>
      <c r="FX115" s="1385"/>
    </row>
    <row r="116" spans="1:180" x14ac:dyDescent="0.25">
      <c r="A116" s="1401">
        <v>65110</v>
      </c>
      <c r="B116" s="1269" t="s">
        <v>1455</v>
      </c>
      <c r="C116" s="1407">
        <v>174.66666666666666</v>
      </c>
      <c r="D116" s="1407"/>
      <c r="E116" s="1403"/>
      <c r="F116" s="1403">
        <v>13.583333333333334</v>
      </c>
      <c r="G116" s="1404">
        <v>188.25</v>
      </c>
      <c r="H116" s="1408"/>
      <c r="I116" s="1408"/>
      <c r="J116" s="1408"/>
      <c r="K116" s="1408"/>
      <c r="L116" s="1408"/>
      <c r="M116" s="1408"/>
      <c r="N116" s="1408"/>
      <c r="FX116" s="1385"/>
    </row>
    <row r="117" spans="1:180" x14ac:dyDescent="0.25">
      <c r="A117" s="1401">
        <v>0</v>
      </c>
      <c r="B117" s="1269" t="s">
        <v>1456</v>
      </c>
      <c r="C117" s="1407"/>
      <c r="D117" s="1407"/>
      <c r="E117" s="1403"/>
      <c r="F117" s="1403"/>
      <c r="G117" s="1404">
        <v>0</v>
      </c>
      <c r="H117" s="1408"/>
      <c r="I117" s="1408"/>
      <c r="J117" s="1408"/>
      <c r="K117" s="1408"/>
      <c r="L117" s="1408"/>
      <c r="M117" s="1408"/>
      <c r="N117" s="1408"/>
      <c r="FX117" s="1385"/>
    </row>
    <row r="118" spans="1:180" x14ac:dyDescent="0.25">
      <c r="A118" s="1401"/>
      <c r="B118" s="1402" t="s">
        <v>1457</v>
      </c>
      <c r="C118" s="1409">
        <v>35907.583333333328</v>
      </c>
      <c r="D118" s="1409"/>
      <c r="E118" s="1409">
        <v>0</v>
      </c>
      <c r="F118" s="1409">
        <v>7746.5833333333339</v>
      </c>
      <c r="G118" s="1409">
        <v>43654.166666666679</v>
      </c>
      <c r="H118" s="1408"/>
      <c r="I118" s="1408"/>
      <c r="J118" s="1408"/>
      <c r="K118" s="1408"/>
      <c r="L118" s="1408"/>
      <c r="M118" s="1408"/>
      <c r="N118" s="1408"/>
      <c r="FX118" s="1385"/>
    </row>
    <row r="119" spans="1:180" x14ac:dyDescent="0.25">
      <c r="A119" s="1401">
        <v>30502</v>
      </c>
      <c r="B119" s="1269" t="s">
        <v>1458</v>
      </c>
      <c r="C119" s="1390">
        <v>196.41666666666666</v>
      </c>
      <c r="D119" s="1407"/>
      <c r="E119" s="1390">
        <v>5964.416666666667</v>
      </c>
      <c r="F119" s="1403">
        <v>135.58333333333334</v>
      </c>
      <c r="G119" s="1404">
        <v>6296.416666666667</v>
      </c>
      <c r="H119" s="1408"/>
      <c r="I119" s="1408"/>
      <c r="J119" s="1408"/>
      <c r="K119" s="1408"/>
      <c r="L119" s="1408"/>
      <c r="M119" s="1408"/>
      <c r="N119" s="1408"/>
      <c r="FX119" s="1385"/>
    </row>
    <row r="120" spans="1:180" x14ac:dyDescent="0.25">
      <c r="A120" s="1401">
        <v>30501</v>
      </c>
      <c r="B120" s="1269" t="s">
        <v>1459</v>
      </c>
      <c r="C120" s="1407">
        <v>98.416666666666671</v>
      </c>
      <c r="D120" s="1407"/>
      <c r="E120" s="1403">
        <v>2962.4166666666665</v>
      </c>
      <c r="F120" s="1390">
        <v>1995.9166666666667</v>
      </c>
      <c r="G120" s="1404">
        <v>5056.75</v>
      </c>
      <c r="H120" s="1408"/>
      <c r="I120" s="1408"/>
      <c r="J120" s="1408"/>
      <c r="K120" s="1408"/>
      <c r="L120" s="1408"/>
      <c r="N120" s="1408"/>
      <c r="FX120" s="1385"/>
    </row>
    <row r="121" spans="1:180" x14ac:dyDescent="0.25">
      <c r="A121" s="1401"/>
      <c r="B121" s="1402" t="s">
        <v>1460</v>
      </c>
      <c r="C121" s="1409">
        <v>294.83333333333331</v>
      </c>
      <c r="D121" s="1409"/>
      <c r="E121" s="1409">
        <v>8926.8333333333339</v>
      </c>
      <c r="F121" s="1409">
        <v>2131.5</v>
      </c>
      <c r="G121" s="1409">
        <v>11353.166666666668</v>
      </c>
      <c r="H121" s="1408"/>
      <c r="I121" s="1408"/>
      <c r="J121" s="1408"/>
      <c r="K121" s="1408"/>
      <c r="L121" s="1408"/>
      <c r="M121" s="1408"/>
      <c r="N121" s="1408"/>
      <c r="FX121" s="1385"/>
    </row>
    <row r="122" spans="1:180" x14ac:dyDescent="0.25">
      <c r="A122" s="1401">
        <v>20111</v>
      </c>
      <c r="B122" s="1269" t="s">
        <v>4</v>
      </c>
      <c r="C122" s="1407"/>
      <c r="D122" s="1407"/>
      <c r="E122" s="1390">
        <v>1175.5833333333333</v>
      </c>
      <c r="F122" s="1390">
        <v>1023.4166666666666</v>
      </c>
      <c r="G122" s="1404">
        <v>2199</v>
      </c>
      <c r="H122" s="1408"/>
      <c r="I122" s="1408"/>
      <c r="J122" s="1408"/>
      <c r="K122" s="1408"/>
      <c r="L122" s="1408"/>
      <c r="N122" s="1408"/>
      <c r="FX122" s="1385"/>
    </row>
    <row r="123" spans="1:180" x14ac:dyDescent="0.25">
      <c r="A123" s="1401">
        <v>20113</v>
      </c>
      <c r="B123" s="1269" t="s">
        <v>1461</v>
      </c>
      <c r="C123" s="1407"/>
      <c r="D123" s="1407"/>
      <c r="E123" s="1410">
        <v>1037</v>
      </c>
      <c r="F123" s="1410">
        <v>674.16666666666663</v>
      </c>
      <c r="G123" s="1404">
        <v>1711.1666666666665</v>
      </c>
      <c r="H123" s="1408"/>
      <c r="I123" s="1408"/>
      <c r="J123" s="1411"/>
      <c r="K123" s="1411"/>
      <c r="L123" s="1412"/>
      <c r="M123" s="1412"/>
      <c r="N123" s="1411"/>
      <c r="FX123" s="1385"/>
    </row>
    <row r="124" spans="1:180" x14ac:dyDescent="0.25">
      <c r="A124" s="1401">
        <v>20112</v>
      </c>
      <c r="B124" s="1269" t="s">
        <v>6</v>
      </c>
      <c r="C124" s="1407"/>
      <c r="D124" s="1407"/>
      <c r="E124" s="1410">
        <v>280.33333333333331</v>
      </c>
      <c r="F124" s="1410">
        <v>171</v>
      </c>
      <c r="G124" s="1404">
        <v>451.33333333333331</v>
      </c>
      <c r="H124" s="1408"/>
      <c r="I124" s="1408"/>
      <c r="J124" s="1408"/>
      <c r="K124" s="1408"/>
      <c r="N124" s="1408"/>
      <c r="FX124" s="1385"/>
    </row>
    <row r="125" spans="1:180" x14ac:dyDescent="0.25">
      <c r="A125" s="1401">
        <v>30200</v>
      </c>
      <c r="B125" s="1269" t="s">
        <v>1462</v>
      </c>
      <c r="C125" s="1407">
        <v>3</v>
      </c>
      <c r="D125" s="1407"/>
      <c r="E125" s="1410">
        <v>2226.4166666666665</v>
      </c>
      <c r="F125" s="1410">
        <v>282</v>
      </c>
      <c r="G125" s="1404">
        <v>2511.4166666666665</v>
      </c>
      <c r="H125" s="1408"/>
      <c r="I125" s="1408"/>
      <c r="J125" s="1408"/>
      <c r="K125" s="1408"/>
      <c r="L125" s="1408"/>
      <c r="N125" s="1408"/>
      <c r="FX125" s="1385"/>
    </row>
    <row r="126" spans="1:180" x14ac:dyDescent="0.25">
      <c r="A126" s="1401"/>
      <c r="B126" s="1402" t="s">
        <v>1463</v>
      </c>
      <c r="C126" s="1409">
        <v>3</v>
      </c>
      <c r="D126" s="1409"/>
      <c r="E126" s="1409">
        <v>4719.333333333333</v>
      </c>
      <c r="F126" s="1409">
        <v>2150.583333333333</v>
      </c>
      <c r="G126" s="1409">
        <v>6872.9166666666661</v>
      </c>
      <c r="H126" s="1408"/>
      <c r="I126" s="1408"/>
      <c r="J126" s="1408"/>
      <c r="K126" s="1408"/>
      <c r="L126" s="1408"/>
      <c r="M126" s="1408"/>
      <c r="N126" s="1408"/>
      <c r="FX126" s="1385"/>
    </row>
    <row r="127" spans="1:180" x14ac:dyDescent="0.25">
      <c r="A127" s="1401">
        <v>40103</v>
      </c>
      <c r="B127" s="1269" t="s">
        <v>1464</v>
      </c>
      <c r="C127" s="1407"/>
      <c r="D127" s="1407"/>
      <c r="E127" s="1390">
        <v>956.25</v>
      </c>
      <c r="F127" s="1403">
        <v>829.83333333333337</v>
      </c>
      <c r="G127" s="1404">
        <v>1786.0833333333335</v>
      </c>
      <c r="H127" s="1408"/>
      <c r="I127" s="1408"/>
      <c r="J127" s="1408"/>
      <c r="K127" s="1408"/>
      <c r="L127" s="1408"/>
      <c r="N127" s="1408"/>
      <c r="FX127" s="1385"/>
    </row>
    <row r="128" spans="1:180" x14ac:dyDescent="0.25">
      <c r="A128" s="1401">
        <v>40105</v>
      </c>
      <c r="B128" s="1269" t="s">
        <v>1465</v>
      </c>
      <c r="C128" s="1407"/>
      <c r="D128" s="1407"/>
      <c r="E128" s="1403">
        <v>6509.416666666667</v>
      </c>
      <c r="F128" s="1403">
        <v>4086.5833333333335</v>
      </c>
      <c r="G128" s="1404">
        <v>10596</v>
      </c>
      <c r="I128" s="1408"/>
      <c r="J128" s="1408"/>
      <c r="K128" s="1408"/>
      <c r="L128" s="1408"/>
      <c r="M128" s="1408"/>
      <c r="N128" s="1408"/>
      <c r="FX128" s="1385"/>
    </row>
    <row r="129" spans="1:180" x14ac:dyDescent="0.25">
      <c r="A129" s="1401">
        <v>40107</v>
      </c>
      <c r="B129" s="1269" t="s">
        <v>1466</v>
      </c>
      <c r="C129" s="1407"/>
      <c r="D129" s="1407"/>
      <c r="E129" s="1403">
        <v>2406</v>
      </c>
      <c r="F129" s="1403">
        <v>1528.4166666666667</v>
      </c>
      <c r="G129" s="1404">
        <v>3934.416666666667</v>
      </c>
      <c r="H129" s="1408"/>
      <c r="I129" s="1408"/>
      <c r="J129" s="1408"/>
      <c r="K129" s="1408"/>
      <c r="L129" s="1408"/>
      <c r="M129" s="1408"/>
      <c r="N129" s="1408"/>
      <c r="FX129" s="1385"/>
    </row>
    <row r="130" spans="1:180" x14ac:dyDescent="0.25">
      <c r="A130" s="1401">
        <v>40109</v>
      </c>
      <c r="B130" s="1269" t="s">
        <v>1467</v>
      </c>
      <c r="C130" s="1407"/>
      <c r="D130" s="1407"/>
      <c r="E130" s="1403">
        <v>13871.416666666666</v>
      </c>
      <c r="F130" s="1403">
        <v>12198.333333333334</v>
      </c>
      <c r="G130" s="1404">
        <v>26069.75</v>
      </c>
      <c r="I130" s="1408"/>
      <c r="J130" s="1408"/>
      <c r="K130" s="1408"/>
      <c r="L130" s="1408"/>
      <c r="M130" s="1408"/>
      <c r="N130" s="1408"/>
      <c r="FX130" s="1385"/>
    </row>
    <row r="131" spans="1:180" x14ac:dyDescent="0.25">
      <c r="A131" s="1401">
        <v>40111</v>
      </c>
      <c r="B131" s="1269" t="s">
        <v>1468</v>
      </c>
      <c r="C131" s="1407"/>
      <c r="D131" s="1407"/>
      <c r="E131" s="1403">
        <v>7550.416666666667</v>
      </c>
      <c r="F131" s="1403">
        <v>3401.6666666666665</v>
      </c>
      <c r="G131" s="1404">
        <v>10952.083333333334</v>
      </c>
      <c r="I131" s="1408"/>
      <c r="J131" s="1408"/>
      <c r="K131" s="1408"/>
      <c r="L131" s="1408"/>
      <c r="N131" s="1408"/>
      <c r="FX131" s="1385"/>
    </row>
    <row r="132" spans="1:180" x14ac:dyDescent="0.25">
      <c r="A132" s="1401">
        <v>40114</v>
      </c>
      <c r="B132" s="1269" t="s">
        <v>1469</v>
      </c>
      <c r="C132" s="1407"/>
      <c r="D132" s="1407"/>
      <c r="E132" s="1403">
        <v>87.5</v>
      </c>
      <c r="F132" s="1403">
        <v>132.66666666666666</v>
      </c>
      <c r="G132" s="1404">
        <v>220.16666666666666</v>
      </c>
      <c r="I132" s="1408"/>
      <c r="J132" s="1408"/>
      <c r="K132" s="1408"/>
      <c r="L132" s="1408"/>
      <c r="N132" s="1408"/>
      <c r="FX132" s="1385"/>
    </row>
    <row r="133" spans="1:180" ht="30" x14ac:dyDescent="0.25">
      <c r="A133" s="1401"/>
      <c r="B133" s="1402" t="s">
        <v>1470</v>
      </c>
      <c r="C133" s="1409">
        <v>0</v>
      </c>
      <c r="D133" s="1409"/>
      <c r="E133" s="1409">
        <v>31381.000000000004</v>
      </c>
      <c r="F133" s="1409">
        <v>22177.500000000004</v>
      </c>
      <c r="G133" s="1409">
        <v>53558.500000000007</v>
      </c>
      <c r="H133" s="1408"/>
      <c r="I133" s="1408"/>
      <c r="J133" s="1408"/>
      <c r="K133" s="1408"/>
      <c r="L133" s="1408"/>
      <c r="M133" s="1408"/>
      <c r="N133" s="1408"/>
      <c r="FX133" s="1385"/>
    </row>
    <row r="134" spans="1:180" x14ac:dyDescent="0.25">
      <c r="A134" s="1401">
        <v>45121</v>
      </c>
      <c r="B134" s="1269" t="s">
        <v>1471</v>
      </c>
      <c r="C134" s="1407"/>
      <c r="D134" s="1407"/>
      <c r="E134" s="1403">
        <v>35.916666666666664</v>
      </c>
      <c r="F134" s="1403">
        <v>18.25</v>
      </c>
      <c r="G134" s="1404">
        <v>54.166666666666664</v>
      </c>
      <c r="H134" s="1408"/>
      <c r="I134" s="1408"/>
      <c r="J134" s="1408"/>
      <c r="K134" s="1408"/>
      <c r="N134" s="1408"/>
      <c r="FX134" s="1385"/>
    </row>
    <row r="135" spans="1:180" x14ac:dyDescent="0.25">
      <c r="A135" s="1401">
        <v>45109</v>
      </c>
      <c r="B135" s="1269" t="s">
        <v>1472</v>
      </c>
      <c r="C135" s="1407"/>
      <c r="D135" s="1407"/>
      <c r="E135" s="1403">
        <v>78.916666666666671</v>
      </c>
      <c r="F135" s="1403">
        <v>19.916666666666668</v>
      </c>
      <c r="G135" s="1404">
        <v>98.833333333333343</v>
      </c>
      <c r="H135" s="1408"/>
      <c r="I135" s="1408"/>
      <c r="J135" s="1408"/>
      <c r="K135" s="1408"/>
      <c r="N135" s="1408"/>
      <c r="FX135" s="1385"/>
    </row>
    <row r="136" spans="1:180" x14ac:dyDescent="0.25">
      <c r="A136" s="1401">
        <v>45125</v>
      </c>
      <c r="B136" s="1269" t="s">
        <v>1473</v>
      </c>
      <c r="C136" s="1407"/>
      <c r="D136" s="1407"/>
      <c r="E136" s="1403">
        <v>35.583333333333336</v>
      </c>
      <c r="F136" s="1403">
        <v>35.583333333333336</v>
      </c>
      <c r="G136" s="1404">
        <v>71.166666666666671</v>
      </c>
      <c r="H136" s="1408"/>
      <c r="I136" s="1408"/>
      <c r="J136" s="1408"/>
      <c r="K136" s="1408"/>
      <c r="L136" s="1408"/>
      <c r="N136" s="1408"/>
      <c r="FX136" s="1385"/>
    </row>
    <row r="137" spans="1:180" x14ac:dyDescent="0.25">
      <c r="A137" s="1401">
        <v>45117</v>
      </c>
      <c r="B137" s="1269" t="s">
        <v>1474</v>
      </c>
      <c r="C137" s="1407"/>
      <c r="D137" s="1407"/>
      <c r="E137" s="1403">
        <v>2275.75</v>
      </c>
      <c r="F137" s="1403">
        <v>961.16666666666663</v>
      </c>
      <c r="G137" s="1404">
        <v>3236.9166666666665</v>
      </c>
      <c r="H137" s="1408"/>
      <c r="I137" s="1408"/>
      <c r="J137" s="1408"/>
      <c r="K137" s="1408"/>
      <c r="N137" s="1408"/>
      <c r="FX137" s="1385"/>
    </row>
    <row r="138" spans="1:180" x14ac:dyDescent="0.25">
      <c r="A138" s="1401">
        <v>45103</v>
      </c>
      <c r="B138" s="1269" t="s">
        <v>1475</v>
      </c>
      <c r="C138" s="1407"/>
      <c r="D138" s="1407"/>
      <c r="E138" s="1403">
        <v>1758</v>
      </c>
      <c r="F138" s="1403">
        <v>806.33333333333337</v>
      </c>
      <c r="G138" s="1404">
        <v>2564.3333333333335</v>
      </c>
      <c r="H138" s="1408"/>
      <c r="I138" s="1408"/>
      <c r="J138" s="1408"/>
      <c r="K138" s="1408"/>
      <c r="N138" s="1408"/>
      <c r="FX138" s="1385"/>
    </row>
    <row r="139" spans="1:180" x14ac:dyDescent="0.25">
      <c r="A139" s="1401">
        <v>45112</v>
      </c>
      <c r="B139" s="1269" t="s">
        <v>1476</v>
      </c>
      <c r="C139" s="1407"/>
      <c r="D139" s="1407"/>
      <c r="E139" s="1403">
        <v>643.25</v>
      </c>
      <c r="F139" s="1403">
        <v>399.25</v>
      </c>
      <c r="G139" s="1404">
        <v>1042.5</v>
      </c>
      <c r="H139" s="1408"/>
      <c r="I139" s="1408"/>
      <c r="J139" s="1408"/>
      <c r="K139" s="1408"/>
      <c r="N139" s="1408"/>
      <c r="FX139" s="1385"/>
    </row>
    <row r="140" spans="1:180" x14ac:dyDescent="0.25">
      <c r="A140" s="1401">
        <v>45107</v>
      </c>
      <c r="B140" s="1269" t="s">
        <v>1477</v>
      </c>
      <c r="C140" s="1407"/>
      <c r="D140" s="1407"/>
      <c r="E140" s="1403">
        <v>4055.75</v>
      </c>
      <c r="F140" s="1403">
        <v>2684.4166666666665</v>
      </c>
      <c r="G140" s="1404">
        <v>6740.1666666666661</v>
      </c>
      <c r="H140" s="1408"/>
      <c r="I140" s="1408"/>
      <c r="J140" s="1408"/>
      <c r="K140" s="1408"/>
      <c r="L140" s="1408"/>
      <c r="M140" s="1408"/>
      <c r="N140" s="1408"/>
      <c r="FX140" s="1385"/>
    </row>
    <row r="141" spans="1:180" x14ac:dyDescent="0.25">
      <c r="A141" s="1401">
        <v>45111</v>
      </c>
      <c r="B141" s="1269" t="s">
        <v>1478</v>
      </c>
      <c r="C141" s="1407"/>
      <c r="D141" s="1407"/>
      <c r="E141" s="1403">
        <v>2708.8333333333335</v>
      </c>
      <c r="F141" s="1403">
        <v>1631.6666666666667</v>
      </c>
      <c r="G141" s="1404">
        <v>4340.5</v>
      </c>
      <c r="H141" s="1411"/>
      <c r="I141" s="1411"/>
      <c r="J141" s="1411"/>
      <c r="K141" s="1411"/>
      <c r="L141" s="1411"/>
      <c r="M141" s="1411"/>
      <c r="N141" s="1411"/>
      <c r="FX141" s="1385"/>
    </row>
    <row r="142" spans="1:180" x14ac:dyDescent="0.25">
      <c r="A142" s="1401">
        <v>45122</v>
      </c>
      <c r="B142" s="1269" t="s">
        <v>1479</v>
      </c>
      <c r="C142" s="1407"/>
      <c r="D142" s="1407"/>
      <c r="E142" s="1403">
        <v>2595</v>
      </c>
      <c r="F142" s="1403">
        <v>1343.5</v>
      </c>
      <c r="G142" s="1404">
        <v>3938.5</v>
      </c>
      <c r="H142" s="1411"/>
      <c r="I142" s="1411"/>
      <c r="J142" s="1411"/>
      <c r="K142" s="1411"/>
      <c r="L142" s="1411"/>
      <c r="M142" s="1411"/>
      <c r="N142" s="1411"/>
      <c r="FX142" s="1385"/>
    </row>
    <row r="143" spans="1:180" x14ac:dyDescent="0.25">
      <c r="A143" s="1401">
        <v>45106</v>
      </c>
      <c r="B143" s="1269" t="s">
        <v>1480</v>
      </c>
      <c r="C143" s="1407"/>
      <c r="D143" s="1407"/>
      <c r="E143" s="1403">
        <v>363.83333333333331</v>
      </c>
      <c r="F143" s="1403">
        <v>174.75</v>
      </c>
      <c r="G143" s="1404">
        <v>538.58333333333326</v>
      </c>
      <c r="H143" s="1411"/>
      <c r="I143" s="1411"/>
      <c r="J143" s="1411"/>
      <c r="K143" s="1411"/>
      <c r="L143" s="1411"/>
      <c r="M143" s="1411"/>
      <c r="N143" s="1411"/>
      <c r="FX143" s="1385"/>
    </row>
    <row r="144" spans="1:180" x14ac:dyDescent="0.25">
      <c r="A144" s="1401">
        <v>45120</v>
      </c>
      <c r="B144" s="1269" t="s">
        <v>1481</v>
      </c>
      <c r="C144" s="1407"/>
      <c r="D144" s="1407"/>
      <c r="E144" s="1403">
        <v>29.083333333333332</v>
      </c>
      <c r="F144" s="1403">
        <v>11.25</v>
      </c>
      <c r="G144" s="1404">
        <v>40.333333333333329</v>
      </c>
      <c r="H144" s="1411"/>
      <c r="I144" s="1411"/>
      <c r="J144" s="1411"/>
      <c r="K144" s="1411"/>
      <c r="L144" s="1411"/>
      <c r="M144" s="1411"/>
      <c r="N144" s="1411"/>
      <c r="FX144" s="1385"/>
    </row>
    <row r="145" spans="1:180" x14ac:dyDescent="0.25">
      <c r="A145" s="1401">
        <v>45124</v>
      </c>
      <c r="B145" s="1269" t="s">
        <v>1482</v>
      </c>
      <c r="C145" s="1407"/>
      <c r="D145" s="1407"/>
      <c r="E145" s="1403">
        <v>4045</v>
      </c>
      <c r="F145" s="1403">
        <v>1692.8333333333333</v>
      </c>
      <c r="G145" s="1404">
        <v>5737.833333333333</v>
      </c>
      <c r="H145" s="1411"/>
      <c r="I145" s="1411"/>
      <c r="J145" s="1411"/>
      <c r="K145" s="1411"/>
      <c r="L145" s="1411"/>
      <c r="M145" s="1411"/>
      <c r="N145" s="1411"/>
      <c r="FX145" s="1385"/>
    </row>
    <row r="146" spans="1:180" x14ac:dyDescent="0.25">
      <c r="A146" s="1401">
        <v>45119</v>
      </c>
      <c r="B146" s="1269" t="s">
        <v>1483</v>
      </c>
      <c r="C146" s="1407"/>
      <c r="D146" s="1407"/>
      <c r="E146" s="1403">
        <v>476.41666666666669</v>
      </c>
      <c r="F146" s="1403">
        <v>210.33333333333334</v>
      </c>
      <c r="G146" s="1404">
        <v>686.75</v>
      </c>
      <c r="FX146" s="1385"/>
    </row>
    <row r="147" spans="1:180" x14ac:dyDescent="0.25">
      <c r="A147" s="1401">
        <v>45101</v>
      </c>
      <c r="B147" s="1269" t="s">
        <v>1484</v>
      </c>
      <c r="C147" s="1407"/>
      <c r="D147" s="1407"/>
      <c r="E147" s="1403">
        <v>2094.8333333333335</v>
      </c>
      <c r="F147" s="1403">
        <v>1235.0833333333333</v>
      </c>
      <c r="G147" s="1404">
        <v>3329.916666666667</v>
      </c>
      <c r="H147" s="1408"/>
      <c r="I147" s="1408"/>
      <c r="J147" s="1408"/>
      <c r="K147" s="1408"/>
      <c r="L147" s="1408"/>
      <c r="M147" s="1408"/>
      <c r="N147" s="1408"/>
      <c r="FX147" s="1385"/>
    </row>
    <row r="148" spans="1:180" x14ac:dyDescent="0.25">
      <c r="A148" s="1401">
        <v>45116</v>
      </c>
      <c r="B148" s="1269" t="s">
        <v>1485</v>
      </c>
      <c r="C148" s="1407"/>
      <c r="D148" s="1407"/>
      <c r="E148" s="1403">
        <v>2189</v>
      </c>
      <c r="F148" s="1403">
        <v>1231.1666666666667</v>
      </c>
      <c r="G148" s="1404">
        <v>3420.166666666667</v>
      </c>
      <c r="H148" s="1408"/>
      <c r="I148" s="1408"/>
      <c r="J148" s="1408"/>
      <c r="K148" s="1408"/>
      <c r="L148" s="1408"/>
      <c r="M148" s="1408"/>
      <c r="N148" s="1408"/>
      <c r="FX148" s="1385"/>
    </row>
    <row r="149" spans="1:180" x14ac:dyDescent="0.25">
      <c r="A149" s="1401">
        <v>45102</v>
      </c>
      <c r="B149" s="1269" t="s">
        <v>1486</v>
      </c>
      <c r="C149" s="1407"/>
      <c r="D149" s="1407"/>
      <c r="E149" s="1403">
        <v>1478.5</v>
      </c>
      <c r="F149" s="1403">
        <v>809.66666666666663</v>
      </c>
      <c r="G149" s="1404">
        <v>2288.1666666666665</v>
      </c>
      <c r="H149" s="1408"/>
      <c r="I149" s="1408"/>
      <c r="J149" s="1408"/>
      <c r="K149" s="1408"/>
      <c r="L149" s="1408"/>
      <c r="M149" s="1408"/>
      <c r="N149" s="1408"/>
      <c r="FX149" s="1385"/>
    </row>
    <row r="150" spans="1:180" x14ac:dyDescent="0.25">
      <c r="A150" s="1401">
        <v>45123</v>
      </c>
      <c r="B150" s="1269" t="s">
        <v>1487</v>
      </c>
      <c r="C150" s="1407"/>
      <c r="D150" s="1407"/>
      <c r="E150" s="1403">
        <v>276.33333333333331</v>
      </c>
      <c r="F150" s="1403">
        <v>252.83333333333334</v>
      </c>
      <c r="G150" s="1404">
        <v>529.16666666666663</v>
      </c>
      <c r="H150" s="1408"/>
      <c r="I150" s="1408"/>
      <c r="J150" s="1408"/>
      <c r="K150" s="1408"/>
      <c r="L150" s="1408"/>
      <c r="M150" s="1408"/>
      <c r="N150" s="1408"/>
      <c r="FX150" s="1385"/>
    </row>
    <row r="151" spans="1:180" ht="23.25" customHeight="1" x14ac:dyDescent="0.25">
      <c r="A151" s="1401">
        <v>45113</v>
      </c>
      <c r="B151" s="1269" t="s">
        <v>1488</v>
      </c>
      <c r="C151" s="1407"/>
      <c r="D151" s="1407"/>
      <c r="E151" s="1403">
        <v>1627.9166666666667</v>
      </c>
      <c r="F151" s="1403">
        <v>866.41666666666663</v>
      </c>
      <c r="G151" s="1404">
        <v>2494.3333333333335</v>
      </c>
      <c r="H151" s="1408"/>
      <c r="I151" s="1408"/>
      <c r="J151" s="1408"/>
      <c r="K151" s="1408"/>
      <c r="L151" s="1408"/>
      <c r="M151" s="1408"/>
      <c r="N151" s="1408"/>
      <c r="FX151" s="1385"/>
    </row>
    <row r="152" spans="1:180" x14ac:dyDescent="0.25">
      <c r="B152" s="1402" t="s">
        <v>1489</v>
      </c>
      <c r="C152" s="1413"/>
      <c r="D152" s="1414"/>
      <c r="E152" s="1267">
        <v>26767.916666666668</v>
      </c>
      <c r="F152" s="1267">
        <v>14384.416666666666</v>
      </c>
      <c r="G152" s="1267">
        <v>41152.333333333336</v>
      </c>
      <c r="H152" s="1408"/>
      <c r="I152" s="1408"/>
      <c r="J152" s="1408"/>
      <c r="K152" s="1408"/>
      <c r="L152" s="1408"/>
      <c r="M152" s="1408"/>
      <c r="N152" s="1408"/>
      <c r="FX152" s="1385"/>
    </row>
    <row r="153" spans="1:180" ht="16.5" x14ac:dyDescent="0.25">
      <c r="B153" s="1415" t="s">
        <v>9</v>
      </c>
      <c r="C153" s="1416">
        <v>699270.83333333337</v>
      </c>
      <c r="D153" s="1416">
        <v>4742.333333333333</v>
      </c>
      <c r="E153" s="1416">
        <v>128909.91666666667</v>
      </c>
      <c r="F153" s="1416">
        <v>248621.75000000003</v>
      </c>
      <c r="G153" s="1416">
        <v>1081544.8333333333</v>
      </c>
      <c r="H153" s="1408"/>
      <c r="I153" s="1408"/>
      <c r="J153" s="1408"/>
      <c r="K153" s="1408"/>
      <c r="L153" s="1408"/>
      <c r="M153" s="1408"/>
      <c r="N153" s="1408"/>
    </row>
    <row r="154" spans="1:180" ht="15.75" x14ac:dyDescent="0.25">
      <c r="B154" s="1417"/>
      <c r="C154" s="1418"/>
      <c r="D154" s="1418"/>
      <c r="G154" s="1419"/>
      <c r="FX154" s="1385"/>
    </row>
    <row r="155" spans="1:180" x14ac:dyDescent="0.25">
      <c r="B155" s="1420"/>
      <c r="C155" s="1420"/>
      <c r="D155" s="1420"/>
      <c r="E155" s="1385"/>
      <c r="F155" s="1385"/>
      <c r="G155" s="1421"/>
    </row>
    <row r="156" spans="1:180" x14ac:dyDescent="0.25">
      <c r="B156" s="1417"/>
      <c r="C156" s="1418"/>
      <c r="D156" s="1418"/>
      <c r="FX156" s="1385"/>
    </row>
    <row r="157" spans="1:180" x14ac:dyDescent="0.25">
      <c r="B157" s="1420"/>
      <c r="C157" s="1420"/>
      <c r="D157" s="1420"/>
      <c r="E157" s="1385"/>
      <c r="F157" s="1385"/>
      <c r="G157" s="1385"/>
    </row>
    <row r="158" spans="1:180" x14ac:dyDescent="0.25">
      <c r="B158" s="1420"/>
      <c r="C158" s="1420"/>
      <c r="D158" s="1420"/>
      <c r="E158" s="1385"/>
      <c r="F158" s="1385"/>
      <c r="G158" s="1385"/>
    </row>
    <row r="159" spans="1:180" x14ac:dyDescent="0.25">
      <c r="B159" s="1420"/>
      <c r="C159" s="1420"/>
      <c r="D159" s="1420"/>
      <c r="E159" s="1385"/>
      <c r="F159" s="1385"/>
      <c r="G159" s="1385"/>
    </row>
    <row r="168" spans="2:180" ht="12.75" x14ac:dyDescent="0.25">
      <c r="B168" s="1420"/>
      <c r="C168" s="1420"/>
      <c r="D168" s="1420"/>
      <c r="E168" s="1385"/>
      <c r="F168" s="1385"/>
      <c r="G168" s="1385"/>
      <c r="FX168" s="1385"/>
    </row>
    <row r="169" spans="2:180" ht="12.75" x14ac:dyDescent="0.25">
      <c r="B169" s="1420"/>
      <c r="C169" s="1420"/>
      <c r="D169" s="1420"/>
      <c r="E169" s="1385"/>
      <c r="F169" s="1385"/>
      <c r="G169" s="1385"/>
      <c r="FX169" s="1385"/>
    </row>
    <row r="170" spans="2:180" ht="12.75" x14ac:dyDescent="0.25">
      <c r="B170" s="1420"/>
      <c r="C170" s="1420"/>
      <c r="D170" s="1420"/>
      <c r="E170" s="1385"/>
      <c r="F170" s="1385"/>
      <c r="G170" s="1385"/>
      <c r="FX170" s="1385"/>
    </row>
    <row r="171" spans="2:180" ht="12.75" x14ac:dyDescent="0.25">
      <c r="B171" s="1420"/>
      <c r="C171" s="1420"/>
      <c r="D171" s="1420"/>
      <c r="E171" s="1385"/>
      <c r="F171" s="1385"/>
      <c r="G171" s="1385"/>
      <c r="FX171" s="1385"/>
    </row>
    <row r="172" spans="2:180" ht="12.75" x14ac:dyDescent="0.25">
      <c r="B172" s="1420"/>
      <c r="C172" s="1420"/>
      <c r="D172" s="1420"/>
      <c r="E172" s="1385"/>
      <c r="F172" s="1385"/>
      <c r="G172" s="1385"/>
      <c r="FX172" s="1385"/>
    </row>
    <row r="173" spans="2:180" ht="12.75" x14ac:dyDescent="0.25">
      <c r="B173" s="1420"/>
      <c r="C173" s="1420"/>
      <c r="D173" s="1420"/>
      <c r="E173" s="1385"/>
      <c r="F173" s="1385"/>
      <c r="G173" s="1385"/>
      <c r="FX173" s="1385"/>
    </row>
    <row r="174" spans="2:180" ht="12.75" x14ac:dyDescent="0.25">
      <c r="B174" s="1420"/>
      <c r="C174" s="1420"/>
      <c r="D174" s="1420"/>
      <c r="E174" s="1385"/>
      <c r="F174" s="1385"/>
      <c r="G174" s="1385"/>
      <c r="FX174" s="1385"/>
    </row>
    <row r="175" spans="2:180" ht="12.75" x14ac:dyDescent="0.25">
      <c r="B175" s="1420"/>
      <c r="C175" s="1420"/>
      <c r="D175" s="1420"/>
      <c r="E175" s="1385"/>
      <c r="F175" s="1385"/>
      <c r="G175" s="1385"/>
      <c r="FX175" s="1385"/>
    </row>
    <row r="176" spans="2:180" ht="12.75" x14ac:dyDescent="0.25">
      <c r="B176" s="1420"/>
      <c r="C176" s="1420"/>
      <c r="D176" s="1420"/>
      <c r="E176" s="1385"/>
      <c r="F176" s="1385"/>
      <c r="G176" s="1385"/>
      <c r="FX176" s="1385"/>
    </row>
    <row r="177" spans="2:180" ht="12.75" x14ac:dyDescent="0.25">
      <c r="B177" s="1420"/>
      <c r="C177" s="1420"/>
      <c r="D177" s="1420"/>
      <c r="E177" s="1385"/>
      <c r="F177" s="1385"/>
      <c r="G177" s="1385"/>
      <c r="FX177" s="1385"/>
    </row>
    <row r="178" spans="2:180" ht="12.75" x14ac:dyDescent="0.25">
      <c r="B178" s="1420"/>
      <c r="C178" s="1420"/>
      <c r="D178" s="1420"/>
      <c r="E178" s="1385"/>
      <c r="F178" s="1385"/>
      <c r="G178" s="1385"/>
      <c r="FX178" s="1385"/>
    </row>
    <row r="179" spans="2:180" ht="12.75" x14ac:dyDescent="0.25">
      <c r="B179" s="1420"/>
      <c r="C179" s="1420"/>
      <c r="D179" s="1420"/>
      <c r="E179" s="1385"/>
      <c r="F179" s="1385"/>
      <c r="G179" s="1385"/>
      <c r="FX179" s="1385"/>
    </row>
    <row r="180" spans="2:180" ht="12.75" x14ac:dyDescent="0.25">
      <c r="B180" s="1420"/>
      <c r="C180" s="1420"/>
      <c r="D180" s="1420"/>
      <c r="E180" s="1385"/>
      <c r="F180" s="1385"/>
      <c r="G180" s="1385"/>
      <c r="FX180" s="1385"/>
    </row>
    <row r="181" spans="2:180" ht="12.75" x14ac:dyDescent="0.25">
      <c r="B181" s="1420"/>
      <c r="C181" s="1420"/>
      <c r="D181" s="1420"/>
      <c r="E181" s="1385"/>
      <c r="F181" s="1385"/>
      <c r="G181" s="1385"/>
      <c r="FX181" s="1385"/>
    </row>
    <row r="182" spans="2:180" ht="12.75" x14ac:dyDescent="0.25">
      <c r="B182" s="1420"/>
      <c r="C182" s="1420"/>
      <c r="D182" s="1420"/>
      <c r="E182" s="1385"/>
      <c r="F182" s="1385"/>
      <c r="G182" s="1385"/>
      <c r="FX182" s="1385"/>
    </row>
    <row r="183" spans="2:180" ht="12.75" x14ac:dyDescent="0.25">
      <c r="B183" s="1420"/>
      <c r="C183" s="1420"/>
      <c r="D183" s="1420"/>
      <c r="E183" s="1385"/>
      <c r="F183" s="1385"/>
      <c r="G183" s="1385"/>
      <c r="FX183" s="1385"/>
    </row>
    <row r="184" spans="2:180" ht="12.75" x14ac:dyDescent="0.25">
      <c r="B184" s="1420"/>
      <c r="C184" s="1420"/>
      <c r="D184" s="1420"/>
      <c r="E184" s="1385"/>
      <c r="F184" s="1385"/>
      <c r="G184" s="1385"/>
      <c r="FX184" s="1385"/>
    </row>
    <row r="185" spans="2:180" ht="12.75" x14ac:dyDescent="0.25">
      <c r="B185" s="1420"/>
      <c r="C185" s="1420"/>
      <c r="D185" s="1420"/>
      <c r="E185" s="1385"/>
      <c r="F185" s="1385"/>
      <c r="G185" s="1385"/>
      <c r="FX185" s="1385"/>
    </row>
    <row r="186" spans="2:180" ht="12.75" x14ac:dyDescent="0.25">
      <c r="B186" s="1420"/>
      <c r="C186" s="1420"/>
      <c r="D186" s="1420"/>
      <c r="E186" s="1385"/>
      <c r="F186" s="1385"/>
      <c r="G186" s="1385"/>
      <c r="FX186" s="1385"/>
    </row>
    <row r="187" spans="2:180" ht="12.75" x14ac:dyDescent="0.25">
      <c r="B187" s="1420"/>
      <c r="C187" s="1420"/>
      <c r="D187" s="1420"/>
      <c r="E187" s="1385"/>
      <c r="F187" s="1385"/>
      <c r="G187" s="1385"/>
      <c r="FX187" s="1385"/>
    </row>
    <row r="188" spans="2:180" ht="12.75" x14ac:dyDescent="0.25">
      <c r="B188" s="1420"/>
      <c r="C188" s="1420"/>
      <c r="D188" s="1420"/>
      <c r="E188" s="1385"/>
      <c r="F188" s="1385"/>
      <c r="G188" s="1385"/>
      <c r="FX188" s="1385"/>
    </row>
    <row r="189" spans="2:180" ht="12.75" x14ac:dyDescent="0.25">
      <c r="B189" s="1420"/>
      <c r="C189" s="1420"/>
      <c r="D189" s="1420"/>
      <c r="E189" s="1385"/>
      <c r="F189" s="1385"/>
      <c r="G189" s="1385"/>
      <c r="FX189" s="1385"/>
    </row>
    <row r="190" spans="2:180" ht="12.75" x14ac:dyDescent="0.25">
      <c r="B190" s="1420"/>
      <c r="C190" s="1420"/>
      <c r="D190" s="1420"/>
      <c r="E190" s="1385"/>
      <c r="F190" s="1385"/>
      <c r="G190" s="1385"/>
      <c r="FX190" s="1385"/>
    </row>
    <row r="191" spans="2:180" ht="12.75" x14ac:dyDescent="0.25">
      <c r="B191" s="1420"/>
      <c r="C191" s="1420"/>
      <c r="D191" s="1420"/>
      <c r="E191" s="1385"/>
      <c r="F191" s="1385"/>
      <c r="G191" s="1385"/>
      <c r="FX191" s="1385"/>
    </row>
    <row r="192" spans="2:180" ht="12.75" x14ac:dyDescent="0.25">
      <c r="B192" s="1420"/>
      <c r="C192" s="1420"/>
      <c r="D192" s="1420"/>
      <c r="E192" s="1385"/>
      <c r="F192" s="1385"/>
      <c r="G192" s="1385"/>
      <c r="FX192" s="1385"/>
    </row>
    <row r="193" spans="2:180" ht="12.75" x14ac:dyDescent="0.25">
      <c r="B193" s="1420"/>
      <c r="C193" s="1420"/>
      <c r="D193" s="1420"/>
      <c r="E193" s="1385"/>
      <c r="F193" s="1385"/>
      <c r="G193" s="1385"/>
      <c r="FX193" s="1385"/>
    </row>
    <row r="194" spans="2:180" ht="12.75" x14ac:dyDescent="0.25">
      <c r="B194" s="1420"/>
      <c r="C194" s="1420"/>
      <c r="D194" s="1420"/>
      <c r="E194" s="1385"/>
      <c r="F194" s="1385"/>
      <c r="G194" s="1385"/>
      <c r="FX194" s="1385"/>
    </row>
    <row r="195" spans="2:180" ht="12.75" x14ac:dyDescent="0.25">
      <c r="B195" s="1420"/>
      <c r="C195" s="1420"/>
      <c r="D195" s="1420"/>
      <c r="E195" s="1385"/>
      <c r="F195" s="1385"/>
      <c r="G195" s="1385"/>
      <c r="FX195" s="1385"/>
    </row>
    <row r="196" spans="2:180" ht="12.75" x14ac:dyDescent="0.25">
      <c r="B196" s="1420"/>
      <c r="C196" s="1420"/>
      <c r="D196" s="1420"/>
      <c r="E196" s="1385"/>
      <c r="F196" s="1385"/>
      <c r="G196" s="1385"/>
      <c r="FX196" s="1385"/>
    </row>
    <row r="197" spans="2:180" ht="12.75" x14ac:dyDescent="0.25">
      <c r="B197" s="1420"/>
      <c r="C197" s="1420"/>
      <c r="D197" s="1420"/>
      <c r="E197" s="1385"/>
      <c r="F197" s="1385"/>
      <c r="G197" s="1385"/>
      <c r="FX197" s="1385"/>
    </row>
    <row r="198" spans="2:180" ht="12.75" x14ac:dyDescent="0.25">
      <c r="B198" s="1420"/>
      <c r="C198" s="1420"/>
      <c r="D198" s="1420"/>
      <c r="E198" s="1385"/>
      <c r="F198" s="1385"/>
      <c r="G198" s="1385"/>
      <c r="FX198" s="1385"/>
    </row>
    <row r="199" spans="2:180" ht="12.75" x14ac:dyDescent="0.25">
      <c r="B199" s="1420"/>
      <c r="C199" s="1420"/>
      <c r="D199" s="1420"/>
      <c r="E199" s="1385"/>
      <c r="F199" s="1385"/>
      <c r="G199" s="1385"/>
      <c r="FX199" s="1385"/>
    </row>
    <row r="200" spans="2:180" ht="12.75" x14ac:dyDescent="0.25">
      <c r="B200" s="1420"/>
      <c r="C200" s="1420"/>
      <c r="D200" s="1420"/>
      <c r="E200" s="1385"/>
      <c r="F200" s="1385"/>
      <c r="G200" s="1385"/>
      <c r="FX200" s="1385"/>
    </row>
    <row r="201" spans="2:180" ht="12.75" x14ac:dyDescent="0.25">
      <c r="B201" s="1420"/>
      <c r="C201" s="1420"/>
      <c r="D201" s="1420"/>
      <c r="E201" s="1385"/>
      <c r="F201" s="1385"/>
      <c r="G201" s="1385"/>
      <c r="FX201" s="1385"/>
    </row>
    <row r="202" spans="2:180" ht="12.75" x14ac:dyDescent="0.25">
      <c r="B202" s="1420"/>
      <c r="C202" s="1420"/>
      <c r="D202" s="1420"/>
      <c r="E202" s="1385"/>
      <c r="F202" s="1385"/>
      <c r="G202" s="1385"/>
      <c r="FX202" s="1385"/>
    </row>
    <row r="203" spans="2:180" ht="12.75" x14ac:dyDescent="0.25">
      <c r="B203" s="1420"/>
      <c r="C203" s="1420"/>
      <c r="D203" s="1420"/>
      <c r="E203" s="1385"/>
      <c r="F203" s="1385"/>
      <c r="G203" s="1385"/>
      <c r="FX203" s="1385"/>
    </row>
    <row r="204" spans="2:180" ht="12.75" x14ac:dyDescent="0.25">
      <c r="B204" s="1420"/>
      <c r="C204" s="1420"/>
      <c r="D204" s="1420"/>
      <c r="E204" s="1385"/>
      <c r="F204" s="1385"/>
      <c r="G204" s="1385"/>
      <c r="FX204" s="1385"/>
    </row>
    <row r="205" spans="2:180" ht="12.75" x14ac:dyDescent="0.25">
      <c r="B205" s="1420"/>
      <c r="C205" s="1420"/>
      <c r="D205" s="1420"/>
      <c r="E205" s="1385"/>
      <c r="F205" s="1385"/>
      <c r="G205" s="1385"/>
      <c r="FX205" s="1385"/>
    </row>
    <row r="206" spans="2:180" ht="12.75" x14ac:dyDescent="0.25">
      <c r="B206" s="1420"/>
      <c r="C206" s="1420"/>
      <c r="D206" s="1420"/>
      <c r="E206" s="1385"/>
      <c r="F206" s="1385"/>
      <c r="G206" s="1385"/>
      <c r="FX206" s="1385"/>
    </row>
    <row r="207" spans="2:180" ht="12.75" x14ac:dyDescent="0.25">
      <c r="B207" s="1420"/>
      <c r="C207" s="1420"/>
      <c r="D207" s="1420"/>
      <c r="E207" s="1385"/>
      <c r="F207" s="1385"/>
      <c r="G207" s="1385"/>
      <c r="FX207" s="1385"/>
    </row>
    <row r="208" spans="2:180" ht="12.75" x14ac:dyDescent="0.25">
      <c r="B208" s="1420"/>
      <c r="C208" s="1420"/>
      <c r="D208" s="1420"/>
      <c r="E208" s="1385"/>
      <c r="F208" s="1385"/>
      <c r="G208" s="1385"/>
      <c r="FX208" s="1385"/>
    </row>
    <row r="209" spans="2:180" ht="12.75" x14ac:dyDescent="0.25">
      <c r="B209" s="1420"/>
      <c r="C209" s="1420"/>
      <c r="D209" s="1420"/>
      <c r="E209" s="1385"/>
      <c r="F209" s="1385"/>
      <c r="G209" s="1385"/>
      <c r="FX209" s="1385"/>
    </row>
    <row r="210" spans="2:180" ht="12.75" x14ac:dyDescent="0.25">
      <c r="B210" s="1420"/>
      <c r="C210" s="1420"/>
      <c r="D210" s="1420"/>
      <c r="E210" s="1385"/>
      <c r="F210" s="1385"/>
      <c r="G210" s="1385"/>
      <c r="FX210" s="1385"/>
    </row>
    <row r="211" spans="2:180" ht="12.75" x14ac:dyDescent="0.25">
      <c r="B211" s="1420"/>
      <c r="C211" s="1420"/>
      <c r="D211" s="1420"/>
      <c r="E211" s="1385"/>
      <c r="F211" s="1385"/>
      <c r="G211" s="1385"/>
      <c r="FX211" s="1385"/>
    </row>
    <row r="212" spans="2:180" ht="12.75" x14ac:dyDescent="0.25">
      <c r="B212" s="1420"/>
      <c r="C212" s="1420"/>
      <c r="D212" s="1420"/>
      <c r="E212" s="1385"/>
      <c r="F212" s="1385"/>
      <c r="G212" s="1385"/>
      <c r="FX212" s="1385"/>
    </row>
    <row r="213" spans="2:180" ht="12.75" x14ac:dyDescent="0.25">
      <c r="B213" s="1420"/>
      <c r="C213" s="1420"/>
      <c r="D213" s="1420"/>
      <c r="E213" s="1385"/>
      <c r="F213" s="1385"/>
      <c r="G213" s="1385"/>
      <c r="FX213" s="1385"/>
    </row>
    <row r="214" spans="2:180" ht="12.75" x14ac:dyDescent="0.25">
      <c r="B214" s="1420"/>
      <c r="C214" s="1420"/>
      <c r="D214" s="1420"/>
      <c r="E214" s="1385"/>
      <c r="F214" s="1385"/>
      <c r="G214" s="1385"/>
      <c r="FX214" s="1385"/>
    </row>
    <row r="215" spans="2:180" ht="12.75" x14ac:dyDescent="0.25">
      <c r="B215" s="1420"/>
      <c r="C215" s="1420"/>
      <c r="D215" s="1420"/>
      <c r="E215" s="1385"/>
      <c r="F215" s="1385"/>
      <c r="G215" s="1385"/>
      <c r="FX215" s="1385"/>
    </row>
    <row r="216" spans="2:180" ht="12.75" x14ac:dyDescent="0.25">
      <c r="B216" s="1420"/>
      <c r="C216" s="1420"/>
      <c r="D216" s="1420"/>
      <c r="E216" s="1385"/>
      <c r="F216" s="1385"/>
      <c r="G216" s="1385"/>
      <c r="FX216" s="1385"/>
    </row>
    <row r="217" spans="2:180" ht="12.75" x14ac:dyDescent="0.25">
      <c r="B217" s="1420"/>
      <c r="C217" s="1420"/>
      <c r="D217" s="1420"/>
      <c r="E217" s="1385"/>
      <c r="F217" s="1385"/>
      <c r="G217" s="1385"/>
      <c r="FX217" s="1385"/>
    </row>
    <row r="218" spans="2:180" ht="12.75" x14ac:dyDescent="0.25">
      <c r="B218" s="1420"/>
      <c r="C218" s="1420"/>
      <c r="D218" s="1420"/>
      <c r="E218" s="1385"/>
      <c r="F218" s="1385"/>
      <c r="G218" s="1385"/>
      <c r="FX218" s="1385"/>
    </row>
    <row r="219" spans="2:180" ht="12.75" x14ac:dyDescent="0.25">
      <c r="B219" s="1420"/>
      <c r="C219" s="1420"/>
      <c r="D219" s="1420"/>
      <c r="E219" s="1385"/>
      <c r="F219" s="1385"/>
      <c r="G219" s="1385"/>
      <c r="FX219" s="1385"/>
    </row>
    <row r="220" spans="2:180" ht="12.75" x14ac:dyDescent="0.25">
      <c r="B220" s="1420"/>
      <c r="C220" s="1420"/>
      <c r="D220" s="1420"/>
      <c r="E220" s="1385"/>
      <c r="F220" s="1385"/>
      <c r="G220" s="1385"/>
      <c r="FX220" s="1385"/>
    </row>
    <row r="221" spans="2:180" ht="12.75" x14ac:dyDescent="0.25">
      <c r="B221" s="1420"/>
      <c r="C221" s="1420"/>
      <c r="D221" s="1420"/>
      <c r="E221" s="1385"/>
      <c r="F221" s="1385"/>
      <c r="G221" s="1385"/>
      <c r="FX221" s="1385"/>
    </row>
    <row r="222" spans="2:180" ht="12.75" x14ac:dyDescent="0.25">
      <c r="B222" s="1420"/>
      <c r="C222" s="1420"/>
      <c r="D222" s="1420"/>
      <c r="E222" s="1385"/>
      <c r="F222" s="1385"/>
      <c r="G222" s="1385"/>
      <c r="FX222" s="1385"/>
    </row>
    <row r="223" spans="2:180" ht="12.75" x14ac:dyDescent="0.25">
      <c r="B223" s="1420"/>
      <c r="C223" s="1420"/>
      <c r="D223" s="1420"/>
      <c r="E223" s="1385"/>
      <c r="F223" s="1385"/>
      <c r="G223" s="1385"/>
      <c r="FX223" s="1385"/>
    </row>
    <row r="224" spans="2:180" ht="12.75" x14ac:dyDescent="0.25">
      <c r="B224" s="1420"/>
      <c r="C224" s="1420"/>
      <c r="D224" s="1420"/>
      <c r="E224" s="1385"/>
      <c r="F224" s="1385"/>
      <c r="G224" s="1385"/>
      <c r="FX224" s="1385"/>
    </row>
    <row r="225" spans="2:180" ht="12.75" x14ac:dyDescent="0.25">
      <c r="B225" s="1420"/>
      <c r="C225" s="1420"/>
      <c r="D225" s="1420"/>
      <c r="E225" s="1385"/>
      <c r="F225" s="1385"/>
      <c r="G225" s="1385"/>
      <c r="FX225" s="1385"/>
    </row>
    <row r="226" spans="2:180" ht="12.75" x14ac:dyDescent="0.25">
      <c r="B226" s="1420"/>
      <c r="C226" s="1420"/>
      <c r="D226" s="1420"/>
      <c r="E226" s="1385"/>
      <c r="F226" s="1385"/>
      <c r="G226" s="1385"/>
      <c r="FX226" s="1385"/>
    </row>
    <row r="227" spans="2:180" ht="12.75" x14ac:dyDescent="0.25">
      <c r="B227" s="1420"/>
      <c r="C227" s="1420"/>
      <c r="D227" s="1420"/>
      <c r="E227" s="1385"/>
      <c r="F227" s="1385"/>
      <c r="G227" s="1385"/>
      <c r="FX227" s="1385"/>
    </row>
    <row r="228" spans="2:180" ht="12.75" x14ac:dyDescent="0.25">
      <c r="B228" s="1420"/>
      <c r="C228" s="1420"/>
      <c r="D228" s="1420"/>
      <c r="E228" s="1385"/>
      <c r="F228" s="1385"/>
      <c r="G228" s="1385"/>
      <c r="FX228" s="1385"/>
    </row>
    <row r="229" spans="2:180" ht="12.75" x14ac:dyDescent="0.25">
      <c r="B229" s="1420"/>
      <c r="C229" s="1420"/>
      <c r="D229" s="1420"/>
      <c r="E229" s="1385"/>
      <c r="F229" s="1385"/>
      <c r="G229" s="1385"/>
      <c r="FX229" s="1385"/>
    </row>
    <row r="230" spans="2:180" ht="12.75" x14ac:dyDescent="0.25">
      <c r="B230" s="1420"/>
      <c r="C230" s="1420"/>
      <c r="D230" s="1420"/>
      <c r="E230" s="1385"/>
      <c r="F230" s="1385"/>
      <c r="G230" s="1385"/>
      <c r="FX230" s="1385"/>
    </row>
    <row r="231" spans="2:180" ht="12.75" x14ac:dyDescent="0.25">
      <c r="B231" s="1420"/>
      <c r="C231" s="1420"/>
      <c r="D231" s="1420"/>
      <c r="E231" s="1385"/>
      <c r="F231" s="1385"/>
      <c r="G231" s="1385"/>
      <c r="FX231" s="1385"/>
    </row>
    <row r="232" spans="2:180" ht="12.75" x14ac:dyDescent="0.25">
      <c r="B232" s="1420"/>
      <c r="C232" s="1420"/>
      <c r="D232" s="1420"/>
      <c r="E232" s="1385"/>
      <c r="F232" s="1385"/>
      <c r="G232" s="1385"/>
      <c r="FX232" s="1385"/>
    </row>
    <row r="233" spans="2:180" ht="12.75" x14ac:dyDescent="0.25">
      <c r="B233" s="1420"/>
      <c r="C233" s="1420"/>
      <c r="D233" s="1420"/>
      <c r="E233" s="1385"/>
      <c r="F233" s="1385"/>
      <c r="G233" s="1385"/>
      <c r="FX233" s="1385"/>
    </row>
    <row r="234" spans="2:180" ht="12.75" x14ac:dyDescent="0.25">
      <c r="B234" s="1420"/>
      <c r="C234" s="1420"/>
      <c r="D234" s="1420"/>
      <c r="E234" s="1385"/>
      <c r="F234" s="1385"/>
      <c r="G234" s="1385"/>
      <c r="FX234" s="1385"/>
    </row>
    <row r="235" spans="2:180" ht="12.75" x14ac:dyDescent="0.25">
      <c r="B235" s="1420"/>
      <c r="C235" s="1420"/>
      <c r="D235" s="1420"/>
      <c r="E235" s="1385"/>
      <c r="F235" s="1385"/>
      <c r="G235" s="1385"/>
      <c r="FX235" s="1385"/>
    </row>
    <row r="236" spans="2:180" ht="12.75" x14ac:dyDescent="0.25">
      <c r="B236" s="1420"/>
      <c r="C236" s="1420"/>
      <c r="D236" s="1420"/>
      <c r="E236" s="1385"/>
      <c r="F236" s="1385"/>
      <c r="G236" s="1385"/>
      <c r="FX236" s="1385"/>
    </row>
    <row r="237" spans="2:180" ht="12.75" x14ac:dyDescent="0.25">
      <c r="B237" s="1420"/>
      <c r="C237" s="1420"/>
      <c r="D237" s="1420"/>
      <c r="E237" s="1385"/>
      <c r="F237" s="1385"/>
      <c r="G237" s="1385"/>
      <c r="FX237" s="1385"/>
    </row>
    <row r="238" spans="2:180" ht="12.75" x14ac:dyDescent="0.25">
      <c r="B238" s="1420"/>
      <c r="C238" s="1420"/>
      <c r="D238" s="1420"/>
      <c r="E238" s="1385"/>
      <c r="F238" s="1385"/>
      <c r="G238" s="1385"/>
      <c r="FX238" s="1385"/>
    </row>
    <row r="239" spans="2:180" ht="12.75" x14ac:dyDescent="0.25">
      <c r="B239" s="1420"/>
      <c r="C239" s="1420"/>
      <c r="D239" s="1420"/>
      <c r="E239" s="1385"/>
      <c r="F239" s="1385"/>
      <c r="G239" s="1385"/>
      <c r="FX239" s="1385"/>
    </row>
    <row r="240" spans="2:180" ht="12.75" x14ac:dyDescent="0.25">
      <c r="B240" s="1420"/>
      <c r="C240" s="1420"/>
      <c r="D240" s="1420"/>
      <c r="E240" s="1385"/>
      <c r="F240" s="1385"/>
      <c r="G240" s="1385"/>
      <c r="FX240" s="1385"/>
    </row>
    <row r="241" spans="2:180" ht="12.75" x14ac:dyDescent="0.25">
      <c r="B241" s="1420"/>
      <c r="C241" s="1420"/>
      <c r="D241" s="1420"/>
      <c r="E241" s="1385"/>
      <c r="F241" s="1385"/>
      <c r="G241" s="1385"/>
      <c r="FX241" s="1385"/>
    </row>
    <row r="242" spans="2:180" ht="12.75" x14ac:dyDescent="0.25">
      <c r="B242" s="1420"/>
      <c r="C242" s="1420"/>
      <c r="D242" s="1420"/>
      <c r="E242" s="1385"/>
      <c r="F242" s="1385"/>
      <c r="G242" s="1385"/>
      <c r="FX242" s="1385"/>
    </row>
    <row r="243" spans="2:180" ht="12.75" x14ac:dyDescent="0.25">
      <c r="B243" s="1420"/>
      <c r="C243" s="1420"/>
      <c r="D243" s="1420"/>
      <c r="E243" s="1385"/>
      <c r="F243" s="1385"/>
      <c r="G243" s="1385"/>
      <c r="FX243" s="1385"/>
    </row>
    <row r="244" spans="2:180" ht="12.75" x14ac:dyDescent="0.25">
      <c r="B244" s="1420"/>
      <c r="C244" s="1420"/>
      <c r="D244" s="1420"/>
      <c r="E244" s="1385"/>
      <c r="F244" s="1385"/>
      <c r="G244" s="1385"/>
      <c r="FX244" s="1385"/>
    </row>
    <row r="245" spans="2:180" ht="12.75" x14ac:dyDescent="0.25">
      <c r="B245" s="1420"/>
      <c r="C245" s="1420"/>
      <c r="D245" s="1420"/>
      <c r="E245" s="1385"/>
      <c r="F245" s="1385"/>
      <c r="G245" s="1385"/>
      <c r="FX245" s="1385"/>
    </row>
    <row r="246" spans="2:180" ht="12.75" x14ac:dyDescent="0.25">
      <c r="B246" s="1420"/>
      <c r="C246" s="1420"/>
      <c r="D246" s="1420"/>
      <c r="E246" s="1385"/>
      <c r="F246" s="1385"/>
      <c r="G246" s="1385"/>
      <c r="FX246" s="1385"/>
    </row>
    <row r="247" spans="2:180" ht="12.75" x14ac:dyDescent="0.25">
      <c r="B247" s="1420"/>
      <c r="C247" s="1420"/>
      <c r="D247" s="1420"/>
      <c r="E247" s="1385"/>
      <c r="F247" s="1385"/>
      <c r="G247" s="1385"/>
      <c r="FX247" s="1385"/>
    </row>
    <row r="248" spans="2:180" ht="12.75" x14ac:dyDescent="0.25">
      <c r="B248" s="1420"/>
      <c r="C248" s="1420"/>
      <c r="D248" s="1420"/>
      <c r="E248" s="1385"/>
      <c r="F248" s="1385"/>
      <c r="G248" s="1385"/>
      <c r="FX248" s="1385"/>
    </row>
    <row r="249" spans="2:180" ht="12.75" x14ac:dyDescent="0.25">
      <c r="B249" s="1420"/>
      <c r="C249" s="1420"/>
      <c r="D249" s="1420"/>
      <c r="E249" s="1385"/>
      <c r="F249" s="1385"/>
      <c r="G249" s="1385"/>
      <c r="FX249" s="1385"/>
    </row>
    <row r="250" spans="2:180" ht="12.75" x14ac:dyDescent="0.25">
      <c r="B250" s="1420"/>
      <c r="C250" s="1420"/>
      <c r="D250" s="1420"/>
      <c r="E250" s="1385"/>
      <c r="F250" s="1385"/>
      <c r="G250" s="1385"/>
      <c r="FX250" s="1385"/>
    </row>
    <row r="251" spans="2:180" ht="12.75" x14ac:dyDescent="0.25">
      <c r="B251" s="1420"/>
      <c r="C251" s="1420"/>
      <c r="D251" s="1420"/>
      <c r="E251" s="1385"/>
      <c r="F251" s="1385"/>
      <c r="G251" s="1385"/>
      <c r="FX251" s="1385"/>
    </row>
    <row r="252" spans="2:180" ht="12.75" x14ac:dyDescent="0.25">
      <c r="B252" s="1420"/>
      <c r="C252" s="1420"/>
      <c r="D252" s="1420"/>
      <c r="E252" s="1385"/>
      <c r="F252" s="1385"/>
      <c r="G252" s="1385"/>
      <c r="FX252" s="1385"/>
    </row>
    <row r="253" spans="2:180" ht="12.75" x14ac:dyDescent="0.25">
      <c r="B253" s="1420"/>
      <c r="C253" s="1420"/>
      <c r="D253" s="1420"/>
      <c r="E253" s="1385"/>
      <c r="F253" s="1385"/>
      <c r="G253" s="1385"/>
      <c r="FX253" s="1385"/>
    </row>
    <row r="254" spans="2:180" ht="12.75" x14ac:dyDescent="0.25">
      <c r="B254" s="1420"/>
      <c r="C254" s="1420"/>
      <c r="D254" s="1420"/>
      <c r="E254" s="1385"/>
      <c r="F254" s="1385"/>
      <c r="G254" s="1385"/>
      <c r="FX254" s="1385"/>
    </row>
    <row r="255" spans="2:180" ht="12.75" x14ac:dyDescent="0.25">
      <c r="B255" s="1420"/>
      <c r="C255" s="1420"/>
      <c r="D255" s="1420"/>
      <c r="E255" s="1385"/>
      <c r="F255" s="1385"/>
      <c r="G255" s="1385"/>
      <c r="FX255" s="1385"/>
    </row>
    <row r="256" spans="2:180" ht="12.75" x14ac:dyDescent="0.25">
      <c r="B256" s="1420"/>
      <c r="C256" s="1420"/>
      <c r="D256" s="1420"/>
      <c r="E256" s="1385"/>
      <c r="F256" s="1385"/>
      <c r="G256" s="1385"/>
      <c r="FX256" s="1385"/>
    </row>
    <row r="257" spans="2:180" ht="12.75" x14ac:dyDescent="0.25">
      <c r="B257" s="1420"/>
      <c r="C257" s="1420"/>
      <c r="D257" s="1420"/>
      <c r="E257" s="1385"/>
      <c r="F257" s="1385"/>
      <c r="G257" s="1385"/>
      <c r="FX257" s="1385"/>
    </row>
    <row r="258" spans="2:180" ht="12.75" x14ac:dyDescent="0.25">
      <c r="B258" s="1420"/>
      <c r="C258" s="1420"/>
      <c r="D258" s="1420"/>
      <c r="E258" s="1385"/>
      <c r="F258" s="1385"/>
      <c r="G258" s="1385"/>
      <c r="FX258" s="1385"/>
    </row>
    <row r="259" spans="2:180" ht="12.75" x14ac:dyDescent="0.25">
      <c r="B259" s="1420"/>
      <c r="C259" s="1420"/>
      <c r="D259" s="1420"/>
      <c r="E259" s="1385"/>
      <c r="F259" s="1385"/>
      <c r="G259" s="1385"/>
      <c r="FX259" s="1385"/>
    </row>
    <row r="260" spans="2:180" ht="12.75" x14ac:dyDescent="0.25">
      <c r="B260" s="1420"/>
      <c r="C260" s="1420"/>
      <c r="D260" s="1420"/>
      <c r="E260" s="1385"/>
      <c r="F260" s="1385"/>
      <c r="G260" s="1385"/>
      <c r="FX260" s="1385"/>
    </row>
    <row r="261" spans="2:180" ht="12.75" x14ac:dyDescent="0.25">
      <c r="B261" s="1420"/>
      <c r="C261" s="1420"/>
      <c r="D261" s="1420"/>
      <c r="E261" s="1385"/>
      <c r="F261" s="1385"/>
      <c r="G261" s="1385"/>
      <c r="FX261" s="1385"/>
    </row>
    <row r="262" spans="2:180" ht="12.75" x14ac:dyDescent="0.25">
      <c r="B262" s="1420"/>
      <c r="C262" s="1420"/>
      <c r="D262" s="1420"/>
      <c r="E262" s="1385"/>
      <c r="F262" s="1385"/>
      <c r="G262" s="1385"/>
      <c r="FX262" s="1385"/>
    </row>
    <row r="263" spans="2:180" ht="12.75" x14ac:dyDescent="0.25">
      <c r="B263" s="1420"/>
      <c r="C263" s="1420"/>
      <c r="D263" s="1420"/>
      <c r="E263" s="1385"/>
      <c r="F263" s="1385"/>
      <c r="G263" s="1385"/>
      <c r="FX263" s="1385"/>
    </row>
    <row r="264" spans="2:180" ht="12.75" x14ac:dyDescent="0.25">
      <c r="B264" s="1420"/>
      <c r="C264" s="1420"/>
      <c r="D264" s="1420"/>
      <c r="E264" s="1385"/>
      <c r="F264" s="1385"/>
      <c r="G264" s="1385"/>
      <c r="FX264" s="1385"/>
    </row>
    <row r="265" spans="2:180" ht="12.75" x14ac:dyDescent="0.25">
      <c r="B265" s="1420"/>
      <c r="C265" s="1420"/>
      <c r="D265" s="1420"/>
      <c r="E265" s="1385"/>
      <c r="F265" s="1385"/>
      <c r="G265" s="1385"/>
      <c r="FX265" s="1385"/>
    </row>
    <row r="266" spans="2:180" ht="12.75" x14ac:dyDescent="0.25">
      <c r="B266" s="1420"/>
      <c r="C266" s="1420"/>
      <c r="D266" s="1420"/>
      <c r="E266" s="1385"/>
      <c r="F266" s="1385"/>
      <c r="G266" s="1385"/>
      <c r="FX266" s="1385"/>
    </row>
    <row r="267" spans="2:180" ht="12.75" x14ac:dyDescent="0.25">
      <c r="B267" s="1420"/>
      <c r="C267" s="1420"/>
      <c r="D267" s="1420"/>
      <c r="E267" s="1385"/>
      <c r="F267" s="1385"/>
      <c r="G267" s="1385"/>
      <c r="FX267" s="1385"/>
    </row>
    <row r="268" spans="2:180" ht="12.75" x14ac:dyDescent="0.25">
      <c r="B268" s="1420"/>
      <c r="C268" s="1420"/>
      <c r="D268" s="1420"/>
      <c r="E268" s="1385"/>
      <c r="F268" s="1385"/>
      <c r="G268" s="1385"/>
      <c r="FX268" s="1385"/>
    </row>
    <row r="269" spans="2:180" ht="12.75" x14ac:dyDescent="0.25">
      <c r="B269" s="1420"/>
      <c r="C269" s="1420"/>
      <c r="D269" s="1420"/>
      <c r="E269" s="1385"/>
      <c r="F269" s="1385"/>
      <c r="G269" s="1385"/>
      <c r="FX269" s="1385"/>
    </row>
    <row r="270" spans="2:180" ht="12.75" x14ac:dyDescent="0.25">
      <c r="B270" s="1420"/>
      <c r="C270" s="1420"/>
      <c r="D270" s="1420"/>
      <c r="E270" s="1385"/>
      <c r="F270" s="1385"/>
      <c r="G270" s="1385"/>
      <c r="FX270" s="1385"/>
    </row>
    <row r="271" spans="2:180" ht="12.75" x14ac:dyDescent="0.25">
      <c r="B271" s="1420"/>
      <c r="C271" s="1420"/>
      <c r="D271" s="1420"/>
      <c r="E271" s="1385"/>
      <c r="F271" s="1385"/>
      <c r="G271" s="1385"/>
      <c r="FX271" s="1385"/>
    </row>
    <row r="272" spans="2:180" ht="12.75" x14ac:dyDescent="0.25">
      <c r="B272" s="1420"/>
      <c r="C272" s="1420"/>
      <c r="D272" s="1420"/>
      <c r="E272" s="1385"/>
      <c r="F272" s="1385"/>
      <c r="G272" s="1385"/>
      <c r="FX272" s="1385"/>
    </row>
    <row r="273" spans="2:180" ht="12.75" x14ac:dyDescent="0.25">
      <c r="B273" s="1420"/>
      <c r="C273" s="1420"/>
      <c r="D273" s="1420"/>
      <c r="E273" s="1385"/>
      <c r="F273" s="1385"/>
      <c r="G273" s="1385"/>
      <c r="FX273" s="1385"/>
    </row>
    <row r="274" spans="2:180" ht="12.75" x14ac:dyDescent="0.25">
      <c r="B274" s="1420"/>
      <c r="C274" s="1420"/>
      <c r="D274" s="1420"/>
      <c r="E274" s="1385"/>
      <c r="F274" s="1385"/>
      <c r="G274" s="1385"/>
      <c r="FX274" s="1385"/>
    </row>
    <row r="275" spans="2:180" ht="12.75" x14ac:dyDescent="0.25">
      <c r="B275" s="1420"/>
      <c r="C275" s="1420"/>
      <c r="D275" s="1420"/>
      <c r="E275" s="1385"/>
      <c r="F275" s="1385"/>
      <c r="G275" s="1385"/>
      <c r="FX275" s="1385"/>
    </row>
    <row r="276" spans="2:180" ht="12.75" x14ac:dyDescent="0.25">
      <c r="B276" s="1420"/>
      <c r="C276" s="1420"/>
      <c r="D276" s="1420"/>
      <c r="E276" s="1385"/>
      <c r="F276" s="1385"/>
      <c r="G276" s="1385"/>
      <c r="FX276" s="1385"/>
    </row>
    <row r="277" spans="2:180" ht="12.75" x14ac:dyDescent="0.25">
      <c r="B277" s="1420"/>
      <c r="C277" s="1420"/>
      <c r="D277" s="1420"/>
      <c r="E277" s="1385"/>
      <c r="F277" s="1385"/>
      <c r="G277" s="1385"/>
      <c r="FX277" s="1385"/>
    </row>
    <row r="278" spans="2:180" ht="12.75" x14ac:dyDescent="0.25">
      <c r="B278" s="1420"/>
      <c r="C278" s="1420"/>
      <c r="D278" s="1420"/>
      <c r="E278" s="1385"/>
      <c r="F278" s="1385"/>
      <c r="G278" s="1385"/>
      <c r="FX278" s="1385"/>
    </row>
    <row r="279" spans="2:180" ht="12.75" x14ac:dyDescent="0.25">
      <c r="B279" s="1420"/>
      <c r="C279" s="1420"/>
      <c r="D279" s="1420"/>
      <c r="E279" s="1385"/>
      <c r="F279" s="1385"/>
      <c r="G279" s="1385"/>
      <c r="FX279" s="1385"/>
    </row>
    <row r="280" spans="2:180" ht="12.75" x14ac:dyDescent="0.25">
      <c r="B280" s="1420"/>
      <c r="C280" s="1420"/>
      <c r="D280" s="1420"/>
      <c r="E280" s="1385"/>
      <c r="F280" s="1385"/>
      <c r="G280" s="1385"/>
      <c r="FX280" s="1385"/>
    </row>
    <row r="281" spans="2:180" ht="12.75" x14ac:dyDescent="0.25">
      <c r="B281" s="1420"/>
      <c r="C281" s="1420"/>
      <c r="D281" s="1420"/>
      <c r="E281" s="1385"/>
      <c r="F281" s="1385"/>
      <c r="G281" s="1385"/>
      <c r="FX281" s="1385"/>
    </row>
    <row r="282" spans="2:180" ht="12.75" x14ac:dyDescent="0.25">
      <c r="B282" s="1420"/>
      <c r="C282" s="1420"/>
      <c r="D282" s="1420"/>
      <c r="E282" s="1385"/>
      <c r="F282" s="1385"/>
      <c r="G282" s="1385"/>
      <c r="FX282" s="1385"/>
    </row>
    <row r="283" spans="2:180" ht="12.75" x14ac:dyDescent="0.25">
      <c r="B283" s="1420"/>
      <c r="C283" s="1420"/>
      <c r="D283" s="1420"/>
      <c r="E283" s="1385"/>
      <c r="F283" s="1385"/>
      <c r="G283" s="1385"/>
      <c r="FX283" s="1385"/>
    </row>
    <row r="284" spans="2:180" ht="12.75" x14ac:dyDescent="0.25">
      <c r="B284" s="1420"/>
      <c r="C284" s="1420"/>
      <c r="D284" s="1420"/>
      <c r="E284" s="1385"/>
      <c r="F284" s="1385"/>
      <c r="G284" s="1385"/>
      <c r="FX284" s="1385"/>
    </row>
    <row r="285" spans="2:180" ht="12.75" x14ac:dyDescent="0.25">
      <c r="B285" s="1420"/>
      <c r="C285" s="1420"/>
      <c r="D285" s="1420"/>
      <c r="E285" s="1385"/>
      <c r="F285" s="1385"/>
      <c r="G285" s="1385"/>
      <c r="FX285" s="1385"/>
    </row>
    <row r="286" spans="2:180" ht="12.75" x14ac:dyDescent="0.25">
      <c r="B286" s="1420"/>
      <c r="C286" s="1420"/>
      <c r="D286" s="1420"/>
      <c r="E286" s="1385"/>
      <c r="F286" s="1385"/>
      <c r="G286" s="1385"/>
      <c r="FX286" s="1385"/>
    </row>
    <row r="287" spans="2:180" ht="12.75" x14ac:dyDescent="0.25">
      <c r="B287" s="1420"/>
      <c r="C287" s="1420"/>
      <c r="D287" s="1420"/>
      <c r="E287" s="1385"/>
      <c r="F287" s="1385"/>
      <c r="G287" s="1385"/>
      <c r="FX287" s="1385"/>
    </row>
    <row r="288" spans="2:180" ht="12.75" x14ac:dyDescent="0.25">
      <c r="B288" s="1420"/>
      <c r="C288" s="1420"/>
      <c r="D288" s="1420"/>
      <c r="E288" s="1385"/>
      <c r="F288" s="1385"/>
      <c r="G288" s="1385"/>
      <c r="FX288" s="1385"/>
    </row>
    <row r="289" spans="2:180" ht="12.75" x14ac:dyDescent="0.25">
      <c r="B289" s="1420"/>
      <c r="C289" s="1420"/>
      <c r="D289" s="1420"/>
      <c r="E289" s="1385"/>
      <c r="F289" s="1385"/>
      <c r="G289" s="1385"/>
      <c r="FX289" s="1385"/>
    </row>
    <row r="290" spans="2:180" ht="12.75" x14ac:dyDescent="0.25">
      <c r="B290" s="1420"/>
      <c r="C290" s="1420"/>
      <c r="D290" s="1420"/>
      <c r="E290" s="1385"/>
      <c r="F290" s="1385"/>
      <c r="G290" s="1385"/>
      <c r="FX290" s="1385"/>
    </row>
    <row r="291" spans="2:180" ht="12.75" x14ac:dyDescent="0.25">
      <c r="B291" s="1420"/>
      <c r="C291" s="1420"/>
      <c r="D291" s="1420"/>
      <c r="E291" s="1385"/>
      <c r="F291" s="1385"/>
      <c r="G291" s="1385"/>
      <c r="FX291" s="1385"/>
    </row>
    <row r="292" spans="2:180" ht="12.75" x14ac:dyDescent="0.25">
      <c r="B292" s="1420"/>
      <c r="C292" s="1420"/>
      <c r="D292" s="1420"/>
      <c r="E292" s="1385"/>
      <c r="F292" s="1385"/>
      <c r="G292" s="1385"/>
      <c r="FX292" s="1385"/>
    </row>
    <row r="293" spans="2:180" ht="12.75" x14ac:dyDescent="0.25">
      <c r="B293" s="1420"/>
      <c r="C293" s="1420"/>
      <c r="D293" s="1420"/>
      <c r="E293" s="1385"/>
      <c r="F293" s="1385"/>
      <c r="G293" s="1385"/>
      <c r="FX293" s="1385"/>
    </row>
    <row r="294" spans="2:180" ht="12.75" x14ac:dyDescent="0.25">
      <c r="B294" s="1420"/>
      <c r="C294" s="1420"/>
      <c r="D294" s="1420"/>
      <c r="E294" s="1385"/>
      <c r="F294" s="1385"/>
      <c r="G294" s="1385"/>
      <c r="FX294" s="1385"/>
    </row>
    <row r="295" spans="2:180" ht="12.75" x14ac:dyDescent="0.25">
      <c r="B295" s="1420"/>
      <c r="C295" s="1420"/>
      <c r="D295" s="1420"/>
      <c r="E295" s="1385"/>
      <c r="F295" s="1385"/>
      <c r="G295" s="1385"/>
      <c r="FX295" s="1385"/>
    </row>
    <row r="296" spans="2:180" ht="12.75" x14ac:dyDescent="0.25">
      <c r="B296" s="1420"/>
      <c r="C296" s="1420"/>
      <c r="D296" s="1420"/>
      <c r="E296" s="1385"/>
      <c r="F296" s="1385"/>
      <c r="G296" s="1385"/>
      <c r="FX296" s="1385"/>
    </row>
    <row r="297" spans="2:180" ht="12.75" x14ac:dyDescent="0.25">
      <c r="B297" s="1420"/>
      <c r="C297" s="1420"/>
      <c r="D297" s="1420"/>
      <c r="E297" s="1385"/>
      <c r="F297" s="1385"/>
      <c r="G297" s="1385"/>
      <c r="FX297" s="1385"/>
    </row>
    <row r="298" spans="2:180" ht="12.75" x14ac:dyDescent="0.25">
      <c r="B298" s="1420"/>
      <c r="C298" s="1420"/>
      <c r="D298" s="1420"/>
      <c r="E298" s="1385"/>
      <c r="F298" s="1385"/>
      <c r="G298" s="1385"/>
      <c r="FX298" s="1385"/>
    </row>
    <row r="299" spans="2:180" ht="12.75" x14ac:dyDescent="0.25">
      <c r="B299" s="1420"/>
      <c r="C299" s="1420"/>
      <c r="D299" s="1420"/>
      <c r="E299" s="1385"/>
      <c r="F299" s="1385"/>
      <c r="G299" s="1385"/>
      <c r="FX299" s="1385"/>
    </row>
    <row r="300" spans="2:180" ht="12.75" x14ac:dyDescent="0.25">
      <c r="B300" s="1420"/>
      <c r="C300" s="1420"/>
      <c r="D300" s="1420"/>
      <c r="E300" s="1385"/>
      <c r="F300" s="1385"/>
      <c r="G300" s="1385"/>
      <c r="FX300" s="1385"/>
    </row>
    <row r="301" spans="2:180" ht="12.75" x14ac:dyDescent="0.25">
      <c r="B301" s="1420"/>
      <c r="C301" s="1420"/>
      <c r="D301" s="1420"/>
      <c r="E301" s="1385"/>
      <c r="F301" s="1385"/>
      <c r="G301" s="1385"/>
      <c r="FX301" s="1385"/>
    </row>
    <row r="302" spans="2:180" ht="12.75" x14ac:dyDescent="0.25">
      <c r="B302" s="1420"/>
      <c r="C302" s="1420"/>
      <c r="D302" s="1420"/>
      <c r="E302" s="1385"/>
      <c r="F302" s="1385"/>
      <c r="G302" s="1385"/>
      <c r="FX302" s="1385"/>
    </row>
    <row r="303" spans="2:180" ht="12.75" x14ac:dyDescent="0.25">
      <c r="B303" s="1420"/>
      <c r="C303" s="1420"/>
      <c r="D303" s="1420"/>
      <c r="E303" s="1385"/>
      <c r="F303" s="1385"/>
      <c r="G303" s="1385"/>
      <c r="FX303" s="1385"/>
    </row>
    <row r="304" spans="2:180" ht="12.75" x14ac:dyDescent="0.25">
      <c r="B304" s="1420"/>
      <c r="C304" s="1420"/>
      <c r="D304" s="1420"/>
      <c r="E304" s="1385"/>
      <c r="F304" s="1385"/>
      <c r="G304" s="1385"/>
      <c r="FX304" s="1385"/>
    </row>
    <row r="305" spans="2:180" ht="12.75" x14ac:dyDescent="0.25">
      <c r="B305" s="1420"/>
      <c r="C305" s="1420"/>
      <c r="D305" s="1420"/>
      <c r="E305" s="1385"/>
      <c r="F305" s="1385"/>
      <c r="G305" s="1385"/>
      <c r="FX305" s="1385"/>
    </row>
    <row r="306" spans="2:180" ht="12.75" x14ac:dyDescent="0.25">
      <c r="B306" s="1420"/>
      <c r="C306" s="1420"/>
      <c r="D306" s="1420"/>
      <c r="E306" s="1385"/>
      <c r="F306" s="1385"/>
      <c r="G306" s="1385"/>
      <c r="FX306" s="1385"/>
    </row>
    <row r="307" spans="2:180" ht="12.75" x14ac:dyDescent="0.25">
      <c r="B307" s="1420"/>
      <c r="C307" s="1420"/>
      <c r="D307" s="1420"/>
      <c r="E307" s="1385"/>
      <c r="F307" s="1385"/>
      <c r="G307" s="1385"/>
      <c r="FX307" s="1385"/>
    </row>
    <row r="308" spans="2:180" ht="12.75" x14ac:dyDescent="0.25">
      <c r="B308" s="1420"/>
      <c r="C308" s="1420"/>
      <c r="D308" s="1420"/>
      <c r="E308" s="1385"/>
      <c r="F308" s="1385"/>
      <c r="G308" s="1385"/>
      <c r="FX308" s="1385"/>
    </row>
    <row r="309" spans="2:180" ht="12.75" x14ac:dyDescent="0.25">
      <c r="B309" s="1420"/>
      <c r="C309" s="1420"/>
      <c r="D309" s="1420"/>
      <c r="E309" s="1385"/>
      <c r="F309" s="1385"/>
      <c r="G309" s="1385"/>
      <c r="FX309" s="1385"/>
    </row>
    <row r="310" spans="2:180" ht="12.75" x14ac:dyDescent="0.25">
      <c r="B310" s="1420"/>
      <c r="C310" s="1420"/>
      <c r="D310" s="1420"/>
      <c r="E310" s="1385"/>
      <c r="F310" s="1385"/>
      <c r="G310" s="1385"/>
      <c r="FX310" s="1385"/>
    </row>
    <row r="311" spans="2:180" ht="12.75" x14ac:dyDescent="0.25">
      <c r="B311" s="1420"/>
      <c r="C311" s="1420"/>
      <c r="D311" s="1420"/>
      <c r="E311" s="1385"/>
      <c r="F311" s="1385"/>
      <c r="G311" s="1385"/>
      <c r="FX311" s="1385"/>
    </row>
    <row r="312" spans="2:180" ht="12.75" x14ac:dyDescent="0.25">
      <c r="B312" s="1420"/>
      <c r="C312" s="1420"/>
      <c r="D312" s="1420"/>
      <c r="E312" s="1385"/>
      <c r="F312" s="1385"/>
      <c r="G312" s="1385"/>
      <c r="FX312" s="1385"/>
    </row>
    <row r="313" spans="2:180" ht="12.75" x14ac:dyDescent="0.25">
      <c r="B313" s="1420"/>
      <c r="C313" s="1420"/>
      <c r="D313" s="1420"/>
      <c r="E313" s="1385"/>
      <c r="F313" s="1385"/>
      <c r="G313" s="1385"/>
      <c r="FX313" s="1385"/>
    </row>
    <row r="314" spans="2:180" ht="12.75" x14ac:dyDescent="0.25">
      <c r="B314" s="1420"/>
      <c r="C314" s="1420"/>
      <c r="D314" s="1420"/>
      <c r="E314" s="1385"/>
      <c r="F314" s="1385"/>
      <c r="G314" s="1385"/>
      <c r="FX314" s="1385"/>
    </row>
    <row r="315" spans="2:180" ht="12.75" x14ac:dyDescent="0.25">
      <c r="B315" s="1420"/>
      <c r="C315" s="1420"/>
      <c r="D315" s="1420"/>
      <c r="E315" s="1385"/>
      <c r="F315" s="1385"/>
      <c r="G315" s="1385"/>
      <c r="FX315" s="1385"/>
    </row>
    <row r="316" spans="2:180" ht="12.75" x14ac:dyDescent="0.25">
      <c r="B316" s="1420"/>
      <c r="C316" s="1420"/>
      <c r="D316" s="1420"/>
      <c r="E316" s="1385"/>
      <c r="F316" s="1385"/>
      <c r="G316" s="1385"/>
      <c r="FX316" s="1385"/>
    </row>
    <row r="317" spans="2:180" ht="12.75" x14ac:dyDescent="0.25">
      <c r="B317" s="1420"/>
      <c r="C317" s="1420"/>
      <c r="D317" s="1420"/>
      <c r="E317" s="1385"/>
      <c r="F317" s="1385"/>
      <c r="G317" s="1385"/>
      <c r="FX317" s="1385"/>
    </row>
    <row r="318" spans="2:180" ht="12.75" x14ac:dyDescent="0.25">
      <c r="B318" s="1420"/>
      <c r="C318" s="1420"/>
      <c r="D318" s="1420"/>
      <c r="E318" s="1385"/>
      <c r="F318" s="1385"/>
      <c r="G318" s="1385"/>
      <c r="FX318" s="1385"/>
    </row>
    <row r="319" spans="2:180" ht="12.75" x14ac:dyDescent="0.25">
      <c r="B319" s="1420"/>
      <c r="C319" s="1420"/>
      <c r="D319" s="1420"/>
      <c r="E319" s="1385"/>
      <c r="F319" s="1385"/>
      <c r="G319" s="1385"/>
      <c r="FX319" s="1385"/>
    </row>
    <row r="320" spans="2:180" ht="12.75" x14ac:dyDescent="0.25">
      <c r="B320" s="1420"/>
      <c r="C320" s="1420"/>
      <c r="D320" s="1420"/>
      <c r="E320" s="1385"/>
      <c r="F320" s="1385"/>
      <c r="G320" s="1385"/>
      <c r="FX320" s="1385"/>
    </row>
    <row r="321" spans="2:180" ht="12.75" x14ac:dyDescent="0.25">
      <c r="B321" s="1420"/>
      <c r="C321" s="1420"/>
      <c r="D321" s="1420"/>
      <c r="E321" s="1385"/>
      <c r="F321" s="1385"/>
      <c r="G321" s="1385"/>
      <c r="FX321" s="1385"/>
    </row>
    <row r="322" spans="2:180" ht="12.75" x14ac:dyDescent="0.25">
      <c r="B322" s="1420"/>
      <c r="C322" s="1420"/>
      <c r="D322" s="1420"/>
      <c r="E322" s="1385"/>
      <c r="F322" s="1385"/>
      <c r="G322" s="1385"/>
      <c r="FX322" s="1385"/>
    </row>
    <row r="323" spans="2:180" ht="12.75" x14ac:dyDescent="0.25">
      <c r="B323" s="1420"/>
      <c r="C323" s="1420"/>
      <c r="D323" s="1420"/>
      <c r="E323" s="1385"/>
      <c r="F323" s="1385"/>
      <c r="G323" s="1385"/>
      <c r="FX323" s="1385"/>
    </row>
    <row r="324" spans="2:180" ht="12.75" x14ac:dyDescent="0.25">
      <c r="B324" s="1420"/>
      <c r="C324" s="1420"/>
      <c r="D324" s="1420"/>
      <c r="E324" s="1385"/>
      <c r="F324" s="1385"/>
      <c r="G324" s="1385"/>
      <c r="FX324" s="1385"/>
    </row>
    <row r="325" spans="2:180" ht="12.75" x14ac:dyDescent="0.25">
      <c r="B325" s="1420"/>
      <c r="C325" s="1420"/>
      <c r="D325" s="1420"/>
      <c r="E325" s="1385"/>
      <c r="F325" s="1385"/>
      <c r="G325" s="1385"/>
      <c r="FX325" s="1385"/>
    </row>
    <row r="326" spans="2:180" ht="12.75" x14ac:dyDescent="0.25">
      <c r="B326" s="1420"/>
      <c r="C326" s="1420"/>
      <c r="D326" s="1420"/>
      <c r="E326" s="1385"/>
      <c r="F326" s="1385"/>
      <c r="G326" s="1385"/>
      <c r="FX326" s="1385"/>
    </row>
    <row r="327" spans="2:180" ht="12.75" x14ac:dyDescent="0.25">
      <c r="B327" s="1420"/>
      <c r="C327" s="1420"/>
      <c r="D327" s="1420"/>
      <c r="E327" s="1385"/>
      <c r="F327" s="1385"/>
      <c r="G327" s="1385"/>
      <c r="FX327" s="1385"/>
    </row>
  </sheetData>
  <mergeCells count="3">
    <mergeCell ref="B2:G2"/>
    <mergeCell ref="B3:G3"/>
    <mergeCell ref="B4:G4"/>
  </mergeCells>
  <hyperlinks>
    <hyperlink ref="I2" location="'Indice Total'!A135" display="Volver"/>
  </hyperlinks>
  <pageMargins left="0.7" right="0.7" top="0.75" bottom="0.75" header="0.3" footer="0.3"/>
  <pageSetup paperSize="14" orientation="portrait" r:id="rId1"/>
  <drawing r:id="rId2"/>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2:O18"/>
  <sheetViews>
    <sheetView showGridLines="0" zoomScale="90" zoomScaleNormal="90" workbookViewId="0"/>
  </sheetViews>
  <sheetFormatPr baseColWidth="10" defaultRowHeight="14.25" x14ac:dyDescent="0.2"/>
  <cols>
    <col min="1" max="1" width="19.85546875" style="1239" customWidth="1"/>
    <col min="2" max="2" width="60.85546875" style="1239" customWidth="1"/>
    <col min="3" max="3" width="12.140625" style="1239" bestFit="1" customWidth="1"/>
    <col min="4" max="4" width="10.42578125" style="1239" customWidth="1"/>
    <col min="5" max="5" width="10.140625" style="1239" bestFit="1" customWidth="1"/>
    <col min="6" max="6" width="7.5703125" style="1239" bestFit="1" customWidth="1"/>
    <col min="7" max="7" width="12.85546875" style="1239" bestFit="1" customWidth="1"/>
    <col min="8" max="8" width="10.7109375" style="1239" customWidth="1"/>
    <col min="9" max="9" width="10" style="1239" bestFit="1" customWidth="1"/>
    <col min="10" max="10" width="9.140625" style="1239" customWidth="1"/>
    <col min="11" max="11" width="12" style="1239" customWidth="1"/>
    <col min="12" max="12" width="10.85546875" style="1239" customWidth="1"/>
    <col min="13" max="13" width="8.5703125" style="1239" customWidth="1"/>
    <col min="14" max="14" width="13" style="1239" customWidth="1"/>
    <col min="15" max="16384" width="11.42578125" style="1239"/>
  </cols>
  <sheetData>
    <row r="2" spans="2:15" ht="15" x14ac:dyDescent="0.25">
      <c r="B2" s="2175" t="s">
        <v>1490</v>
      </c>
      <c r="C2" s="2194"/>
      <c r="D2" s="2194"/>
      <c r="E2" s="2194"/>
      <c r="F2" s="2194"/>
      <c r="G2" s="2194"/>
      <c r="H2" s="2194"/>
      <c r="I2" s="2194"/>
      <c r="J2" s="2194"/>
      <c r="K2" s="2194"/>
      <c r="L2" s="2194"/>
      <c r="M2" s="2194"/>
      <c r="O2" s="1715" t="s">
        <v>744</v>
      </c>
    </row>
    <row r="3" spans="2:15" ht="19.5" customHeight="1" x14ac:dyDescent="0.25">
      <c r="B3" s="2225" t="s">
        <v>1491</v>
      </c>
      <c r="C3" s="2226"/>
      <c r="D3" s="2226"/>
      <c r="E3" s="2226"/>
      <c r="F3" s="2226"/>
      <c r="G3" s="2226"/>
      <c r="H3" s="2226"/>
      <c r="I3" s="2226"/>
      <c r="J3" s="2226"/>
      <c r="K3" s="2226"/>
      <c r="L3" s="2226"/>
      <c r="M3" s="2226"/>
    </row>
    <row r="4" spans="2:15" ht="18" customHeight="1" thickBot="1" x14ac:dyDescent="0.3">
      <c r="B4" s="2225">
        <v>2018</v>
      </c>
      <c r="C4" s="2226"/>
      <c r="D4" s="2226"/>
      <c r="E4" s="2226"/>
      <c r="F4" s="2226"/>
      <c r="G4" s="2226"/>
      <c r="H4" s="2226"/>
      <c r="I4" s="2226"/>
      <c r="J4" s="2226"/>
      <c r="K4" s="2226"/>
      <c r="L4" s="2226"/>
      <c r="M4" s="2226"/>
    </row>
    <row r="5" spans="2:15" ht="15" x14ac:dyDescent="0.2">
      <c r="B5" s="1422"/>
      <c r="C5" s="1423"/>
      <c r="D5" s="1424"/>
      <c r="E5" s="1424"/>
      <c r="F5" s="1424"/>
      <c r="G5" s="1424"/>
      <c r="H5" s="1315"/>
      <c r="I5" s="1315"/>
      <c r="J5" s="1315"/>
      <c r="K5" s="1315"/>
      <c r="L5" s="1315"/>
      <c r="M5" s="1315"/>
      <c r="N5" s="1315"/>
    </row>
    <row r="6" spans="2:15" ht="42.75" customHeight="1" x14ac:dyDescent="0.2">
      <c r="B6" s="2227" t="s">
        <v>1336</v>
      </c>
      <c r="C6" s="2227" t="s">
        <v>1492</v>
      </c>
      <c r="D6" s="2227"/>
      <c r="E6" s="2227" t="s">
        <v>1493</v>
      </c>
      <c r="F6" s="2227"/>
      <c r="G6" s="2227" t="s">
        <v>1494</v>
      </c>
      <c r="H6" s="2227"/>
      <c r="I6" s="2227" t="s">
        <v>1495</v>
      </c>
      <c r="J6" s="2227"/>
      <c r="K6" s="2227" t="s">
        <v>110</v>
      </c>
      <c r="L6" s="2227"/>
      <c r="M6" s="2227"/>
      <c r="N6" s="2229"/>
    </row>
    <row r="7" spans="2:15" ht="30" customHeight="1" x14ac:dyDescent="0.2">
      <c r="B7" s="2228"/>
      <c r="C7" s="1425" t="s">
        <v>1309</v>
      </c>
      <c r="D7" s="1425" t="s">
        <v>1308</v>
      </c>
      <c r="E7" s="1425" t="s">
        <v>1309</v>
      </c>
      <c r="F7" s="1425" t="s">
        <v>1308</v>
      </c>
      <c r="G7" s="1425" t="s">
        <v>1309</v>
      </c>
      <c r="H7" s="1425" t="s">
        <v>1308</v>
      </c>
      <c r="I7" s="1425" t="s">
        <v>1309</v>
      </c>
      <c r="J7" s="1425" t="s">
        <v>1308</v>
      </c>
      <c r="K7" s="1425" t="s">
        <v>1309</v>
      </c>
      <c r="L7" s="1425" t="s">
        <v>1308</v>
      </c>
      <c r="M7" s="1425" t="s">
        <v>1496</v>
      </c>
      <c r="N7" s="1426" t="s">
        <v>50</v>
      </c>
    </row>
    <row r="8" spans="2:15" ht="18" customHeight="1" x14ac:dyDescent="0.2">
      <c r="B8" s="1249" t="s">
        <v>1337</v>
      </c>
      <c r="C8" s="1427">
        <v>66071.75</v>
      </c>
      <c r="D8" s="1427">
        <v>104539.16666666667</v>
      </c>
      <c r="E8" s="1427">
        <v>128.75</v>
      </c>
      <c r="F8" s="1427">
        <v>249.25</v>
      </c>
      <c r="G8" s="1427">
        <v>15146.916666666666</v>
      </c>
      <c r="H8" s="1427">
        <v>39385.583333333336</v>
      </c>
      <c r="I8" s="1427">
        <v>3</v>
      </c>
      <c r="J8" s="1427">
        <v>4.833333333333333</v>
      </c>
      <c r="K8" s="1428">
        <v>81350.416666666672</v>
      </c>
      <c r="L8" s="1428">
        <v>144178.83333333334</v>
      </c>
      <c r="M8" s="1428">
        <v>65</v>
      </c>
      <c r="N8" s="1429">
        <v>225594.25</v>
      </c>
    </row>
    <row r="9" spans="2:15" ht="18" customHeight="1" x14ac:dyDescent="0.25">
      <c r="B9" s="1249" t="s">
        <v>1338</v>
      </c>
      <c r="C9" s="1337">
        <v>291448.83333333331</v>
      </c>
      <c r="D9" s="1337">
        <v>395883.58333333331</v>
      </c>
      <c r="E9" s="1337"/>
      <c r="F9" s="1337"/>
      <c r="G9" s="1337"/>
      <c r="H9" s="1427"/>
      <c r="I9" s="1337">
        <v>46</v>
      </c>
      <c r="J9" s="1337">
        <v>81.166666666666671</v>
      </c>
      <c r="K9" s="1428">
        <v>291494.83333333331</v>
      </c>
      <c r="L9" s="1428">
        <v>395964.75</v>
      </c>
      <c r="M9" s="1430">
        <v>56</v>
      </c>
      <c r="N9" s="1429">
        <v>687515.58333333326</v>
      </c>
    </row>
    <row r="10" spans="2:15" ht="18" customHeight="1" x14ac:dyDescent="0.25">
      <c r="B10" s="1249" t="s">
        <v>1339</v>
      </c>
      <c r="C10" s="1337"/>
      <c r="D10" s="1337"/>
      <c r="E10" s="1337"/>
      <c r="F10" s="1337"/>
      <c r="G10" s="1337"/>
      <c r="H10" s="1337"/>
      <c r="I10" s="1337">
        <v>2525</v>
      </c>
      <c r="J10" s="1337">
        <v>2992.4166666666665</v>
      </c>
      <c r="K10" s="1428">
        <v>2525</v>
      </c>
      <c r="L10" s="1428">
        <v>2992.4166666666665</v>
      </c>
      <c r="M10" s="1430"/>
      <c r="N10" s="1429">
        <v>5517.4166666666661</v>
      </c>
    </row>
    <row r="11" spans="2:15" ht="29.25" customHeight="1" x14ac:dyDescent="0.25">
      <c r="B11" s="1269" t="s">
        <v>1340</v>
      </c>
      <c r="C11" s="1337"/>
      <c r="D11" s="1337"/>
      <c r="E11" s="1337"/>
      <c r="F11" s="1337"/>
      <c r="G11" s="1337"/>
      <c r="H11" s="1337"/>
      <c r="I11" s="1337"/>
      <c r="J11" s="1337"/>
      <c r="K11" s="1428">
        <v>0</v>
      </c>
      <c r="L11" s="1428">
        <v>0</v>
      </c>
      <c r="M11" s="1431">
        <v>6326</v>
      </c>
      <c r="N11" s="1432">
        <v>6326</v>
      </c>
    </row>
    <row r="12" spans="2:15" ht="18" customHeight="1" x14ac:dyDescent="0.25">
      <c r="B12" s="1249" t="s">
        <v>1341</v>
      </c>
      <c r="C12" s="1337">
        <v>21009.833333333336</v>
      </c>
      <c r="D12" s="1337">
        <v>22622.583333333336</v>
      </c>
      <c r="E12" s="1337"/>
      <c r="F12" s="1337"/>
      <c r="G12" s="1337"/>
      <c r="H12" s="1337"/>
      <c r="I12" s="1337"/>
      <c r="J12" s="1337"/>
      <c r="K12" s="1428">
        <v>21009.833333333336</v>
      </c>
      <c r="L12" s="1428">
        <v>22622.583333333336</v>
      </c>
      <c r="M12" s="1430">
        <v>20</v>
      </c>
      <c r="N12" s="1429">
        <v>43652.416666666672</v>
      </c>
    </row>
    <row r="13" spans="2:15" ht="18" customHeight="1" x14ac:dyDescent="0.25">
      <c r="B13" s="1249" t="s">
        <v>1342</v>
      </c>
      <c r="C13" s="1337">
        <v>145.25</v>
      </c>
      <c r="D13" s="1337">
        <v>201.08333333333334</v>
      </c>
      <c r="E13" s="1337"/>
      <c r="F13" s="1337"/>
      <c r="G13" s="1337">
        <v>1889.25</v>
      </c>
      <c r="H13" s="1337">
        <v>9116.75</v>
      </c>
      <c r="I13" s="1337"/>
      <c r="J13" s="1337"/>
      <c r="K13" s="1428">
        <v>2034.5</v>
      </c>
      <c r="L13" s="1428">
        <v>9317.8333333333339</v>
      </c>
      <c r="M13" s="1430">
        <v>1</v>
      </c>
      <c r="N13" s="1429">
        <v>11353.333333333334</v>
      </c>
    </row>
    <row r="14" spans="2:15" ht="18" customHeight="1" x14ac:dyDescent="0.25">
      <c r="B14" s="1249" t="s">
        <v>1343</v>
      </c>
      <c r="C14" s="1337">
        <v>1</v>
      </c>
      <c r="D14" s="1337">
        <v>2</v>
      </c>
      <c r="E14" s="1337"/>
      <c r="F14" s="1337"/>
      <c r="G14" s="1337">
        <v>2368.3333333333335</v>
      </c>
      <c r="H14" s="1337">
        <v>4500.583333333333</v>
      </c>
      <c r="I14" s="1337"/>
      <c r="J14" s="1337"/>
      <c r="K14" s="1428">
        <v>2369.3333333333335</v>
      </c>
      <c r="L14" s="1428">
        <v>4502.583333333333</v>
      </c>
      <c r="M14" s="1430">
        <v>1</v>
      </c>
      <c r="N14" s="1429">
        <v>6872.9166666666661</v>
      </c>
    </row>
    <row r="15" spans="2:15" ht="18" customHeight="1" x14ac:dyDescent="0.25">
      <c r="B15" s="1249" t="s">
        <v>1344</v>
      </c>
      <c r="C15" s="1337"/>
      <c r="D15" s="1337"/>
      <c r="E15" s="1337"/>
      <c r="F15" s="1337"/>
      <c r="G15" s="1337">
        <v>14464</v>
      </c>
      <c r="H15" s="1337">
        <v>39079.083333333336</v>
      </c>
      <c r="I15" s="1337"/>
      <c r="J15" s="1337"/>
      <c r="K15" s="1428">
        <v>14464</v>
      </c>
      <c r="L15" s="1428">
        <v>39079.083333333336</v>
      </c>
      <c r="M15" s="1430">
        <v>16</v>
      </c>
      <c r="N15" s="1429">
        <v>53559.083333333336</v>
      </c>
    </row>
    <row r="16" spans="2:15" ht="18" customHeight="1" x14ac:dyDescent="0.25">
      <c r="B16" s="1249" t="s">
        <v>1345</v>
      </c>
      <c r="C16" s="1337"/>
      <c r="D16" s="1337"/>
      <c r="E16" s="1337"/>
      <c r="F16" s="1337"/>
      <c r="G16" s="1337">
        <v>8369.8333333333339</v>
      </c>
      <c r="H16" s="1337">
        <v>32779.333333333336</v>
      </c>
      <c r="I16" s="1337"/>
      <c r="J16" s="1337"/>
      <c r="K16" s="1428">
        <v>8369.8333333333339</v>
      </c>
      <c r="L16" s="1428">
        <v>32779.333333333336</v>
      </c>
      <c r="M16" s="1430">
        <v>3</v>
      </c>
      <c r="N16" s="1429">
        <v>41152.166666666672</v>
      </c>
    </row>
    <row r="17" spans="2:14" ht="30" customHeight="1" x14ac:dyDescent="0.25">
      <c r="B17" s="1260" t="s">
        <v>9</v>
      </c>
      <c r="C17" s="1433">
        <v>378676.66666666663</v>
      </c>
      <c r="D17" s="1433">
        <v>523248.41666666663</v>
      </c>
      <c r="E17" s="1433">
        <v>128.75</v>
      </c>
      <c r="F17" s="1433">
        <v>249.25</v>
      </c>
      <c r="G17" s="1433">
        <v>42238.333333333336</v>
      </c>
      <c r="H17" s="1433">
        <v>124861.33333333334</v>
      </c>
      <c r="I17" s="1433">
        <v>2574</v>
      </c>
      <c r="J17" s="1433">
        <v>3078.4166666666665</v>
      </c>
      <c r="K17" s="1433">
        <v>423617.74999999994</v>
      </c>
      <c r="L17" s="1433">
        <v>651437.41666666686</v>
      </c>
      <c r="M17" s="1433">
        <v>6488</v>
      </c>
      <c r="N17" s="1433">
        <v>1081543.1666666665</v>
      </c>
    </row>
    <row r="18" spans="2:14" x14ac:dyDescent="0.2">
      <c r="B18" s="1434"/>
    </row>
  </sheetData>
  <mergeCells count="9">
    <mergeCell ref="B2:M2"/>
    <mergeCell ref="B3:M3"/>
    <mergeCell ref="B4:M4"/>
    <mergeCell ref="B6:B7"/>
    <mergeCell ref="C6:D6"/>
    <mergeCell ref="E6:F6"/>
    <mergeCell ref="G6:H6"/>
    <mergeCell ref="I6:J6"/>
    <mergeCell ref="K6:N6"/>
  </mergeCells>
  <hyperlinks>
    <hyperlink ref="O2" location="'Indice Total'!A135" display="Volver"/>
  </hyperlinks>
  <pageMargins left="0.7" right="0.7" top="0.75" bottom="0.75" header="0.3" footer="0.3"/>
  <pageSetup paperSize="14"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2:P43"/>
  <sheetViews>
    <sheetView showGridLines="0" zoomScale="90" zoomScaleNormal="90" workbookViewId="0"/>
  </sheetViews>
  <sheetFormatPr baseColWidth="10" defaultRowHeight="14.25" x14ac:dyDescent="0.2"/>
  <cols>
    <col min="1" max="1" width="19.28515625" style="1239" customWidth="1"/>
    <col min="2" max="2" width="53.85546875" style="1239" customWidth="1"/>
    <col min="3" max="3" width="17.85546875" style="1239" customWidth="1"/>
    <col min="4" max="4" width="18.28515625" style="1239" customWidth="1"/>
    <col min="5" max="5" width="16.5703125" style="1239" customWidth="1"/>
    <col min="6" max="6" width="19.85546875" style="1239" customWidth="1"/>
    <col min="7" max="7" width="16.140625" style="1239" customWidth="1"/>
    <col min="8" max="8" width="12.7109375" style="1239" customWidth="1"/>
    <col min="9" max="9" width="11.42578125" style="1239"/>
    <col min="10" max="10" width="9.7109375" style="1339" customWidth="1"/>
    <col min="11" max="11" width="7" style="1239" customWidth="1"/>
    <col min="12" max="12" width="9.42578125" style="1239" customWidth="1"/>
    <col min="13" max="13" width="8.5703125" style="1239" customWidth="1"/>
    <col min="14" max="14" width="7.28515625" style="1239" customWidth="1"/>
    <col min="15" max="15" width="6.5703125" style="1239" customWidth="1"/>
    <col min="16" max="16384" width="11.42578125" style="1239"/>
  </cols>
  <sheetData>
    <row r="2" spans="2:9" ht="18" x14ac:dyDescent="0.25">
      <c r="B2" s="2221" t="s">
        <v>1497</v>
      </c>
      <c r="C2" s="2223"/>
      <c r="D2" s="2223"/>
      <c r="E2" s="2223"/>
      <c r="F2" s="2223"/>
      <c r="G2" s="2223"/>
      <c r="I2" s="1715" t="s">
        <v>744</v>
      </c>
    </row>
    <row r="4" spans="2:9" ht="15.75" x14ac:dyDescent="0.25">
      <c r="B4" s="2230" t="s">
        <v>1498</v>
      </c>
      <c r="C4" s="2226"/>
      <c r="D4" s="2226"/>
      <c r="E4" s="2226"/>
      <c r="F4" s="2226"/>
      <c r="G4" s="2226"/>
      <c r="H4" s="2226"/>
    </row>
    <row r="5" spans="2:9" ht="15" customHeight="1" thickBot="1" x14ac:dyDescent="0.3">
      <c r="B5" s="2230">
        <v>2018</v>
      </c>
      <c r="C5" s="2226"/>
      <c r="D5" s="2226"/>
      <c r="E5" s="2226"/>
      <c r="F5" s="2226"/>
      <c r="G5" s="2226"/>
      <c r="H5" s="2226"/>
    </row>
    <row r="6" spans="2:9" ht="15" customHeight="1" x14ac:dyDescent="0.25">
      <c r="B6" s="1435"/>
      <c r="C6" s="1436"/>
      <c r="D6" s="1436"/>
      <c r="E6" s="1436"/>
      <c r="F6" s="1436"/>
      <c r="G6" s="1436"/>
      <c r="H6" s="1436"/>
    </row>
    <row r="7" spans="2:9" ht="25.5" customHeight="1" x14ac:dyDescent="0.25">
      <c r="B7" s="1400" t="s">
        <v>1336</v>
      </c>
      <c r="C7" s="1437" t="s">
        <v>2381</v>
      </c>
      <c r="D7" s="1437" t="s">
        <v>1499</v>
      </c>
      <c r="E7" s="1437" t="s">
        <v>1500</v>
      </c>
      <c r="F7" s="1437" t="s">
        <v>1501</v>
      </c>
      <c r="G7" s="1438" t="s">
        <v>1502</v>
      </c>
      <c r="H7" s="1439" t="s">
        <v>9</v>
      </c>
    </row>
    <row r="8" spans="2:9" ht="18" customHeight="1" x14ac:dyDescent="0.2">
      <c r="B8" s="1249" t="s">
        <v>1337</v>
      </c>
      <c r="C8" s="1337">
        <v>62930</v>
      </c>
      <c r="D8" s="1337">
        <v>155759.91666666666</v>
      </c>
      <c r="E8" s="1337">
        <v>5947.583333333333</v>
      </c>
      <c r="F8" s="1337">
        <v>67.75</v>
      </c>
      <c r="G8" s="1337">
        <v>888.58333333333337</v>
      </c>
      <c r="H8" s="1260">
        <v>225593.83333333334</v>
      </c>
      <c r="I8" s="1339"/>
    </row>
    <row r="9" spans="2:9" ht="18" customHeight="1" x14ac:dyDescent="0.2">
      <c r="B9" s="1249" t="s">
        <v>1338</v>
      </c>
      <c r="C9" s="1337">
        <v>93017.416666666672</v>
      </c>
      <c r="D9" s="1337">
        <v>577018.66666666663</v>
      </c>
      <c r="E9" s="1337">
        <v>3321.25</v>
      </c>
      <c r="F9" s="1337">
        <v>378.08333333333337</v>
      </c>
      <c r="G9" s="1337">
        <v>13780.416666666668</v>
      </c>
      <c r="H9" s="1260">
        <v>687515.83333333326</v>
      </c>
      <c r="I9" s="1339"/>
    </row>
    <row r="10" spans="2:9" ht="18" customHeight="1" x14ac:dyDescent="0.2">
      <c r="B10" s="1249" t="s">
        <v>1339</v>
      </c>
      <c r="C10" s="1337">
        <v>530.75</v>
      </c>
      <c r="D10" s="1337">
        <v>4955.3333333333339</v>
      </c>
      <c r="E10" s="1337">
        <v>26.75</v>
      </c>
      <c r="F10" s="1337">
        <v>1.5</v>
      </c>
      <c r="G10" s="1337">
        <v>3.75</v>
      </c>
      <c r="H10" s="1260">
        <v>5518.0833333333339</v>
      </c>
      <c r="I10" s="1339"/>
    </row>
    <row r="11" spans="2:9" ht="32.25" customHeight="1" x14ac:dyDescent="0.25">
      <c r="B11" s="1269" t="s">
        <v>2411</v>
      </c>
      <c r="C11" s="1337"/>
      <c r="D11" s="1337"/>
      <c r="E11" s="1337"/>
      <c r="F11" s="1337"/>
      <c r="G11" s="1337">
        <v>6326</v>
      </c>
      <c r="H11" s="1440">
        <v>6326</v>
      </c>
      <c r="I11" s="1339"/>
    </row>
    <row r="12" spans="2:9" ht="18" customHeight="1" x14ac:dyDescent="0.2">
      <c r="B12" s="1249" t="s">
        <v>1341</v>
      </c>
      <c r="C12" s="1337">
        <v>1256.25</v>
      </c>
      <c r="D12" s="1337">
        <v>41176.916666666672</v>
      </c>
      <c r="E12" s="1337">
        <v>401.16666666666663</v>
      </c>
      <c r="F12" s="1337">
        <v>65.916666666666657</v>
      </c>
      <c r="G12" s="1337">
        <v>752.25</v>
      </c>
      <c r="H12" s="1260">
        <v>43652.5</v>
      </c>
      <c r="I12" s="1339"/>
    </row>
    <row r="13" spans="2:9" ht="18" customHeight="1" x14ac:dyDescent="0.2">
      <c r="B13" s="1249" t="s">
        <v>1342</v>
      </c>
      <c r="C13" s="1337">
        <v>7258.583333333333</v>
      </c>
      <c r="D13" s="1337">
        <v>3776.166666666667</v>
      </c>
      <c r="E13" s="1337">
        <v>285.66666666666663</v>
      </c>
      <c r="F13" s="1337">
        <v>16.333333333333336</v>
      </c>
      <c r="G13" s="1337">
        <v>16.416666666666668</v>
      </c>
      <c r="H13" s="1260">
        <v>11353.166666666666</v>
      </c>
      <c r="I13" s="1339"/>
    </row>
    <row r="14" spans="2:9" ht="18" customHeight="1" x14ac:dyDescent="0.2">
      <c r="B14" s="1249" t="s">
        <v>1343</v>
      </c>
      <c r="C14" s="1337">
        <v>2165.25</v>
      </c>
      <c r="D14" s="1337">
        <v>4584.75</v>
      </c>
      <c r="E14" s="1337">
        <v>102.91666666666667</v>
      </c>
      <c r="F14" s="1337">
        <v>16.833333333333332</v>
      </c>
      <c r="G14" s="1337">
        <v>3.1666666666666661</v>
      </c>
      <c r="H14" s="1260">
        <v>6872.916666666667</v>
      </c>
      <c r="I14" s="1339"/>
    </row>
    <row r="15" spans="2:9" ht="18" customHeight="1" x14ac:dyDescent="0.2">
      <c r="B15" s="1249" t="s">
        <v>1344</v>
      </c>
      <c r="C15" s="1337">
        <v>24175.5</v>
      </c>
      <c r="D15" s="1337">
        <v>27767.666666666668</v>
      </c>
      <c r="E15" s="1337">
        <v>1523.0833333333335</v>
      </c>
      <c r="F15" s="1337">
        <v>31.75</v>
      </c>
      <c r="G15" s="1337">
        <v>60.999999999996362</v>
      </c>
      <c r="H15" s="1260">
        <v>53559</v>
      </c>
      <c r="I15" s="1339"/>
    </row>
    <row r="16" spans="2:9" ht="18" customHeight="1" x14ac:dyDescent="0.2">
      <c r="B16" s="1249" t="s">
        <v>1345</v>
      </c>
      <c r="C16" s="1337">
        <v>24310.166666666668</v>
      </c>
      <c r="D16" s="1337">
        <v>15313.5</v>
      </c>
      <c r="E16" s="1337">
        <v>1452.6666666666667</v>
      </c>
      <c r="F16" s="1337">
        <v>10.583333333333334</v>
      </c>
      <c r="G16" s="1337">
        <v>65.416666666666671</v>
      </c>
      <c r="H16" s="1260">
        <v>41152.333333333336</v>
      </c>
      <c r="I16" s="1339"/>
    </row>
    <row r="17" spans="2:9" ht="18" customHeight="1" x14ac:dyDescent="0.2">
      <c r="B17" s="1260" t="s">
        <v>9</v>
      </c>
      <c r="C17" s="1260">
        <v>215643.91666666669</v>
      </c>
      <c r="D17" s="1260">
        <v>830352.91666666651</v>
      </c>
      <c r="E17" s="1260">
        <v>13061.08333333333</v>
      </c>
      <c r="F17" s="1260">
        <v>588.75000000000011</v>
      </c>
      <c r="G17" s="1260">
        <v>21897</v>
      </c>
      <c r="H17" s="1260">
        <v>1081543.6666666665</v>
      </c>
      <c r="I17" s="1339"/>
    </row>
    <row r="18" spans="2:9" x14ac:dyDescent="0.2">
      <c r="B18" s="1441" t="s">
        <v>1503</v>
      </c>
      <c r="H18" s="1339"/>
    </row>
    <row r="19" spans="2:9" x14ac:dyDescent="0.2">
      <c r="H19" s="1339"/>
    </row>
    <row r="20" spans="2:9" ht="18" x14ac:dyDescent="0.25">
      <c r="B20" s="2221" t="s">
        <v>1504</v>
      </c>
      <c r="C20" s="2223"/>
      <c r="D20" s="2223"/>
      <c r="E20" s="2223"/>
      <c r="F20" s="2223"/>
      <c r="G20" s="2223"/>
      <c r="I20" s="1715" t="s">
        <v>744</v>
      </c>
    </row>
    <row r="22" spans="2:9" ht="15.75" x14ac:dyDescent="0.25">
      <c r="B22" s="2230" t="s">
        <v>1505</v>
      </c>
      <c r="C22" s="2226"/>
      <c r="D22" s="2226"/>
      <c r="E22" s="2226"/>
      <c r="F22" s="2226"/>
      <c r="G22" s="2226"/>
    </row>
    <row r="23" spans="2:9" ht="16.5" thickBot="1" x14ac:dyDescent="0.3">
      <c r="B23" s="2230">
        <v>2018</v>
      </c>
      <c r="C23" s="2226"/>
      <c r="D23" s="2226"/>
      <c r="E23" s="2226"/>
      <c r="F23" s="2226"/>
      <c r="G23" s="2226"/>
    </row>
    <row r="24" spans="2:9" ht="15.75" x14ac:dyDescent="0.25">
      <c r="B24" s="1435"/>
      <c r="C24" s="1436"/>
      <c r="D24" s="1436"/>
      <c r="E24" s="1436"/>
      <c r="F24" s="1436"/>
      <c r="G24" s="1436"/>
    </row>
    <row r="25" spans="2:9" ht="31.5" x14ac:dyDescent="0.2">
      <c r="B25" s="1400" t="s">
        <v>1336</v>
      </c>
      <c r="C25" s="1400" t="s">
        <v>1492</v>
      </c>
      <c r="D25" s="1229" t="s">
        <v>1493</v>
      </c>
      <c r="E25" s="1256" t="s">
        <v>1494</v>
      </c>
      <c r="F25" s="1256" t="s">
        <v>1495</v>
      </c>
      <c r="G25" s="1229" t="s">
        <v>110</v>
      </c>
    </row>
    <row r="26" spans="2:9" ht="18" customHeight="1" x14ac:dyDescent="0.2">
      <c r="B26" s="1249" t="s">
        <v>1337</v>
      </c>
      <c r="C26" s="1337">
        <v>149785.16666666666</v>
      </c>
      <c r="D26" s="1337">
        <v>340.16666666666669</v>
      </c>
      <c r="E26" s="1442">
        <v>48208.666666666664</v>
      </c>
      <c r="F26" s="1428">
        <v>2.5</v>
      </c>
      <c r="G26" s="1443">
        <v>198336.49999999997</v>
      </c>
      <c r="H26" s="1444"/>
    </row>
    <row r="27" spans="2:9" ht="18" customHeight="1" x14ac:dyDescent="0.2">
      <c r="B27" s="1249" t="s">
        <v>1338</v>
      </c>
      <c r="C27" s="1337">
        <v>489501.91666666669</v>
      </c>
      <c r="D27" s="1445"/>
      <c r="E27" s="1337"/>
      <c r="F27" s="1337">
        <v>63.333333333333336</v>
      </c>
      <c r="G27" s="1443">
        <v>489501.91666666669</v>
      </c>
      <c r="H27" s="1444"/>
    </row>
    <row r="28" spans="2:9" ht="18" customHeight="1" x14ac:dyDescent="0.2">
      <c r="B28" s="1249" t="s">
        <v>1339</v>
      </c>
      <c r="C28" s="1445"/>
      <c r="D28" s="1337"/>
      <c r="E28" s="1337"/>
      <c r="F28" s="1337">
        <v>4576.083333333333</v>
      </c>
      <c r="G28" s="1443">
        <v>4576.083333333333</v>
      </c>
      <c r="H28" s="1444"/>
    </row>
    <row r="29" spans="2:9" ht="32.25" customHeight="1" x14ac:dyDescent="0.2">
      <c r="B29" s="1269" t="s">
        <v>2411</v>
      </c>
      <c r="C29" s="1337"/>
      <c r="D29" s="1337"/>
      <c r="E29" s="1337"/>
      <c r="F29" s="1337"/>
      <c r="G29" s="1446" t="s">
        <v>1506</v>
      </c>
      <c r="H29" s="1444"/>
    </row>
    <row r="30" spans="2:9" ht="18" customHeight="1" x14ac:dyDescent="0.2">
      <c r="B30" s="1249" t="s">
        <v>1341</v>
      </c>
      <c r="C30" s="1337">
        <v>31676.416666666664</v>
      </c>
      <c r="D30" s="1337">
        <v>8.3333333333333321</v>
      </c>
      <c r="E30" s="1337"/>
      <c r="F30" s="1337"/>
      <c r="G30" s="1443">
        <v>31684.749999999996</v>
      </c>
      <c r="H30" s="1444"/>
    </row>
    <row r="31" spans="2:9" ht="18" customHeight="1" x14ac:dyDescent="0.2">
      <c r="B31" s="1249" t="s">
        <v>1342</v>
      </c>
      <c r="C31" s="1337">
        <v>276.66666666666669</v>
      </c>
      <c r="D31" s="1337"/>
      <c r="E31" s="1337">
        <v>9020.4166666666661</v>
      </c>
      <c r="F31" s="1337"/>
      <c r="G31" s="1443">
        <v>9297.0833333333321</v>
      </c>
      <c r="H31" s="1444"/>
    </row>
    <row r="32" spans="2:9" ht="18" customHeight="1" x14ac:dyDescent="0.2">
      <c r="B32" s="1249" t="s">
        <v>1343</v>
      </c>
      <c r="C32" s="1337">
        <v>2.5</v>
      </c>
      <c r="D32" s="1337"/>
      <c r="E32" s="1337">
        <v>4885.833333333333</v>
      </c>
      <c r="F32" s="1337"/>
      <c r="G32" s="1443">
        <v>4888.333333333333</v>
      </c>
      <c r="H32" s="1444"/>
    </row>
    <row r="33" spans="2:16" ht="18" customHeight="1" x14ac:dyDescent="0.2">
      <c r="B33" s="1249" t="s">
        <v>1344</v>
      </c>
      <c r="C33" s="1337"/>
      <c r="D33" s="1337"/>
      <c r="E33" s="1337">
        <v>34617.583333333336</v>
      </c>
      <c r="F33" s="1337"/>
      <c r="G33" s="1443">
        <v>34617.583333333336</v>
      </c>
      <c r="H33" s="1444"/>
    </row>
    <row r="34" spans="2:16" ht="18" customHeight="1" x14ac:dyDescent="0.2">
      <c r="B34" s="1249" t="s">
        <v>1345</v>
      </c>
      <c r="C34" s="1337"/>
      <c r="D34" s="1337"/>
      <c r="E34" s="1337">
        <v>29451.083333333332</v>
      </c>
      <c r="F34" s="1337"/>
      <c r="G34" s="1443">
        <v>29451.083333333332</v>
      </c>
      <c r="H34" s="1444"/>
      <c r="K34" s="1339"/>
      <c r="L34" s="1339"/>
      <c r="M34" s="1339"/>
      <c r="N34" s="1339"/>
      <c r="O34" s="1339"/>
      <c r="P34" s="1339"/>
    </row>
    <row r="35" spans="2:16" ht="18" customHeight="1" x14ac:dyDescent="0.2">
      <c r="B35" s="1260" t="s">
        <v>9</v>
      </c>
      <c r="C35" s="1260">
        <v>671242.66666666663</v>
      </c>
      <c r="D35" s="1260">
        <v>348.5</v>
      </c>
      <c r="E35" s="1260">
        <v>126183.58333333333</v>
      </c>
      <c r="F35" s="1260">
        <v>4641.9166666666661</v>
      </c>
      <c r="G35" s="1260">
        <v>802353.33333333349</v>
      </c>
      <c r="H35" s="1444"/>
      <c r="K35" s="1339"/>
      <c r="L35" s="1339"/>
      <c r="M35" s="1339"/>
      <c r="N35" s="1339"/>
      <c r="O35" s="1339"/>
      <c r="P35" s="1339"/>
    </row>
    <row r="36" spans="2:16" x14ac:dyDescent="0.2">
      <c r="B36" s="1441" t="s">
        <v>1507</v>
      </c>
      <c r="K36" s="1339"/>
      <c r="L36" s="1339"/>
      <c r="M36" s="1339"/>
      <c r="N36" s="1339"/>
      <c r="O36" s="1339"/>
      <c r="P36" s="1339"/>
    </row>
    <row r="37" spans="2:16" x14ac:dyDescent="0.2">
      <c r="K37" s="1339"/>
      <c r="L37" s="1339"/>
      <c r="M37" s="1339"/>
      <c r="N37" s="1339"/>
      <c r="O37" s="1339"/>
      <c r="P37" s="1339"/>
    </row>
    <row r="38" spans="2:16" x14ac:dyDescent="0.2">
      <c r="K38" s="1339"/>
      <c r="L38" s="1339"/>
      <c r="M38" s="1339"/>
      <c r="N38" s="1339"/>
      <c r="O38" s="1339"/>
      <c r="P38" s="1339"/>
    </row>
    <row r="39" spans="2:16" x14ac:dyDescent="0.2">
      <c r="K39" s="1339"/>
      <c r="L39" s="1339"/>
      <c r="M39" s="1339"/>
      <c r="N39" s="1339"/>
      <c r="O39" s="1339"/>
      <c r="P39" s="1339"/>
    </row>
    <row r="40" spans="2:16" x14ac:dyDescent="0.2">
      <c r="K40" s="1339"/>
      <c r="L40" s="1339"/>
      <c r="M40" s="1339"/>
      <c r="N40" s="1339"/>
      <c r="O40" s="1339"/>
      <c r="P40" s="1339"/>
    </row>
    <row r="41" spans="2:16" x14ac:dyDescent="0.2">
      <c r="K41" s="1339"/>
      <c r="L41" s="1339"/>
      <c r="M41" s="1339"/>
      <c r="N41" s="1339"/>
      <c r="O41" s="1339"/>
      <c r="P41" s="1339"/>
    </row>
    <row r="42" spans="2:16" x14ac:dyDescent="0.2">
      <c r="K42" s="1339"/>
      <c r="L42" s="1339"/>
      <c r="M42" s="1339"/>
      <c r="N42" s="1339"/>
      <c r="O42" s="1339"/>
      <c r="P42" s="1339"/>
    </row>
    <row r="43" spans="2:16" x14ac:dyDescent="0.2">
      <c r="K43" s="1339"/>
    </row>
  </sheetData>
  <mergeCells count="6">
    <mergeCell ref="B23:G23"/>
    <mergeCell ref="B2:G2"/>
    <mergeCell ref="B4:H4"/>
    <mergeCell ref="B5:H5"/>
    <mergeCell ref="B20:G20"/>
    <mergeCell ref="B22:G22"/>
  </mergeCells>
  <hyperlinks>
    <hyperlink ref="I2" location="'Indice Total'!A135" display="Volver"/>
    <hyperlink ref="I20" location="'Indice Total'!A135" display="Volver"/>
  </hyperlinks>
  <pageMargins left="0.7" right="0.7" top="0.75" bottom="0.75" header="0.3" footer="0.3"/>
  <pageSetup paperSize="14"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2:O23"/>
  <sheetViews>
    <sheetView showGridLines="0" zoomScale="90" zoomScaleNormal="90" workbookViewId="0"/>
  </sheetViews>
  <sheetFormatPr baseColWidth="10" defaultRowHeight="14.25" x14ac:dyDescent="0.2"/>
  <cols>
    <col min="1" max="1" width="20" style="1239" customWidth="1"/>
    <col min="2" max="2" width="54.42578125" style="1239" customWidth="1"/>
    <col min="3" max="8" width="11.42578125" style="1239"/>
    <col min="9" max="14" width="12" style="1239" customWidth="1"/>
    <col min="15" max="16384" width="11.42578125" style="1239"/>
  </cols>
  <sheetData>
    <row r="2" spans="2:15" ht="18" x14ac:dyDescent="0.25">
      <c r="B2" s="2221" t="s">
        <v>1508</v>
      </c>
      <c r="C2" s="2223"/>
      <c r="D2" s="2223"/>
      <c r="E2" s="2223"/>
      <c r="F2" s="2223"/>
      <c r="G2" s="2223"/>
      <c r="H2" s="1715" t="s">
        <v>744</v>
      </c>
    </row>
    <row r="3" spans="2:15" ht="25.5" customHeight="1" x14ac:dyDescent="0.25">
      <c r="B3" s="2231" t="s">
        <v>2427</v>
      </c>
      <c r="C3" s="2232"/>
      <c r="D3" s="2232"/>
      <c r="E3" s="2232"/>
      <c r="F3" s="2232"/>
      <c r="G3" s="2232"/>
    </row>
    <row r="4" spans="2:15" ht="15.75" thickBot="1" x14ac:dyDescent="0.3">
      <c r="B4" s="2233">
        <v>2018</v>
      </c>
      <c r="C4" s="2233"/>
      <c r="D4" s="2233"/>
      <c r="E4" s="2233"/>
      <c r="F4" s="2233"/>
      <c r="G4" s="2233"/>
    </row>
    <row r="5" spans="2:15" ht="15" x14ac:dyDescent="0.25">
      <c r="B5" s="1447"/>
      <c r="C5" s="1447"/>
      <c r="D5" s="1447"/>
      <c r="E5" s="1447"/>
      <c r="F5" s="1447"/>
      <c r="G5" s="1447"/>
    </row>
    <row r="6" spans="2:15" ht="24.75" customHeight="1" x14ac:dyDescent="0.25">
      <c r="B6" s="1400" t="s">
        <v>1336</v>
      </c>
      <c r="C6" s="1439" t="s">
        <v>1509</v>
      </c>
      <c r="D6" s="1439" t="s">
        <v>1510</v>
      </c>
      <c r="E6" s="1439" t="s">
        <v>1511</v>
      </c>
      <c r="F6" s="1439" t="s">
        <v>1512</v>
      </c>
      <c r="G6" s="1439" t="s">
        <v>9</v>
      </c>
      <c r="J6" s="1339"/>
      <c r="K6" s="1339"/>
      <c r="L6" s="1339"/>
      <c r="M6" s="1339"/>
      <c r="N6" s="1339"/>
      <c r="O6" s="1341"/>
    </row>
    <row r="7" spans="2:15" ht="18" customHeight="1" x14ac:dyDescent="0.25">
      <c r="B7" s="1249" t="s">
        <v>1337</v>
      </c>
      <c r="C7" s="1337">
        <v>220822</v>
      </c>
      <c r="D7" s="1337">
        <v>132875</v>
      </c>
      <c r="E7" s="1337">
        <v>74471</v>
      </c>
      <c r="F7" s="1337">
        <v>126113</v>
      </c>
      <c r="G7" s="1260">
        <v>554281</v>
      </c>
      <c r="J7" s="1339"/>
      <c r="K7" s="1339"/>
      <c r="L7" s="1339"/>
      <c r="M7" s="1339"/>
      <c r="N7" s="1339"/>
      <c r="O7" s="1341"/>
    </row>
    <row r="8" spans="2:15" ht="18" customHeight="1" x14ac:dyDescent="0.25">
      <c r="B8" s="1249" t="s">
        <v>1513</v>
      </c>
      <c r="C8" s="1337">
        <v>2631</v>
      </c>
      <c r="D8" s="1337">
        <v>479</v>
      </c>
      <c r="E8" s="1337">
        <v>4167</v>
      </c>
      <c r="F8" s="1337">
        <v>12532</v>
      </c>
      <c r="G8" s="1260">
        <v>19809</v>
      </c>
      <c r="J8" s="1339"/>
      <c r="K8" s="1339"/>
      <c r="L8" s="1339"/>
      <c r="M8" s="1339"/>
      <c r="N8" s="1339"/>
      <c r="O8" s="1341"/>
    </row>
    <row r="9" spans="2:15" ht="18" customHeight="1" x14ac:dyDescent="0.25">
      <c r="B9" s="1249" t="s">
        <v>1338</v>
      </c>
      <c r="C9" s="1337">
        <v>64447</v>
      </c>
      <c r="D9" s="1337">
        <v>209434</v>
      </c>
      <c r="E9" s="1337">
        <v>341121</v>
      </c>
      <c r="F9" s="1337">
        <v>517793</v>
      </c>
      <c r="G9" s="1260">
        <v>1132795</v>
      </c>
      <c r="J9" s="1339"/>
      <c r="K9" s="1339"/>
      <c r="L9" s="1339"/>
      <c r="M9" s="1339"/>
      <c r="N9" s="1339"/>
      <c r="O9" s="1341"/>
    </row>
    <row r="10" spans="2:15" ht="18" customHeight="1" x14ac:dyDescent="0.25">
      <c r="B10" s="1249" t="s">
        <v>1339</v>
      </c>
      <c r="C10" s="1337">
        <v>1868</v>
      </c>
      <c r="D10" s="1337">
        <v>3779</v>
      </c>
      <c r="E10" s="1337"/>
      <c r="F10" s="1337"/>
      <c r="G10" s="1260">
        <v>5647</v>
      </c>
      <c r="J10" s="1339"/>
      <c r="K10" s="1339"/>
      <c r="L10" s="1339"/>
      <c r="M10" s="1339"/>
      <c r="N10" s="1339"/>
      <c r="O10" s="1341"/>
    </row>
    <row r="11" spans="2:15" ht="26.25" customHeight="1" x14ac:dyDescent="0.25">
      <c r="B11" s="1448" t="s">
        <v>1340</v>
      </c>
      <c r="C11" s="1337">
        <v>10</v>
      </c>
      <c r="D11" s="1337">
        <v>318</v>
      </c>
      <c r="E11" s="1337">
        <v>2744</v>
      </c>
      <c r="F11" s="1337">
        <v>48177</v>
      </c>
      <c r="G11" s="1250">
        <v>51249</v>
      </c>
      <c r="J11" s="1339"/>
      <c r="K11" s="1339"/>
      <c r="L11" s="1339"/>
      <c r="M11" s="1339"/>
      <c r="N11" s="1339"/>
      <c r="O11" s="1341"/>
    </row>
    <row r="12" spans="2:15" ht="18" customHeight="1" x14ac:dyDescent="0.25">
      <c r="B12" s="1249" t="s">
        <v>1341</v>
      </c>
      <c r="C12" s="1337">
        <v>548</v>
      </c>
      <c r="D12" s="1337">
        <v>3140</v>
      </c>
      <c r="E12" s="1337">
        <v>34108</v>
      </c>
      <c r="F12" s="1337">
        <v>86948</v>
      </c>
      <c r="G12" s="1260">
        <v>124744</v>
      </c>
      <c r="J12" s="1339"/>
      <c r="K12" s="1339"/>
      <c r="L12" s="1339"/>
      <c r="M12" s="1339"/>
      <c r="N12" s="1339"/>
      <c r="O12" s="1341"/>
    </row>
    <row r="13" spans="2:15" ht="18" customHeight="1" x14ac:dyDescent="0.25">
      <c r="B13" s="1249" t="s">
        <v>1342</v>
      </c>
      <c r="C13" s="1337">
        <v>577</v>
      </c>
      <c r="D13" s="1337">
        <v>2601</v>
      </c>
      <c r="E13" s="1337">
        <v>7323</v>
      </c>
      <c r="F13" s="1337">
        <v>40611</v>
      </c>
      <c r="G13" s="1260">
        <v>51112</v>
      </c>
      <c r="J13" s="1339"/>
      <c r="K13" s="1339"/>
      <c r="L13" s="1339"/>
      <c r="M13" s="1339"/>
      <c r="N13" s="1339"/>
      <c r="O13" s="1341"/>
    </row>
    <row r="14" spans="2:15" ht="18" customHeight="1" x14ac:dyDescent="0.25">
      <c r="B14" s="1249" t="s">
        <v>1343</v>
      </c>
      <c r="C14" s="1337">
        <v>3860</v>
      </c>
      <c r="D14" s="1337">
        <v>723</v>
      </c>
      <c r="E14" s="1337">
        <v>1068</v>
      </c>
      <c r="F14" s="1337">
        <v>1048</v>
      </c>
      <c r="G14" s="1260">
        <v>6699</v>
      </c>
      <c r="J14" s="1339"/>
      <c r="K14" s="1339"/>
      <c r="L14" s="1339"/>
      <c r="M14" s="1339"/>
      <c r="N14" s="1339"/>
      <c r="O14" s="1341"/>
    </row>
    <row r="15" spans="2:15" ht="18" customHeight="1" x14ac:dyDescent="0.25">
      <c r="B15" s="1249" t="s">
        <v>1344</v>
      </c>
      <c r="C15" s="1337">
        <v>36901</v>
      </c>
      <c r="D15" s="1337">
        <v>1862</v>
      </c>
      <c r="E15" s="1337">
        <v>1606</v>
      </c>
      <c r="F15" s="1337">
        <v>1432</v>
      </c>
      <c r="G15" s="1260">
        <v>41801</v>
      </c>
      <c r="J15" s="1339"/>
      <c r="K15" s="1339"/>
      <c r="L15" s="1339"/>
      <c r="M15" s="1339"/>
      <c r="N15" s="1339"/>
      <c r="O15" s="1341"/>
    </row>
    <row r="16" spans="2:15" ht="18" customHeight="1" x14ac:dyDescent="0.25">
      <c r="B16" s="1249" t="s">
        <v>1345</v>
      </c>
      <c r="C16" s="1337">
        <v>20024</v>
      </c>
      <c r="D16" s="1337">
        <v>4989</v>
      </c>
      <c r="E16" s="1337">
        <v>4880</v>
      </c>
      <c r="F16" s="1337">
        <v>5463</v>
      </c>
      <c r="G16" s="1260">
        <v>35356</v>
      </c>
      <c r="J16" s="1339"/>
      <c r="K16" s="1339"/>
      <c r="L16" s="1339"/>
      <c r="M16" s="1339"/>
      <c r="N16" s="1339"/>
      <c r="O16" s="1341"/>
    </row>
    <row r="17" spans="2:15" ht="23.25" customHeight="1" x14ac:dyDescent="0.25">
      <c r="B17" s="1260" t="s">
        <v>9</v>
      </c>
      <c r="C17" s="1260">
        <v>351688</v>
      </c>
      <c r="D17" s="1260">
        <v>360200</v>
      </c>
      <c r="E17" s="1260">
        <v>471488</v>
      </c>
      <c r="F17" s="1260">
        <v>840117</v>
      </c>
      <c r="G17" s="1260">
        <v>2023493</v>
      </c>
      <c r="J17" s="1339"/>
      <c r="K17" s="1339"/>
      <c r="L17" s="1339"/>
      <c r="M17" s="1339"/>
      <c r="N17" s="1339"/>
      <c r="O17" s="1341"/>
    </row>
    <row r="18" spans="2:15" ht="15.75" x14ac:dyDescent="0.25">
      <c r="B18" s="1449" t="s">
        <v>1514</v>
      </c>
      <c r="C18" s="1450"/>
      <c r="D18" s="1450"/>
      <c r="E18" s="1450"/>
      <c r="F18" s="1450"/>
      <c r="G18" s="1450"/>
      <c r="J18" s="1339"/>
      <c r="K18" s="1339"/>
      <c r="L18" s="1339"/>
      <c r="M18" s="1339"/>
      <c r="N18" s="1339"/>
      <c r="O18" s="1341"/>
    </row>
    <row r="19" spans="2:15" ht="15.75" x14ac:dyDescent="0.25">
      <c r="B19" s="1450"/>
      <c r="C19" s="1450"/>
      <c r="D19" s="1450"/>
      <c r="E19" s="1450"/>
      <c r="F19" s="1450"/>
      <c r="G19" s="1450"/>
      <c r="J19" s="1339"/>
      <c r="K19" s="1339"/>
      <c r="L19" s="1339"/>
      <c r="M19" s="1339"/>
      <c r="N19" s="1339"/>
      <c r="O19" s="1341"/>
    </row>
    <row r="20" spans="2:15" ht="15.75" x14ac:dyDescent="0.25">
      <c r="B20" s="1450"/>
      <c r="C20" s="1450"/>
      <c r="D20" s="1450"/>
      <c r="E20" s="1450"/>
      <c r="F20" s="1450"/>
      <c r="G20" s="1450"/>
      <c r="J20" s="1339"/>
      <c r="K20" s="1339"/>
      <c r="L20" s="1339"/>
      <c r="M20" s="1339"/>
      <c r="N20" s="1339"/>
      <c r="O20" s="1341"/>
    </row>
    <row r="21" spans="2:15" x14ac:dyDescent="0.2">
      <c r="I21" s="1339"/>
      <c r="J21" s="1339"/>
    </row>
    <row r="22" spans="2:15" x14ac:dyDescent="0.2">
      <c r="I22" s="1339"/>
      <c r="J22" s="1339"/>
    </row>
    <row r="23" spans="2:15" x14ac:dyDescent="0.2">
      <c r="I23" s="1339"/>
      <c r="J23" s="1339"/>
    </row>
  </sheetData>
  <mergeCells count="3">
    <mergeCell ref="B2:G2"/>
    <mergeCell ref="B3:G3"/>
    <mergeCell ref="B4:G4"/>
  </mergeCells>
  <hyperlinks>
    <hyperlink ref="H2" location="'Indice Total'!A135" display="Volver"/>
  </hyperlinks>
  <pageMargins left="0.70866141732283472" right="0.70866141732283472" top="0.74803149606299213" bottom="0.74803149606299213" header="0.31496062992125984" footer="0.31496062992125984"/>
  <pageSetup paperSize="14" scale="7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V17"/>
  <sheetViews>
    <sheetView showGridLines="0" zoomScale="90" zoomScaleNormal="90" workbookViewId="0"/>
  </sheetViews>
  <sheetFormatPr baseColWidth="10" defaultColWidth="11.42578125" defaultRowHeight="12.75" x14ac:dyDescent="0.2"/>
  <cols>
    <col min="1" max="1" width="23.7109375" style="76" customWidth="1"/>
    <col min="2" max="2" width="41.7109375" style="76" customWidth="1"/>
    <col min="3" max="7" width="14.85546875" style="76" customWidth="1"/>
    <col min="8" max="16384" width="11.42578125" style="76"/>
  </cols>
  <sheetData>
    <row r="1" spans="2:22" ht="42.95" customHeight="1" x14ac:dyDescent="0.2"/>
    <row r="2" spans="2:22" ht="18" x14ac:dyDescent="0.2">
      <c r="B2" s="1913" t="s">
        <v>87</v>
      </c>
      <c r="C2" s="1951"/>
      <c r="D2" s="1951"/>
      <c r="E2" s="1951"/>
      <c r="F2" s="1951"/>
      <c r="G2" s="1951"/>
      <c r="H2" s="3" t="s">
        <v>744</v>
      </c>
      <c r="J2" s="79"/>
      <c r="K2" s="145"/>
      <c r="L2" s="145"/>
      <c r="M2" s="146"/>
    </row>
    <row r="3" spans="2:22" ht="36" customHeight="1" x14ac:dyDescent="0.2">
      <c r="B3" s="1898" t="s">
        <v>88</v>
      </c>
      <c r="C3" s="1952"/>
      <c r="D3" s="1952"/>
      <c r="E3" s="1952"/>
      <c r="F3" s="1952"/>
      <c r="G3" s="1952"/>
      <c r="J3" s="147"/>
      <c r="K3" s="148"/>
      <c r="L3" s="148"/>
      <c r="N3" s="146"/>
    </row>
    <row r="4" spans="2:22" ht="19.149999999999999" customHeight="1" thickBot="1" x14ac:dyDescent="0.25">
      <c r="B4" s="1953" t="s">
        <v>747</v>
      </c>
      <c r="C4" s="1954"/>
      <c r="D4" s="1954"/>
      <c r="E4" s="1954"/>
      <c r="F4" s="1954"/>
      <c r="G4" s="1954"/>
      <c r="J4" s="147"/>
      <c r="K4" s="148"/>
      <c r="L4" s="148"/>
      <c r="N4" s="146"/>
    </row>
    <row r="5" spans="2:22" x14ac:dyDescent="0.2">
      <c r="B5" s="149"/>
      <c r="C5" s="149"/>
      <c r="D5" s="150"/>
      <c r="E5" s="151"/>
      <c r="F5" s="151"/>
      <c r="G5" s="151"/>
      <c r="J5" s="147"/>
      <c r="K5" s="148"/>
      <c r="L5" s="148"/>
      <c r="N5" s="146"/>
    </row>
    <row r="6" spans="2:22" ht="25.5" customHeight="1" x14ac:dyDescent="0.2">
      <c r="B6" s="6" t="s">
        <v>2</v>
      </c>
      <c r="C6" s="152">
        <v>2014</v>
      </c>
      <c r="D6" s="152">
        <v>2015</v>
      </c>
      <c r="E6" s="152">
        <v>2016</v>
      </c>
      <c r="F6" s="152">
        <v>2017</v>
      </c>
      <c r="G6" s="152">
        <v>2018</v>
      </c>
      <c r="J6" s="147"/>
      <c r="K6" s="148"/>
      <c r="L6" s="148"/>
      <c r="N6" s="146"/>
      <c r="O6" s="79"/>
      <c r="P6" s="79"/>
      <c r="Q6" s="79"/>
      <c r="R6" s="79"/>
      <c r="S6" s="79"/>
      <c r="T6" s="79"/>
      <c r="U6" s="79"/>
      <c r="V6" s="79"/>
    </row>
    <row r="7" spans="2:22" ht="18" customHeight="1" x14ac:dyDescent="0.2">
      <c r="B7" s="871" t="s">
        <v>3</v>
      </c>
      <c r="C7" s="153"/>
      <c r="D7" s="153"/>
      <c r="E7" s="153"/>
      <c r="F7" s="153"/>
      <c r="G7" s="153"/>
      <c r="J7" s="147"/>
      <c r="K7" s="148"/>
      <c r="L7" s="148"/>
      <c r="N7" s="146"/>
      <c r="O7" s="79"/>
      <c r="P7" s="79"/>
      <c r="Q7" s="79"/>
      <c r="R7" s="79"/>
      <c r="S7" s="79"/>
      <c r="T7" s="79"/>
      <c r="U7" s="79"/>
      <c r="V7" s="79"/>
    </row>
    <row r="8" spans="2:22" ht="18" customHeight="1" x14ac:dyDescent="0.2">
      <c r="B8" s="154" t="s">
        <v>89</v>
      </c>
      <c r="C8" s="12">
        <v>44377</v>
      </c>
      <c r="D8" s="12">
        <v>53488</v>
      </c>
      <c r="E8" s="12">
        <v>61095.083333333336</v>
      </c>
      <c r="F8" s="12">
        <v>65553.5</v>
      </c>
      <c r="G8" s="12">
        <v>70567.666666666672</v>
      </c>
      <c r="H8" s="155"/>
      <c r="J8" s="147"/>
      <c r="K8" s="148"/>
      <c r="L8" s="148"/>
      <c r="N8" s="146"/>
      <c r="O8" s="79"/>
      <c r="P8" s="79"/>
      <c r="Q8" s="79"/>
      <c r="R8" s="79"/>
      <c r="S8" s="79"/>
      <c r="T8" s="79"/>
      <c r="U8" s="79"/>
      <c r="V8" s="79"/>
    </row>
    <row r="9" spans="2:22" ht="18" customHeight="1" x14ac:dyDescent="0.2">
      <c r="B9" s="154" t="s">
        <v>5</v>
      </c>
      <c r="C9" s="12">
        <v>70816</v>
      </c>
      <c r="D9" s="12">
        <v>77740</v>
      </c>
      <c r="E9" s="104">
        <v>81828.5</v>
      </c>
      <c r="F9" s="104">
        <v>84057.333333333328</v>
      </c>
      <c r="G9" s="104">
        <v>82693.75</v>
      </c>
      <c r="H9" s="155"/>
      <c r="I9" s="155"/>
      <c r="J9" s="155"/>
      <c r="K9" s="155"/>
    </row>
    <row r="10" spans="2:22" ht="18" customHeight="1" x14ac:dyDescent="0.2">
      <c r="B10" s="154" t="s">
        <v>6</v>
      </c>
      <c r="C10" s="12">
        <v>15263</v>
      </c>
      <c r="D10" s="12">
        <v>16125</v>
      </c>
      <c r="E10" s="12">
        <v>16262.333333333334</v>
      </c>
      <c r="F10" s="12">
        <v>15833.5</v>
      </c>
      <c r="G10" s="12">
        <v>15938.583333333334</v>
      </c>
      <c r="H10" s="155"/>
      <c r="I10" s="155"/>
      <c r="J10" s="155"/>
      <c r="K10" s="155"/>
    </row>
    <row r="11" spans="2:22" ht="18" customHeight="1" x14ac:dyDescent="0.25">
      <c r="B11" s="156" t="s">
        <v>90</v>
      </c>
      <c r="C11" s="89">
        <v>130456</v>
      </c>
      <c r="D11" s="89">
        <v>147353</v>
      </c>
      <c r="E11" s="89">
        <v>159185.91666666669</v>
      </c>
      <c r="F11" s="89">
        <v>165444.33333333331</v>
      </c>
      <c r="G11" s="89">
        <v>169200.00000000003</v>
      </c>
      <c r="H11" s="155"/>
      <c r="I11" s="155"/>
      <c r="J11" s="155"/>
      <c r="K11" s="155"/>
    </row>
    <row r="12" spans="2:22" ht="18" customHeight="1" x14ac:dyDescent="0.2">
      <c r="B12" s="154" t="s">
        <v>91</v>
      </c>
      <c r="C12" s="12">
        <v>351269</v>
      </c>
      <c r="D12" s="12">
        <v>347159.25</v>
      </c>
      <c r="E12" s="12">
        <v>359671.75</v>
      </c>
      <c r="F12" s="12">
        <v>336565.75</v>
      </c>
      <c r="G12" s="12">
        <v>344763.58333333302</v>
      </c>
      <c r="H12" s="157"/>
      <c r="I12" s="158"/>
      <c r="J12" s="159"/>
      <c r="K12" s="160"/>
      <c r="L12" s="160"/>
      <c r="M12" s="161"/>
    </row>
    <row r="13" spans="2:22" ht="18" customHeight="1" x14ac:dyDescent="0.2">
      <c r="B13" s="154" t="s">
        <v>92</v>
      </c>
      <c r="C13" s="12">
        <v>5</v>
      </c>
      <c r="D13" s="12">
        <v>5</v>
      </c>
      <c r="E13" s="12">
        <v>5</v>
      </c>
      <c r="F13" s="12">
        <v>5</v>
      </c>
      <c r="G13" s="12">
        <v>5</v>
      </c>
      <c r="I13" s="162"/>
      <c r="J13" s="163"/>
    </row>
    <row r="14" spans="2:22" ht="18" customHeight="1" x14ac:dyDescent="0.2">
      <c r="B14" s="872" t="s">
        <v>9</v>
      </c>
      <c r="C14" s="89">
        <v>481730</v>
      </c>
      <c r="D14" s="89">
        <v>494517.25</v>
      </c>
      <c r="E14" s="89">
        <v>518862.66666666669</v>
      </c>
      <c r="F14" s="89">
        <v>502015.08333333331</v>
      </c>
      <c r="G14" s="89">
        <v>513968.58333333302</v>
      </c>
      <c r="H14" s="157"/>
      <c r="I14" s="162"/>
      <c r="J14" s="163"/>
    </row>
    <row r="15" spans="2:22" ht="33.75" customHeight="1" x14ac:dyDescent="0.2">
      <c r="B15" s="1955"/>
      <c r="C15" s="1955"/>
      <c r="D15" s="1955"/>
      <c r="E15" s="1955"/>
      <c r="F15" s="1955"/>
      <c r="G15" s="1955"/>
    </row>
    <row r="16" spans="2:22" x14ac:dyDescent="0.2">
      <c r="C16" s="164"/>
      <c r="D16" s="157"/>
      <c r="E16" s="157"/>
      <c r="F16" s="157"/>
    </row>
    <row r="17" spans="2:7" x14ac:dyDescent="0.2">
      <c r="B17" s="59"/>
      <c r="D17" s="165"/>
      <c r="E17" s="165"/>
      <c r="F17" s="165"/>
      <c r="G17" s="165"/>
    </row>
  </sheetData>
  <mergeCells count="4">
    <mergeCell ref="B2:G2"/>
    <mergeCell ref="B3:G3"/>
    <mergeCell ref="B4:G4"/>
    <mergeCell ref="B15:G15"/>
  </mergeCells>
  <hyperlinks>
    <hyperlink ref="H2" location="'Indice Total'!A7" display="Volver"/>
  </hyperlinks>
  <pageMargins left="0.70866141732283472" right="0.70866141732283472" top="0.74803149606299213" bottom="0.74803149606299213" header="0.31496062992125984" footer="0.31496062992125984"/>
  <pageSetup scale="86"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2:GP328"/>
  <sheetViews>
    <sheetView showGridLines="0" zoomScale="90" zoomScaleNormal="90" workbookViewId="0"/>
  </sheetViews>
  <sheetFormatPr baseColWidth="10" defaultColWidth="10.28515625" defaultRowHeight="15" x14ac:dyDescent="0.25"/>
  <cols>
    <col min="1" max="1" width="20.7109375" style="1385" customWidth="1"/>
    <col min="2" max="2" width="54.140625" style="1397" customWidth="1"/>
    <col min="3" max="4" width="20.140625" style="1398" customWidth="1"/>
    <col min="5" max="5" width="20.5703125" style="1286" bestFit="1" customWidth="1"/>
    <col min="6" max="6" width="20.28515625" style="1286" customWidth="1"/>
    <col min="7" max="7" width="16.140625" style="1286" customWidth="1"/>
    <col min="8" max="8" width="15" style="1385" customWidth="1"/>
    <col min="9" max="9" width="18.28515625" style="1385" customWidth="1"/>
    <col min="10" max="197" width="10.28515625" style="1385" customWidth="1"/>
    <col min="198" max="198" width="0" style="1286" hidden="1" customWidth="1"/>
    <col min="199" max="16384" width="10.28515625" style="1385"/>
  </cols>
  <sheetData>
    <row r="2" spans="2:198" ht="18" x14ac:dyDescent="0.2">
      <c r="B2" s="2234" t="s">
        <v>1515</v>
      </c>
      <c r="C2" s="2234"/>
      <c r="D2" s="2234"/>
      <c r="E2" s="2234"/>
      <c r="F2" s="2234"/>
      <c r="G2" s="2234"/>
      <c r="H2" s="1715" t="s">
        <v>744</v>
      </c>
    </row>
    <row r="3" spans="2:198" ht="15.75" x14ac:dyDescent="0.25">
      <c r="B3" s="2235" t="s">
        <v>1516</v>
      </c>
      <c r="C3" s="2235"/>
      <c r="D3" s="2235"/>
      <c r="E3" s="2235"/>
      <c r="F3" s="2235"/>
      <c r="G3" s="2235"/>
    </row>
    <row r="4" spans="2:198" x14ac:dyDescent="0.25">
      <c r="B4" s="2236" t="s">
        <v>211</v>
      </c>
      <c r="C4" s="2236"/>
      <c r="D4" s="2236"/>
      <c r="E4" s="2236"/>
      <c r="F4" s="2236"/>
      <c r="G4" s="2236"/>
    </row>
    <row r="5" spans="2:198" ht="16.5" thickBot="1" x14ac:dyDescent="0.3">
      <c r="B5" s="2237" t="s">
        <v>966</v>
      </c>
      <c r="C5" s="2237"/>
      <c r="D5" s="2237"/>
      <c r="E5" s="2237"/>
      <c r="F5" s="2237"/>
      <c r="G5" s="2237"/>
      <c r="GP5" s="1385"/>
    </row>
    <row r="6" spans="2:198" x14ac:dyDescent="0.25">
      <c r="B6" s="1422"/>
      <c r="C6" s="1423"/>
      <c r="D6" s="1423"/>
      <c r="E6" s="1424"/>
      <c r="F6" s="1424"/>
      <c r="G6" s="1424"/>
      <c r="H6" s="1286"/>
      <c r="I6" s="1286"/>
      <c r="GP6" s="1385"/>
    </row>
    <row r="7" spans="2:198" ht="47.25" x14ac:dyDescent="0.25">
      <c r="B7" s="1400" t="s">
        <v>1336</v>
      </c>
      <c r="C7" s="1400" t="s">
        <v>1350</v>
      </c>
      <c r="D7" s="1229" t="s">
        <v>1351</v>
      </c>
      <c r="E7" s="1229" t="s">
        <v>936</v>
      </c>
      <c r="F7" s="1229" t="s">
        <v>1352</v>
      </c>
      <c r="G7" s="1229" t="s">
        <v>110</v>
      </c>
      <c r="GP7" s="1385"/>
    </row>
    <row r="8" spans="2:198" x14ac:dyDescent="0.25">
      <c r="B8" s="1402" t="s">
        <v>1353</v>
      </c>
      <c r="C8" s="1451">
        <v>11303851</v>
      </c>
      <c r="D8" s="1451"/>
      <c r="E8" s="1451">
        <v>6358619</v>
      </c>
      <c r="F8" s="1451">
        <v>2372413</v>
      </c>
      <c r="G8" s="1451">
        <v>20034883</v>
      </c>
      <c r="GP8" s="1385"/>
    </row>
    <row r="9" spans="2:198" x14ac:dyDescent="0.25">
      <c r="B9" s="1269" t="s">
        <v>1176</v>
      </c>
      <c r="C9" s="1388">
        <v>2042310</v>
      </c>
      <c r="D9" s="1388"/>
      <c r="E9" s="1388"/>
      <c r="F9" s="1388">
        <v>729636</v>
      </c>
      <c r="G9" s="1452">
        <v>2771946</v>
      </c>
      <c r="GP9" s="1385"/>
    </row>
    <row r="10" spans="2:198" x14ac:dyDescent="0.25">
      <c r="B10" s="1269" t="s">
        <v>1174</v>
      </c>
      <c r="C10" s="1388">
        <v>15192530</v>
      </c>
      <c r="D10" s="1388">
        <v>195</v>
      </c>
      <c r="E10" s="1388"/>
      <c r="F10" s="1388">
        <v>6523412</v>
      </c>
      <c r="G10" s="1452">
        <v>21716137</v>
      </c>
      <c r="GP10" s="1385"/>
    </row>
    <row r="11" spans="2:198" x14ac:dyDescent="0.25">
      <c r="B11" s="1269" t="s">
        <v>1178</v>
      </c>
      <c r="C11" s="1388">
        <v>1107484</v>
      </c>
      <c r="D11" s="1388"/>
      <c r="E11" s="1388"/>
      <c r="F11" s="1388">
        <v>330446</v>
      </c>
      <c r="G11" s="1452">
        <v>1437930</v>
      </c>
      <c r="GP11" s="1385"/>
    </row>
    <row r="12" spans="2:198" x14ac:dyDescent="0.25">
      <c r="B12" s="1269" t="s">
        <v>1354</v>
      </c>
      <c r="C12" s="1388">
        <v>3240513</v>
      </c>
      <c r="D12" s="1388"/>
      <c r="E12" s="1388"/>
      <c r="F12" s="1388">
        <v>1461572</v>
      </c>
      <c r="G12" s="1452">
        <v>4702085</v>
      </c>
      <c r="GP12" s="1385"/>
    </row>
    <row r="13" spans="2:198" x14ac:dyDescent="0.25">
      <c r="B13" s="1269" t="s">
        <v>1175</v>
      </c>
      <c r="C13" s="1388">
        <v>7111293</v>
      </c>
      <c r="D13" s="1388">
        <v>725</v>
      </c>
      <c r="E13" s="1388"/>
      <c r="F13" s="1388">
        <v>1639596</v>
      </c>
      <c r="G13" s="1452">
        <v>8751614</v>
      </c>
      <c r="GP13" s="1385"/>
    </row>
    <row r="14" spans="2:198" x14ac:dyDescent="0.25">
      <c r="B14" s="1405" t="s">
        <v>1179</v>
      </c>
      <c r="C14" s="1453">
        <v>28694130</v>
      </c>
      <c r="D14" s="1453">
        <v>920</v>
      </c>
      <c r="E14" s="1453">
        <v>0</v>
      </c>
      <c r="F14" s="1453">
        <v>10684662</v>
      </c>
      <c r="G14" s="1453">
        <v>39379712</v>
      </c>
      <c r="GP14" s="1385"/>
    </row>
    <row r="15" spans="2:198" x14ac:dyDescent="0.25">
      <c r="B15" s="1405" t="s">
        <v>1339</v>
      </c>
      <c r="C15" s="1453">
        <v>0</v>
      </c>
      <c r="D15" s="1453">
        <v>483190</v>
      </c>
      <c r="E15" s="1453"/>
      <c r="F15" s="1453">
        <v>18979</v>
      </c>
      <c r="G15" s="1453">
        <v>502169</v>
      </c>
      <c r="GP15" s="1385"/>
    </row>
    <row r="16" spans="2:198" ht="30" x14ac:dyDescent="0.25">
      <c r="B16" s="1405" t="s">
        <v>1340</v>
      </c>
      <c r="C16" s="1453">
        <v>195174</v>
      </c>
      <c r="D16" s="1453">
        <v>19</v>
      </c>
      <c r="E16" s="1453">
        <v>1013</v>
      </c>
      <c r="F16" s="1453">
        <v>50415</v>
      </c>
      <c r="G16" s="1453">
        <v>246621</v>
      </c>
      <c r="GP16" s="1385"/>
    </row>
    <row r="17" spans="2:198" x14ac:dyDescent="0.25">
      <c r="B17" s="1269" t="s">
        <v>1355</v>
      </c>
      <c r="C17" s="1389">
        <v>245</v>
      </c>
      <c r="D17" s="1389"/>
      <c r="E17" s="1388"/>
      <c r="F17" s="1388"/>
      <c r="G17" s="1452">
        <v>245</v>
      </c>
      <c r="H17" s="1286"/>
      <c r="I17" s="1286"/>
      <c r="J17" s="1286"/>
      <c r="K17" s="1286"/>
      <c r="L17" s="1286"/>
      <c r="M17" s="1286"/>
      <c r="N17" s="1286"/>
      <c r="O17" s="1286"/>
      <c r="P17" s="1286"/>
      <c r="GP17" s="1385"/>
    </row>
    <row r="18" spans="2:198" x14ac:dyDescent="0.25">
      <c r="B18" s="1269" t="s">
        <v>1356</v>
      </c>
      <c r="C18" s="1389">
        <v>908</v>
      </c>
      <c r="D18" s="1389"/>
      <c r="E18" s="1388"/>
      <c r="F18" s="1388">
        <v>2</v>
      </c>
      <c r="G18" s="1452">
        <v>910</v>
      </c>
      <c r="H18" s="1286"/>
      <c r="I18" s="1286"/>
      <c r="J18" s="1286"/>
      <c r="K18" s="1286"/>
      <c r="L18" s="1286"/>
      <c r="M18" s="1286"/>
      <c r="N18" s="1286"/>
      <c r="O18" s="1286"/>
      <c r="P18" s="1286"/>
      <c r="GP18" s="1385"/>
    </row>
    <row r="19" spans="2:198" x14ac:dyDescent="0.25">
      <c r="B19" s="1269" t="s">
        <v>1357</v>
      </c>
      <c r="C19" s="1389">
        <v>154</v>
      </c>
      <c r="D19" s="1389"/>
      <c r="E19" s="1388"/>
      <c r="F19" s="1388"/>
      <c r="G19" s="1452">
        <v>154</v>
      </c>
      <c r="H19" s="1286"/>
      <c r="I19" s="1286"/>
      <c r="J19" s="1286"/>
      <c r="K19" s="1286"/>
      <c r="L19" s="1286"/>
      <c r="M19" s="1286"/>
      <c r="N19" s="1286"/>
      <c r="O19" s="1286"/>
      <c r="P19" s="1286"/>
      <c r="GP19" s="1385"/>
    </row>
    <row r="20" spans="2:198" x14ac:dyDescent="0.25">
      <c r="B20" s="1269" t="s">
        <v>1358</v>
      </c>
      <c r="C20" s="1389">
        <v>37</v>
      </c>
      <c r="D20" s="1389"/>
      <c r="E20" s="1388"/>
      <c r="F20" s="1388">
        <v>29</v>
      </c>
      <c r="G20" s="1452">
        <v>66</v>
      </c>
      <c r="H20" s="1286"/>
      <c r="I20" s="1286"/>
      <c r="J20" s="1286"/>
      <c r="K20" s="1286"/>
      <c r="L20" s="1286"/>
      <c r="M20" s="1286"/>
      <c r="N20" s="1286"/>
      <c r="O20" s="1286"/>
      <c r="P20" s="1286"/>
      <c r="GP20" s="1385"/>
    </row>
    <row r="21" spans="2:198" x14ac:dyDescent="0.25">
      <c r="B21" s="1269" t="s">
        <v>1359</v>
      </c>
      <c r="C21" s="1389"/>
      <c r="D21" s="1389"/>
      <c r="E21" s="1388"/>
      <c r="F21" s="1388"/>
      <c r="G21" s="1452">
        <v>0</v>
      </c>
      <c r="H21" s="1286"/>
      <c r="I21" s="1286"/>
      <c r="J21" s="1286"/>
      <c r="K21" s="1286"/>
      <c r="L21" s="1286"/>
      <c r="M21" s="1286"/>
      <c r="N21" s="1286"/>
      <c r="O21" s="1286"/>
      <c r="P21" s="1286"/>
      <c r="GP21" s="1385"/>
    </row>
    <row r="22" spans="2:198" x14ac:dyDescent="0.25">
      <c r="B22" s="1269" t="s">
        <v>1360</v>
      </c>
      <c r="C22" s="1389"/>
      <c r="D22" s="1389"/>
      <c r="E22" s="1388"/>
      <c r="F22" s="1388"/>
      <c r="G22" s="1452">
        <v>0</v>
      </c>
      <c r="H22" s="1286"/>
      <c r="I22" s="1286"/>
      <c r="J22" s="1286"/>
      <c r="K22" s="1286"/>
      <c r="L22" s="1286"/>
      <c r="M22" s="1286"/>
      <c r="N22" s="1286"/>
      <c r="O22" s="1286"/>
      <c r="P22" s="1286"/>
      <c r="GP22" s="1385"/>
    </row>
    <row r="23" spans="2:198" ht="28.5" x14ac:dyDescent="0.25">
      <c r="B23" s="1269" t="s">
        <v>1361</v>
      </c>
      <c r="C23" s="1389"/>
      <c r="D23" s="1389"/>
      <c r="E23" s="1388"/>
      <c r="F23" s="1388"/>
      <c r="G23" s="1452">
        <v>0</v>
      </c>
      <c r="H23" s="1286"/>
      <c r="I23" s="1286"/>
      <c r="J23" s="1286"/>
      <c r="K23" s="1286"/>
      <c r="L23" s="1286"/>
      <c r="M23" s="1286"/>
      <c r="N23" s="1286"/>
      <c r="O23" s="1286"/>
      <c r="P23" s="1286"/>
      <c r="GP23" s="1385"/>
    </row>
    <row r="24" spans="2:198" x14ac:dyDescent="0.25">
      <c r="B24" s="1269" t="s">
        <v>1362</v>
      </c>
      <c r="C24" s="1389">
        <v>164</v>
      </c>
      <c r="D24" s="1389"/>
      <c r="E24" s="1388"/>
      <c r="F24" s="1388">
        <v>177</v>
      </c>
      <c r="G24" s="1452">
        <v>341</v>
      </c>
      <c r="H24" s="1286"/>
      <c r="I24" s="1286"/>
      <c r="J24" s="1286"/>
      <c r="K24" s="1286"/>
      <c r="L24" s="1286"/>
      <c r="M24" s="1286"/>
      <c r="N24" s="1286"/>
      <c r="O24" s="1286"/>
      <c r="P24" s="1286"/>
      <c r="GP24" s="1385"/>
    </row>
    <row r="25" spans="2:198" x14ac:dyDescent="0.25">
      <c r="B25" s="1269" t="s">
        <v>1363</v>
      </c>
      <c r="C25" s="1389">
        <v>2478</v>
      </c>
      <c r="D25" s="1389"/>
      <c r="E25" s="1388"/>
      <c r="F25" s="1388">
        <v>340</v>
      </c>
      <c r="G25" s="1452">
        <v>2818</v>
      </c>
      <c r="H25" s="1286"/>
      <c r="I25" s="1286"/>
      <c r="J25" s="1286"/>
      <c r="K25" s="1286"/>
      <c r="L25" s="1286"/>
      <c r="M25" s="1286"/>
      <c r="N25" s="1286"/>
      <c r="O25" s="1286"/>
      <c r="P25" s="1286"/>
      <c r="GP25" s="1385"/>
    </row>
    <row r="26" spans="2:198" x14ac:dyDescent="0.25">
      <c r="B26" s="1269" t="s">
        <v>1364</v>
      </c>
      <c r="C26" s="1389">
        <v>187</v>
      </c>
      <c r="D26" s="1389"/>
      <c r="E26" s="1388"/>
      <c r="F26" s="1388">
        <v>46</v>
      </c>
      <c r="G26" s="1452">
        <v>233</v>
      </c>
      <c r="H26" s="1286"/>
      <c r="I26" s="1286"/>
      <c r="J26" s="1286"/>
      <c r="K26" s="1286"/>
      <c r="L26" s="1286"/>
      <c r="M26" s="1286"/>
      <c r="N26" s="1286"/>
      <c r="O26" s="1286"/>
      <c r="P26" s="1286"/>
      <c r="GP26" s="1385"/>
    </row>
    <row r="27" spans="2:198" x14ac:dyDescent="0.25">
      <c r="B27" s="1269" t="s">
        <v>1365</v>
      </c>
      <c r="C27" s="1389"/>
      <c r="D27" s="1389"/>
      <c r="E27" s="1388"/>
      <c r="F27" s="1388"/>
      <c r="G27" s="1452">
        <v>0</v>
      </c>
      <c r="H27" s="1286"/>
      <c r="I27" s="1286"/>
      <c r="J27" s="1286"/>
      <c r="K27" s="1286"/>
      <c r="L27" s="1286"/>
      <c r="M27" s="1286"/>
      <c r="N27" s="1286"/>
      <c r="O27" s="1286"/>
      <c r="P27" s="1286"/>
      <c r="GP27" s="1385"/>
    </row>
    <row r="28" spans="2:198" x14ac:dyDescent="0.25">
      <c r="B28" s="1269" t="s">
        <v>1366</v>
      </c>
      <c r="C28" s="1389"/>
      <c r="D28" s="1389"/>
      <c r="E28" s="1388"/>
      <c r="F28" s="1388"/>
      <c r="G28" s="1452">
        <v>0</v>
      </c>
      <c r="H28" s="1286"/>
      <c r="I28" s="1286"/>
      <c r="J28" s="1286"/>
      <c r="K28" s="1286"/>
      <c r="L28" s="1286"/>
      <c r="M28" s="1286"/>
      <c r="N28" s="1286"/>
      <c r="O28" s="1286"/>
      <c r="P28" s="1286"/>
      <c r="GP28" s="1385"/>
    </row>
    <row r="29" spans="2:198" x14ac:dyDescent="0.25">
      <c r="B29" s="1269" t="s">
        <v>1367</v>
      </c>
      <c r="C29" s="1389">
        <v>54</v>
      </c>
      <c r="D29" s="1389"/>
      <c r="E29" s="1388"/>
      <c r="F29" s="1388">
        <v>26</v>
      </c>
      <c r="G29" s="1452">
        <v>80</v>
      </c>
      <c r="H29" s="1286"/>
      <c r="I29" s="1286"/>
      <c r="J29" s="1286"/>
      <c r="K29" s="1286"/>
      <c r="L29" s="1286"/>
      <c r="M29" s="1286"/>
      <c r="N29" s="1286"/>
      <c r="O29" s="1286"/>
      <c r="P29" s="1286"/>
      <c r="GP29" s="1385"/>
    </row>
    <row r="30" spans="2:198" x14ac:dyDescent="0.25">
      <c r="B30" s="1269" t="s">
        <v>1368</v>
      </c>
      <c r="C30" s="1389">
        <v>852</v>
      </c>
      <c r="D30" s="1389"/>
      <c r="E30" s="1388"/>
      <c r="F30" s="1388">
        <v>105</v>
      </c>
      <c r="G30" s="1452">
        <v>957</v>
      </c>
      <c r="H30" s="1286"/>
      <c r="I30" s="1286"/>
      <c r="J30" s="1286"/>
      <c r="K30" s="1286"/>
      <c r="L30" s="1286"/>
      <c r="M30" s="1286"/>
      <c r="N30" s="1286"/>
      <c r="O30" s="1286"/>
      <c r="P30" s="1286"/>
      <c r="GP30" s="1385"/>
    </row>
    <row r="31" spans="2:198" x14ac:dyDescent="0.25">
      <c r="B31" s="1269" t="s">
        <v>1369</v>
      </c>
      <c r="C31" s="1389"/>
      <c r="D31" s="1389"/>
      <c r="E31" s="1388"/>
      <c r="F31" s="1388"/>
      <c r="G31" s="1452">
        <v>0</v>
      </c>
      <c r="N31" s="1286"/>
      <c r="O31" s="1286"/>
      <c r="P31" s="1286"/>
      <c r="GP31" s="1385"/>
    </row>
    <row r="32" spans="2:198" x14ac:dyDescent="0.25">
      <c r="B32" s="1269" t="s">
        <v>1370</v>
      </c>
      <c r="C32" s="1389"/>
      <c r="D32" s="1389"/>
      <c r="E32" s="1388"/>
      <c r="F32" s="1388"/>
      <c r="G32" s="1452">
        <v>0</v>
      </c>
      <c r="N32" s="1286"/>
      <c r="O32" s="1286"/>
      <c r="P32" s="1286"/>
      <c r="GP32" s="1385"/>
    </row>
    <row r="33" spans="2:198" x14ac:dyDescent="0.25">
      <c r="B33" s="1269" t="s">
        <v>1371</v>
      </c>
      <c r="C33" s="1389">
        <v>8791</v>
      </c>
      <c r="D33" s="1389"/>
      <c r="E33" s="1388"/>
      <c r="F33" s="1388">
        <v>477</v>
      </c>
      <c r="G33" s="1452">
        <v>9268</v>
      </c>
      <c r="N33" s="1286"/>
      <c r="O33" s="1286"/>
      <c r="P33" s="1286"/>
      <c r="GP33" s="1385"/>
    </row>
    <row r="34" spans="2:198" x14ac:dyDescent="0.25">
      <c r="B34" s="1269" t="s">
        <v>1372</v>
      </c>
      <c r="C34" s="1389"/>
      <c r="D34" s="1389"/>
      <c r="E34" s="1388"/>
      <c r="F34" s="1388"/>
      <c r="G34" s="1452">
        <v>0</v>
      </c>
      <c r="N34" s="1286"/>
      <c r="O34" s="1286"/>
      <c r="P34" s="1286"/>
      <c r="GP34" s="1385"/>
    </row>
    <row r="35" spans="2:198" x14ac:dyDescent="0.25">
      <c r="B35" s="1269" t="s">
        <v>1373</v>
      </c>
      <c r="C35" s="1389"/>
      <c r="D35" s="1389"/>
      <c r="E35" s="1388"/>
      <c r="F35" s="1388"/>
      <c r="G35" s="1452">
        <v>0</v>
      </c>
      <c r="N35" s="1286"/>
      <c r="O35" s="1286"/>
      <c r="P35" s="1286"/>
      <c r="GP35" s="1385"/>
    </row>
    <row r="36" spans="2:198" x14ac:dyDescent="0.25">
      <c r="B36" s="1269" t="s">
        <v>1374</v>
      </c>
      <c r="C36" s="1389"/>
      <c r="D36" s="1389"/>
      <c r="E36" s="1388"/>
      <c r="F36" s="1388"/>
      <c r="G36" s="1452">
        <v>0</v>
      </c>
      <c r="N36" s="1286"/>
      <c r="O36" s="1286"/>
      <c r="P36" s="1286"/>
      <c r="GP36" s="1385"/>
    </row>
    <row r="37" spans="2:198" x14ac:dyDescent="0.25">
      <c r="B37" s="1269" t="s">
        <v>1375</v>
      </c>
      <c r="C37" s="1389"/>
      <c r="D37" s="1389"/>
      <c r="E37" s="1388"/>
      <c r="F37" s="1388"/>
      <c r="G37" s="1452">
        <v>0</v>
      </c>
      <c r="N37" s="1286"/>
      <c r="O37" s="1286"/>
      <c r="P37" s="1286"/>
      <c r="GP37" s="1385"/>
    </row>
    <row r="38" spans="2:198" x14ac:dyDescent="0.25">
      <c r="B38" s="1269" t="s">
        <v>1376</v>
      </c>
      <c r="C38" s="1389"/>
      <c r="D38" s="1389"/>
      <c r="E38" s="1388"/>
      <c r="F38" s="1388"/>
      <c r="G38" s="1452">
        <v>0</v>
      </c>
      <c r="N38" s="1286"/>
      <c r="O38" s="1286"/>
      <c r="P38" s="1286"/>
      <c r="GP38" s="1385"/>
    </row>
    <row r="39" spans="2:198" x14ac:dyDescent="0.25">
      <c r="B39" s="1269" t="s">
        <v>1377</v>
      </c>
      <c r="C39" s="1389"/>
      <c r="D39" s="1389"/>
      <c r="E39" s="1388"/>
      <c r="F39" s="1388"/>
      <c r="G39" s="1452">
        <v>0</v>
      </c>
      <c r="N39" s="1286"/>
      <c r="O39" s="1286"/>
      <c r="P39" s="1286"/>
      <c r="GP39" s="1385"/>
    </row>
    <row r="40" spans="2:198" x14ac:dyDescent="0.25">
      <c r="B40" s="1269" t="s">
        <v>1378</v>
      </c>
      <c r="C40" s="1389">
        <v>9</v>
      </c>
      <c r="D40" s="1389"/>
      <c r="E40" s="1388"/>
      <c r="F40" s="1388"/>
      <c r="G40" s="1452">
        <v>9</v>
      </c>
      <c r="N40" s="1286"/>
      <c r="O40" s="1286"/>
      <c r="P40" s="1286"/>
      <c r="GP40" s="1385"/>
    </row>
    <row r="41" spans="2:198" x14ac:dyDescent="0.25">
      <c r="B41" s="1269" t="s">
        <v>1379</v>
      </c>
      <c r="C41" s="1389">
        <v>27</v>
      </c>
      <c r="D41" s="1389"/>
      <c r="E41" s="1388"/>
      <c r="F41" s="1388"/>
      <c r="G41" s="1452">
        <v>27</v>
      </c>
      <c r="N41" s="1286"/>
      <c r="O41" s="1286"/>
      <c r="P41" s="1286"/>
      <c r="GP41" s="1385"/>
    </row>
    <row r="42" spans="2:198" x14ac:dyDescent="0.25">
      <c r="B42" s="1269" t="s">
        <v>1380</v>
      </c>
      <c r="C42" s="1389">
        <v>10869</v>
      </c>
      <c r="D42" s="1389"/>
      <c r="E42" s="1388"/>
      <c r="F42" s="1388">
        <v>2515</v>
      </c>
      <c r="G42" s="1452">
        <v>13384</v>
      </c>
      <c r="N42" s="1286"/>
      <c r="O42" s="1286"/>
      <c r="P42" s="1286"/>
      <c r="GP42" s="1385"/>
    </row>
    <row r="43" spans="2:198" x14ac:dyDescent="0.25">
      <c r="B43" s="1269" t="s">
        <v>1381</v>
      </c>
      <c r="C43" s="1389"/>
      <c r="D43" s="1389"/>
      <c r="E43" s="1388"/>
      <c r="F43" s="1388"/>
      <c r="G43" s="1452">
        <v>0</v>
      </c>
      <c r="N43" s="1286"/>
      <c r="O43" s="1286"/>
      <c r="P43" s="1286"/>
      <c r="GP43" s="1385"/>
    </row>
    <row r="44" spans="2:198" x14ac:dyDescent="0.25">
      <c r="B44" s="1269" t="s">
        <v>1382</v>
      </c>
      <c r="C44" s="1389"/>
      <c r="D44" s="1389"/>
      <c r="E44" s="1388"/>
      <c r="F44" s="1388"/>
      <c r="G44" s="1452">
        <v>0</v>
      </c>
      <c r="N44" s="1286"/>
      <c r="O44" s="1286"/>
      <c r="P44" s="1286"/>
      <c r="GP44" s="1385"/>
    </row>
    <row r="45" spans="2:198" x14ac:dyDescent="0.25">
      <c r="B45" s="1269" t="s">
        <v>1383</v>
      </c>
      <c r="C45" s="1389"/>
      <c r="D45" s="1389"/>
      <c r="E45" s="1388"/>
      <c r="F45" s="1388"/>
      <c r="G45" s="1452">
        <v>0</v>
      </c>
      <c r="N45" s="1286"/>
      <c r="O45" s="1286"/>
      <c r="P45" s="1286"/>
      <c r="GP45" s="1385"/>
    </row>
    <row r="46" spans="2:198" x14ac:dyDescent="0.25">
      <c r="B46" s="1269" t="s">
        <v>1384</v>
      </c>
      <c r="C46" s="1389">
        <v>1104</v>
      </c>
      <c r="D46" s="1389"/>
      <c r="E46" s="1388"/>
      <c r="F46" s="1388">
        <v>34</v>
      </c>
      <c r="G46" s="1452">
        <v>1138</v>
      </c>
      <c r="N46" s="1286"/>
      <c r="O46" s="1286"/>
      <c r="P46" s="1286"/>
      <c r="GP46" s="1385"/>
    </row>
    <row r="47" spans="2:198" x14ac:dyDescent="0.25">
      <c r="B47" s="1269" t="s">
        <v>1385</v>
      </c>
      <c r="C47" s="1389"/>
      <c r="D47" s="1389"/>
      <c r="E47" s="1388"/>
      <c r="F47" s="1388"/>
      <c r="G47" s="1452">
        <v>0</v>
      </c>
      <c r="N47" s="1286"/>
      <c r="O47" s="1286"/>
      <c r="P47" s="1286"/>
      <c r="GP47" s="1385"/>
    </row>
    <row r="48" spans="2:198" x14ac:dyDescent="0.25">
      <c r="B48" s="1269" t="s">
        <v>1386</v>
      </c>
      <c r="C48" s="1389">
        <v>450</v>
      </c>
      <c r="D48" s="1389"/>
      <c r="E48" s="1388"/>
      <c r="F48" s="1388"/>
      <c r="G48" s="1452">
        <v>450</v>
      </c>
      <c r="N48" s="1286"/>
      <c r="O48" s="1286"/>
      <c r="P48" s="1286"/>
      <c r="GP48" s="1385"/>
    </row>
    <row r="49" spans="2:198" x14ac:dyDescent="0.25">
      <c r="B49" s="1269" t="s">
        <v>1387</v>
      </c>
      <c r="C49" s="1389">
        <v>1813</v>
      </c>
      <c r="D49" s="1389"/>
      <c r="E49" s="1388"/>
      <c r="F49" s="1388">
        <v>328</v>
      </c>
      <c r="G49" s="1452">
        <v>2141</v>
      </c>
      <c r="N49" s="1286"/>
      <c r="O49" s="1286"/>
      <c r="P49" s="1286"/>
      <c r="GP49" s="1385"/>
    </row>
    <row r="50" spans="2:198" x14ac:dyDescent="0.25">
      <c r="B50" s="1269" t="s">
        <v>1388</v>
      </c>
      <c r="C50" s="1389"/>
      <c r="D50" s="1389"/>
      <c r="E50" s="1388"/>
      <c r="F50" s="1388"/>
      <c r="G50" s="1452">
        <v>0</v>
      </c>
      <c r="N50" s="1286"/>
      <c r="O50" s="1286"/>
      <c r="P50" s="1286"/>
      <c r="GP50" s="1385"/>
    </row>
    <row r="51" spans="2:198" x14ac:dyDescent="0.25">
      <c r="B51" s="1269" t="s">
        <v>1389</v>
      </c>
      <c r="C51" s="1389">
        <v>866</v>
      </c>
      <c r="D51" s="1389"/>
      <c r="E51" s="1388"/>
      <c r="F51" s="1388">
        <v>132</v>
      </c>
      <c r="G51" s="1452">
        <v>998</v>
      </c>
      <c r="N51" s="1286"/>
      <c r="O51" s="1286"/>
      <c r="P51" s="1286"/>
      <c r="GP51" s="1385"/>
    </row>
    <row r="52" spans="2:198" x14ac:dyDescent="0.25">
      <c r="B52" s="1269" t="s">
        <v>1390</v>
      </c>
      <c r="C52" s="1389">
        <v>275233</v>
      </c>
      <c r="D52" s="1389"/>
      <c r="E52" s="1388"/>
      <c r="F52" s="1388">
        <v>28770</v>
      </c>
      <c r="G52" s="1452">
        <v>304003</v>
      </c>
      <c r="N52" s="1286"/>
      <c r="O52" s="1286"/>
      <c r="P52" s="1286"/>
      <c r="GP52" s="1385"/>
    </row>
    <row r="53" spans="2:198" x14ac:dyDescent="0.25">
      <c r="B53" s="1269" t="s">
        <v>1391</v>
      </c>
      <c r="C53" s="1389"/>
      <c r="D53" s="1389"/>
      <c r="E53" s="1388"/>
      <c r="F53" s="1388"/>
      <c r="G53" s="1452">
        <v>0</v>
      </c>
      <c r="N53" s="1286"/>
      <c r="O53" s="1286"/>
      <c r="P53" s="1286"/>
      <c r="GP53" s="1385"/>
    </row>
    <row r="54" spans="2:198" x14ac:dyDescent="0.25">
      <c r="B54" s="1269" t="s">
        <v>1392</v>
      </c>
      <c r="C54" s="1389"/>
      <c r="D54" s="1389"/>
      <c r="E54" s="1388"/>
      <c r="F54" s="1388"/>
      <c r="G54" s="1452">
        <v>0</v>
      </c>
      <c r="N54" s="1286"/>
      <c r="O54" s="1286"/>
      <c r="P54" s="1286"/>
      <c r="GP54" s="1385"/>
    </row>
    <row r="55" spans="2:198" x14ac:dyDescent="0.25">
      <c r="B55" s="1269" t="s">
        <v>1393</v>
      </c>
      <c r="C55" s="1389"/>
      <c r="D55" s="1389"/>
      <c r="E55" s="1388"/>
      <c r="F55" s="1388"/>
      <c r="G55" s="1452">
        <v>0</v>
      </c>
      <c r="N55" s="1286"/>
      <c r="O55" s="1286"/>
      <c r="P55" s="1286"/>
      <c r="GP55" s="1385"/>
    </row>
    <row r="56" spans="2:198" x14ac:dyDescent="0.25">
      <c r="B56" s="1269" t="s">
        <v>1394</v>
      </c>
      <c r="C56" s="1389">
        <v>125</v>
      </c>
      <c r="D56" s="1389"/>
      <c r="E56" s="1388"/>
      <c r="F56" s="1388">
        <v>93</v>
      </c>
      <c r="G56" s="1452">
        <v>218</v>
      </c>
      <c r="N56" s="1286"/>
      <c r="O56" s="1286"/>
      <c r="P56" s="1286"/>
      <c r="GP56" s="1385"/>
    </row>
    <row r="57" spans="2:198" x14ac:dyDescent="0.25">
      <c r="B57" s="1269" t="s">
        <v>1395</v>
      </c>
      <c r="C57" s="1389">
        <v>8257</v>
      </c>
      <c r="D57" s="1389"/>
      <c r="E57" s="1388"/>
      <c r="F57" s="1388">
        <v>1717</v>
      </c>
      <c r="G57" s="1452">
        <v>9974</v>
      </c>
      <c r="N57" s="1286"/>
      <c r="O57" s="1286"/>
      <c r="P57" s="1286"/>
      <c r="GP57" s="1385"/>
    </row>
    <row r="58" spans="2:198" x14ac:dyDescent="0.25">
      <c r="B58" s="1269" t="s">
        <v>1396</v>
      </c>
      <c r="C58" s="1389">
        <v>7951</v>
      </c>
      <c r="D58" s="1389"/>
      <c r="E58" s="1388"/>
      <c r="F58" s="1388">
        <v>245</v>
      </c>
      <c r="G58" s="1452">
        <v>8196</v>
      </c>
      <c r="N58" s="1286"/>
      <c r="O58" s="1286"/>
      <c r="P58" s="1286"/>
      <c r="GP58" s="1385"/>
    </row>
    <row r="59" spans="2:198" x14ac:dyDescent="0.25">
      <c r="B59" s="1269" t="s">
        <v>1397</v>
      </c>
      <c r="C59" s="1389">
        <v>28861</v>
      </c>
      <c r="D59" s="1389"/>
      <c r="E59" s="1388"/>
      <c r="F59" s="1388">
        <v>2749</v>
      </c>
      <c r="G59" s="1452">
        <v>31610</v>
      </c>
      <c r="N59" s="1286"/>
      <c r="O59" s="1286"/>
      <c r="P59" s="1286"/>
      <c r="GP59" s="1385"/>
    </row>
    <row r="60" spans="2:198" x14ac:dyDescent="0.25">
      <c r="B60" s="1269" t="s">
        <v>1398</v>
      </c>
      <c r="C60" s="1389">
        <v>8530</v>
      </c>
      <c r="D60" s="1389"/>
      <c r="E60" s="1388"/>
      <c r="F60" s="1388">
        <v>513</v>
      </c>
      <c r="G60" s="1452">
        <v>9043</v>
      </c>
      <c r="N60" s="1286"/>
      <c r="O60" s="1286"/>
      <c r="P60" s="1286"/>
      <c r="GP60" s="1385"/>
    </row>
    <row r="61" spans="2:198" x14ac:dyDescent="0.25">
      <c r="B61" s="1269" t="s">
        <v>1399</v>
      </c>
      <c r="C61" s="1389">
        <v>1885</v>
      </c>
      <c r="D61" s="1389"/>
      <c r="E61" s="1388"/>
      <c r="F61" s="1388">
        <v>218</v>
      </c>
      <c r="G61" s="1452">
        <v>2103</v>
      </c>
      <c r="N61" s="1286"/>
      <c r="O61" s="1286"/>
      <c r="P61" s="1286"/>
      <c r="GP61" s="1385"/>
    </row>
    <row r="62" spans="2:198" x14ac:dyDescent="0.25">
      <c r="B62" s="1269" t="s">
        <v>1400</v>
      </c>
      <c r="C62" s="1389">
        <v>13111</v>
      </c>
      <c r="D62" s="1389"/>
      <c r="E62" s="1388"/>
      <c r="F62" s="1388">
        <v>478</v>
      </c>
      <c r="G62" s="1452">
        <v>13589</v>
      </c>
      <c r="N62" s="1286"/>
      <c r="O62" s="1286"/>
      <c r="P62" s="1286"/>
      <c r="GP62" s="1385"/>
    </row>
    <row r="63" spans="2:198" x14ac:dyDescent="0.25">
      <c r="B63" s="1269" t="s">
        <v>1401</v>
      </c>
      <c r="C63" s="1389">
        <v>17924</v>
      </c>
      <c r="D63" s="1389"/>
      <c r="E63" s="1388"/>
      <c r="F63" s="1388">
        <v>1602</v>
      </c>
      <c r="G63" s="1452">
        <v>19526</v>
      </c>
      <c r="N63" s="1286"/>
      <c r="O63" s="1286"/>
      <c r="P63" s="1286"/>
      <c r="GP63" s="1385"/>
    </row>
    <row r="64" spans="2:198" x14ac:dyDescent="0.25">
      <c r="B64" s="1269" t="s">
        <v>1402</v>
      </c>
      <c r="C64" s="1389">
        <v>4203</v>
      </c>
      <c r="D64" s="1389"/>
      <c r="E64" s="1388"/>
      <c r="F64" s="1388">
        <v>327</v>
      </c>
      <c r="G64" s="1452">
        <v>4530</v>
      </c>
      <c r="N64" s="1286"/>
      <c r="O64" s="1286"/>
      <c r="P64" s="1286"/>
      <c r="GP64" s="1385"/>
    </row>
    <row r="65" spans="2:198" x14ac:dyDescent="0.25">
      <c r="B65" s="1269" t="s">
        <v>1403</v>
      </c>
      <c r="C65" s="1389">
        <v>32834</v>
      </c>
      <c r="D65" s="1389"/>
      <c r="E65" s="1388"/>
      <c r="F65" s="1388">
        <v>5099</v>
      </c>
      <c r="G65" s="1452">
        <v>37933</v>
      </c>
      <c r="N65" s="1286"/>
      <c r="O65" s="1286"/>
      <c r="P65" s="1286"/>
      <c r="GP65" s="1385"/>
    </row>
    <row r="66" spans="2:198" x14ac:dyDescent="0.25">
      <c r="B66" s="1269" t="s">
        <v>1404</v>
      </c>
      <c r="C66" s="1389">
        <v>39320</v>
      </c>
      <c r="D66" s="1389"/>
      <c r="E66" s="1388"/>
      <c r="F66" s="1388">
        <v>4401</v>
      </c>
      <c r="G66" s="1452">
        <v>43721</v>
      </c>
      <c r="N66" s="1286"/>
      <c r="O66" s="1286"/>
      <c r="P66" s="1286"/>
      <c r="GP66" s="1385"/>
    </row>
    <row r="67" spans="2:198" x14ac:dyDescent="0.25">
      <c r="B67" s="1269" t="s">
        <v>1405</v>
      </c>
      <c r="C67" s="1389">
        <v>441</v>
      </c>
      <c r="D67" s="1389"/>
      <c r="E67" s="1388"/>
      <c r="F67" s="1388">
        <v>2</v>
      </c>
      <c r="G67" s="1452">
        <v>443</v>
      </c>
      <c r="N67" s="1286"/>
      <c r="O67" s="1286"/>
      <c r="P67" s="1286"/>
      <c r="GP67" s="1385"/>
    </row>
    <row r="68" spans="2:198" x14ac:dyDescent="0.25">
      <c r="B68" s="1269" t="s">
        <v>1406</v>
      </c>
      <c r="C68" s="1389">
        <v>27367</v>
      </c>
      <c r="D68" s="1389"/>
      <c r="E68" s="1388"/>
      <c r="F68" s="1388">
        <v>5430</v>
      </c>
      <c r="G68" s="1452">
        <v>32797</v>
      </c>
      <c r="N68" s="1286"/>
      <c r="O68" s="1286"/>
      <c r="P68" s="1286"/>
      <c r="GP68" s="1385"/>
    </row>
    <row r="69" spans="2:198" x14ac:dyDescent="0.25">
      <c r="B69" s="1269" t="s">
        <v>1407</v>
      </c>
      <c r="C69" s="1389">
        <v>63416</v>
      </c>
      <c r="D69" s="1389"/>
      <c r="E69" s="1388"/>
      <c r="F69" s="1388">
        <v>3305</v>
      </c>
      <c r="G69" s="1452">
        <v>66721</v>
      </c>
      <c r="N69" s="1286"/>
      <c r="O69" s="1286"/>
      <c r="P69" s="1286"/>
      <c r="GP69" s="1385"/>
    </row>
    <row r="70" spans="2:198" x14ac:dyDescent="0.25">
      <c r="B70" s="1269" t="s">
        <v>1408</v>
      </c>
      <c r="C70" s="1389">
        <v>21404</v>
      </c>
      <c r="D70" s="1389"/>
      <c r="E70" s="1388"/>
      <c r="F70" s="1388">
        <v>834</v>
      </c>
      <c r="G70" s="1452">
        <v>22238</v>
      </c>
      <c r="N70" s="1286"/>
      <c r="O70" s="1286"/>
      <c r="P70" s="1286"/>
      <c r="GP70" s="1385"/>
    </row>
    <row r="71" spans="2:198" x14ac:dyDescent="0.25">
      <c r="B71" s="1269" t="s">
        <v>1409</v>
      </c>
      <c r="C71" s="1389">
        <v>3477</v>
      </c>
      <c r="D71" s="1389"/>
      <c r="E71" s="1388"/>
      <c r="F71" s="1388">
        <v>750</v>
      </c>
      <c r="G71" s="1452">
        <v>4227</v>
      </c>
      <c r="N71" s="1286"/>
      <c r="O71" s="1286"/>
      <c r="P71" s="1286"/>
      <c r="GP71" s="1385"/>
    </row>
    <row r="72" spans="2:198" x14ac:dyDescent="0.25">
      <c r="B72" s="1269" t="s">
        <v>1410</v>
      </c>
      <c r="C72" s="1389">
        <v>2239</v>
      </c>
      <c r="D72" s="1389"/>
      <c r="E72" s="1388"/>
      <c r="F72" s="1388">
        <v>650</v>
      </c>
      <c r="G72" s="1452">
        <v>2889</v>
      </c>
      <c r="N72" s="1286"/>
      <c r="O72" s="1286"/>
      <c r="P72" s="1286"/>
      <c r="GP72" s="1385"/>
    </row>
    <row r="73" spans="2:198" x14ac:dyDescent="0.25">
      <c r="B73" s="1269" t="s">
        <v>1411</v>
      </c>
      <c r="C73" s="1389">
        <v>22296</v>
      </c>
      <c r="D73" s="1389"/>
      <c r="E73" s="1388"/>
      <c r="F73" s="1388">
        <v>2464</v>
      </c>
      <c r="G73" s="1452">
        <v>24760</v>
      </c>
      <c r="N73" s="1286"/>
      <c r="O73" s="1286"/>
      <c r="P73" s="1286"/>
      <c r="GP73" s="1385"/>
    </row>
    <row r="74" spans="2:198" x14ac:dyDescent="0.25">
      <c r="B74" s="1269" t="s">
        <v>1412</v>
      </c>
      <c r="C74" s="1389">
        <v>6438</v>
      </c>
      <c r="D74" s="1389"/>
      <c r="E74" s="1388"/>
      <c r="F74" s="1388">
        <v>1596</v>
      </c>
      <c r="G74" s="1452">
        <v>8034</v>
      </c>
      <c r="N74" s="1286"/>
      <c r="O74" s="1286"/>
      <c r="P74" s="1286"/>
      <c r="GP74" s="1385"/>
    </row>
    <row r="75" spans="2:198" x14ac:dyDescent="0.25">
      <c r="B75" s="1269" t="s">
        <v>1413</v>
      </c>
      <c r="C75" s="1389">
        <v>26737</v>
      </c>
      <c r="D75" s="1389"/>
      <c r="E75" s="1388"/>
      <c r="F75" s="1388">
        <v>3288</v>
      </c>
      <c r="G75" s="1452">
        <v>30025</v>
      </c>
      <c r="N75" s="1286"/>
      <c r="O75" s="1286"/>
      <c r="P75" s="1286"/>
      <c r="GP75" s="1385"/>
    </row>
    <row r="76" spans="2:198" x14ac:dyDescent="0.25">
      <c r="B76" s="1269" t="s">
        <v>1414</v>
      </c>
      <c r="C76" s="1389">
        <v>18730</v>
      </c>
      <c r="D76" s="1389"/>
      <c r="E76" s="1388"/>
      <c r="F76" s="1388">
        <v>956</v>
      </c>
      <c r="G76" s="1452">
        <v>19686</v>
      </c>
      <c r="N76" s="1286"/>
      <c r="O76" s="1286"/>
      <c r="P76" s="1286"/>
      <c r="GP76" s="1385"/>
    </row>
    <row r="77" spans="2:198" x14ac:dyDescent="0.25">
      <c r="B77" s="1269" t="s">
        <v>1415</v>
      </c>
      <c r="C77" s="1389">
        <v>31631</v>
      </c>
      <c r="D77" s="1389"/>
      <c r="E77" s="1388"/>
      <c r="F77" s="1388">
        <v>5108</v>
      </c>
      <c r="G77" s="1452">
        <v>36739</v>
      </c>
      <c r="N77" s="1286"/>
      <c r="O77" s="1286"/>
      <c r="P77" s="1286"/>
      <c r="GP77" s="1385"/>
    </row>
    <row r="78" spans="2:198" x14ac:dyDescent="0.25">
      <c r="B78" s="1269" t="s">
        <v>1416</v>
      </c>
      <c r="C78" s="1389">
        <v>31903</v>
      </c>
      <c r="D78" s="1389"/>
      <c r="E78" s="1388"/>
      <c r="F78" s="1388">
        <v>4187</v>
      </c>
      <c r="G78" s="1452">
        <v>36090</v>
      </c>
      <c r="N78" s="1286"/>
      <c r="O78" s="1286"/>
      <c r="P78" s="1286"/>
      <c r="GP78" s="1385"/>
    </row>
    <row r="79" spans="2:198" x14ac:dyDescent="0.25">
      <c r="B79" s="1269" t="s">
        <v>1417</v>
      </c>
      <c r="C79" s="1389">
        <v>25726</v>
      </c>
      <c r="D79" s="1389"/>
      <c r="E79" s="1388"/>
      <c r="F79" s="1388">
        <v>2964</v>
      </c>
      <c r="G79" s="1452">
        <v>28690</v>
      </c>
      <c r="N79" s="1286"/>
      <c r="O79" s="1286"/>
      <c r="P79" s="1286"/>
      <c r="GP79" s="1385"/>
    </row>
    <row r="80" spans="2:198" x14ac:dyDescent="0.25">
      <c r="B80" s="1269" t="s">
        <v>1418</v>
      </c>
      <c r="C80" s="1389">
        <v>13203</v>
      </c>
      <c r="D80" s="1389"/>
      <c r="E80" s="1388"/>
      <c r="F80" s="1388">
        <v>2049</v>
      </c>
      <c r="G80" s="1452">
        <v>15252</v>
      </c>
      <c r="N80" s="1286"/>
      <c r="O80" s="1286"/>
      <c r="P80" s="1286"/>
      <c r="GP80" s="1385"/>
    </row>
    <row r="81" spans="2:198" x14ac:dyDescent="0.25">
      <c r="B81" s="1269" t="s">
        <v>1419</v>
      </c>
      <c r="C81" s="1389">
        <v>13882</v>
      </c>
      <c r="D81" s="1389"/>
      <c r="E81" s="1388"/>
      <c r="F81" s="1388">
        <v>1395</v>
      </c>
      <c r="G81" s="1452">
        <v>15277</v>
      </c>
      <c r="N81" s="1286"/>
      <c r="O81" s="1286"/>
      <c r="P81" s="1286"/>
      <c r="GP81" s="1385"/>
    </row>
    <row r="82" spans="2:198" x14ac:dyDescent="0.25">
      <c r="B82" s="1269" t="s">
        <v>1420</v>
      </c>
      <c r="C82" s="1389">
        <v>9783</v>
      </c>
      <c r="D82" s="1389"/>
      <c r="E82" s="1388"/>
      <c r="F82" s="1388">
        <v>1165</v>
      </c>
      <c r="G82" s="1452">
        <v>10948</v>
      </c>
      <c r="N82" s="1286"/>
      <c r="O82" s="1286"/>
      <c r="P82" s="1286"/>
      <c r="GP82" s="1385"/>
    </row>
    <row r="83" spans="2:198" x14ac:dyDescent="0.25">
      <c r="B83" s="1269" t="s">
        <v>1421</v>
      </c>
      <c r="C83" s="1389">
        <v>5326</v>
      </c>
      <c r="D83" s="1389"/>
      <c r="E83" s="1388"/>
      <c r="F83" s="1388">
        <v>1457</v>
      </c>
      <c r="G83" s="1452">
        <v>6783</v>
      </c>
      <c r="N83" s="1286"/>
      <c r="O83" s="1286"/>
      <c r="P83" s="1286"/>
      <c r="GP83" s="1385"/>
    </row>
    <row r="84" spans="2:198" x14ac:dyDescent="0.25">
      <c r="B84" s="1269" t="s">
        <v>1422</v>
      </c>
      <c r="C84" s="1389">
        <v>18544</v>
      </c>
      <c r="D84" s="1389"/>
      <c r="E84" s="1388"/>
      <c r="F84" s="1388">
        <v>2708</v>
      </c>
      <c r="G84" s="1452">
        <v>21252</v>
      </c>
      <c r="N84" s="1286"/>
      <c r="O84" s="1286"/>
      <c r="P84" s="1286"/>
      <c r="GP84" s="1385"/>
    </row>
    <row r="85" spans="2:198" x14ac:dyDescent="0.25">
      <c r="B85" s="1269" t="s">
        <v>1423</v>
      </c>
      <c r="C85" s="1389">
        <v>28504</v>
      </c>
      <c r="D85" s="1389"/>
      <c r="E85" s="1388"/>
      <c r="F85" s="1388">
        <v>2830</v>
      </c>
      <c r="G85" s="1452">
        <v>31334</v>
      </c>
      <c r="N85" s="1286"/>
      <c r="O85" s="1286"/>
      <c r="P85" s="1286"/>
      <c r="GP85" s="1385"/>
    </row>
    <row r="86" spans="2:198" x14ac:dyDescent="0.25">
      <c r="B86" s="1269" t="s">
        <v>1424</v>
      </c>
      <c r="C86" s="1389"/>
      <c r="D86" s="1389"/>
      <c r="E86" s="1388"/>
      <c r="F86" s="1388"/>
      <c r="G86" s="1452">
        <v>0</v>
      </c>
      <c r="N86" s="1286"/>
      <c r="O86" s="1286"/>
      <c r="P86" s="1286"/>
      <c r="GP86" s="1385"/>
    </row>
    <row r="87" spans="2:198" x14ac:dyDescent="0.25">
      <c r="B87" s="1269" t="s">
        <v>1425</v>
      </c>
      <c r="C87" s="1389"/>
      <c r="D87" s="1389"/>
      <c r="E87" s="1388"/>
      <c r="F87" s="1388"/>
      <c r="G87" s="1452">
        <v>0</v>
      </c>
      <c r="N87" s="1286"/>
      <c r="O87" s="1286"/>
      <c r="P87" s="1286"/>
      <c r="GP87" s="1385"/>
    </row>
    <row r="88" spans="2:198" x14ac:dyDescent="0.25">
      <c r="B88" s="1269" t="s">
        <v>1426</v>
      </c>
      <c r="C88" s="1389"/>
      <c r="D88" s="1389"/>
      <c r="E88" s="1388"/>
      <c r="F88" s="1388"/>
      <c r="G88" s="1452">
        <v>0</v>
      </c>
      <c r="N88" s="1286"/>
      <c r="O88" s="1286"/>
      <c r="P88" s="1286"/>
      <c r="GP88" s="1385"/>
    </row>
    <row r="89" spans="2:198" x14ac:dyDescent="0.25">
      <c r="B89" s="1269" t="s">
        <v>1427</v>
      </c>
      <c r="C89" s="1389">
        <v>1372</v>
      </c>
      <c r="D89" s="1389"/>
      <c r="E89" s="1388"/>
      <c r="F89" s="1388">
        <v>90</v>
      </c>
      <c r="G89" s="1452">
        <v>1462</v>
      </c>
      <c r="N89" s="1286"/>
      <c r="O89" s="1286"/>
      <c r="P89" s="1286"/>
      <c r="GP89" s="1385"/>
    </row>
    <row r="90" spans="2:198" x14ac:dyDescent="0.25">
      <c r="B90" s="1269" t="s">
        <v>1428</v>
      </c>
      <c r="C90" s="1389"/>
      <c r="D90" s="1389"/>
      <c r="E90" s="1388"/>
      <c r="F90" s="1388"/>
      <c r="G90" s="1452">
        <v>0</v>
      </c>
      <c r="N90" s="1286"/>
      <c r="O90" s="1286"/>
      <c r="P90" s="1286"/>
      <c r="GP90" s="1385"/>
    </row>
    <row r="91" spans="2:198" x14ac:dyDescent="0.25">
      <c r="B91" s="1269" t="s">
        <v>1429</v>
      </c>
      <c r="C91" s="1389"/>
      <c r="D91" s="1389"/>
      <c r="E91" s="1388"/>
      <c r="F91" s="1388"/>
      <c r="G91" s="1452">
        <v>0</v>
      </c>
      <c r="N91" s="1286"/>
      <c r="O91" s="1286"/>
      <c r="P91" s="1286"/>
      <c r="GP91" s="1385"/>
    </row>
    <row r="92" spans="2:198" x14ac:dyDescent="0.25">
      <c r="B92" s="1269" t="s">
        <v>1430</v>
      </c>
      <c r="C92" s="1389">
        <v>814</v>
      </c>
      <c r="D92" s="1389"/>
      <c r="E92" s="1388"/>
      <c r="F92" s="1388">
        <v>69</v>
      </c>
      <c r="G92" s="1452">
        <v>883</v>
      </c>
      <c r="N92" s="1286"/>
      <c r="O92" s="1286"/>
      <c r="P92" s="1286"/>
      <c r="GP92" s="1385"/>
    </row>
    <row r="93" spans="2:198" x14ac:dyDescent="0.25">
      <c r="B93" s="1269" t="s">
        <v>1431</v>
      </c>
      <c r="C93" s="1389"/>
      <c r="D93" s="1389"/>
      <c r="E93" s="1388"/>
      <c r="F93" s="1388"/>
      <c r="G93" s="1452">
        <v>0</v>
      </c>
      <c r="N93" s="1286"/>
      <c r="O93" s="1286"/>
      <c r="P93" s="1286"/>
      <c r="GP93" s="1385"/>
    </row>
    <row r="94" spans="2:198" x14ac:dyDescent="0.25">
      <c r="B94" s="1269" t="s">
        <v>1432</v>
      </c>
      <c r="C94" s="1389"/>
      <c r="D94" s="1389"/>
      <c r="E94" s="1388"/>
      <c r="F94" s="1388"/>
      <c r="G94" s="1452">
        <v>0</v>
      </c>
      <c r="N94" s="1286"/>
      <c r="O94" s="1286"/>
      <c r="P94" s="1286"/>
      <c r="GP94" s="1385"/>
    </row>
    <row r="95" spans="2:198" x14ac:dyDescent="0.25">
      <c r="B95" s="1269" t="s">
        <v>1433</v>
      </c>
      <c r="C95" s="1389"/>
      <c r="D95" s="1389"/>
      <c r="E95" s="1388"/>
      <c r="F95" s="1388"/>
      <c r="G95" s="1452">
        <v>0</v>
      </c>
      <c r="N95" s="1286"/>
      <c r="O95" s="1286"/>
      <c r="P95" s="1286"/>
      <c r="GP95" s="1385"/>
    </row>
    <row r="96" spans="2:198" x14ac:dyDescent="0.25">
      <c r="B96" s="1269" t="s">
        <v>1434</v>
      </c>
      <c r="C96" s="1389">
        <v>18</v>
      </c>
      <c r="D96" s="1389"/>
      <c r="E96" s="1388"/>
      <c r="F96" s="1388"/>
      <c r="G96" s="1452">
        <v>18</v>
      </c>
      <c r="N96" s="1286"/>
      <c r="O96" s="1286"/>
      <c r="P96" s="1286"/>
      <c r="GP96" s="1385"/>
    </row>
    <row r="97" spans="2:198" x14ac:dyDescent="0.25">
      <c r="B97" s="1269" t="s">
        <v>1435</v>
      </c>
      <c r="C97" s="1389"/>
      <c r="D97" s="1389"/>
      <c r="E97" s="1388"/>
      <c r="F97" s="1388"/>
      <c r="G97" s="1452">
        <v>0</v>
      </c>
      <c r="N97" s="1286"/>
      <c r="O97" s="1286"/>
      <c r="P97" s="1286"/>
      <c r="GP97" s="1385"/>
    </row>
    <row r="98" spans="2:198" x14ac:dyDescent="0.25">
      <c r="B98" s="1269" t="s">
        <v>1436</v>
      </c>
      <c r="C98" s="1389"/>
      <c r="D98" s="1389"/>
      <c r="E98" s="1388"/>
      <c r="F98" s="1388"/>
      <c r="G98" s="1452">
        <v>0</v>
      </c>
      <c r="N98" s="1286"/>
      <c r="O98" s="1286"/>
      <c r="P98" s="1286"/>
      <c r="GP98" s="1385"/>
    </row>
    <row r="99" spans="2:198" x14ac:dyDescent="0.25">
      <c r="B99" s="1269" t="s">
        <v>1517</v>
      </c>
      <c r="C99" s="1389">
        <v>35</v>
      </c>
      <c r="D99" s="1389"/>
      <c r="E99" s="1388"/>
      <c r="F99" s="1388">
        <v>2</v>
      </c>
      <c r="G99" s="1452">
        <v>37</v>
      </c>
      <c r="N99" s="1286"/>
      <c r="O99" s="1286"/>
      <c r="P99" s="1286"/>
      <c r="GP99" s="1385"/>
    </row>
    <row r="100" spans="2:198" x14ac:dyDescent="0.25">
      <c r="B100" s="1269" t="s">
        <v>1438</v>
      </c>
      <c r="C100" s="1389"/>
      <c r="D100" s="1389"/>
      <c r="E100" s="1388"/>
      <c r="F100" s="1388"/>
      <c r="G100" s="1452">
        <v>0</v>
      </c>
      <c r="N100" s="1286"/>
      <c r="O100" s="1286"/>
      <c r="P100" s="1286"/>
      <c r="GP100" s="1385"/>
    </row>
    <row r="101" spans="2:198" x14ac:dyDescent="0.25">
      <c r="B101" s="1269" t="s">
        <v>1439</v>
      </c>
      <c r="C101" s="1389"/>
      <c r="D101" s="1389"/>
      <c r="E101" s="1388"/>
      <c r="F101" s="1388"/>
      <c r="G101" s="1452">
        <v>0</v>
      </c>
      <c r="N101" s="1286"/>
      <c r="O101" s="1286"/>
      <c r="P101" s="1286"/>
      <c r="GP101" s="1385"/>
    </row>
    <row r="102" spans="2:198" x14ac:dyDescent="0.25">
      <c r="B102" s="1269" t="s">
        <v>1440</v>
      </c>
      <c r="C102" s="1389"/>
      <c r="D102" s="1389"/>
      <c r="E102" s="1388"/>
      <c r="F102" s="1388"/>
      <c r="G102" s="1452">
        <v>0</v>
      </c>
      <c r="N102" s="1286"/>
      <c r="O102" s="1286"/>
      <c r="P102" s="1286"/>
      <c r="GP102" s="1385"/>
    </row>
    <row r="103" spans="2:198" x14ac:dyDescent="0.25">
      <c r="B103" s="1269" t="s">
        <v>1441</v>
      </c>
      <c r="C103" s="1389">
        <v>3618</v>
      </c>
      <c r="D103" s="1389"/>
      <c r="E103" s="1388"/>
      <c r="F103" s="1388">
        <v>135</v>
      </c>
      <c r="G103" s="1452">
        <v>3753</v>
      </c>
      <c r="N103" s="1286"/>
      <c r="O103" s="1286"/>
      <c r="P103" s="1286"/>
      <c r="GP103" s="1385"/>
    </row>
    <row r="104" spans="2:198" x14ac:dyDescent="0.25">
      <c r="B104" s="1269" t="s">
        <v>1442</v>
      </c>
      <c r="C104" s="1389">
        <v>640</v>
      </c>
      <c r="D104" s="1389"/>
      <c r="E104" s="1388"/>
      <c r="F104" s="1388">
        <v>40</v>
      </c>
      <c r="G104" s="1452">
        <v>680</v>
      </c>
      <c r="N104" s="1286"/>
      <c r="O104" s="1286"/>
      <c r="P104" s="1286"/>
      <c r="GP104" s="1385"/>
    </row>
    <row r="105" spans="2:198" x14ac:dyDescent="0.25">
      <c r="B105" s="1269" t="s">
        <v>1443</v>
      </c>
      <c r="C105" s="1389">
        <v>661</v>
      </c>
      <c r="D105" s="1389"/>
      <c r="E105" s="1388"/>
      <c r="F105" s="1388">
        <v>107</v>
      </c>
      <c r="G105" s="1452">
        <v>768</v>
      </c>
      <c r="N105" s="1286"/>
      <c r="O105" s="1286"/>
      <c r="P105" s="1286"/>
      <c r="GP105" s="1385"/>
    </row>
    <row r="106" spans="2:198" x14ac:dyDescent="0.25">
      <c r="B106" s="1269" t="s">
        <v>1444</v>
      </c>
      <c r="C106" s="1389">
        <v>1753</v>
      </c>
      <c r="D106" s="1389"/>
      <c r="E106" s="1388"/>
      <c r="F106" s="1388">
        <v>41</v>
      </c>
      <c r="G106" s="1452">
        <v>1794</v>
      </c>
      <c r="N106" s="1286"/>
      <c r="O106" s="1286"/>
      <c r="P106" s="1286"/>
      <c r="GP106" s="1385"/>
    </row>
    <row r="107" spans="2:198" x14ac:dyDescent="0.25">
      <c r="B107" s="1269" t="s">
        <v>1445</v>
      </c>
      <c r="C107" s="1389">
        <v>54895</v>
      </c>
      <c r="D107" s="1389"/>
      <c r="E107" s="1388"/>
      <c r="F107" s="1388">
        <v>7235</v>
      </c>
      <c r="G107" s="1452">
        <v>62130</v>
      </c>
      <c r="N107" s="1286"/>
      <c r="O107" s="1286"/>
      <c r="P107" s="1286"/>
      <c r="GP107" s="1385"/>
    </row>
    <row r="108" spans="2:198" x14ac:dyDescent="0.25">
      <c r="B108" s="1269" t="s">
        <v>1446</v>
      </c>
      <c r="C108" s="1389">
        <v>15120</v>
      </c>
      <c r="D108" s="1389"/>
      <c r="E108" s="1388"/>
      <c r="F108" s="1388">
        <v>2087</v>
      </c>
      <c r="G108" s="1452">
        <v>17207</v>
      </c>
      <c r="N108" s="1286"/>
      <c r="O108" s="1286"/>
      <c r="P108" s="1286"/>
      <c r="GP108" s="1385"/>
    </row>
    <row r="109" spans="2:198" x14ac:dyDescent="0.25">
      <c r="B109" s="1269" t="s">
        <v>1447</v>
      </c>
      <c r="C109" s="1389">
        <v>9220</v>
      </c>
      <c r="D109" s="1389"/>
      <c r="E109" s="1388"/>
      <c r="F109" s="1388">
        <v>578</v>
      </c>
      <c r="G109" s="1452">
        <v>9798</v>
      </c>
      <c r="N109" s="1286"/>
      <c r="O109" s="1286"/>
      <c r="P109" s="1286"/>
      <c r="GP109" s="1385"/>
    </row>
    <row r="110" spans="2:198" x14ac:dyDescent="0.25">
      <c r="B110" s="1269" t="s">
        <v>1448</v>
      </c>
      <c r="C110" s="1389">
        <v>751</v>
      </c>
      <c r="D110" s="1389"/>
      <c r="E110" s="1388"/>
      <c r="F110" s="1388">
        <v>49</v>
      </c>
      <c r="G110" s="1452">
        <v>800</v>
      </c>
      <c r="N110" s="1286"/>
      <c r="O110" s="1286"/>
      <c r="P110" s="1286"/>
      <c r="GP110" s="1385"/>
    </row>
    <row r="111" spans="2:198" x14ac:dyDescent="0.25">
      <c r="B111" s="1269" t="s">
        <v>1449</v>
      </c>
      <c r="C111" s="1389">
        <v>278</v>
      </c>
      <c r="D111" s="1389"/>
      <c r="E111" s="1388"/>
      <c r="F111" s="1388">
        <v>317</v>
      </c>
      <c r="G111" s="1452">
        <v>595</v>
      </c>
      <c r="N111" s="1286"/>
      <c r="O111" s="1286"/>
      <c r="P111" s="1286"/>
      <c r="GP111" s="1385"/>
    </row>
    <row r="112" spans="2:198" x14ac:dyDescent="0.25">
      <c r="B112" s="1269" t="s">
        <v>1450</v>
      </c>
      <c r="C112" s="1389">
        <v>1341</v>
      </c>
      <c r="D112" s="1389"/>
      <c r="E112" s="1388"/>
      <c r="F112" s="1388">
        <v>399</v>
      </c>
      <c r="G112" s="1452">
        <v>1740</v>
      </c>
      <c r="N112" s="1286"/>
      <c r="O112" s="1286"/>
      <c r="P112" s="1286"/>
      <c r="GP112" s="1385"/>
    </row>
    <row r="113" spans="2:198" x14ac:dyDescent="0.25">
      <c r="B113" s="1269" t="s">
        <v>1451</v>
      </c>
      <c r="C113" s="1389"/>
      <c r="D113" s="1389"/>
      <c r="E113" s="1388"/>
      <c r="F113" s="1388"/>
      <c r="G113" s="1452">
        <v>0</v>
      </c>
      <c r="N113" s="1286"/>
      <c r="O113" s="1286"/>
      <c r="P113" s="1286"/>
      <c r="GP113" s="1385"/>
    </row>
    <row r="114" spans="2:198" x14ac:dyDescent="0.25">
      <c r="B114" s="1269" t="s">
        <v>1452</v>
      </c>
      <c r="C114" s="1389">
        <v>236</v>
      </c>
      <c r="D114" s="1389"/>
      <c r="E114" s="1388"/>
      <c r="F114" s="1388">
        <v>349</v>
      </c>
      <c r="G114" s="1452">
        <v>585</v>
      </c>
      <c r="N114" s="1286"/>
      <c r="O114" s="1286"/>
      <c r="P114" s="1286"/>
      <c r="GP114" s="1385"/>
    </row>
    <row r="115" spans="2:198" x14ac:dyDescent="0.25">
      <c r="B115" s="1269" t="s">
        <v>1453</v>
      </c>
      <c r="C115" s="1389">
        <v>4591</v>
      </c>
      <c r="D115" s="1389"/>
      <c r="E115" s="1388"/>
      <c r="F115" s="1388"/>
      <c r="G115" s="1452">
        <v>4591</v>
      </c>
      <c r="N115" s="1286"/>
      <c r="O115" s="1286"/>
      <c r="P115" s="1286"/>
      <c r="GP115" s="1385"/>
    </row>
    <row r="116" spans="2:198" x14ac:dyDescent="0.25">
      <c r="B116" s="1269" t="s">
        <v>1454</v>
      </c>
      <c r="C116" s="1389">
        <v>677</v>
      </c>
      <c r="D116" s="1389"/>
      <c r="E116" s="1388"/>
      <c r="F116" s="1388">
        <v>28</v>
      </c>
      <c r="G116" s="1452">
        <v>705</v>
      </c>
      <c r="N116" s="1286"/>
      <c r="O116" s="1286"/>
      <c r="P116" s="1286"/>
      <c r="GP116" s="1385"/>
    </row>
    <row r="117" spans="2:198" x14ac:dyDescent="0.25">
      <c r="B117" s="1269" t="s">
        <v>1455</v>
      </c>
      <c r="C117" s="1389">
        <v>5228</v>
      </c>
      <c r="D117" s="1389"/>
      <c r="E117" s="1388"/>
      <c r="F117" s="1388">
        <v>472</v>
      </c>
      <c r="G117" s="1452">
        <v>5700</v>
      </c>
      <c r="N117" s="1286"/>
      <c r="O117" s="1286"/>
      <c r="P117" s="1286"/>
      <c r="GP117" s="1385"/>
    </row>
    <row r="118" spans="2:198" x14ac:dyDescent="0.25">
      <c r="B118" s="1269" t="s">
        <v>1456</v>
      </c>
      <c r="C118" s="1389"/>
      <c r="D118" s="1389"/>
      <c r="E118" s="1388"/>
      <c r="F118" s="1388"/>
      <c r="G118" s="1452">
        <v>0</v>
      </c>
      <c r="N118" s="1286"/>
      <c r="O118" s="1286"/>
      <c r="P118" s="1286"/>
      <c r="GP118" s="1385"/>
    </row>
    <row r="119" spans="2:198" x14ac:dyDescent="0.25">
      <c r="B119" s="1402" t="s">
        <v>1457</v>
      </c>
      <c r="C119" s="1454">
        <v>939537</v>
      </c>
      <c r="D119" s="1454"/>
      <c r="E119" s="1454">
        <v>0</v>
      </c>
      <c r="F119" s="1454">
        <v>105559</v>
      </c>
      <c r="G119" s="1454">
        <v>1045096</v>
      </c>
      <c r="H119" s="1455"/>
      <c r="J119" s="1421"/>
      <c r="N119" s="1286"/>
      <c r="O119" s="1286"/>
      <c r="P119" s="1286"/>
      <c r="GP119" s="1385"/>
    </row>
    <row r="120" spans="2:198" x14ac:dyDescent="0.25">
      <c r="B120" s="1269" t="s">
        <v>1458</v>
      </c>
      <c r="C120" s="1389">
        <v>5061</v>
      </c>
      <c r="D120" s="1389"/>
      <c r="E120" s="1388">
        <v>292113</v>
      </c>
      <c r="F120" s="1388">
        <v>3620</v>
      </c>
      <c r="G120" s="1452">
        <v>300794</v>
      </c>
      <c r="N120" s="1286"/>
      <c r="O120" s="1286"/>
      <c r="P120" s="1286"/>
      <c r="GP120" s="1385"/>
    </row>
    <row r="121" spans="2:198" x14ac:dyDescent="0.25">
      <c r="B121" s="1269" t="s">
        <v>1459</v>
      </c>
      <c r="C121" s="1389">
        <v>683</v>
      </c>
      <c r="D121" s="1389"/>
      <c r="E121" s="1388">
        <v>197749</v>
      </c>
      <c r="F121" s="1388">
        <v>87039</v>
      </c>
      <c r="G121" s="1452">
        <v>285471</v>
      </c>
      <c r="N121" s="1286"/>
      <c r="O121" s="1286"/>
      <c r="P121" s="1286"/>
      <c r="GP121" s="1385"/>
    </row>
    <row r="122" spans="2:198" x14ac:dyDescent="0.25">
      <c r="B122" s="1402" t="s">
        <v>1460</v>
      </c>
      <c r="C122" s="1451">
        <v>5744</v>
      </c>
      <c r="D122" s="1451"/>
      <c r="E122" s="1451">
        <v>489862</v>
      </c>
      <c r="F122" s="1451">
        <v>90659</v>
      </c>
      <c r="G122" s="1451">
        <v>586265</v>
      </c>
      <c r="N122" s="1286"/>
      <c r="O122" s="1286"/>
      <c r="P122" s="1286"/>
      <c r="GP122" s="1385"/>
    </row>
    <row r="123" spans="2:198" x14ac:dyDescent="0.25">
      <c r="B123" s="1269" t="s">
        <v>4</v>
      </c>
      <c r="C123" s="1389">
        <v>0</v>
      </c>
      <c r="D123" s="1389"/>
      <c r="E123" s="1388">
        <v>122643</v>
      </c>
      <c r="F123" s="1388">
        <v>34998</v>
      </c>
      <c r="G123" s="1452">
        <v>157641</v>
      </c>
      <c r="N123" s="1286"/>
      <c r="O123" s="1286"/>
      <c r="P123" s="1286"/>
      <c r="GP123" s="1385"/>
    </row>
    <row r="124" spans="2:198" x14ac:dyDescent="0.25">
      <c r="B124" s="1269" t="s">
        <v>1461</v>
      </c>
      <c r="C124" s="1389">
        <v>0</v>
      </c>
      <c r="D124" s="1389"/>
      <c r="E124" s="1388">
        <v>115785</v>
      </c>
      <c r="F124" s="1388">
        <v>56485</v>
      </c>
      <c r="G124" s="1452">
        <v>172270</v>
      </c>
      <c r="N124" s="1286"/>
      <c r="O124" s="1286"/>
      <c r="P124" s="1286"/>
      <c r="GP124" s="1385"/>
    </row>
    <row r="125" spans="2:198" x14ac:dyDescent="0.25">
      <c r="B125" s="1269" t="s">
        <v>6</v>
      </c>
      <c r="C125" s="1389">
        <v>0</v>
      </c>
      <c r="D125" s="1389"/>
      <c r="E125" s="1388">
        <v>30940</v>
      </c>
      <c r="F125" s="1388">
        <v>25552</v>
      </c>
      <c r="G125" s="1452">
        <v>56492</v>
      </c>
      <c r="N125" s="1286"/>
      <c r="O125" s="1286"/>
      <c r="P125" s="1286"/>
      <c r="GP125" s="1385"/>
    </row>
    <row r="126" spans="2:198" x14ac:dyDescent="0.25">
      <c r="B126" s="1269" t="s">
        <v>1462</v>
      </c>
      <c r="C126" s="1389">
        <v>53</v>
      </c>
      <c r="D126" s="1389"/>
      <c r="E126" s="1388">
        <v>215537</v>
      </c>
      <c r="F126" s="1388">
        <v>13280</v>
      </c>
      <c r="G126" s="1452">
        <v>228870</v>
      </c>
      <c r="H126" s="1421"/>
      <c r="N126" s="1286"/>
      <c r="O126" s="1286"/>
      <c r="P126" s="1286"/>
      <c r="GP126" s="1385"/>
    </row>
    <row r="127" spans="2:198" x14ac:dyDescent="0.25">
      <c r="B127" s="1402" t="s">
        <v>1463</v>
      </c>
      <c r="C127" s="1451">
        <v>53</v>
      </c>
      <c r="D127" s="1451"/>
      <c r="E127" s="1451">
        <v>484905</v>
      </c>
      <c r="F127" s="1451">
        <v>130315</v>
      </c>
      <c r="G127" s="1451">
        <v>615273</v>
      </c>
      <c r="N127" s="1286"/>
      <c r="O127" s="1286"/>
      <c r="P127" s="1286"/>
      <c r="GP127" s="1385"/>
    </row>
    <row r="128" spans="2:198" x14ac:dyDescent="0.25">
      <c r="B128" s="1269" t="s">
        <v>1464</v>
      </c>
      <c r="C128" s="1389"/>
      <c r="D128" s="1389"/>
      <c r="E128" s="1388">
        <v>104529</v>
      </c>
      <c r="F128" s="1388">
        <v>80130</v>
      </c>
      <c r="G128" s="1452">
        <v>184659</v>
      </c>
      <c r="N128" s="1286"/>
      <c r="O128" s="1286"/>
      <c r="P128" s="1286"/>
      <c r="GP128" s="1385"/>
    </row>
    <row r="129" spans="2:198" x14ac:dyDescent="0.25">
      <c r="B129" s="1269" t="s">
        <v>1465</v>
      </c>
      <c r="C129" s="1389"/>
      <c r="D129" s="1389"/>
      <c r="E129" s="1388">
        <v>828071</v>
      </c>
      <c r="F129" s="1388">
        <v>350353</v>
      </c>
      <c r="G129" s="1452">
        <v>1178424</v>
      </c>
      <c r="N129" s="1286"/>
      <c r="O129" s="1286"/>
      <c r="P129" s="1286"/>
      <c r="GP129" s="1385"/>
    </row>
    <row r="130" spans="2:198" x14ac:dyDescent="0.25">
      <c r="B130" s="1269" t="s">
        <v>1466</v>
      </c>
      <c r="C130" s="1389"/>
      <c r="D130" s="1389"/>
      <c r="E130" s="1388">
        <v>323491</v>
      </c>
      <c r="F130" s="1388">
        <v>171635</v>
      </c>
      <c r="G130" s="1452">
        <v>495126</v>
      </c>
      <c r="N130" s="1286"/>
      <c r="O130" s="1286"/>
      <c r="P130" s="1286"/>
      <c r="GP130" s="1385"/>
    </row>
    <row r="131" spans="2:198" x14ac:dyDescent="0.25">
      <c r="B131" s="1269" t="s">
        <v>1467</v>
      </c>
      <c r="C131" s="1389"/>
      <c r="D131" s="1389"/>
      <c r="E131" s="1388">
        <v>1838972</v>
      </c>
      <c r="F131" s="1388">
        <v>1118816</v>
      </c>
      <c r="G131" s="1452">
        <v>2957788</v>
      </c>
      <c r="N131" s="1286"/>
      <c r="O131" s="1286"/>
      <c r="P131" s="1286"/>
      <c r="GP131" s="1385"/>
    </row>
    <row r="132" spans="2:198" x14ac:dyDescent="0.25">
      <c r="B132" s="1269" t="s">
        <v>1468</v>
      </c>
      <c r="C132" s="1389"/>
      <c r="D132" s="1389"/>
      <c r="E132" s="1388">
        <v>979310</v>
      </c>
      <c r="F132" s="1388">
        <v>391262</v>
      </c>
      <c r="G132" s="1452">
        <v>1370572</v>
      </c>
      <c r="N132" s="1286"/>
      <c r="O132" s="1286"/>
      <c r="P132" s="1286"/>
      <c r="GP132" s="1385"/>
    </row>
    <row r="133" spans="2:198" x14ac:dyDescent="0.25">
      <c r="B133" s="1269" t="s">
        <v>1469</v>
      </c>
      <c r="C133" s="1389"/>
      <c r="D133" s="1389"/>
      <c r="E133" s="1388">
        <v>10740</v>
      </c>
      <c r="F133" s="1388">
        <v>14631</v>
      </c>
      <c r="G133" s="1452">
        <v>25371</v>
      </c>
      <c r="N133" s="1286"/>
      <c r="O133" s="1286"/>
      <c r="P133" s="1286"/>
      <c r="GP133" s="1385"/>
    </row>
    <row r="134" spans="2:198" ht="30" x14ac:dyDescent="0.25">
      <c r="B134" s="1402" t="s">
        <v>1470</v>
      </c>
      <c r="C134" s="1451">
        <v>0</v>
      </c>
      <c r="D134" s="1451"/>
      <c r="E134" s="1451">
        <v>4085113</v>
      </c>
      <c r="F134" s="1451">
        <v>2126827</v>
      </c>
      <c r="G134" s="1451">
        <v>6211940</v>
      </c>
      <c r="N134" s="1286"/>
      <c r="O134" s="1286"/>
      <c r="P134" s="1286"/>
      <c r="GP134" s="1385"/>
    </row>
    <row r="135" spans="2:198" x14ac:dyDescent="0.25">
      <c r="B135" s="1269" t="s">
        <v>1471</v>
      </c>
      <c r="C135" s="1389"/>
      <c r="D135" s="1389"/>
      <c r="E135" s="1388">
        <v>4594</v>
      </c>
      <c r="F135" s="1388">
        <v>1248</v>
      </c>
      <c r="G135" s="1452">
        <v>5842</v>
      </c>
      <c r="N135" s="1286"/>
      <c r="O135" s="1286"/>
      <c r="P135" s="1286"/>
      <c r="GP135" s="1385"/>
    </row>
    <row r="136" spans="2:198" x14ac:dyDescent="0.25">
      <c r="B136" s="1269" t="s">
        <v>1472</v>
      </c>
      <c r="C136" s="1389"/>
      <c r="D136" s="1389"/>
      <c r="E136" s="1388">
        <v>8476</v>
      </c>
      <c r="F136" s="1388">
        <v>1452</v>
      </c>
      <c r="G136" s="1452">
        <v>9928</v>
      </c>
      <c r="N136" s="1286"/>
      <c r="O136" s="1286"/>
      <c r="P136" s="1286"/>
      <c r="GP136" s="1385"/>
    </row>
    <row r="137" spans="2:198" x14ac:dyDescent="0.25">
      <c r="B137" s="1269" t="s">
        <v>1473</v>
      </c>
      <c r="C137" s="1389"/>
      <c r="D137" s="1389"/>
      <c r="E137" s="1388">
        <v>3821</v>
      </c>
      <c r="F137" s="1388">
        <v>2765</v>
      </c>
      <c r="G137" s="1452">
        <v>6586</v>
      </c>
      <c r="N137" s="1286"/>
      <c r="O137" s="1286"/>
      <c r="P137" s="1286"/>
      <c r="GP137" s="1385"/>
    </row>
    <row r="138" spans="2:198" x14ac:dyDescent="0.25">
      <c r="B138" s="1269" t="s">
        <v>1474</v>
      </c>
      <c r="C138" s="1389"/>
      <c r="D138" s="1389"/>
      <c r="E138" s="1388">
        <v>265609</v>
      </c>
      <c r="F138" s="1388">
        <v>98954</v>
      </c>
      <c r="G138" s="1452">
        <v>364563</v>
      </c>
      <c r="N138" s="1286"/>
      <c r="O138" s="1286"/>
      <c r="P138" s="1286"/>
      <c r="GP138" s="1385"/>
    </row>
    <row r="139" spans="2:198" x14ac:dyDescent="0.25">
      <c r="B139" s="1269" t="s">
        <v>1475</v>
      </c>
      <c r="C139" s="1389"/>
      <c r="D139" s="1389"/>
      <c r="E139" s="1388">
        <v>197274</v>
      </c>
      <c r="F139" s="1388">
        <v>55277</v>
      </c>
      <c r="G139" s="1452">
        <v>252551</v>
      </c>
      <c r="N139" s="1286"/>
      <c r="O139" s="1286"/>
      <c r="P139" s="1286"/>
      <c r="GP139" s="1385"/>
    </row>
    <row r="140" spans="2:198" x14ac:dyDescent="0.25">
      <c r="B140" s="1269" t="s">
        <v>1476</v>
      </c>
      <c r="C140" s="1389"/>
      <c r="D140" s="1389"/>
      <c r="E140" s="1388">
        <v>63624</v>
      </c>
      <c r="F140" s="1388">
        <v>28491</v>
      </c>
      <c r="G140" s="1452">
        <v>92115</v>
      </c>
      <c r="N140" s="1286"/>
      <c r="O140" s="1286"/>
      <c r="P140" s="1286"/>
      <c r="GP140" s="1385"/>
    </row>
    <row r="141" spans="2:198" x14ac:dyDescent="0.25">
      <c r="B141" s="1269" t="s">
        <v>1477</v>
      </c>
      <c r="C141" s="1389"/>
      <c r="D141" s="1389"/>
      <c r="E141" s="1388">
        <v>454330</v>
      </c>
      <c r="F141" s="1388">
        <v>205993</v>
      </c>
      <c r="G141" s="1452">
        <v>660323</v>
      </c>
      <c r="N141" s="1286"/>
      <c r="O141" s="1286"/>
      <c r="P141" s="1286"/>
      <c r="GP141" s="1385"/>
    </row>
    <row r="142" spans="2:198" x14ac:dyDescent="0.25">
      <c r="B142" s="1269" t="s">
        <v>1478</v>
      </c>
      <c r="C142" s="1389"/>
      <c r="D142" s="1389"/>
      <c r="E142" s="1388">
        <v>285428</v>
      </c>
      <c r="F142" s="1388">
        <v>93632</v>
      </c>
      <c r="G142" s="1452">
        <v>379060</v>
      </c>
      <c r="N142" s="1286"/>
      <c r="O142" s="1286"/>
      <c r="P142" s="1286"/>
      <c r="GP142" s="1385"/>
    </row>
    <row r="143" spans="2:198" x14ac:dyDescent="0.25">
      <c r="B143" s="1269" t="s">
        <v>1479</v>
      </c>
      <c r="C143" s="1389"/>
      <c r="D143" s="1389"/>
      <c r="E143" s="1388">
        <v>291483</v>
      </c>
      <c r="F143" s="1388">
        <v>73752</v>
      </c>
      <c r="G143" s="1452">
        <v>365235</v>
      </c>
      <c r="N143" s="1286"/>
      <c r="O143" s="1286"/>
      <c r="P143" s="1286"/>
      <c r="GP143" s="1385"/>
    </row>
    <row r="144" spans="2:198" x14ac:dyDescent="0.25">
      <c r="B144" s="1269" t="s">
        <v>1480</v>
      </c>
      <c r="C144" s="1389"/>
      <c r="D144" s="1389"/>
      <c r="E144" s="1388">
        <v>35498</v>
      </c>
      <c r="F144" s="1388">
        <v>10401</v>
      </c>
      <c r="G144" s="1452">
        <v>45899</v>
      </c>
      <c r="N144" s="1286"/>
      <c r="O144" s="1286"/>
      <c r="P144" s="1286"/>
      <c r="GP144" s="1385"/>
    </row>
    <row r="145" spans="2:198" x14ac:dyDescent="0.25">
      <c r="B145" s="1269" t="s">
        <v>1481</v>
      </c>
      <c r="C145" s="1389"/>
      <c r="D145" s="1389"/>
      <c r="E145" s="1388">
        <v>3333</v>
      </c>
      <c r="F145" s="1388">
        <v>954</v>
      </c>
      <c r="G145" s="1452">
        <v>4287</v>
      </c>
      <c r="N145" s="1286"/>
      <c r="O145" s="1286"/>
      <c r="P145" s="1286"/>
      <c r="GP145" s="1385"/>
    </row>
    <row r="146" spans="2:198" x14ac:dyDescent="0.25">
      <c r="B146" s="1269" t="s">
        <v>1482</v>
      </c>
      <c r="C146" s="1389"/>
      <c r="D146" s="1389"/>
      <c r="E146" s="1388">
        <v>455995</v>
      </c>
      <c r="F146" s="1388">
        <v>104112</v>
      </c>
      <c r="G146" s="1452">
        <v>560107</v>
      </c>
      <c r="N146" s="1286"/>
      <c r="O146" s="1286"/>
      <c r="P146" s="1286"/>
      <c r="GP146" s="1385"/>
    </row>
    <row r="147" spans="2:198" x14ac:dyDescent="0.25">
      <c r="B147" s="1269" t="s">
        <v>1483</v>
      </c>
      <c r="C147" s="1389"/>
      <c r="D147" s="1389"/>
      <c r="E147" s="1388">
        <v>39420</v>
      </c>
      <c r="F147" s="1388">
        <v>15549</v>
      </c>
      <c r="G147" s="1452">
        <v>54969</v>
      </c>
      <c r="N147" s="1286"/>
      <c r="O147" s="1286"/>
      <c r="P147" s="1286"/>
      <c r="GP147" s="1385"/>
    </row>
    <row r="148" spans="2:198" x14ac:dyDescent="0.25">
      <c r="B148" s="1269" t="s">
        <v>1484</v>
      </c>
      <c r="C148" s="1389"/>
      <c r="D148" s="1389"/>
      <c r="E148" s="1388">
        <v>228499</v>
      </c>
      <c r="F148" s="1388">
        <v>122079</v>
      </c>
      <c r="G148" s="1452">
        <v>350578</v>
      </c>
      <c r="N148" s="1286"/>
      <c r="O148" s="1286"/>
      <c r="P148" s="1286"/>
      <c r="GP148" s="1385"/>
    </row>
    <row r="149" spans="2:198" x14ac:dyDescent="0.25">
      <c r="B149" s="1269" t="s">
        <v>1485</v>
      </c>
      <c r="C149" s="1389"/>
      <c r="D149" s="1389"/>
      <c r="E149" s="1388">
        <v>237655</v>
      </c>
      <c r="F149" s="1388">
        <v>85674</v>
      </c>
      <c r="G149" s="1452">
        <v>323329</v>
      </c>
      <c r="N149" s="1286"/>
      <c r="O149" s="1286"/>
      <c r="P149" s="1286"/>
      <c r="GP149" s="1385"/>
    </row>
    <row r="150" spans="2:198" x14ac:dyDescent="0.25">
      <c r="B150" s="1269" t="s">
        <v>1486</v>
      </c>
      <c r="C150" s="1389"/>
      <c r="D150" s="1389"/>
      <c r="E150" s="1388">
        <v>179465</v>
      </c>
      <c r="F150" s="1388">
        <v>65882</v>
      </c>
      <c r="G150" s="1452">
        <v>245347</v>
      </c>
      <c r="N150" s="1286"/>
      <c r="O150" s="1286"/>
      <c r="P150" s="1286"/>
      <c r="GP150" s="1385"/>
    </row>
    <row r="151" spans="2:198" x14ac:dyDescent="0.25">
      <c r="B151" s="1269" t="s">
        <v>1487</v>
      </c>
      <c r="C151" s="1389"/>
      <c r="D151" s="1389"/>
      <c r="E151" s="1388">
        <v>30430</v>
      </c>
      <c r="F151" s="1388">
        <v>18715</v>
      </c>
      <c r="G151" s="1452">
        <v>49145</v>
      </c>
      <c r="N151" s="1286"/>
      <c r="O151" s="1286"/>
      <c r="P151" s="1286"/>
      <c r="GP151" s="1385"/>
    </row>
    <row r="152" spans="2:198" ht="15" customHeight="1" x14ac:dyDescent="0.25">
      <c r="B152" s="1269" t="s">
        <v>1488</v>
      </c>
      <c r="C152" s="1389"/>
      <c r="D152" s="1389"/>
      <c r="E152" s="1388">
        <v>146913</v>
      </c>
      <c r="F152" s="1388">
        <v>88694</v>
      </c>
      <c r="G152" s="1452">
        <v>235607</v>
      </c>
      <c r="N152" s="1286"/>
      <c r="O152" s="1286"/>
      <c r="P152" s="1286"/>
      <c r="GP152" s="1385"/>
    </row>
    <row r="153" spans="2:198" x14ac:dyDescent="0.25">
      <c r="B153" s="1402" t="s">
        <v>1489</v>
      </c>
      <c r="C153" s="1456"/>
      <c r="D153" s="1457"/>
      <c r="E153" s="1451">
        <v>2931847</v>
      </c>
      <c r="F153" s="1451">
        <v>1073624</v>
      </c>
      <c r="G153" s="1451">
        <v>4005471</v>
      </c>
      <c r="N153" s="1286"/>
      <c r="O153" s="1286"/>
      <c r="P153" s="1286"/>
      <c r="GP153" s="1385"/>
    </row>
    <row r="154" spans="2:198" ht="16.5" x14ac:dyDescent="0.25">
      <c r="B154" s="1415" t="s">
        <v>9</v>
      </c>
      <c r="C154" s="1391">
        <v>41138489</v>
      </c>
      <c r="D154" s="1391">
        <v>484129</v>
      </c>
      <c r="E154" s="1391">
        <v>14351359</v>
      </c>
      <c r="F154" s="1391">
        <v>16653453</v>
      </c>
      <c r="G154" s="1391">
        <v>72627430</v>
      </c>
    </row>
    <row r="155" spans="2:198" ht="15.75" x14ac:dyDescent="0.2">
      <c r="B155" s="1294" t="s">
        <v>2434</v>
      </c>
      <c r="C155" s="1418"/>
      <c r="D155" s="1418"/>
      <c r="G155" s="1419"/>
      <c r="H155" s="1419"/>
      <c r="I155" s="1419"/>
      <c r="J155" s="1419"/>
      <c r="K155" s="1419"/>
      <c r="P155" s="1286"/>
      <c r="Q155" s="1286"/>
      <c r="R155" s="1286"/>
      <c r="GP155" s="1385"/>
    </row>
    <row r="156" spans="2:198" x14ac:dyDescent="0.25">
      <c r="B156" s="1420"/>
      <c r="C156" s="1420"/>
      <c r="D156" s="1420"/>
      <c r="E156" s="1385"/>
      <c r="F156" s="1385"/>
      <c r="G156" s="1421"/>
      <c r="P156" s="1286"/>
      <c r="Q156" s="1286"/>
      <c r="R156" s="1286"/>
    </row>
    <row r="157" spans="2:198" x14ac:dyDescent="0.25">
      <c r="B157" s="1417"/>
      <c r="C157" s="1418"/>
      <c r="D157" s="1418"/>
      <c r="P157" s="1286"/>
      <c r="Q157" s="1286"/>
      <c r="R157" s="1286"/>
      <c r="GP157" s="1385"/>
    </row>
    <row r="158" spans="2:198" x14ac:dyDescent="0.25">
      <c r="B158" s="1420"/>
      <c r="C158" s="1420"/>
      <c r="D158" s="1420"/>
      <c r="E158" s="1385"/>
      <c r="F158" s="1385"/>
      <c r="G158" s="1385"/>
      <c r="P158" s="1286"/>
      <c r="Q158" s="1286"/>
      <c r="R158" s="1286"/>
    </row>
    <row r="159" spans="2:198" x14ac:dyDescent="0.25">
      <c r="B159" s="1420"/>
      <c r="C159" s="1420"/>
      <c r="D159" s="1420"/>
      <c r="E159" s="1385"/>
      <c r="F159" s="1385"/>
      <c r="G159" s="1385"/>
      <c r="P159" s="1286"/>
      <c r="Q159" s="1286"/>
      <c r="R159" s="1286"/>
    </row>
    <row r="160" spans="2:198" x14ac:dyDescent="0.25">
      <c r="B160" s="1420"/>
      <c r="C160" s="1420"/>
      <c r="D160" s="1420"/>
      <c r="E160" s="1385"/>
      <c r="F160" s="1385"/>
      <c r="G160" s="1385"/>
      <c r="P160" s="1286"/>
      <c r="Q160" s="1286"/>
      <c r="R160" s="1286"/>
    </row>
    <row r="161" spans="2:198" x14ac:dyDescent="0.25">
      <c r="P161" s="1286"/>
      <c r="Q161" s="1286"/>
      <c r="R161" s="1286"/>
    </row>
    <row r="162" spans="2:198" x14ac:dyDescent="0.25">
      <c r="P162" s="1286"/>
      <c r="Q162" s="1286"/>
      <c r="R162" s="1286"/>
    </row>
    <row r="163" spans="2:198" x14ac:dyDescent="0.25">
      <c r="P163" s="1286"/>
      <c r="Q163" s="1286"/>
      <c r="R163" s="1286"/>
    </row>
    <row r="164" spans="2:198" x14ac:dyDescent="0.25">
      <c r="P164" s="1286"/>
      <c r="Q164" s="1286"/>
      <c r="R164" s="1286"/>
    </row>
    <row r="165" spans="2:198" x14ac:dyDescent="0.25">
      <c r="P165" s="1286"/>
      <c r="Q165" s="1286"/>
      <c r="R165" s="1286"/>
    </row>
    <row r="166" spans="2:198" x14ac:dyDescent="0.25">
      <c r="P166" s="1286"/>
      <c r="Q166" s="1286"/>
      <c r="R166" s="1286"/>
    </row>
    <row r="167" spans="2:198" x14ac:dyDescent="0.25">
      <c r="P167" s="1286"/>
      <c r="Q167" s="1286"/>
      <c r="R167" s="1286"/>
    </row>
    <row r="168" spans="2:198" x14ac:dyDescent="0.25">
      <c r="P168" s="1286"/>
      <c r="Q168" s="1286"/>
      <c r="R168" s="1286"/>
    </row>
    <row r="169" spans="2:198" x14ac:dyDescent="0.25">
      <c r="B169" s="1420"/>
      <c r="C169" s="1420"/>
      <c r="D169" s="1420"/>
      <c r="E169" s="1385"/>
      <c r="F169" s="1385"/>
      <c r="G169" s="1385"/>
      <c r="P169" s="1286"/>
      <c r="Q169" s="1286"/>
      <c r="R169" s="1286"/>
      <c r="GP169" s="1385"/>
    </row>
    <row r="170" spans="2:198" x14ac:dyDescent="0.25">
      <c r="B170" s="1420"/>
      <c r="C170" s="1420"/>
      <c r="D170" s="1420"/>
      <c r="E170" s="1385"/>
      <c r="F170" s="1385"/>
      <c r="G170" s="1385"/>
      <c r="P170" s="1286"/>
      <c r="Q170" s="1286"/>
      <c r="R170" s="1286"/>
      <c r="GP170" s="1385"/>
    </row>
    <row r="171" spans="2:198" x14ac:dyDescent="0.25">
      <c r="B171" s="1420"/>
      <c r="C171" s="1420"/>
      <c r="D171" s="1420"/>
      <c r="E171" s="1385"/>
      <c r="F171" s="1385"/>
      <c r="G171" s="1385"/>
      <c r="P171" s="1286"/>
      <c r="Q171" s="1286"/>
      <c r="R171" s="1286"/>
      <c r="GP171" s="1385"/>
    </row>
    <row r="172" spans="2:198" x14ac:dyDescent="0.25">
      <c r="B172" s="1420"/>
      <c r="C172" s="1420"/>
      <c r="D172" s="1420"/>
      <c r="E172" s="1385"/>
      <c r="F172" s="1385"/>
      <c r="G172" s="1385"/>
      <c r="P172" s="1286"/>
      <c r="Q172" s="1286"/>
      <c r="R172" s="1286"/>
      <c r="GP172" s="1385"/>
    </row>
    <row r="173" spans="2:198" x14ac:dyDescent="0.25">
      <c r="B173" s="1420"/>
      <c r="C173" s="1420"/>
      <c r="D173" s="1420"/>
      <c r="E173" s="1385"/>
      <c r="F173" s="1385"/>
      <c r="G173" s="1385"/>
      <c r="P173" s="1286"/>
      <c r="Q173" s="1286"/>
      <c r="R173" s="1286"/>
      <c r="GP173" s="1385"/>
    </row>
    <row r="174" spans="2:198" x14ac:dyDescent="0.25">
      <c r="B174" s="1420"/>
      <c r="C174" s="1420"/>
      <c r="D174" s="1420"/>
      <c r="E174" s="1385"/>
      <c r="F174" s="1385"/>
      <c r="G174" s="1385"/>
      <c r="P174" s="1286"/>
      <c r="Q174" s="1286"/>
      <c r="R174" s="1286"/>
      <c r="GP174" s="1385"/>
    </row>
    <row r="175" spans="2:198" x14ac:dyDescent="0.25">
      <c r="B175" s="1420"/>
      <c r="C175" s="1420"/>
      <c r="D175" s="1420"/>
      <c r="E175" s="1385"/>
      <c r="F175" s="1385"/>
      <c r="G175" s="1385"/>
      <c r="P175" s="1286"/>
      <c r="Q175" s="1286"/>
      <c r="R175" s="1286"/>
      <c r="GP175" s="1385"/>
    </row>
    <row r="176" spans="2:198" x14ac:dyDescent="0.25">
      <c r="B176" s="1420"/>
      <c r="C176" s="1420"/>
      <c r="D176" s="1420"/>
      <c r="E176" s="1385"/>
      <c r="F176" s="1385"/>
      <c r="G176" s="1385"/>
      <c r="P176" s="1286"/>
      <c r="Q176" s="1286"/>
      <c r="R176" s="1286"/>
      <c r="GP176" s="1385"/>
    </row>
    <row r="177" spans="2:198" x14ac:dyDescent="0.25">
      <c r="B177" s="1420"/>
      <c r="C177" s="1420"/>
      <c r="D177" s="1420"/>
      <c r="E177" s="1385"/>
      <c r="F177" s="1385"/>
      <c r="G177" s="1385"/>
      <c r="P177" s="1286"/>
      <c r="Q177" s="1286"/>
      <c r="R177" s="1286"/>
      <c r="GP177" s="1385"/>
    </row>
    <row r="178" spans="2:198" x14ac:dyDescent="0.25">
      <c r="B178" s="1420"/>
      <c r="C178" s="1420"/>
      <c r="D178" s="1420"/>
      <c r="E178" s="1385"/>
      <c r="F178" s="1385"/>
      <c r="G178" s="1385"/>
      <c r="P178" s="1286"/>
      <c r="Q178" s="1286"/>
      <c r="R178" s="1286"/>
      <c r="GP178" s="1385"/>
    </row>
    <row r="179" spans="2:198" x14ac:dyDescent="0.25">
      <c r="B179" s="1420"/>
      <c r="C179" s="1420"/>
      <c r="D179" s="1420"/>
      <c r="E179" s="1385"/>
      <c r="F179" s="1385"/>
      <c r="G179" s="1385"/>
      <c r="P179" s="1286"/>
      <c r="Q179" s="1286"/>
      <c r="R179" s="1286"/>
      <c r="GP179" s="1385"/>
    </row>
    <row r="180" spans="2:198" x14ac:dyDescent="0.25">
      <c r="B180" s="1420"/>
      <c r="C180" s="1420"/>
      <c r="D180" s="1420"/>
      <c r="E180" s="1385"/>
      <c r="F180" s="1385"/>
      <c r="G180" s="1385"/>
      <c r="P180" s="1286"/>
      <c r="Q180" s="1286"/>
      <c r="R180" s="1286"/>
      <c r="GP180" s="1385"/>
    </row>
    <row r="181" spans="2:198" x14ac:dyDescent="0.25">
      <c r="B181" s="1420"/>
      <c r="C181" s="1420"/>
      <c r="D181" s="1420"/>
      <c r="E181" s="1385"/>
      <c r="F181" s="1385"/>
      <c r="G181" s="1385"/>
      <c r="P181" s="1286"/>
      <c r="Q181" s="1286"/>
      <c r="R181" s="1286"/>
      <c r="GP181" s="1385"/>
    </row>
    <row r="182" spans="2:198" x14ac:dyDescent="0.25">
      <c r="B182" s="1420"/>
      <c r="C182" s="1420"/>
      <c r="D182" s="1420"/>
      <c r="E182" s="1385"/>
      <c r="F182" s="1385"/>
      <c r="G182" s="1385"/>
      <c r="P182" s="1286"/>
      <c r="Q182" s="1286"/>
      <c r="R182" s="1286"/>
      <c r="GP182" s="1385"/>
    </row>
    <row r="183" spans="2:198" x14ac:dyDescent="0.25">
      <c r="B183" s="1420"/>
      <c r="C183" s="1420"/>
      <c r="D183" s="1420"/>
      <c r="E183" s="1385"/>
      <c r="F183" s="1385"/>
      <c r="G183" s="1385"/>
      <c r="P183" s="1286"/>
      <c r="Q183" s="1286"/>
      <c r="R183" s="1286"/>
      <c r="GP183" s="1385"/>
    </row>
    <row r="184" spans="2:198" x14ac:dyDescent="0.25">
      <c r="B184" s="1420"/>
      <c r="C184" s="1420"/>
      <c r="D184" s="1420"/>
      <c r="E184" s="1385"/>
      <c r="F184" s="1385"/>
      <c r="G184" s="1385"/>
      <c r="P184" s="1286"/>
      <c r="Q184" s="1286"/>
      <c r="R184" s="1286"/>
      <c r="GP184" s="1385"/>
    </row>
    <row r="185" spans="2:198" x14ac:dyDescent="0.25">
      <c r="B185" s="1420"/>
      <c r="C185" s="1420"/>
      <c r="D185" s="1420"/>
      <c r="E185" s="1385"/>
      <c r="F185" s="1385"/>
      <c r="G185" s="1385"/>
      <c r="P185" s="1286"/>
      <c r="Q185" s="1286"/>
      <c r="R185" s="1286"/>
      <c r="GP185" s="1385"/>
    </row>
    <row r="186" spans="2:198" x14ac:dyDescent="0.25">
      <c r="B186" s="1420"/>
      <c r="C186" s="1420"/>
      <c r="D186" s="1420"/>
      <c r="E186" s="1385"/>
      <c r="F186" s="1385"/>
      <c r="G186" s="1385"/>
      <c r="P186" s="1286"/>
      <c r="Q186" s="1286"/>
      <c r="R186" s="1286"/>
      <c r="GP186" s="1385"/>
    </row>
    <row r="187" spans="2:198" x14ac:dyDescent="0.25">
      <c r="B187" s="1420"/>
      <c r="C187" s="1420"/>
      <c r="D187" s="1420"/>
      <c r="E187" s="1385"/>
      <c r="F187" s="1385"/>
      <c r="G187" s="1385"/>
      <c r="P187" s="1286"/>
      <c r="Q187" s="1286"/>
      <c r="R187" s="1286"/>
      <c r="GP187" s="1385"/>
    </row>
    <row r="188" spans="2:198" x14ac:dyDescent="0.25">
      <c r="B188" s="1420"/>
      <c r="C188" s="1420"/>
      <c r="D188" s="1420"/>
      <c r="E188" s="1385"/>
      <c r="F188" s="1385"/>
      <c r="G188" s="1385"/>
      <c r="P188" s="1286"/>
      <c r="Q188" s="1286"/>
      <c r="R188" s="1286"/>
      <c r="GP188" s="1385"/>
    </row>
    <row r="189" spans="2:198" x14ac:dyDescent="0.25">
      <c r="B189" s="1420"/>
      <c r="C189" s="1420"/>
      <c r="D189" s="1420"/>
      <c r="E189" s="1385"/>
      <c r="F189" s="1385"/>
      <c r="G189" s="1385"/>
      <c r="P189" s="1286"/>
      <c r="Q189" s="1286"/>
      <c r="R189" s="1286"/>
      <c r="GP189" s="1385"/>
    </row>
    <row r="190" spans="2:198" x14ac:dyDescent="0.25">
      <c r="B190" s="1420"/>
      <c r="C190" s="1420"/>
      <c r="D190" s="1420"/>
      <c r="E190" s="1385"/>
      <c r="F190" s="1385"/>
      <c r="G190" s="1385"/>
      <c r="P190" s="1286"/>
      <c r="Q190" s="1286"/>
      <c r="R190" s="1286"/>
      <c r="GP190" s="1385"/>
    </row>
    <row r="191" spans="2:198" x14ac:dyDescent="0.25">
      <c r="B191" s="1420"/>
      <c r="C191" s="1420"/>
      <c r="D191" s="1420"/>
      <c r="E191" s="1385"/>
      <c r="F191" s="1385"/>
      <c r="G191" s="1385"/>
      <c r="P191" s="1286"/>
      <c r="Q191" s="1286"/>
      <c r="R191" s="1286"/>
      <c r="GP191" s="1385"/>
    </row>
    <row r="192" spans="2:198" x14ac:dyDescent="0.25">
      <c r="B192" s="1420"/>
      <c r="C192" s="1420"/>
      <c r="D192" s="1420"/>
      <c r="E192" s="1385"/>
      <c r="F192" s="1385"/>
      <c r="G192" s="1385"/>
      <c r="P192" s="1286"/>
      <c r="Q192" s="1286"/>
      <c r="R192" s="1286"/>
      <c r="GP192" s="1385"/>
    </row>
    <row r="193" spans="2:198" x14ac:dyDescent="0.25">
      <c r="B193" s="1420"/>
      <c r="C193" s="1420"/>
      <c r="D193" s="1420"/>
      <c r="E193" s="1385"/>
      <c r="F193" s="1385"/>
      <c r="G193" s="1385"/>
      <c r="P193" s="1286"/>
      <c r="Q193" s="1286"/>
      <c r="R193" s="1286"/>
      <c r="GP193" s="1385"/>
    </row>
    <row r="194" spans="2:198" x14ac:dyDescent="0.25">
      <c r="B194" s="1420"/>
      <c r="C194" s="1420"/>
      <c r="D194" s="1420"/>
      <c r="E194" s="1385"/>
      <c r="F194" s="1385"/>
      <c r="G194" s="1385"/>
      <c r="P194" s="1286"/>
      <c r="Q194" s="1286"/>
      <c r="R194" s="1286"/>
      <c r="GP194" s="1385"/>
    </row>
    <row r="195" spans="2:198" x14ac:dyDescent="0.25">
      <c r="B195" s="1420"/>
      <c r="C195" s="1420"/>
      <c r="D195" s="1420"/>
      <c r="E195" s="1385"/>
      <c r="F195" s="1385"/>
      <c r="G195" s="1385"/>
      <c r="P195" s="1286"/>
      <c r="Q195" s="1286"/>
      <c r="R195" s="1286"/>
      <c r="GP195" s="1385"/>
    </row>
    <row r="196" spans="2:198" x14ac:dyDescent="0.25">
      <c r="B196" s="1420"/>
      <c r="C196" s="1420"/>
      <c r="D196" s="1420"/>
      <c r="E196" s="1385"/>
      <c r="F196" s="1385"/>
      <c r="G196" s="1385"/>
      <c r="P196" s="1286"/>
      <c r="Q196" s="1286"/>
      <c r="R196" s="1286"/>
      <c r="GP196" s="1385"/>
    </row>
    <row r="197" spans="2:198" x14ac:dyDescent="0.25">
      <c r="B197" s="1420"/>
      <c r="C197" s="1420"/>
      <c r="D197" s="1420"/>
      <c r="E197" s="1385"/>
      <c r="F197" s="1385"/>
      <c r="G197" s="1385"/>
      <c r="P197" s="1286"/>
      <c r="Q197" s="1286"/>
      <c r="R197" s="1286"/>
      <c r="GP197" s="1385"/>
    </row>
    <row r="198" spans="2:198" x14ac:dyDescent="0.25">
      <c r="B198" s="1420"/>
      <c r="C198" s="1420"/>
      <c r="D198" s="1420"/>
      <c r="E198" s="1385"/>
      <c r="F198" s="1385"/>
      <c r="G198" s="1385"/>
      <c r="P198" s="1286"/>
      <c r="Q198" s="1286"/>
      <c r="R198" s="1286"/>
      <c r="GP198" s="1385"/>
    </row>
    <row r="199" spans="2:198" x14ac:dyDescent="0.25">
      <c r="B199" s="1420"/>
      <c r="C199" s="1420"/>
      <c r="D199" s="1420"/>
      <c r="E199" s="1385"/>
      <c r="F199" s="1385"/>
      <c r="G199" s="1385"/>
      <c r="P199" s="1286"/>
      <c r="Q199" s="1286"/>
      <c r="R199" s="1286"/>
      <c r="GP199" s="1385"/>
    </row>
    <row r="200" spans="2:198" x14ac:dyDescent="0.25">
      <c r="B200" s="1420"/>
      <c r="C200" s="1420"/>
      <c r="D200" s="1420"/>
      <c r="E200" s="1385"/>
      <c r="F200" s="1385"/>
      <c r="G200" s="1385"/>
      <c r="P200" s="1286"/>
      <c r="Q200" s="1286"/>
      <c r="R200" s="1286"/>
      <c r="GP200" s="1385"/>
    </row>
    <row r="201" spans="2:198" x14ac:dyDescent="0.25">
      <c r="B201" s="1420"/>
      <c r="C201" s="1420"/>
      <c r="D201" s="1420"/>
      <c r="E201" s="1385"/>
      <c r="F201" s="1385"/>
      <c r="G201" s="1385"/>
      <c r="P201" s="1286"/>
      <c r="Q201" s="1286"/>
      <c r="R201" s="1286"/>
      <c r="GP201" s="1385"/>
    </row>
    <row r="202" spans="2:198" x14ac:dyDescent="0.25">
      <c r="B202" s="1420"/>
      <c r="C202" s="1420"/>
      <c r="D202" s="1420"/>
      <c r="E202" s="1385"/>
      <c r="F202" s="1385"/>
      <c r="G202" s="1385"/>
      <c r="P202" s="1286"/>
      <c r="Q202" s="1286"/>
      <c r="R202" s="1286"/>
      <c r="GP202" s="1385"/>
    </row>
    <row r="203" spans="2:198" x14ac:dyDescent="0.25">
      <c r="B203" s="1420"/>
      <c r="C203" s="1420"/>
      <c r="D203" s="1420"/>
      <c r="E203" s="1385"/>
      <c r="F203" s="1385"/>
      <c r="G203" s="1385"/>
      <c r="P203" s="1286"/>
      <c r="Q203" s="1286"/>
      <c r="R203" s="1286"/>
      <c r="GP203" s="1385"/>
    </row>
    <row r="204" spans="2:198" x14ac:dyDescent="0.25">
      <c r="B204" s="1420"/>
      <c r="C204" s="1420"/>
      <c r="D204" s="1420"/>
      <c r="E204" s="1385"/>
      <c r="F204" s="1385"/>
      <c r="G204" s="1385"/>
      <c r="P204" s="1286"/>
      <c r="Q204" s="1286"/>
      <c r="R204" s="1286"/>
      <c r="GP204" s="1385"/>
    </row>
    <row r="205" spans="2:198" x14ac:dyDescent="0.25">
      <c r="B205" s="1420"/>
      <c r="C205" s="1420"/>
      <c r="D205" s="1420"/>
      <c r="E205" s="1385"/>
      <c r="F205" s="1385"/>
      <c r="G205" s="1385"/>
      <c r="P205" s="1286"/>
      <c r="Q205" s="1286"/>
      <c r="R205" s="1286"/>
      <c r="GP205" s="1385"/>
    </row>
    <row r="206" spans="2:198" x14ac:dyDescent="0.25">
      <c r="B206" s="1420"/>
      <c r="C206" s="1420"/>
      <c r="D206" s="1420"/>
      <c r="E206" s="1385"/>
      <c r="F206" s="1385"/>
      <c r="G206" s="1385"/>
      <c r="P206" s="1286"/>
      <c r="Q206" s="1286"/>
      <c r="R206" s="1286"/>
      <c r="GP206" s="1385"/>
    </row>
    <row r="207" spans="2:198" x14ac:dyDescent="0.25">
      <c r="B207" s="1420"/>
      <c r="C207" s="1420"/>
      <c r="D207" s="1420"/>
      <c r="E207" s="1385"/>
      <c r="F207" s="1385"/>
      <c r="G207" s="1385"/>
      <c r="P207" s="1286"/>
      <c r="Q207" s="1286"/>
      <c r="R207" s="1286"/>
      <c r="GP207" s="1385"/>
    </row>
    <row r="208" spans="2:198" x14ac:dyDescent="0.25">
      <c r="B208" s="1420"/>
      <c r="C208" s="1420"/>
      <c r="D208" s="1420"/>
      <c r="E208" s="1385"/>
      <c r="F208" s="1385"/>
      <c r="G208" s="1385"/>
      <c r="P208" s="1286"/>
      <c r="Q208" s="1286"/>
      <c r="R208" s="1286"/>
      <c r="GP208" s="1385"/>
    </row>
    <row r="209" spans="2:198" x14ac:dyDescent="0.25">
      <c r="B209" s="1420"/>
      <c r="C209" s="1420"/>
      <c r="D209" s="1420"/>
      <c r="E209" s="1385"/>
      <c r="F209" s="1385"/>
      <c r="G209" s="1385"/>
      <c r="P209" s="1286"/>
      <c r="Q209" s="1286"/>
      <c r="R209" s="1286"/>
      <c r="GP209" s="1385"/>
    </row>
    <row r="210" spans="2:198" x14ac:dyDescent="0.25">
      <c r="B210" s="1420"/>
      <c r="C210" s="1420"/>
      <c r="D210" s="1420"/>
      <c r="E210" s="1385"/>
      <c r="F210" s="1385"/>
      <c r="G210" s="1385"/>
      <c r="P210" s="1286"/>
      <c r="Q210" s="1286"/>
      <c r="R210" s="1286"/>
      <c r="GP210" s="1385"/>
    </row>
    <row r="211" spans="2:198" x14ac:dyDescent="0.25">
      <c r="B211" s="1420"/>
      <c r="C211" s="1420"/>
      <c r="D211" s="1420"/>
      <c r="E211" s="1385"/>
      <c r="F211" s="1385"/>
      <c r="G211" s="1385"/>
      <c r="P211" s="1286"/>
      <c r="Q211" s="1286"/>
      <c r="R211" s="1286"/>
      <c r="GP211" s="1385"/>
    </row>
    <row r="212" spans="2:198" x14ac:dyDescent="0.25">
      <c r="B212" s="1420"/>
      <c r="C212" s="1420"/>
      <c r="D212" s="1420"/>
      <c r="E212" s="1385"/>
      <c r="F212" s="1385"/>
      <c r="G212" s="1385"/>
      <c r="P212" s="1286"/>
      <c r="Q212" s="1286"/>
      <c r="R212" s="1286"/>
      <c r="GP212" s="1385"/>
    </row>
    <row r="213" spans="2:198" x14ac:dyDescent="0.25">
      <c r="B213" s="1420"/>
      <c r="C213" s="1420"/>
      <c r="D213" s="1420"/>
      <c r="E213" s="1385"/>
      <c r="F213" s="1385"/>
      <c r="G213" s="1385"/>
      <c r="P213" s="1286"/>
      <c r="Q213" s="1286"/>
      <c r="R213" s="1286"/>
      <c r="GP213" s="1385"/>
    </row>
    <row r="214" spans="2:198" x14ac:dyDescent="0.25">
      <c r="B214" s="1420"/>
      <c r="C214" s="1420"/>
      <c r="D214" s="1420"/>
      <c r="E214" s="1385"/>
      <c r="F214" s="1385"/>
      <c r="G214" s="1385"/>
      <c r="P214" s="1286"/>
      <c r="Q214" s="1286"/>
      <c r="R214" s="1286"/>
      <c r="GP214" s="1385"/>
    </row>
    <row r="215" spans="2:198" x14ac:dyDescent="0.25">
      <c r="B215" s="1420"/>
      <c r="C215" s="1420"/>
      <c r="D215" s="1420"/>
      <c r="E215" s="1385"/>
      <c r="F215" s="1385"/>
      <c r="G215" s="1385"/>
      <c r="P215" s="1286"/>
      <c r="Q215" s="1286"/>
      <c r="R215" s="1286"/>
      <c r="GP215" s="1385"/>
    </row>
    <row r="216" spans="2:198" x14ac:dyDescent="0.25">
      <c r="B216" s="1420"/>
      <c r="C216" s="1420"/>
      <c r="D216" s="1420"/>
      <c r="E216" s="1385"/>
      <c r="F216" s="1385"/>
      <c r="G216" s="1385"/>
      <c r="P216" s="1286"/>
      <c r="Q216" s="1286"/>
      <c r="R216" s="1286"/>
      <c r="GP216" s="1385"/>
    </row>
    <row r="217" spans="2:198" x14ac:dyDescent="0.25">
      <c r="B217" s="1420"/>
      <c r="C217" s="1420"/>
      <c r="D217" s="1420"/>
      <c r="E217" s="1385"/>
      <c r="F217" s="1385"/>
      <c r="G217" s="1385"/>
      <c r="P217" s="1286"/>
      <c r="Q217" s="1286"/>
      <c r="R217" s="1286"/>
      <c r="GP217" s="1385"/>
    </row>
    <row r="218" spans="2:198" x14ac:dyDescent="0.25">
      <c r="B218" s="1420"/>
      <c r="C218" s="1420"/>
      <c r="D218" s="1420"/>
      <c r="E218" s="1385"/>
      <c r="F218" s="1385"/>
      <c r="G218" s="1385"/>
      <c r="P218" s="1286"/>
      <c r="Q218" s="1286"/>
      <c r="R218" s="1286"/>
      <c r="GP218" s="1385"/>
    </row>
    <row r="219" spans="2:198" x14ac:dyDescent="0.25">
      <c r="B219" s="1420"/>
      <c r="C219" s="1420"/>
      <c r="D219" s="1420"/>
      <c r="E219" s="1385"/>
      <c r="F219" s="1385"/>
      <c r="G219" s="1385"/>
      <c r="P219" s="1286"/>
      <c r="Q219" s="1286"/>
      <c r="R219" s="1286"/>
      <c r="GP219" s="1385"/>
    </row>
    <row r="220" spans="2:198" x14ac:dyDescent="0.25">
      <c r="B220" s="1420"/>
      <c r="C220" s="1420"/>
      <c r="D220" s="1420"/>
      <c r="E220" s="1385"/>
      <c r="F220" s="1385"/>
      <c r="G220" s="1385"/>
      <c r="P220" s="1286"/>
      <c r="Q220" s="1286"/>
      <c r="R220" s="1286"/>
      <c r="GP220" s="1385"/>
    </row>
    <row r="221" spans="2:198" x14ac:dyDescent="0.25">
      <c r="B221" s="1420"/>
      <c r="C221" s="1420"/>
      <c r="D221" s="1420"/>
      <c r="E221" s="1385"/>
      <c r="F221" s="1385"/>
      <c r="G221" s="1385"/>
      <c r="P221" s="1286"/>
      <c r="Q221" s="1286"/>
      <c r="R221" s="1286"/>
      <c r="GP221" s="1385"/>
    </row>
    <row r="222" spans="2:198" x14ac:dyDescent="0.25">
      <c r="B222" s="1420"/>
      <c r="C222" s="1420"/>
      <c r="D222" s="1420"/>
      <c r="E222" s="1385"/>
      <c r="F222" s="1385"/>
      <c r="G222" s="1385"/>
      <c r="P222" s="1286"/>
      <c r="Q222" s="1286"/>
      <c r="R222" s="1286"/>
      <c r="GP222" s="1385"/>
    </row>
    <row r="223" spans="2:198" x14ac:dyDescent="0.25">
      <c r="B223" s="1420"/>
      <c r="C223" s="1420"/>
      <c r="D223" s="1420"/>
      <c r="E223" s="1385"/>
      <c r="F223" s="1385"/>
      <c r="G223" s="1385"/>
      <c r="P223" s="1286"/>
      <c r="Q223" s="1286"/>
      <c r="R223" s="1286"/>
      <c r="GP223" s="1385"/>
    </row>
    <row r="224" spans="2:198" x14ac:dyDescent="0.25">
      <c r="B224" s="1420"/>
      <c r="C224" s="1420"/>
      <c r="D224" s="1420"/>
      <c r="E224" s="1385"/>
      <c r="F224" s="1385"/>
      <c r="G224" s="1385"/>
      <c r="P224" s="1286"/>
      <c r="Q224" s="1286"/>
      <c r="R224" s="1286"/>
      <c r="GP224" s="1385"/>
    </row>
    <row r="225" spans="2:198" x14ac:dyDescent="0.25">
      <c r="B225" s="1420"/>
      <c r="C225" s="1420"/>
      <c r="D225" s="1420"/>
      <c r="E225" s="1385"/>
      <c r="F225" s="1385"/>
      <c r="G225" s="1385"/>
      <c r="P225" s="1286"/>
      <c r="Q225" s="1286"/>
      <c r="R225" s="1286"/>
      <c r="GP225" s="1385"/>
    </row>
    <row r="226" spans="2:198" x14ac:dyDescent="0.25">
      <c r="B226" s="1420"/>
      <c r="C226" s="1420"/>
      <c r="D226" s="1420"/>
      <c r="E226" s="1385"/>
      <c r="F226" s="1385"/>
      <c r="G226" s="1385"/>
      <c r="P226" s="1286"/>
      <c r="Q226" s="1286"/>
      <c r="R226" s="1286"/>
      <c r="GP226" s="1385"/>
    </row>
    <row r="227" spans="2:198" x14ac:dyDescent="0.25">
      <c r="B227" s="1420"/>
      <c r="C227" s="1420"/>
      <c r="D227" s="1420"/>
      <c r="E227" s="1385"/>
      <c r="F227" s="1385"/>
      <c r="G227" s="1385"/>
      <c r="P227" s="1286"/>
      <c r="Q227" s="1286"/>
      <c r="R227" s="1286"/>
      <c r="GP227" s="1385"/>
    </row>
    <row r="228" spans="2:198" x14ac:dyDescent="0.25">
      <c r="B228" s="1420"/>
      <c r="C228" s="1420"/>
      <c r="D228" s="1420"/>
      <c r="E228" s="1385"/>
      <c r="F228" s="1385"/>
      <c r="G228" s="1385"/>
      <c r="P228" s="1286"/>
      <c r="Q228" s="1286"/>
      <c r="R228" s="1286"/>
      <c r="GP228" s="1385"/>
    </row>
    <row r="229" spans="2:198" x14ac:dyDescent="0.25">
      <c r="B229" s="1420"/>
      <c r="C229" s="1420"/>
      <c r="D229" s="1420"/>
      <c r="E229" s="1385"/>
      <c r="F229" s="1385"/>
      <c r="G229" s="1385"/>
      <c r="P229" s="1286"/>
      <c r="Q229" s="1286"/>
      <c r="R229" s="1286"/>
      <c r="GP229" s="1385"/>
    </row>
    <row r="230" spans="2:198" x14ac:dyDescent="0.25">
      <c r="B230" s="1420"/>
      <c r="C230" s="1420"/>
      <c r="D230" s="1420"/>
      <c r="E230" s="1385"/>
      <c r="F230" s="1385"/>
      <c r="G230" s="1385"/>
      <c r="P230" s="1286"/>
      <c r="Q230" s="1286"/>
      <c r="R230" s="1286"/>
      <c r="GP230" s="1385"/>
    </row>
    <row r="231" spans="2:198" x14ac:dyDescent="0.25">
      <c r="B231" s="1420"/>
      <c r="C231" s="1420"/>
      <c r="D231" s="1420"/>
      <c r="E231" s="1385"/>
      <c r="F231" s="1385"/>
      <c r="G231" s="1385"/>
      <c r="P231" s="1286"/>
      <c r="Q231" s="1286"/>
      <c r="R231" s="1286"/>
      <c r="GP231" s="1385"/>
    </row>
    <row r="232" spans="2:198" x14ac:dyDescent="0.25">
      <c r="B232" s="1420"/>
      <c r="C232" s="1420"/>
      <c r="D232" s="1420"/>
      <c r="E232" s="1385"/>
      <c r="F232" s="1385"/>
      <c r="G232" s="1385"/>
      <c r="P232" s="1286"/>
      <c r="Q232" s="1286"/>
      <c r="R232" s="1286"/>
      <c r="GP232" s="1385"/>
    </row>
    <row r="233" spans="2:198" x14ac:dyDescent="0.25">
      <c r="B233" s="1420"/>
      <c r="C233" s="1420"/>
      <c r="D233" s="1420"/>
      <c r="E233" s="1385"/>
      <c r="F233" s="1385"/>
      <c r="G233" s="1385"/>
      <c r="P233" s="1286"/>
      <c r="Q233" s="1286"/>
      <c r="R233" s="1286"/>
      <c r="GP233" s="1385"/>
    </row>
    <row r="234" spans="2:198" x14ac:dyDescent="0.25">
      <c r="B234" s="1420"/>
      <c r="C234" s="1420"/>
      <c r="D234" s="1420"/>
      <c r="E234" s="1385"/>
      <c r="F234" s="1385"/>
      <c r="G234" s="1385"/>
      <c r="P234" s="1286"/>
      <c r="Q234" s="1286"/>
      <c r="R234" s="1286"/>
      <c r="GP234" s="1385"/>
    </row>
    <row r="235" spans="2:198" x14ac:dyDescent="0.25">
      <c r="B235" s="1420"/>
      <c r="C235" s="1420"/>
      <c r="D235" s="1420"/>
      <c r="E235" s="1385"/>
      <c r="F235" s="1385"/>
      <c r="G235" s="1385"/>
      <c r="P235" s="1286"/>
      <c r="Q235" s="1286"/>
      <c r="R235" s="1286"/>
      <c r="GP235" s="1385"/>
    </row>
    <row r="236" spans="2:198" x14ac:dyDescent="0.25">
      <c r="B236" s="1420"/>
      <c r="C236" s="1420"/>
      <c r="D236" s="1420"/>
      <c r="E236" s="1385"/>
      <c r="F236" s="1385"/>
      <c r="G236" s="1385"/>
      <c r="P236" s="1286"/>
      <c r="Q236" s="1286"/>
      <c r="R236" s="1286"/>
      <c r="GP236" s="1385"/>
    </row>
    <row r="237" spans="2:198" x14ac:dyDescent="0.25">
      <c r="B237" s="1420"/>
      <c r="C237" s="1420"/>
      <c r="D237" s="1420"/>
      <c r="E237" s="1385"/>
      <c r="F237" s="1385"/>
      <c r="G237" s="1385"/>
      <c r="P237" s="1286"/>
      <c r="Q237" s="1286"/>
      <c r="R237" s="1286"/>
      <c r="GP237" s="1385"/>
    </row>
    <row r="238" spans="2:198" x14ac:dyDescent="0.25">
      <c r="B238" s="1420"/>
      <c r="C238" s="1420"/>
      <c r="D238" s="1420"/>
      <c r="E238" s="1385"/>
      <c r="F238" s="1385"/>
      <c r="G238" s="1385"/>
      <c r="P238" s="1286"/>
      <c r="Q238" s="1286"/>
      <c r="R238" s="1286"/>
      <c r="GP238" s="1385"/>
    </row>
    <row r="239" spans="2:198" x14ac:dyDescent="0.25">
      <c r="B239" s="1420"/>
      <c r="C239" s="1420"/>
      <c r="D239" s="1420"/>
      <c r="E239" s="1385"/>
      <c r="F239" s="1385"/>
      <c r="G239" s="1385"/>
      <c r="P239" s="1286"/>
      <c r="Q239" s="1286"/>
      <c r="R239" s="1286"/>
      <c r="GP239" s="1385"/>
    </row>
    <row r="240" spans="2:198" x14ac:dyDescent="0.25">
      <c r="B240" s="1420"/>
      <c r="C240" s="1420"/>
      <c r="D240" s="1420"/>
      <c r="E240" s="1385"/>
      <c r="F240" s="1385"/>
      <c r="G240" s="1385"/>
      <c r="P240" s="1286"/>
      <c r="Q240" s="1286"/>
      <c r="R240" s="1286"/>
      <c r="GP240" s="1385"/>
    </row>
    <row r="241" spans="2:198" x14ac:dyDescent="0.25">
      <c r="B241" s="1420"/>
      <c r="C241" s="1420"/>
      <c r="D241" s="1420"/>
      <c r="E241" s="1385"/>
      <c r="F241" s="1385"/>
      <c r="G241" s="1385"/>
      <c r="P241" s="1286"/>
      <c r="Q241" s="1286"/>
      <c r="R241" s="1286"/>
      <c r="GP241" s="1385"/>
    </row>
    <row r="242" spans="2:198" x14ac:dyDescent="0.25">
      <c r="B242" s="1420"/>
      <c r="C242" s="1420"/>
      <c r="D242" s="1420"/>
      <c r="E242" s="1385"/>
      <c r="F242" s="1385"/>
      <c r="G242" s="1385"/>
      <c r="P242" s="1286"/>
      <c r="Q242" s="1286"/>
      <c r="R242" s="1286"/>
      <c r="GP242" s="1385"/>
    </row>
    <row r="243" spans="2:198" x14ac:dyDescent="0.25">
      <c r="B243" s="1420"/>
      <c r="C243" s="1420"/>
      <c r="D243" s="1420"/>
      <c r="E243" s="1385"/>
      <c r="F243" s="1385"/>
      <c r="G243" s="1385"/>
      <c r="P243" s="1286"/>
      <c r="Q243" s="1286"/>
      <c r="R243" s="1286"/>
      <c r="GP243" s="1385"/>
    </row>
    <row r="244" spans="2:198" x14ac:dyDescent="0.25">
      <c r="B244" s="1420"/>
      <c r="C244" s="1420"/>
      <c r="D244" s="1420"/>
      <c r="E244" s="1385"/>
      <c r="F244" s="1385"/>
      <c r="G244" s="1385"/>
      <c r="P244" s="1286"/>
      <c r="Q244" s="1286"/>
      <c r="R244" s="1286"/>
      <c r="GP244" s="1385"/>
    </row>
    <row r="245" spans="2:198" x14ac:dyDescent="0.25">
      <c r="B245" s="1420"/>
      <c r="C245" s="1420"/>
      <c r="D245" s="1420"/>
      <c r="E245" s="1385"/>
      <c r="F245" s="1385"/>
      <c r="G245" s="1385"/>
      <c r="P245" s="1286"/>
      <c r="Q245" s="1286"/>
      <c r="R245" s="1286"/>
      <c r="GP245" s="1385"/>
    </row>
    <row r="246" spans="2:198" x14ac:dyDescent="0.25">
      <c r="B246" s="1420"/>
      <c r="C246" s="1420"/>
      <c r="D246" s="1420"/>
      <c r="E246" s="1385"/>
      <c r="F246" s="1385"/>
      <c r="G246" s="1385"/>
      <c r="P246" s="1286"/>
      <c r="Q246" s="1286"/>
      <c r="R246" s="1286"/>
      <c r="GP246" s="1385"/>
    </row>
    <row r="247" spans="2:198" x14ac:dyDescent="0.25">
      <c r="B247" s="1420"/>
      <c r="C247" s="1420"/>
      <c r="D247" s="1420"/>
      <c r="E247" s="1385"/>
      <c r="F247" s="1385"/>
      <c r="G247" s="1385"/>
      <c r="P247" s="1286"/>
      <c r="Q247" s="1286"/>
      <c r="R247" s="1286"/>
      <c r="GP247" s="1385"/>
    </row>
    <row r="248" spans="2:198" x14ac:dyDescent="0.25">
      <c r="B248" s="1420"/>
      <c r="C248" s="1420"/>
      <c r="D248" s="1420"/>
      <c r="E248" s="1385"/>
      <c r="F248" s="1385"/>
      <c r="G248" s="1385"/>
      <c r="P248" s="1286"/>
      <c r="Q248" s="1286"/>
      <c r="R248" s="1286"/>
      <c r="GP248" s="1385"/>
    </row>
    <row r="249" spans="2:198" x14ac:dyDescent="0.25">
      <c r="B249" s="1420"/>
      <c r="C249" s="1420"/>
      <c r="D249" s="1420"/>
      <c r="E249" s="1385"/>
      <c r="F249" s="1385"/>
      <c r="G249" s="1385"/>
      <c r="P249" s="1286"/>
      <c r="Q249" s="1286"/>
      <c r="R249" s="1286"/>
      <c r="GP249" s="1385"/>
    </row>
    <row r="250" spans="2:198" x14ac:dyDescent="0.25">
      <c r="B250" s="1420"/>
      <c r="C250" s="1420"/>
      <c r="D250" s="1420"/>
      <c r="E250" s="1385"/>
      <c r="F250" s="1385"/>
      <c r="G250" s="1385"/>
      <c r="P250" s="1286"/>
      <c r="Q250" s="1286"/>
      <c r="R250" s="1286"/>
      <c r="GP250" s="1385"/>
    </row>
    <row r="251" spans="2:198" x14ac:dyDescent="0.25">
      <c r="B251" s="1420"/>
      <c r="C251" s="1420"/>
      <c r="D251" s="1420"/>
      <c r="E251" s="1385"/>
      <c r="F251" s="1385"/>
      <c r="G251" s="1385"/>
      <c r="P251" s="1286"/>
      <c r="Q251" s="1286"/>
      <c r="R251" s="1286"/>
      <c r="GP251" s="1385"/>
    </row>
    <row r="252" spans="2:198" x14ac:dyDescent="0.25">
      <c r="B252" s="1420"/>
      <c r="C252" s="1420"/>
      <c r="D252" s="1420"/>
      <c r="E252" s="1385"/>
      <c r="F252" s="1385"/>
      <c r="G252" s="1385"/>
      <c r="P252" s="1286"/>
      <c r="Q252" s="1286"/>
      <c r="R252" s="1286"/>
      <c r="GP252" s="1385"/>
    </row>
    <row r="253" spans="2:198" x14ac:dyDescent="0.25">
      <c r="B253" s="1420"/>
      <c r="C253" s="1420"/>
      <c r="D253" s="1420"/>
      <c r="E253" s="1385"/>
      <c r="F253" s="1385"/>
      <c r="G253" s="1385"/>
      <c r="P253" s="1286"/>
      <c r="Q253" s="1286"/>
      <c r="R253" s="1286"/>
      <c r="GP253" s="1385"/>
    </row>
    <row r="254" spans="2:198" x14ac:dyDescent="0.25">
      <c r="B254" s="1420"/>
      <c r="C254" s="1420"/>
      <c r="D254" s="1420"/>
      <c r="E254" s="1385"/>
      <c r="F254" s="1385"/>
      <c r="G254" s="1385"/>
      <c r="P254" s="1286"/>
      <c r="Q254" s="1286"/>
      <c r="R254" s="1286"/>
      <c r="GP254" s="1385"/>
    </row>
    <row r="255" spans="2:198" x14ac:dyDescent="0.25">
      <c r="B255" s="1420"/>
      <c r="C255" s="1420"/>
      <c r="D255" s="1420"/>
      <c r="E255" s="1385"/>
      <c r="F255" s="1385"/>
      <c r="G255" s="1385"/>
      <c r="P255" s="1286"/>
      <c r="Q255" s="1286"/>
      <c r="R255" s="1286"/>
      <c r="GP255" s="1385"/>
    </row>
    <row r="256" spans="2:198" x14ac:dyDescent="0.25">
      <c r="B256" s="1420"/>
      <c r="C256" s="1420"/>
      <c r="D256" s="1420"/>
      <c r="E256" s="1385"/>
      <c r="F256" s="1385"/>
      <c r="G256" s="1385"/>
      <c r="P256" s="1286"/>
      <c r="Q256" s="1286"/>
      <c r="R256" s="1286"/>
      <c r="GP256" s="1385"/>
    </row>
    <row r="257" spans="2:198" x14ac:dyDescent="0.25">
      <c r="B257" s="1420"/>
      <c r="C257" s="1420"/>
      <c r="D257" s="1420"/>
      <c r="E257" s="1385"/>
      <c r="F257" s="1385"/>
      <c r="G257" s="1385"/>
      <c r="P257" s="1286"/>
      <c r="Q257" s="1286"/>
      <c r="R257" s="1286"/>
      <c r="GP257" s="1385"/>
    </row>
    <row r="258" spans="2:198" x14ac:dyDescent="0.25">
      <c r="B258" s="1420"/>
      <c r="C258" s="1420"/>
      <c r="D258" s="1420"/>
      <c r="E258" s="1385"/>
      <c r="F258" s="1385"/>
      <c r="G258" s="1385"/>
      <c r="P258" s="1286"/>
      <c r="Q258" s="1286"/>
      <c r="R258" s="1286"/>
      <c r="GP258" s="1385"/>
    </row>
    <row r="259" spans="2:198" x14ac:dyDescent="0.25">
      <c r="B259" s="1420"/>
      <c r="C259" s="1420"/>
      <c r="D259" s="1420"/>
      <c r="E259" s="1385"/>
      <c r="F259" s="1385"/>
      <c r="G259" s="1385"/>
      <c r="P259" s="1286"/>
      <c r="Q259" s="1286"/>
      <c r="R259" s="1286"/>
      <c r="GP259" s="1385"/>
    </row>
    <row r="260" spans="2:198" x14ac:dyDescent="0.25">
      <c r="B260" s="1420"/>
      <c r="C260" s="1420"/>
      <c r="D260" s="1420"/>
      <c r="E260" s="1385"/>
      <c r="F260" s="1385"/>
      <c r="G260" s="1385"/>
      <c r="P260" s="1286"/>
      <c r="Q260" s="1286"/>
      <c r="R260" s="1286"/>
      <c r="GP260" s="1385"/>
    </row>
    <row r="261" spans="2:198" x14ac:dyDescent="0.25">
      <c r="B261" s="1420"/>
      <c r="C261" s="1420"/>
      <c r="D261" s="1420"/>
      <c r="E261" s="1385"/>
      <c r="F261" s="1385"/>
      <c r="G261" s="1385"/>
      <c r="P261" s="1286"/>
      <c r="Q261" s="1286"/>
      <c r="R261" s="1286"/>
      <c r="GP261" s="1385"/>
    </row>
    <row r="262" spans="2:198" x14ac:dyDescent="0.25">
      <c r="B262" s="1420"/>
      <c r="C262" s="1420"/>
      <c r="D262" s="1420"/>
      <c r="E262" s="1385"/>
      <c r="F262" s="1385"/>
      <c r="G262" s="1385"/>
      <c r="P262" s="1286"/>
      <c r="Q262" s="1286"/>
      <c r="R262" s="1286"/>
      <c r="GP262" s="1385"/>
    </row>
    <row r="263" spans="2:198" x14ac:dyDescent="0.25">
      <c r="B263" s="1420"/>
      <c r="C263" s="1420"/>
      <c r="D263" s="1420"/>
      <c r="E263" s="1385"/>
      <c r="F263" s="1385"/>
      <c r="G263" s="1385"/>
      <c r="P263" s="1286"/>
      <c r="Q263" s="1286"/>
      <c r="R263" s="1286"/>
      <c r="GP263" s="1385"/>
    </row>
    <row r="264" spans="2:198" x14ac:dyDescent="0.25">
      <c r="B264" s="1420"/>
      <c r="C264" s="1420"/>
      <c r="D264" s="1420"/>
      <c r="E264" s="1385"/>
      <c r="F264" s="1385"/>
      <c r="G264" s="1385"/>
      <c r="P264" s="1286"/>
      <c r="Q264" s="1286"/>
      <c r="R264" s="1286"/>
      <c r="GP264" s="1385"/>
    </row>
    <row r="265" spans="2:198" x14ac:dyDescent="0.25">
      <c r="B265" s="1420"/>
      <c r="C265" s="1420"/>
      <c r="D265" s="1420"/>
      <c r="E265" s="1385"/>
      <c r="F265" s="1385"/>
      <c r="G265" s="1385"/>
      <c r="P265" s="1286"/>
      <c r="Q265" s="1286"/>
      <c r="R265" s="1286"/>
      <c r="GP265" s="1385"/>
    </row>
    <row r="266" spans="2:198" x14ac:dyDescent="0.25">
      <c r="B266" s="1420"/>
      <c r="C266" s="1420"/>
      <c r="D266" s="1420"/>
      <c r="E266" s="1385"/>
      <c r="F266" s="1385"/>
      <c r="G266" s="1385"/>
      <c r="P266" s="1286"/>
      <c r="Q266" s="1286"/>
      <c r="R266" s="1286"/>
      <c r="GP266" s="1385"/>
    </row>
    <row r="267" spans="2:198" x14ac:dyDescent="0.25">
      <c r="B267" s="1420"/>
      <c r="C267" s="1420"/>
      <c r="D267" s="1420"/>
      <c r="E267" s="1385"/>
      <c r="F267" s="1385"/>
      <c r="G267" s="1385"/>
      <c r="P267" s="1286"/>
      <c r="Q267" s="1286"/>
      <c r="R267" s="1286"/>
      <c r="GP267" s="1385"/>
    </row>
    <row r="268" spans="2:198" x14ac:dyDescent="0.25">
      <c r="B268" s="1420"/>
      <c r="C268" s="1420"/>
      <c r="D268" s="1420"/>
      <c r="E268" s="1385"/>
      <c r="F268" s="1385"/>
      <c r="G268" s="1385"/>
      <c r="P268" s="1286"/>
      <c r="Q268" s="1286"/>
      <c r="R268" s="1286"/>
      <c r="GP268" s="1385"/>
    </row>
    <row r="269" spans="2:198" x14ac:dyDescent="0.25">
      <c r="B269" s="1420"/>
      <c r="C269" s="1420"/>
      <c r="D269" s="1420"/>
      <c r="E269" s="1385"/>
      <c r="F269" s="1385"/>
      <c r="G269" s="1385"/>
      <c r="P269" s="1286"/>
      <c r="Q269" s="1286"/>
      <c r="R269" s="1286"/>
      <c r="GP269" s="1385"/>
    </row>
    <row r="270" spans="2:198" x14ac:dyDescent="0.25">
      <c r="B270" s="1420"/>
      <c r="C270" s="1420"/>
      <c r="D270" s="1420"/>
      <c r="E270" s="1385"/>
      <c r="F270" s="1385"/>
      <c r="G270" s="1385"/>
      <c r="P270" s="1286"/>
      <c r="Q270" s="1286"/>
      <c r="R270" s="1286"/>
      <c r="GP270" s="1385"/>
    </row>
    <row r="271" spans="2:198" x14ac:dyDescent="0.25">
      <c r="B271" s="1420"/>
      <c r="C271" s="1420"/>
      <c r="D271" s="1420"/>
      <c r="E271" s="1385"/>
      <c r="F271" s="1385"/>
      <c r="G271" s="1385"/>
      <c r="P271" s="1286"/>
      <c r="Q271" s="1286"/>
      <c r="R271" s="1286"/>
      <c r="GP271" s="1385"/>
    </row>
    <row r="272" spans="2:198" x14ac:dyDescent="0.25">
      <c r="B272" s="1420"/>
      <c r="C272" s="1420"/>
      <c r="D272" s="1420"/>
      <c r="E272" s="1385"/>
      <c r="F272" s="1385"/>
      <c r="G272" s="1385"/>
      <c r="P272" s="1286"/>
      <c r="Q272" s="1286"/>
      <c r="R272" s="1286"/>
      <c r="GP272" s="1385"/>
    </row>
    <row r="273" spans="2:198" x14ac:dyDescent="0.25">
      <c r="B273" s="1420"/>
      <c r="C273" s="1420"/>
      <c r="D273" s="1420"/>
      <c r="E273" s="1385"/>
      <c r="F273" s="1385"/>
      <c r="G273" s="1385"/>
      <c r="P273" s="1286"/>
      <c r="Q273" s="1286"/>
      <c r="R273" s="1286"/>
      <c r="GP273" s="1385"/>
    </row>
    <row r="274" spans="2:198" x14ac:dyDescent="0.25">
      <c r="B274" s="1420"/>
      <c r="C274" s="1420"/>
      <c r="D274" s="1420"/>
      <c r="E274" s="1385"/>
      <c r="F274" s="1385"/>
      <c r="G274" s="1385"/>
      <c r="P274" s="1286"/>
      <c r="Q274" s="1286"/>
      <c r="R274" s="1286"/>
      <c r="GP274" s="1385"/>
    </row>
    <row r="275" spans="2:198" x14ac:dyDescent="0.25">
      <c r="B275" s="1420"/>
      <c r="C275" s="1420"/>
      <c r="D275" s="1420"/>
      <c r="E275" s="1385"/>
      <c r="F275" s="1385"/>
      <c r="G275" s="1385"/>
      <c r="P275" s="1286"/>
      <c r="Q275" s="1286"/>
      <c r="R275" s="1286"/>
      <c r="GP275" s="1385"/>
    </row>
    <row r="276" spans="2:198" x14ac:dyDescent="0.25">
      <c r="B276" s="1420"/>
      <c r="C276" s="1420"/>
      <c r="D276" s="1420"/>
      <c r="E276" s="1385"/>
      <c r="F276" s="1385"/>
      <c r="G276" s="1385"/>
      <c r="P276" s="1286"/>
      <c r="Q276" s="1286"/>
      <c r="R276" s="1286"/>
      <c r="GP276" s="1385"/>
    </row>
    <row r="277" spans="2:198" x14ac:dyDescent="0.25">
      <c r="B277" s="1420"/>
      <c r="C277" s="1420"/>
      <c r="D277" s="1420"/>
      <c r="E277" s="1385"/>
      <c r="F277" s="1385"/>
      <c r="G277" s="1385"/>
      <c r="P277" s="1286"/>
      <c r="Q277" s="1286"/>
      <c r="R277" s="1286"/>
      <c r="GP277" s="1385"/>
    </row>
    <row r="278" spans="2:198" x14ac:dyDescent="0.25">
      <c r="B278" s="1420"/>
      <c r="C278" s="1420"/>
      <c r="D278" s="1420"/>
      <c r="E278" s="1385"/>
      <c r="F278" s="1385"/>
      <c r="G278" s="1385"/>
      <c r="P278" s="1286"/>
      <c r="Q278" s="1286"/>
      <c r="R278" s="1286"/>
      <c r="GP278" s="1385"/>
    </row>
    <row r="279" spans="2:198" x14ac:dyDescent="0.25">
      <c r="B279" s="1420"/>
      <c r="C279" s="1420"/>
      <c r="D279" s="1420"/>
      <c r="E279" s="1385"/>
      <c r="F279" s="1385"/>
      <c r="G279" s="1385"/>
      <c r="P279" s="1286"/>
      <c r="Q279" s="1286"/>
      <c r="R279" s="1286"/>
      <c r="GP279" s="1385"/>
    </row>
    <row r="280" spans="2:198" x14ac:dyDescent="0.25">
      <c r="B280" s="1420"/>
      <c r="C280" s="1420"/>
      <c r="D280" s="1420"/>
      <c r="E280" s="1385"/>
      <c r="F280" s="1385"/>
      <c r="G280" s="1385"/>
      <c r="P280" s="1286"/>
      <c r="Q280" s="1286"/>
      <c r="R280" s="1286"/>
      <c r="GP280" s="1385"/>
    </row>
    <row r="281" spans="2:198" x14ac:dyDescent="0.25">
      <c r="B281" s="1420"/>
      <c r="C281" s="1420"/>
      <c r="D281" s="1420"/>
      <c r="E281" s="1385"/>
      <c r="F281" s="1385"/>
      <c r="G281" s="1385"/>
      <c r="P281" s="1286"/>
      <c r="Q281" s="1286"/>
      <c r="R281" s="1286"/>
      <c r="GP281" s="1385"/>
    </row>
    <row r="282" spans="2:198" x14ac:dyDescent="0.25">
      <c r="B282" s="1420"/>
      <c r="C282" s="1420"/>
      <c r="D282" s="1420"/>
      <c r="E282" s="1385"/>
      <c r="F282" s="1385"/>
      <c r="G282" s="1385"/>
      <c r="P282" s="1286"/>
      <c r="Q282" s="1286"/>
      <c r="R282" s="1286"/>
      <c r="GP282" s="1385"/>
    </row>
    <row r="283" spans="2:198" x14ac:dyDescent="0.25">
      <c r="B283" s="1420"/>
      <c r="C283" s="1420"/>
      <c r="D283" s="1420"/>
      <c r="E283" s="1385"/>
      <c r="F283" s="1385"/>
      <c r="G283" s="1385"/>
      <c r="P283" s="1286"/>
      <c r="Q283" s="1286"/>
      <c r="R283" s="1286"/>
      <c r="GP283" s="1385"/>
    </row>
    <row r="284" spans="2:198" x14ac:dyDescent="0.25">
      <c r="B284" s="1420"/>
      <c r="C284" s="1420"/>
      <c r="D284" s="1420"/>
      <c r="E284" s="1385"/>
      <c r="F284" s="1385"/>
      <c r="G284" s="1385"/>
      <c r="P284" s="1286"/>
      <c r="Q284" s="1286"/>
      <c r="R284" s="1286"/>
      <c r="GP284" s="1385"/>
    </row>
    <row r="285" spans="2:198" x14ac:dyDescent="0.25">
      <c r="B285" s="1420"/>
      <c r="C285" s="1420"/>
      <c r="D285" s="1420"/>
      <c r="E285" s="1385"/>
      <c r="F285" s="1385"/>
      <c r="G285" s="1385"/>
      <c r="P285" s="1286"/>
      <c r="Q285" s="1286"/>
      <c r="R285" s="1286"/>
      <c r="GP285" s="1385"/>
    </row>
    <row r="286" spans="2:198" x14ac:dyDescent="0.25">
      <c r="B286" s="1420"/>
      <c r="C286" s="1420"/>
      <c r="D286" s="1420"/>
      <c r="E286" s="1385"/>
      <c r="F286" s="1385"/>
      <c r="G286" s="1385"/>
      <c r="P286" s="1286"/>
      <c r="Q286" s="1286"/>
      <c r="R286" s="1286"/>
      <c r="GP286" s="1385"/>
    </row>
    <row r="287" spans="2:198" x14ac:dyDescent="0.25">
      <c r="B287" s="1420"/>
      <c r="C287" s="1420"/>
      <c r="D287" s="1420"/>
      <c r="E287" s="1385"/>
      <c r="F287" s="1385"/>
      <c r="G287" s="1385"/>
      <c r="P287" s="1286"/>
      <c r="Q287" s="1286"/>
      <c r="R287" s="1286"/>
      <c r="GP287" s="1385"/>
    </row>
    <row r="288" spans="2:198" x14ac:dyDescent="0.25">
      <c r="B288" s="1420"/>
      <c r="C288" s="1420"/>
      <c r="D288" s="1420"/>
      <c r="E288" s="1385"/>
      <c r="F288" s="1385"/>
      <c r="G288" s="1385"/>
      <c r="P288" s="1286"/>
      <c r="Q288" s="1286"/>
      <c r="R288" s="1286"/>
      <c r="GP288" s="1385"/>
    </row>
    <row r="289" spans="2:198" x14ac:dyDescent="0.25">
      <c r="B289" s="1420"/>
      <c r="C289" s="1420"/>
      <c r="D289" s="1420"/>
      <c r="E289" s="1385"/>
      <c r="F289" s="1385"/>
      <c r="G289" s="1385"/>
      <c r="P289" s="1286"/>
      <c r="Q289" s="1286"/>
      <c r="R289" s="1286"/>
      <c r="GP289" s="1385"/>
    </row>
    <row r="290" spans="2:198" x14ac:dyDescent="0.25">
      <c r="B290" s="1420"/>
      <c r="C290" s="1420"/>
      <c r="D290" s="1420"/>
      <c r="E290" s="1385"/>
      <c r="F290" s="1385"/>
      <c r="G290" s="1385"/>
      <c r="P290" s="1286"/>
      <c r="Q290" s="1286"/>
      <c r="R290" s="1286"/>
      <c r="GP290" s="1385"/>
    </row>
    <row r="291" spans="2:198" x14ac:dyDescent="0.25">
      <c r="B291" s="1420"/>
      <c r="C291" s="1420"/>
      <c r="D291" s="1420"/>
      <c r="E291" s="1385"/>
      <c r="F291" s="1385"/>
      <c r="G291" s="1385"/>
      <c r="P291" s="1286"/>
      <c r="Q291" s="1286"/>
      <c r="R291" s="1286"/>
      <c r="GP291" s="1385"/>
    </row>
    <row r="292" spans="2:198" x14ac:dyDescent="0.25">
      <c r="B292" s="1420"/>
      <c r="C292" s="1420"/>
      <c r="D292" s="1420"/>
      <c r="E292" s="1385"/>
      <c r="F292" s="1385"/>
      <c r="G292" s="1385"/>
      <c r="P292" s="1286"/>
      <c r="Q292" s="1286"/>
      <c r="R292" s="1286"/>
      <c r="GP292" s="1385"/>
    </row>
    <row r="293" spans="2:198" x14ac:dyDescent="0.25">
      <c r="B293" s="1420"/>
      <c r="C293" s="1420"/>
      <c r="D293" s="1420"/>
      <c r="E293" s="1385"/>
      <c r="F293" s="1385"/>
      <c r="G293" s="1385"/>
      <c r="P293" s="1286"/>
      <c r="Q293" s="1286"/>
      <c r="R293" s="1286"/>
      <c r="GP293" s="1385"/>
    </row>
    <row r="294" spans="2:198" x14ac:dyDescent="0.25">
      <c r="B294" s="1420"/>
      <c r="C294" s="1420"/>
      <c r="D294" s="1420"/>
      <c r="E294" s="1385"/>
      <c r="F294" s="1385"/>
      <c r="G294" s="1385"/>
      <c r="P294" s="1286"/>
      <c r="Q294" s="1286"/>
      <c r="R294" s="1286"/>
      <c r="GP294" s="1385"/>
    </row>
    <row r="295" spans="2:198" x14ac:dyDescent="0.25">
      <c r="B295" s="1420"/>
      <c r="C295" s="1420"/>
      <c r="D295" s="1420"/>
      <c r="E295" s="1385"/>
      <c r="F295" s="1385"/>
      <c r="G295" s="1385"/>
      <c r="P295" s="1286"/>
      <c r="Q295" s="1286"/>
      <c r="R295" s="1286"/>
      <c r="GP295" s="1385"/>
    </row>
    <row r="296" spans="2:198" x14ac:dyDescent="0.25">
      <c r="B296" s="1420"/>
      <c r="C296" s="1420"/>
      <c r="D296" s="1420"/>
      <c r="E296" s="1385"/>
      <c r="F296" s="1385"/>
      <c r="G296" s="1385"/>
      <c r="P296" s="1286"/>
      <c r="Q296" s="1286"/>
      <c r="R296" s="1286"/>
      <c r="GP296" s="1385"/>
    </row>
    <row r="297" spans="2:198" x14ac:dyDescent="0.25">
      <c r="B297" s="1420"/>
      <c r="C297" s="1420"/>
      <c r="D297" s="1420"/>
      <c r="E297" s="1385"/>
      <c r="F297" s="1385"/>
      <c r="G297" s="1385"/>
      <c r="P297" s="1286"/>
      <c r="Q297" s="1286"/>
      <c r="R297" s="1286"/>
      <c r="GP297" s="1385"/>
    </row>
    <row r="298" spans="2:198" x14ac:dyDescent="0.25">
      <c r="B298" s="1420"/>
      <c r="C298" s="1420"/>
      <c r="D298" s="1420"/>
      <c r="E298" s="1385"/>
      <c r="F298" s="1385"/>
      <c r="G298" s="1385"/>
      <c r="P298" s="1286"/>
      <c r="Q298" s="1286"/>
      <c r="R298" s="1286"/>
      <c r="GP298" s="1385"/>
    </row>
    <row r="299" spans="2:198" x14ac:dyDescent="0.25">
      <c r="B299" s="1420"/>
      <c r="C299" s="1420"/>
      <c r="D299" s="1420"/>
      <c r="E299" s="1385"/>
      <c r="F299" s="1385"/>
      <c r="G299" s="1385"/>
      <c r="P299" s="1286"/>
      <c r="Q299" s="1286"/>
      <c r="R299" s="1286"/>
      <c r="GP299" s="1385"/>
    </row>
    <row r="300" spans="2:198" x14ac:dyDescent="0.25">
      <c r="B300" s="1420"/>
      <c r="C300" s="1420"/>
      <c r="D300" s="1420"/>
      <c r="E300" s="1385"/>
      <c r="F300" s="1385"/>
      <c r="G300" s="1385"/>
      <c r="P300" s="1286"/>
      <c r="Q300" s="1286"/>
      <c r="R300" s="1286"/>
      <c r="GP300" s="1385"/>
    </row>
    <row r="301" spans="2:198" x14ac:dyDescent="0.25">
      <c r="B301" s="1420"/>
      <c r="C301" s="1420"/>
      <c r="D301" s="1420"/>
      <c r="E301" s="1385"/>
      <c r="F301" s="1385"/>
      <c r="G301" s="1385"/>
      <c r="P301" s="1286"/>
      <c r="Q301" s="1286"/>
      <c r="R301" s="1286"/>
      <c r="GP301" s="1385"/>
    </row>
    <row r="302" spans="2:198" x14ac:dyDescent="0.25">
      <c r="B302" s="1420"/>
      <c r="C302" s="1420"/>
      <c r="D302" s="1420"/>
      <c r="E302" s="1385"/>
      <c r="F302" s="1385"/>
      <c r="G302" s="1385"/>
      <c r="P302" s="1286"/>
      <c r="Q302" s="1286"/>
      <c r="R302" s="1286"/>
      <c r="GP302" s="1385"/>
    </row>
    <row r="303" spans="2:198" x14ac:dyDescent="0.25">
      <c r="B303" s="1420"/>
      <c r="C303" s="1420"/>
      <c r="D303" s="1420"/>
      <c r="E303" s="1385"/>
      <c r="F303" s="1385"/>
      <c r="G303" s="1385"/>
      <c r="P303" s="1286"/>
      <c r="Q303" s="1286"/>
      <c r="R303" s="1286"/>
      <c r="GP303" s="1385"/>
    </row>
    <row r="304" spans="2:198" x14ac:dyDescent="0.25">
      <c r="B304" s="1420"/>
      <c r="C304" s="1420"/>
      <c r="D304" s="1420"/>
      <c r="E304" s="1385"/>
      <c r="F304" s="1385"/>
      <c r="G304" s="1385"/>
      <c r="P304" s="1286"/>
      <c r="Q304" s="1286"/>
      <c r="R304" s="1286"/>
      <c r="GP304" s="1385"/>
    </row>
    <row r="305" spans="2:198" x14ac:dyDescent="0.25">
      <c r="B305" s="1420"/>
      <c r="C305" s="1420"/>
      <c r="D305" s="1420"/>
      <c r="E305" s="1385"/>
      <c r="F305" s="1385"/>
      <c r="G305" s="1385"/>
      <c r="P305" s="1286"/>
      <c r="Q305" s="1286"/>
      <c r="R305" s="1286"/>
      <c r="GP305" s="1385"/>
    </row>
    <row r="306" spans="2:198" x14ac:dyDescent="0.25">
      <c r="B306" s="1420"/>
      <c r="C306" s="1420"/>
      <c r="D306" s="1420"/>
      <c r="E306" s="1385"/>
      <c r="F306" s="1385"/>
      <c r="G306" s="1385"/>
      <c r="P306" s="1286"/>
      <c r="Q306" s="1286"/>
      <c r="R306" s="1286"/>
      <c r="GP306" s="1385"/>
    </row>
    <row r="307" spans="2:198" x14ac:dyDescent="0.25">
      <c r="B307" s="1420"/>
      <c r="C307" s="1420"/>
      <c r="D307" s="1420"/>
      <c r="E307" s="1385"/>
      <c r="F307" s="1385"/>
      <c r="G307" s="1385"/>
      <c r="P307" s="1286"/>
      <c r="Q307" s="1286"/>
      <c r="R307" s="1286"/>
      <c r="GP307" s="1385"/>
    </row>
    <row r="308" spans="2:198" x14ac:dyDescent="0.25">
      <c r="B308" s="1420"/>
      <c r="C308" s="1420"/>
      <c r="D308" s="1420"/>
      <c r="E308" s="1385"/>
      <c r="F308" s="1385"/>
      <c r="G308" s="1385"/>
      <c r="P308" s="1286"/>
      <c r="Q308" s="1286"/>
      <c r="R308" s="1286"/>
      <c r="GP308" s="1385"/>
    </row>
    <row r="309" spans="2:198" x14ac:dyDescent="0.25">
      <c r="B309" s="1420"/>
      <c r="C309" s="1420"/>
      <c r="D309" s="1420"/>
      <c r="E309" s="1385"/>
      <c r="F309" s="1385"/>
      <c r="G309" s="1385"/>
      <c r="P309" s="1286"/>
      <c r="Q309" s="1286"/>
      <c r="R309" s="1286"/>
      <c r="GP309" s="1385"/>
    </row>
    <row r="310" spans="2:198" x14ac:dyDescent="0.25">
      <c r="B310" s="1420"/>
      <c r="C310" s="1420"/>
      <c r="D310" s="1420"/>
      <c r="E310" s="1385"/>
      <c r="F310" s="1385"/>
      <c r="G310" s="1385"/>
      <c r="P310" s="1286"/>
      <c r="Q310" s="1286"/>
      <c r="R310" s="1286"/>
      <c r="GP310" s="1385"/>
    </row>
    <row r="311" spans="2:198" x14ac:dyDescent="0.25">
      <c r="B311" s="1420"/>
      <c r="C311" s="1420"/>
      <c r="D311" s="1420"/>
      <c r="E311" s="1385"/>
      <c r="F311" s="1385"/>
      <c r="G311" s="1385"/>
      <c r="P311" s="1286"/>
      <c r="Q311" s="1286"/>
      <c r="R311" s="1286"/>
      <c r="GP311" s="1385"/>
    </row>
    <row r="312" spans="2:198" x14ac:dyDescent="0.25">
      <c r="B312" s="1420"/>
      <c r="C312" s="1420"/>
      <c r="D312" s="1420"/>
      <c r="E312" s="1385"/>
      <c r="F312" s="1385"/>
      <c r="G312" s="1385"/>
      <c r="P312" s="1286"/>
      <c r="Q312" s="1286"/>
      <c r="R312" s="1286"/>
      <c r="GP312" s="1385"/>
    </row>
    <row r="313" spans="2:198" x14ac:dyDescent="0.25">
      <c r="B313" s="1420"/>
      <c r="C313" s="1420"/>
      <c r="D313" s="1420"/>
      <c r="E313" s="1385"/>
      <c r="F313" s="1385"/>
      <c r="G313" s="1385"/>
      <c r="P313" s="1286"/>
      <c r="Q313" s="1286"/>
      <c r="R313" s="1286"/>
      <c r="GP313" s="1385"/>
    </row>
    <row r="314" spans="2:198" x14ac:dyDescent="0.25">
      <c r="B314" s="1420"/>
      <c r="C314" s="1420"/>
      <c r="D314" s="1420"/>
      <c r="E314" s="1385"/>
      <c r="F314" s="1385"/>
      <c r="G314" s="1385"/>
      <c r="P314" s="1286"/>
      <c r="Q314" s="1286"/>
      <c r="R314" s="1286"/>
      <c r="GP314" s="1385"/>
    </row>
    <row r="315" spans="2:198" x14ac:dyDescent="0.25">
      <c r="B315" s="1420"/>
      <c r="C315" s="1420"/>
      <c r="D315" s="1420"/>
      <c r="E315" s="1385"/>
      <c r="F315" s="1385"/>
      <c r="G315" s="1385"/>
      <c r="P315" s="1286"/>
      <c r="Q315" s="1286"/>
      <c r="R315" s="1286"/>
      <c r="GP315" s="1385"/>
    </row>
    <row r="316" spans="2:198" x14ac:dyDescent="0.25">
      <c r="B316" s="1420"/>
      <c r="C316" s="1420"/>
      <c r="D316" s="1420"/>
      <c r="E316" s="1385"/>
      <c r="F316" s="1385"/>
      <c r="G316" s="1385"/>
      <c r="P316" s="1286"/>
      <c r="Q316" s="1286"/>
      <c r="R316" s="1286"/>
      <c r="GP316" s="1385"/>
    </row>
    <row r="317" spans="2:198" x14ac:dyDescent="0.25">
      <c r="B317" s="1420"/>
      <c r="C317" s="1420"/>
      <c r="D317" s="1420"/>
      <c r="E317" s="1385"/>
      <c r="F317" s="1385"/>
      <c r="G317" s="1385"/>
      <c r="P317" s="1286"/>
      <c r="Q317" s="1286"/>
      <c r="R317" s="1286"/>
      <c r="GP317" s="1385"/>
    </row>
    <row r="318" spans="2:198" x14ac:dyDescent="0.25">
      <c r="B318" s="1420"/>
      <c r="C318" s="1420"/>
      <c r="D318" s="1420"/>
      <c r="E318" s="1385"/>
      <c r="F318" s="1385"/>
      <c r="G318" s="1385"/>
      <c r="P318" s="1286"/>
      <c r="Q318" s="1286"/>
      <c r="R318" s="1286"/>
      <c r="GP318" s="1385"/>
    </row>
    <row r="319" spans="2:198" x14ac:dyDescent="0.25">
      <c r="B319" s="1420"/>
      <c r="C319" s="1420"/>
      <c r="D319" s="1420"/>
      <c r="E319" s="1385"/>
      <c r="F319" s="1385"/>
      <c r="G319" s="1385"/>
      <c r="P319" s="1286"/>
      <c r="Q319" s="1286"/>
      <c r="R319" s="1286"/>
      <c r="GP319" s="1385"/>
    </row>
    <row r="320" spans="2:198" x14ac:dyDescent="0.25">
      <c r="B320" s="1420"/>
      <c r="C320" s="1420"/>
      <c r="D320" s="1420"/>
      <c r="E320" s="1385"/>
      <c r="F320" s="1385"/>
      <c r="G320" s="1385"/>
      <c r="P320" s="1286"/>
      <c r="Q320" s="1286"/>
      <c r="R320" s="1286"/>
      <c r="GP320" s="1385"/>
    </row>
    <row r="321" spans="2:198" x14ac:dyDescent="0.25">
      <c r="B321" s="1420"/>
      <c r="C321" s="1420"/>
      <c r="D321" s="1420"/>
      <c r="E321" s="1385"/>
      <c r="F321" s="1385"/>
      <c r="G321" s="1385"/>
      <c r="P321" s="1286"/>
      <c r="Q321" s="1286"/>
      <c r="R321" s="1286"/>
      <c r="GP321" s="1385"/>
    </row>
    <row r="322" spans="2:198" x14ac:dyDescent="0.25">
      <c r="B322" s="1420"/>
      <c r="C322" s="1420"/>
      <c r="D322" s="1420"/>
      <c r="E322" s="1385"/>
      <c r="F322" s="1385"/>
      <c r="G322" s="1385"/>
      <c r="P322" s="1286"/>
      <c r="Q322" s="1286"/>
      <c r="R322" s="1286"/>
      <c r="GP322" s="1385"/>
    </row>
    <row r="323" spans="2:198" x14ac:dyDescent="0.25">
      <c r="B323" s="1420"/>
      <c r="C323" s="1420"/>
      <c r="D323" s="1420"/>
      <c r="E323" s="1385"/>
      <c r="F323" s="1385"/>
      <c r="G323" s="1385"/>
      <c r="P323" s="1286"/>
      <c r="Q323" s="1286"/>
      <c r="R323" s="1286"/>
      <c r="GP323" s="1385"/>
    </row>
    <row r="324" spans="2:198" x14ac:dyDescent="0.25">
      <c r="B324" s="1420"/>
      <c r="C324" s="1420"/>
      <c r="D324" s="1420"/>
      <c r="E324" s="1385"/>
      <c r="F324" s="1385"/>
      <c r="G324" s="1385"/>
      <c r="P324" s="1286"/>
      <c r="Q324" s="1286"/>
      <c r="R324" s="1286"/>
      <c r="GP324" s="1385"/>
    </row>
    <row r="325" spans="2:198" x14ac:dyDescent="0.25">
      <c r="B325" s="1420"/>
      <c r="C325" s="1420"/>
      <c r="D325" s="1420"/>
      <c r="E325" s="1385"/>
      <c r="F325" s="1385"/>
      <c r="G325" s="1385"/>
      <c r="P325" s="1286"/>
      <c r="Q325" s="1286"/>
      <c r="R325" s="1286"/>
      <c r="GP325" s="1385"/>
    </row>
    <row r="326" spans="2:198" x14ac:dyDescent="0.25">
      <c r="B326" s="1420"/>
      <c r="C326" s="1420"/>
      <c r="D326" s="1420"/>
      <c r="E326" s="1385"/>
      <c r="F326" s="1385"/>
      <c r="G326" s="1385"/>
      <c r="P326" s="1286"/>
      <c r="Q326" s="1286"/>
      <c r="R326" s="1286"/>
      <c r="GP326" s="1385"/>
    </row>
    <row r="327" spans="2:198" x14ac:dyDescent="0.25">
      <c r="B327" s="1420"/>
      <c r="C327" s="1420"/>
      <c r="D327" s="1420"/>
      <c r="E327" s="1385"/>
      <c r="F327" s="1385"/>
      <c r="G327" s="1385"/>
      <c r="P327" s="1286"/>
      <c r="Q327" s="1286"/>
      <c r="R327" s="1286"/>
      <c r="GP327" s="1385"/>
    </row>
    <row r="328" spans="2:198" x14ac:dyDescent="0.25">
      <c r="B328" s="1420"/>
      <c r="C328" s="1420"/>
      <c r="D328" s="1420"/>
      <c r="E328" s="1385"/>
      <c r="F328" s="1385"/>
      <c r="G328" s="1385"/>
      <c r="P328" s="1286"/>
      <c r="Q328" s="1286"/>
      <c r="R328" s="1286"/>
      <c r="GP328" s="1385"/>
    </row>
  </sheetData>
  <mergeCells count="4">
    <mergeCell ref="B2:G2"/>
    <mergeCell ref="B3:G3"/>
    <mergeCell ref="B4:G4"/>
    <mergeCell ref="B5:G5"/>
  </mergeCells>
  <hyperlinks>
    <hyperlink ref="H2" location="'Indice Total'!A135" display="Volver"/>
  </hyperlinks>
  <pageMargins left="0.70866141732283472" right="0.70866141732283472" top="0.74803149606299213" bottom="0.74803149606299213" header="0.31496062992125984" footer="0.31496062992125984"/>
  <pageSetup paperSize="14" scale="71" fitToHeight="2" orientation="portrait" r:id="rId1"/>
  <drawing r:id="rId2"/>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2:M1576"/>
  <sheetViews>
    <sheetView showGridLines="0" zoomScale="90" zoomScaleNormal="90" workbookViewId="0"/>
  </sheetViews>
  <sheetFormatPr baseColWidth="10" defaultColWidth="10.28515625" defaultRowHeight="15" x14ac:dyDescent="0.2"/>
  <cols>
    <col min="1" max="1" width="20.28515625" style="1289" customWidth="1"/>
    <col min="2" max="2" width="16.85546875" style="1289" customWidth="1"/>
    <col min="3" max="3" width="18.85546875" style="1289" customWidth="1"/>
    <col min="4" max="4" width="17.5703125" style="1459" customWidth="1"/>
    <col min="5" max="5" width="3.140625" style="1289" customWidth="1"/>
    <col min="6" max="6" width="25.5703125" style="1480" bestFit="1" customWidth="1"/>
    <col min="7" max="7" width="27" style="1482" customWidth="1"/>
    <col min="8" max="8" width="10.28515625" style="1289" customWidth="1"/>
    <col min="9" max="12" width="9.140625" style="1289" customWidth="1"/>
    <col min="13" max="16384" width="10.28515625" style="1289"/>
  </cols>
  <sheetData>
    <row r="2" spans="2:13" ht="18" x14ac:dyDescent="0.2">
      <c r="B2" s="2234" t="s">
        <v>1518</v>
      </c>
      <c r="C2" s="2234"/>
      <c r="D2" s="2234"/>
      <c r="E2" s="2234"/>
      <c r="F2" s="2234"/>
      <c r="G2" s="2234"/>
      <c r="H2" s="1715" t="s">
        <v>744</v>
      </c>
    </row>
    <row r="3" spans="2:13" ht="15.75" x14ac:dyDescent="0.2">
      <c r="B3" s="2235" t="s">
        <v>1519</v>
      </c>
      <c r="C3" s="2235"/>
      <c r="D3" s="2235"/>
      <c r="E3" s="2235"/>
      <c r="F3" s="2235"/>
      <c r="G3" s="2235"/>
    </row>
    <row r="4" spans="2:13" x14ac:dyDescent="0.2">
      <c r="B4" s="2236" t="s">
        <v>1520</v>
      </c>
      <c r="C4" s="2236"/>
      <c r="D4" s="2236"/>
      <c r="E4" s="2236"/>
      <c r="F4" s="2236"/>
      <c r="G4" s="2236"/>
    </row>
    <row r="5" spans="2:13" ht="16.5" thickBot="1" x14ac:dyDescent="0.3">
      <c r="B5" s="2178" t="s">
        <v>1521</v>
      </c>
      <c r="C5" s="2178"/>
      <c r="D5" s="2178"/>
      <c r="E5" s="2178"/>
      <c r="F5" s="2178"/>
      <c r="G5" s="2178"/>
    </row>
    <row r="7" spans="2:13" ht="47.25" customHeight="1" x14ac:dyDescent="0.2">
      <c r="B7" s="1458" t="s">
        <v>367</v>
      </c>
      <c r="C7" s="1458" t="s">
        <v>368</v>
      </c>
      <c r="D7" s="1458" t="s">
        <v>639</v>
      </c>
      <c r="E7" s="1229"/>
      <c r="F7" s="1229" t="s">
        <v>1522</v>
      </c>
      <c r="G7" s="1458" t="s">
        <v>1523</v>
      </c>
      <c r="H7" s="1459"/>
      <c r="I7" s="1459"/>
    </row>
    <row r="8" spans="2:13" ht="8.25" customHeight="1" x14ac:dyDescent="0.2">
      <c r="B8" s="1460"/>
      <c r="C8" s="1460"/>
      <c r="D8" s="1461"/>
      <c r="E8" s="1460"/>
      <c r="F8" s="1462"/>
      <c r="G8" s="1463"/>
      <c r="H8" s="1464"/>
    </row>
    <row r="9" spans="2:13" ht="12.95" customHeight="1" x14ac:dyDescent="0.25">
      <c r="B9" s="1465" t="s">
        <v>1524</v>
      </c>
      <c r="C9" s="1465" t="s">
        <v>1525</v>
      </c>
      <c r="D9" s="1466" t="s">
        <v>1526</v>
      </c>
      <c r="E9" s="1464" t="s">
        <v>330</v>
      </c>
      <c r="F9" s="1467" t="s">
        <v>1527</v>
      </c>
      <c r="G9" s="1468">
        <v>1100</v>
      </c>
      <c r="H9" s="1464"/>
    </row>
    <row r="10" spans="2:13" ht="12.95" customHeight="1" x14ac:dyDescent="0.25">
      <c r="B10" s="1464"/>
      <c r="C10" s="1464"/>
      <c r="D10" s="1466"/>
      <c r="E10" s="1464" t="s">
        <v>332</v>
      </c>
      <c r="F10" s="1467" t="s">
        <v>1528</v>
      </c>
      <c r="G10" s="1468">
        <v>800</v>
      </c>
      <c r="H10" s="1464"/>
      <c r="K10" s="1469"/>
      <c r="M10" s="1469"/>
    </row>
    <row r="11" spans="2:13" ht="12.95" customHeight="1" x14ac:dyDescent="0.2">
      <c r="B11" s="1470"/>
      <c r="C11" s="1470"/>
      <c r="D11" s="1471"/>
      <c r="E11" s="1472" t="s">
        <v>334</v>
      </c>
      <c r="F11" s="1472" t="s">
        <v>1529</v>
      </c>
      <c r="G11" s="1473">
        <v>552</v>
      </c>
      <c r="H11" s="1464"/>
      <c r="K11" s="1469"/>
      <c r="M11" s="1469"/>
    </row>
    <row r="12" spans="2:13" ht="9" customHeight="1" x14ac:dyDescent="0.25">
      <c r="B12" s="1464"/>
      <c r="C12" s="1464"/>
      <c r="D12" s="1466"/>
      <c r="E12" s="1464"/>
      <c r="F12" s="1467"/>
      <c r="G12" s="1468"/>
      <c r="H12" s="1464"/>
      <c r="K12" s="1469"/>
      <c r="M12" s="1469"/>
    </row>
    <row r="13" spans="2:13" ht="12.95" customHeight="1" x14ac:dyDescent="0.25">
      <c r="B13" s="1465" t="s">
        <v>1530</v>
      </c>
      <c r="C13" s="1465" t="s">
        <v>1531</v>
      </c>
      <c r="D13" s="1466" t="s">
        <v>1532</v>
      </c>
      <c r="E13" s="1464" t="s">
        <v>330</v>
      </c>
      <c r="F13" s="1467" t="s">
        <v>1533</v>
      </c>
      <c r="G13" s="1468">
        <v>1370</v>
      </c>
      <c r="H13" s="1464"/>
      <c r="K13" s="1469"/>
      <c r="M13" s="1469"/>
    </row>
    <row r="14" spans="2:13" ht="12.95" customHeight="1" x14ac:dyDescent="0.25">
      <c r="B14" s="1464"/>
      <c r="C14" s="1464"/>
      <c r="D14" s="1466"/>
      <c r="E14" s="1464" t="s">
        <v>332</v>
      </c>
      <c r="F14" s="1467" t="s">
        <v>1534</v>
      </c>
      <c r="G14" s="1468">
        <v>1000</v>
      </c>
      <c r="H14" s="1464"/>
      <c r="K14" s="1469"/>
      <c r="M14" s="1469"/>
    </row>
    <row r="15" spans="2:13" ht="12.95" customHeight="1" x14ac:dyDescent="0.2">
      <c r="B15" s="1470"/>
      <c r="C15" s="1470"/>
      <c r="D15" s="1471"/>
      <c r="E15" s="1472" t="s">
        <v>334</v>
      </c>
      <c r="F15" s="1472" t="s">
        <v>1535</v>
      </c>
      <c r="G15" s="1473">
        <v>552</v>
      </c>
      <c r="H15" s="1464"/>
      <c r="K15" s="1469"/>
      <c r="M15" s="1469"/>
    </row>
    <row r="16" spans="2:13" ht="6.75" customHeight="1" x14ac:dyDescent="0.25">
      <c r="B16" s="1464"/>
      <c r="C16" s="1464"/>
      <c r="D16" s="1466"/>
      <c r="E16" s="1464"/>
      <c r="F16" s="1467"/>
      <c r="G16" s="1468"/>
      <c r="H16" s="1464"/>
      <c r="K16" s="1469"/>
      <c r="M16" s="1469"/>
    </row>
    <row r="17" spans="2:13" ht="12.95" customHeight="1" x14ac:dyDescent="0.25">
      <c r="B17" s="1465" t="s">
        <v>1536</v>
      </c>
      <c r="C17" s="1465" t="s">
        <v>1537</v>
      </c>
      <c r="D17" s="1466" t="s">
        <v>1538</v>
      </c>
      <c r="E17" s="1464" t="s">
        <v>330</v>
      </c>
      <c r="F17" s="1467" t="s">
        <v>1539</v>
      </c>
      <c r="G17" s="1468">
        <v>1550</v>
      </c>
      <c r="H17" s="1464"/>
      <c r="K17" s="1469"/>
      <c r="M17" s="1469"/>
    </row>
    <row r="18" spans="2:13" ht="12.95" customHeight="1" x14ac:dyDescent="0.25">
      <c r="B18" s="1464"/>
      <c r="C18" s="1464"/>
      <c r="D18" s="1466"/>
      <c r="E18" s="1464" t="s">
        <v>332</v>
      </c>
      <c r="F18" s="1467" t="s">
        <v>1540</v>
      </c>
      <c r="G18" s="1468">
        <v>552</v>
      </c>
      <c r="H18" s="1464"/>
      <c r="K18" s="1469"/>
      <c r="M18" s="1469"/>
    </row>
    <row r="19" spans="2:13" ht="12.95" customHeight="1" x14ac:dyDescent="0.2">
      <c r="B19" s="1470"/>
      <c r="C19" s="1470"/>
      <c r="D19" s="1471"/>
      <c r="E19" s="1472" t="s">
        <v>334</v>
      </c>
      <c r="F19" s="1472" t="s">
        <v>1541</v>
      </c>
      <c r="G19" s="1473">
        <v>0</v>
      </c>
      <c r="H19" s="1464"/>
      <c r="K19" s="1469"/>
      <c r="M19" s="1469"/>
    </row>
    <row r="20" spans="2:13" ht="8.25" customHeight="1" x14ac:dyDescent="0.25">
      <c r="B20" s="1464"/>
      <c r="C20" s="1464"/>
      <c r="D20" s="1466"/>
      <c r="E20" s="1464"/>
      <c r="F20" s="1467"/>
      <c r="G20" s="1468"/>
      <c r="H20" s="1464"/>
    </row>
    <row r="21" spans="2:13" ht="12.95" customHeight="1" x14ac:dyDescent="0.25">
      <c r="B21" s="1465" t="s">
        <v>1542</v>
      </c>
      <c r="C21" s="1465" t="s">
        <v>1543</v>
      </c>
      <c r="D21" s="1466" t="s">
        <v>1544</v>
      </c>
      <c r="E21" s="1464" t="s">
        <v>330</v>
      </c>
      <c r="F21" s="1467" t="s">
        <v>1545</v>
      </c>
      <c r="G21" s="1468">
        <v>1800</v>
      </c>
      <c r="H21" s="1464"/>
    </row>
    <row r="22" spans="2:13" ht="12.95" customHeight="1" x14ac:dyDescent="0.25">
      <c r="B22" s="1464"/>
      <c r="C22" s="1464"/>
      <c r="D22" s="1466"/>
      <c r="E22" s="1464" t="s">
        <v>332</v>
      </c>
      <c r="F22" s="1467" t="s">
        <v>1546</v>
      </c>
      <c r="G22" s="1468">
        <v>640</v>
      </c>
      <c r="H22" s="1464"/>
    </row>
    <row r="23" spans="2:13" ht="12.95" customHeight="1" x14ac:dyDescent="0.2">
      <c r="B23" s="1470"/>
      <c r="C23" s="1470"/>
      <c r="D23" s="1471"/>
      <c r="E23" s="1472" t="s">
        <v>334</v>
      </c>
      <c r="F23" s="1472" t="s">
        <v>1541</v>
      </c>
      <c r="G23" s="1473">
        <v>0</v>
      </c>
      <c r="H23" s="1464"/>
      <c r="K23" s="1469"/>
      <c r="M23" s="1469"/>
    </row>
    <row r="24" spans="2:13" ht="7.5" customHeight="1" x14ac:dyDescent="0.25">
      <c r="B24" s="1464"/>
      <c r="C24" s="1464"/>
      <c r="D24" s="1466"/>
      <c r="E24" s="1464"/>
      <c r="F24" s="1467"/>
      <c r="G24" s="1468"/>
      <c r="H24" s="1464"/>
      <c r="K24" s="1469"/>
      <c r="M24" s="1469"/>
    </row>
    <row r="25" spans="2:13" ht="12.95" customHeight="1" x14ac:dyDescent="0.25">
      <c r="B25" s="1465" t="s">
        <v>1547</v>
      </c>
      <c r="C25" s="1465" t="s">
        <v>1548</v>
      </c>
      <c r="D25" s="1466" t="s">
        <v>1549</v>
      </c>
      <c r="E25" s="1464" t="s">
        <v>330</v>
      </c>
      <c r="F25" s="1467" t="s">
        <v>1550</v>
      </c>
      <c r="G25" s="1468">
        <v>2000</v>
      </c>
      <c r="H25" s="1464"/>
      <c r="K25" s="1469"/>
      <c r="M25" s="1469"/>
    </row>
    <row r="26" spans="2:13" ht="12.95" customHeight="1" x14ac:dyDescent="0.25">
      <c r="B26" s="1464"/>
      <c r="C26" s="1464"/>
      <c r="D26" s="1466"/>
      <c r="E26" s="1464" t="s">
        <v>332</v>
      </c>
      <c r="F26" s="1467" t="s">
        <v>1551</v>
      </c>
      <c r="G26" s="1468">
        <v>710</v>
      </c>
      <c r="H26" s="1464"/>
      <c r="K26" s="1469"/>
      <c r="M26" s="1469"/>
    </row>
    <row r="27" spans="2:13" ht="12.95" customHeight="1" x14ac:dyDescent="0.2">
      <c r="B27" s="1470"/>
      <c r="C27" s="1470"/>
      <c r="D27" s="1471"/>
      <c r="E27" s="1472" t="s">
        <v>334</v>
      </c>
      <c r="F27" s="1472" t="s">
        <v>1552</v>
      </c>
      <c r="G27" s="1473">
        <v>0</v>
      </c>
      <c r="H27" s="1464"/>
      <c r="K27" s="1469"/>
      <c r="M27" s="1469"/>
    </row>
    <row r="28" spans="2:13" ht="8.25" customHeight="1" x14ac:dyDescent="0.25">
      <c r="B28" s="1464"/>
      <c r="C28" s="1464"/>
      <c r="D28" s="1466"/>
      <c r="E28" s="1464"/>
      <c r="F28" s="1467"/>
      <c r="G28" s="1468"/>
      <c r="H28" s="1464"/>
      <c r="K28" s="1469"/>
      <c r="M28" s="1469"/>
    </row>
    <row r="29" spans="2:13" ht="12.95" customHeight="1" x14ac:dyDescent="0.25">
      <c r="B29" s="1465" t="s">
        <v>1553</v>
      </c>
      <c r="C29" s="1465" t="s">
        <v>1554</v>
      </c>
      <c r="D29" s="1466" t="s">
        <v>1555</v>
      </c>
      <c r="E29" s="1464" t="s">
        <v>330</v>
      </c>
      <c r="F29" s="1467" t="s">
        <v>1556</v>
      </c>
      <c r="G29" s="1468">
        <v>2240</v>
      </c>
      <c r="H29" s="1464"/>
      <c r="K29" s="1469"/>
      <c r="M29" s="1469"/>
    </row>
    <row r="30" spans="2:13" ht="12.95" customHeight="1" x14ac:dyDescent="0.25">
      <c r="B30" s="1464"/>
      <c r="C30" s="1464"/>
      <c r="D30" s="1466"/>
      <c r="E30" s="1464" t="s">
        <v>332</v>
      </c>
      <c r="F30" s="1467" t="s">
        <v>1557</v>
      </c>
      <c r="G30" s="1468">
        <v>790</v>
      </c>
      <c r="H30" s="1464"/>
      <c r="K30" s="1469"/>
      <c r="M30" s="1469"/>
    </row>
    <row r="31" spans="2:13" ht="12.95" customHeight="1" x14ac:dyDescent="0.2">
      <c r="B31" s="1470"/>
      <c r="C31" s="1470"/>
      <c r="D31" s="1471"/>
      <c r="E31" s="1472" t="s">
        <v>334</v>
      </c>
      <c r="F31" s="1472" t="s">
        <v>1558</v>
      </c>
      <c r="G31" s="1473">
        <v>0</v>
      </c>
      <c r="H31" s="1464"/>
      <c r="K31" s="1469"/>
      <c r="M31" s="1469"/>
    </row>
    <row r="32" spans="2:13" ht="8.25" customHeight="1" x14ac:dyDescent="0.25">
      <c r="B32" s="1464"/>
      <c r="C32" s="1465"/>
      <c r="D32" s="1466"/>
      <c r="E32" s="1464"/>
      <c r="F32" s="1467"/>
      <c r="G32" s="1468"/>
      <c r="H32" s="1464"/>
      <c r="K32" s="1469"/>
      <c r="M32" s="1469"/>
    </row>
    <row r="33" spans="2:13" ht="12.95" customHeight="1" x14ac:dyDescent="0.25">
      <c r="B33" s="1465" t="s">
        <v>1559</v>
      </c>
      <c r="C33" s="1465" t="s">
        <v>1560</v>
      </c>
      <c r="D33" s="1466" t="s">
        <v>1561</v>
      </c>
      <c r="E33" s="1464" t="s">
        <v>330</v>
      </c>
      <c r="F33" s="1467" t="s">
        <v>1562</v>
      </c>
      <c r="G33" s="1468">
        <v>2500</v>
      </c>
      <c r="H33" s="1464"/>
      <c r="K33" s="1469"/>
      <c r="M33" s="1469"/>
    </row>
    <row r="34" spans="2:13" ht="12.95" customHeight="1" x14ac:dyDescent="0.25">
      <c r="B34" s="1464"/>
      <c r="C34" s="1464"/>
      <c r="D34" s="1466"/>
      <c r="E34" s="1464" t="s">
        <v>332</v>
      </c>
      <c r="F34" s="1467" t="s">
        <v>1563</v>
      </c>
      <c r="G34" s="1468">
        <v>880</v>
      </c>
      <c r="H34" s="1464"/>
      <c r="K34" s="1469"/>
      <c r="M34" s="1469"/>
    </row>
    <row r="35" spans="2:13" ht="12.95" customHeight="1" x14ac:dyDescent="0.2">
      <c r="B35" s="1470"/>
      <c r="C35" s="1470"/>
      <c r="D35" s="1471"/>
      <c r="E35" s="1472" t="s">
        <v>334</v>
      </c>
      <c r="F35" s="1472" t="s">
        <v>1564</v>
      </c>
      <c r="G35" s="1473">
        <v>0</v>
      </c>
      <c r="H35" s="1464"/>
      <c r="K35" s="1469"/>
      <c r="M35" s="1469"/>
    </row>
    <row r="36" spans="2:13" ht="7.5" customHeight="1" x14ac:dyDescent="0.25">
      <c r="B36" s="1464"/>
      <c r="C36" s="1464"/>
      <c r="D36" s="1466"/>
      <c r="E36" s="1464"/>
      <c r="F36" s="1467"/>
      <c r="G36" s="1468"/>
      <c r="H36" s="1464"/>
      <c r="K36" s="1469"/>
      <c r="M36" s="1469"/>
    </row>
    <row r="37" spans="2:13" ht="12.95" customHeight="1" x14ac:dyDescent="0.25">
      <c r="B37" s="1465" t="s">
        <v>1565</v>
      </c>
      <c r="C37" s="1465" t="s">
        <v>1566</v>
      </c>
      <c r="D37" s="1466" t="s">
        <v>1567</v>
      </c>
      <c r="E37" s="1464" t="s">
        <v>330</v>
      </c>
      <c r="F37" s="1467" t="s">
        <v>1568</v>
      </c>
      <c r="G37" s="1468">
        <v>2800</v>
      </c>
      <c r="H37" s="1464"/>
      <c r="K37" s="1469"/>
      <c r="M37" s="1469"/>
    </row>
    <row r="38" spans="2:13" ht="12.95" customHeight="1" x14ac:dyDescent="0.25">
      <c r="B38" s="1464"/>
      <c r="C38" s="1464"/>
      <c r="D38" s="1466"/>
      <c r="E38" s="1464" t="s">
        <v>332</v>
      </c>
      <c r="F38" s="1467" t="s">
        <v>1569</v>
      </c>
      <c r="G38" s="1468">
        <v>2750</v>
      </c>
      <c r="H38" s="1464"/>
      <c r="K38" s="1469"/>
      <c r="M38" s="1469"/>
    </row>
    <row r="39" spans="2:13" ht="12.95" customHeight="1" x14ac:dyDescent="0.25">
      <c r="B39" s="1464"/>
      <c r="C39" s="1464"/>
      <c r="D39" s="1466"/>
      <c r="E39" s="1464" t="s">
        <v>334</v>
      </c>
      <c r="F39" s="1467" t="s">
        <v>1570</v>
      </c>
      <c r="G39" s="1468">
        <v>940</v>
      </c>
      <c r="H39" s="1464"/>
      <c r="K39" s="1469"/>
      <c r="M39" s="1469"/>
    </row>
    <row r="40" spans="2:13" ht="12.95" customHeight="1" x14ac:dyDescent="0.2">
      <c r="B40" s="1470"/>
      <c r="C40" s="1470"/>
      <c r="D40" s="1471"/>
      <c r="E40" s="1472" t="s">
        <v>336</v>
      </c>
      <c r="F40" s="1472" t="s">
        <v>1571</v>
      </c>
      <c r="G40" s="1473">
        <v>0</v>
      </c>
      <c r="H40" s="1464"/>
      <c r="K40" s="1469"/>
      <c r="M40" s="1469"/>
    </row>
    <row r="41" spans="2:13" ht="7.5" customHeight="1" x14ac:dyDescent="0.25">
      <c r="B41" s="1464"/>
      <c r="C41" s="1464"/>
      <c r="D41" s="1466"/>
      <c r="E41" s="1464"/>
      <c r="F41" s="1467"/>
      <c r="G41" s="1468"/>
      <c r="H41" s="1464"/>
      <c r="K41" s="1469"/>
      <c r="M41" s="1469"/>
    </row>
    <row r="42" spans="2:13" ht="12.95" customHeight="1" x14ac:dyDescent="0.25">
      <c r="B42" s="1465" t="s">
        <v>1572</v>
      </c>
      <c r="C42" s="1465" t="s">
        <v>1573</v>
      </c>
      <c r="D42" s="1466" t="s">
        <v>1574</v>
      </c>
      <c r="E42" s="1464" t="s">
        <v>330</v>
      </c>
      <c r="F42" s="1467" t="s">
        <v>1575</v>
      </c>
      <c r="G42" s="1468">
        <v>3025</v>
      </c>
      <c r="H42" s="1464"/>
      <c r="K42" s="1469"/>
      <c r="M42" s="1469"/>
    </row>
    <row r="43" spans="2:13" ht="12.95" customHeight="1" x14ac:dyDescent="0.25">
      <c r="B43" s="1464"/>
      <c r="C43" s="1464"/>
      <c r="D43" s="1466"/>
      <c r="E43" s="1464" t="s">
        <v>332</v>
      </c>
      <c r="F43" s="1467" t="s">
        <v>1576</v>
      </c>
      <c r="G43" s="1468">
        <v>2943</v>
      </c>
      <c r="H43" s="1464"/>
      <c r="K43" s="1469"/>
      <c r="M43" s="1469"/>
    </row>
    <row r="44" spans="2:13" ht="12.95" customHeight="1" x14ac:dyDescent="0.25">
      <c r="B44" s="1464"/>
      <c r="C44" s="1464"/>
      <c r="D44" s="1466"/>
      <c r="E44" s="1464" t="s">
        <v>334</v>
      </c>
      <c r="F44" s="1467" t="s">
        <v>1577</v>
      </c>
      <c r="G44" s="1468">
        <v>1000</v>
      </c>
      <c r="H44" s="1464"/>
      <c r="K44" s="1469"/>
      <c r="M44" s="1469"/>
    </row>
    <row r="45" spans="2:13" ht="12.95" customHeight="1" x14ac:dyDescent="0.2">
      <c r="B45" s="1470"/>
      <c r="C45" s="1470"/>
      <c r="D45" s="1471"/>
      <c r="E45" s="1472" t="s">
        <v>336</v>
      </c>
      <c r="F45" s="1472" t="s">
        <v>1571</v>
      </c>
      <c r="G45" s="1473">
        <v>0</v>
      </c>
      <c r="H45" s="1464"/>
      <c r="K45" s="1469"/>
      <c r="M45" s="1469"/>
    </row>
    <row r="46" spans="2:13" ht="7.5" customHeight="1" x14ac:dyDescent="0.25">
      <c r="B46" s="1464"/>
      <c r="C46" s="1464"/>
      <c r="D46" s="1466"/>
      <c r="E46" s="1464"/>
      <c r="F46" s="1467"/>
      <c r="G46" s="1468"/>
      <c r="H46" s="1464"/>
      <c r="K46" s="1469"/>
      <c r="M46" s="1469"/>
    </row>
    <row r="47" spans="2:13" ht="12.95" customHeight="1" x14ac:dyDescent="0.25">
      <c r="B47" s="1465" t="s">
        <v>1578</v>
      </c>
      <c r="C47" s="1465" t="s">
        <v>1579</v>
      </c>
      <c r="D47" s="1466" t="s">
        <v>1580</v>
      </c>
      <c r="E47" s="1464" t="s">
        <v>330</v>
      </c>
      <c r="F47" s="1467" t="s">
        <v>1581</v>
      </c>
      <c r="G47" s="1468">
        <v>3155</v>
      </c>
      <c r="H47" s="1464"/>
      <c r="K47" s="1469"/>
      <c r="M47" s="1469"/>
    </row>
    <row r="48" spans="2:13" ht="12.95" customHeight="1" x14ac:dyDescent="0.25">
      <c r="B48" s="1464"/>
      <c r="C48" s="1464"/>
      <c r="D48" s="1466"/>
      <c r="E48" s="1464" t="s">
        <v>332</v>
      </c>
      <c r="F48" s="1467" t="s">
        <v>1582</v>
      </c>
      <c r="G48" s="1468">
        <v>3070</v>
      </c>
      <c r="H48" s="1464"/>
      <c r="K48" s="1469"/>
      <c r="M48" s="1469"/>
    </row>
    <row r="49" spans="2:13" ht="12.95" customHeight="1" x14ac:dyDescent="0.25">
      <c r="B49" s="1464"/>
      <c r="C49" s="1464"/>
      <c r="D49" s="1466"/>
      <c r="E49" s="1464" t="s">
        <v>334</v>
      </c>
      <c r="F49" s="1467" t="s">
        <v>1583</v>
      </c>
      <c r="G49" s="1468">
        <v>1043</v>
      </c>
      <c r="H49" s="1464"/>
      <c r="K49" s="1469"/>
      <c r="M49" s="1469"/>
    </row>
    <row r="50" spans="2:13" ht="12.95" customHeight="1" x14ac:dyDescent="0.2">
      <c r="B50" s="1470"/>
      <c r="C50" s="1470"/>
      <c r="D50" s="1471"/>
      <c r="E50" s="1472" t="s">
        <v>336</v>
      </c>
      <c r="F50" s="1472" t="s">
        <v>1584</v>
      </c>
      <c r="G50" s="1473">
        <v>0</v>
      </c>
      <c r="H50" s="1464"/>
      <c r="K50" s="1469"/>
      <c r="M50" s="1469"/>
    </row>
    <row r="51" spans="2:13" ht="8.25" customHeight="1" x14ac:dyDescent="0.25">
      <c r="B51" s="1464"/>
      <c r="C51" s="1465"/>
      <c r="D51" s="1466"/>
      <c r="E51" s="1464"/>
      <c r="F51" s="1467"/>
      <c r="G51" s="1468"/>
      <c r="H51" s="1464"/>
      <c r="K51" s="1469"/>
      <c r="M51" s="1469"/>
    </row>
    <row r="52" spans="2:13" ht="12.95" customHeight="1" x14ac:dyDescent="0.25">
      <c r="B52" s="1465" t="s">
        <v>1585</v>
      </c>
      <c r="C52" s="1465" t="s">
        <v>1586</v>
      </c>
      <c r="D52" s="1466" t="s">
        <v>1587</v>
      </c>
      <c r="E52" s="1464" t="s">
        <v>330</v>
      </c>
      <c r="F52" s="1467" t="s">
        <v>1588</v>
      </c>
      <c r="G52" s="1468">
        <v>3310</v>
      </c>
      <c r="H52" s="1464"/>
      <c r="K52" s="1469"/>
      <c r="M52" s="1469"/>
    </row>
    <row r="53" spans="2:13" ht="12.95" customHeight="1" x14ac:dyDescent="0.25">
      <c r="B53" s="1464"/>
      <c r="C53" s="1464"/>
      <c r="D53" s="1466"/>
      <c r="E53" s="1464" t="s">
        <v>332</v>
      </c>
      <c r="F53" s="1467" t="s">
        <v>1589</v>
      </c>
      <c r="G53" s="1468">
        <v>3220</v>
      </c>
      <c r="H53" s="1464"/>
      <c r="K53" s="1469"/>
      <c r="M53" s="1469"/>
    </row>
    <row r="54" spans="2:13" ht="12.95" customHeight="1" x14ac:dyDescent="0.25">
      <c r="B54" s="1464"/>
      <c r="C54" s="1464"/>
      <c r="D54" s="1466"/>
      <c r="E54" s="1464" t="s">
        <v>334</v>
      </c>
      <c r="F54" s="1467" t="s">
        <v>1590</v>
      </c>
      <c r="G54" s="1468">
        <v>1094</v>
      </c>
      <c r="H54" s="1464"/>
      <c r="K54" s="1469"/>
      <c r="M54" s="1469"/>
    </row>
    <row r="55" spans="2:13" ht="12.95" customHeight="1" x14ac:dyDescent="0.2">
      <c r="B55" s="1470"/>
      <c r="C55" s="1470"/>
      <c r="D55" s="1471"/>
      <c r="E55" s="1472" t="s">
        <v>336</v>
      </c>
      <c r="F55" s="1472" t="s">
        <v>1591</v>
      </c>
      <c r="G55" s="1473">
        <v>0</v>
      </c>
      <c r="H55" s="1464"/>
      <c r="K55" s="1469"/>
      <c r="M55" s="1469"/>
    </row>
    <row r="56" spans="2:13" ht="5.25" customHeight="1" x14ac:dyDescent="0.25">
      <c r="B56" s="1464"/>
      <c r="C56" s="1464"/>
      <c r="D56" s="1466"/>
      <c r="E56" s="1464"/>
      <c r="F56" s="1467"/>
      <c r="G56" s="1468"/>
      <c r="H56" s="1464"/>
      <c r="K56" s="1469"/>
      <c r="M56" s="1469"/>
    </row>
    <row r="57" spans="2:13" ht="12.95" customHeight="1" x14ac:dyDescent="0.25">
      <c r="B57" s="1465" t="s">
        <v>1592</v>
      </c>
      <c r="C57" s="1465" t="s">
        <v>1593</v>
      </c>
      <c r="D57" s="1466" t="s">
        <v>1594</v>
      </c>
      <c r="E57" s="1464" t="s">
        <v>330</v>
      </c>
      <c r="F57" s="1467" t="s">
        <v>1595</v>
      </c>
      <c r="G57" s="1468">
        <v>3452</v>
      </c>
      <c r="H57" s="1464"/>
      <c r="K57" s="1469"/>
      <c r="M57" s="1469"/>
    </row>
    <row r="58" spans="2:13" ht="12.95" customHeight="1" x14ac:dyDescent="0.2">
      <c r="B58" s="1464"/>
      <c r="C58" s="1464"/>
      <c r="D58" s="1474"/>
      <c r="E58" s="1464" t="s">
        <v>332</v>
      </c>
      <c r="F58" s="1467" t="s">
        <v>1596</v>
      </c>
      <c r="G58" s="1468">
        <v>3358</v>
      </c>
      <c r="H58" s="1464"/>
      <c r="K58" s="1469"/>
      <c r="M58" s="1469"/>
    </row>
    <row r="59" spans="2:13" ht="12.95" customHeight="1" x14ac:dyDescent="0.2">
      <c r="B59" s="1464"/>
      <c r="C59" s="1464"/>
      <c r="D59" s="1474"/>
      <c r="E59" s="1464" t="s">
        <v>334</v>
      </c>
      <c r="F59" s="1467" t="s">
        <v>1597</v>
      </c>
      <c r="G59" s="1468">
        <v>1094</v>
      </c>
      <c r="H59" s="1464"/>
      <c r="K59" s="1469"/>
      <c r="M59" s="1469"/>
    </row>
    <row r="60" spans="2:13" ht="12.95" customHeight="1" x14ac:dyDescent="0.2">
      <c r="B60" s="1470"/>
      <c r="C60" s="1470"/>
      <c r="D60" s="1471"/>
      <c r="E60" s="1472" t="s">
        <v>336</v>
      </c>
      <c r="F60" s="1472" t="s">
        <v>1591</v>
      </c>
      <c r="G60" s="1473">
        <v>0</v>
      </c>
      <c r="H60" s="1464"/>
      <c r="K60" s="1469"/>
      <c r="M60" s="1469"/>
    </row>
    <row r="61" spans="2:13" ht="15" customHeight="1" x14ac:dyDescent="0.25">
      <c r="B61" s="1465" t="s">
        <v>1598</v>
      </c>
      <c r="C61" s="1465" t="s">
        <v>1599</v>
      </c>
      <c r="D61" s="1466" t="s">
        <v>1600</v>
      </c>
      <c r="E61" s="1464" t="s">
        <v>330</v>
      </c>
      <c r="F61" s="1467" t="s">
        <v>1601</v>
      </c>
      <c r="G61" s="1468">
        <v>3607</v>
      </c>
      <c r="H61" s="1464"/>
      <c r="K61" s="1469"/>
      <c r="M61" s="1469"/>
    </row>
    <row r="62" spans="2:13" ht="12.95" customHeight="1" x14ac:dyDescent="0.25">
      <c r="B62" s="1464"/>
      <c r="C62" s="1464"/>
      <c r="D62" s="1466"/>
      <c r="E62" s="1464" t="s">
        <v>332</v>
      </c>
      <c r="F62" s="1467" t="s">
        <v>1602</v>
      </c>
      <c r="G62" s="1468">
        <v>3509</v>
      </c>
      <c r="H62" s="1464"/>
      <c r="K62" s="1469"/>
      <c r="M62" s="1469"/>
    </row>
    <row r="63" spans="2:13" ht="12.95" customHeight="1" x14ac:dyDescent="0.25">
      <c r="B63" s="1464"/>
      <c r="C63" s="1464"/>
      <c r="D63" s="1466"/>
      <c r="E63" s="1464" t="s">
        <v>334</v>
      </c>
      <c r="F63" s="1467" t="s">
        <v>1603</v>
      </c>
      <c r="G63" s="1468">
        <v>1143</v>
      </c>
      <c r="H63" s="1464"/>
      <c r="K63" s="1469"/>
      <c r="M63" s="1469"/>
    </row>
    <row r="64" spans="2:13" ht="12.95" customHeight="1" x14ac:dyDescent="0.2">
      <c r="B64" s="1470"/>
      <c r="C64" s="1470"/>
      <c r="D64" s="1471"/>
      <c r="E64" s="1472" t="s">
        <v>336</v>
      </c>
      <c r="F64" s="1472" t="s">
        <v>1604</v>
      </c>
      <c r="G64" s="1473">
        <v>0</v>
      </c>
      <c r="H64" s="1464"/>
      <c r="K64" s="1469"/>
      <c r="M64" s="1469"/>
    </row>
    <row r="65" spans="2:13" ht="8.25" customHeight="1" x14ac:dyDescent="0.25">
      <c r="B65" s="1464"/>
      <c r="C65" s="1464"/>
      <c r="D65" s="1466"/>
      <c r="E65" s="1464"/>
      <c r="F65" s="1467"/>
      <c r="G65" s="1468"/>
      <c r="H65" s="1464"/>
      <c r="K65" s="1469"/>
      <c r="M65" s="1469"/>
    </row>
    <row r="66" spans="2:13" ht="12.95" customHeight="1" x14ac:dyDescent="0.25">
      <c r="B66" s="1465" t="s">
        <v>1605</v>
      </c>
      <c r="C66" s="1465" t="s">
        <v>1606</v>
      </c>
      <c r="D66" s="1466" t="s">
        <v>1607</v>
      </c>
      <c r="E66" s="1464" t="s">
        <v>330</v>
      </c>
      <c r="F66" s="1467" t="s">
        <v>1608</v>
      </c>
      <c r="G66" s="1468">
        <v>3716</v>
      </c>
      <c r="H66" s="1464"/>
      <c r="K66" s="1469"/>
      <c r="M66" s="1469"/>
    </row>
    <row r="67" spans="2:13" ht="12.95" customHeight="1" x14ac:dyDescent="0.25">
      <c r="B67" s="1464"/>
      <c r="C67" s="1464"/>
      <c r="D67" s="1466"/>
      <c r="E67" s="1464" t="s">
        <v>332</v>
      </c>
      <c r="F67" s="1467" t="s">
        <v>1609</v>
      </c>
      <c r="G67" s="1468">
        <v>3614</v>
      </c>
      <c r="H67" s="1464"/>
      <c r="K67" s="1469"/>
      <c r="M67" s="1469"/>
    </row>
    <row r="68" spans="2:13" ht="12.95" customHeight="1" x14ac:dyDescent="0.25">
      <c r="B68" s="1464"/>
      <c r="C68" s="1464"/>
      <c r="D68" s="1466"/>
      <c r="E68" s="1464" t="s">
        <v>334</v>
      </c>
      <c r="F68" s="1467" t="s">
        <v>1610</v>
      </c>
      <c r="G68" s="1468">
        <v>1178</v>
      </c>
      <c r="H68" s="1464"/>
      <c r="K68" s="1469"/>
      <c r="M68" s="1469"/>
    </row>
    <row r="69" spans="2:13" ht="12.95" customHeight="1" x14ac:dyDescent="0.2">
      <c r="B69" s="1470"/>
      <c r="C69" s="1470"/>
      <c r="D69" s="1471"/>
      <c r="E69" s="1472" t="s">
        <v>336</v>
      </c>
      <c r="F69" s="1472" t="s">
        <v>1611</v>
      </c>
      <c r="G69" s="1473">
        <v>0</v>
      </c>
      <c r="H69" s="1464"/>
      <c r="K69" s="1469"/>
      <c r="M69" s="1469"/>
    </row>
    <row r="70" spans="2:13" ht="12.95" customHeight="1" x14ac:dyDescent="0.25">
      <c r="B70" s="1464"/>
      <c r="C70" s="1464"/>
      <c r="D70" s="1466"/>
      <c r="E70" s="1464"/>
      <c r="F70" s="1467"/>
      <c r="G70" s="1468"/>
      <c r="H70" s="1464"/>
      <c r="K70" s="1469"/>
      <c r="M70" s="1469"/>
    </row>
    <row r="71" spans="2:13" ht="12.95" customHeight="1" x14ac:dyDescent="0.25">
      <c r="B71" s="1465" t="s">
        <v>1612</v>
      </c>
      <c r="C71" s="1465" t="s">
        <v>1613</v>
      </c>
      <c r="D71" s="1466" t="s">
        <v>1614</v>
      </c>
      <c r="E71" s="1464" t="s">
        <v>330</v>
      </c>
      <c r="F71" s="1467" t="s">
        <v>1615</v>
      </c>
      <c r="G71" s="1468">
        <v>3797</v>
      </c>
      <c r="H71" s="1464"/>
      <c r="K71" s="1469"/>
      <c r="M71" s="1469"/>
    </row>
    <row r="72" spans="2:13" ht="12.95" customHeight="1" x14ac:dyDescent="0.25">
      <c r="B72" s="1464"/>
      <c r="C72" s="1464"/>
      <c r="D72" s="1466"/>
      <c r="E72" s="1464" t="s">
        <v>332</v>
      </c>
      <c r="F72" s="1467" t="s">
        <v>1616</v>
      </c>
      <c r="G72" s="1468">
        <v>3694</v>
      </c>
      <c r="H72" s="1464"/>
      <c r="K72" s="1469"/>
      <c r="M72" s="1469"/>
    </row>
    <row r="73" spans="2:13" ht="12.95" customHeight="1" x14ac:dyDescent="0.25">
      <c r="B73" s="1464"/>
      <c r="C73" s="1464"/>
      <c r="D73" s="1466"/>
      <c r="E73" s="1464" t="s">
        <v>334</v>
      </c>
      <c r="F73" s="1467" t="s">
        <v>1617</v>
      </c>
      <c r="G73" s="1468">
        <v>1203</v>
      </c>
      <c r="H73" s="1464"/>
      <c r="K73" s="1469"/>
      <c r="M73" s="1469"/>
    </row>
    <row r="74" spans="2:13" ht="12.95" customHeight="1" x14ac:dyDescent="0.2">
      <c r="B74" s="1470"/>
      <c r="C74" s="1470"/>
      <c r="D74" s="1471"/>
      <c r="E74" s="1472" t="s">
        <v>336</v>
      </c>
      <c r="F74" s="1472" t="s">
        <v>1618</v>
      </c>
      <c r="G74" s="1473">
        <v>0</v>
      </c>
      <c r="H74" s="1464"/>
      <c r="K74" s="1469"/>
      <c r="M74" s="1469"/>
    </row>
    <row r="75" spans="2:13" ht="12.95" customHeight="1" x14ac:dyDescent="0.25">
      <c r="B75" s="1464"/>
      <c r="C75" s="1464"/>
      <c r="D75" s="1466"/>
      <c r="E75" s="1464"/>
      <c r="F75" s="1467"/>
      <c r="G75" s="1468"/>
      <c r="H75" s="1464"/>
      <c r="K75" s="1469"/>
      <c r="M75" s="1469"/>
    </row>
    <row r="76" spans="2:13" ht="12.95" customHeight="1" x14ac:dyDescent="0.25">
      <c r="B76" s="1465" t="s">
        <v>1619</v>
      </c>
      <c r="C76" s="1465" t="s">
        <v>1620</v>
      </c>
      <c r="D76" s="1466" t="s">
        <v>1621</v>
      </c>
      <c r="E76" s="1464" t="s">
        <v>330</v>
      </c>
      <c r="F76" s="1467" t="s">
        <v>1622</v>
      </c>
      <c r="G76" s="1468">
        <v>3930</v>
      </c>
      <c r="H76" s="1464"/>
      <c r="K76" s="1469"/>
      <c r="M76" s="1469"/>
    </row>
    <row r="77" spans="2:13" ht="12.95" customHeight="1" x14ac:dyDescent="0.25">
      <c r="B77" s="1464"/>
      <c r="C77" s="1464"/>
      <c r="D77" s="1466"/>
      <c r="E77" s="1464" t="s">
        <v>332</v>
      </c>
      <c r="F77" s="1467" t="s">
        <v>1623</v>
      </c>
      <c r="G77" s="1468">
        <v>3823</v>
      </c>
      <c r="H77" s="1464"/>
      <c r="K77" s="1469"/>
      <c r="M77" s="1469"/>
    </row>
    <row r="78" spans="2:13" ht="12.95" customHeight="1" x14ac:dyDescent="0.25">
      <c r="B78" s="1464"/>
      <c r="C78" s="1464"/>
      <c r="D78" s="1466"/>
      <c r="E78" s="1464" t="s">
        <v>334</v>
      </c>
      <c r="F78" s="1467" t="s">
        <v>1624</v>
      </c>
      <c r="G78" s="1468">
        <v>1245</v>
      </c>
      <c r="H78" s="1464"/>
      <c r="K78" s="1469"/>
      <c r="M78" s="1469"/>
    </row>
    <row r="79" spans="2:13" ht="12.95" customHeight="1" x14ac:dyDescent="0.2">
      <c r="B79" s="1470"/>
      <c r="C79" s="1470"/>
      <c r="D79" s="1471"/>
      <c r="E79" s="1472" t="s">
        <v>336</v>
      </c>
      <c r="F79" s="1472" t="s">
        <v>1625</v>
      </c>
      <c r="G79" s="1473">
        <v>0</v>
      </c>
      <c r="H79" s="1464"/>
      <c r="K79" s="1469"/>
      <c r="M79" s="1469"/>
    </row>
    <row r="80" spans="2:13" ht="7.5" customHeight="1" x14ac:dyDescent="0.25">
      <c r="B80" s="1464"/>
      <c r="C80" s="1464"/>
      <c r="D80" s="1466"/>
      <c r="E80" s="1464"/>
      <c r="F80" s="1467"/>
      <c r="G80" s="1468"/>
      <c r="H80" s="1464"/>
      <c r="K80" s="1469"/>
      <c r="M80" s="1469"/>
    </row>
    <row r="81" spans="2:13" ht="15.75" x14ac:dyDescent="0.25">
      <c r="B81" s="1465" t="s">
        <v>1626</v>
      </c>
      <c r="C81" s="1465" t="s">
        <v>1627</v>
      </c>
      <c r="D81" s="1466" t="s">
        <v>1628</v>
      </c>
      <c r="E81" s="1464" t="s">
        <v>330</v>
      </c>
      <c r="F81" s="1467" t="s">
        <v>1629</v>
      </c>
      <c r="G81" s="1468">
        <v>4126</v>
      </c>
      <c r="H81" s="1464"/>
      <c r="K81" s="1469"/>
      <c r="M81" s="1469"/>
    </row>
    <row r="82" spans="2:13" ht="15.75" x14ac:dyDescent="0.25">
      <c r="B82" s="1464"/>
      <c r="C82" s="1464"/>
      <c r="D82" s="1466"/>
      <c r="E82" s="1464" t="s">
        <v>332</v>
      </c>
      <c r="F82" s="1467" t="s">
        <v>1630</v>
      </c>
      <c r="G82" s="1468">
        <v>4014</v>
      </c>
      <c r="H82" s="1464"/>
      <c r="K82" s="1469"/>
      <c r="M82" s="1469"/>
    </row>
    <row r="83" spans="2:13" ht="15.75" x14ac:dyDescent="0.25">
      <c r="B83" s="1464"/>
      <c r="C83" s="1464"/>
      <c r="D83" s="1466"/>
      <c r="E83" s="1464" t="s">
        <v>334</v>
      </c>
      <c r="F83" s="1467" t="s">
        <v>1631</v>
      </c>
      <c r="G83" s="1468">
        <v>1307</v>
      </c>
      <c r="H83" s="1464"/>
      <c r="K83" s="1469"/>
      <c r="M83" s="1469"/>
    </row>
    <row r="84" spans="2:13" x14ac:dyDescent="0.2">
      <c r="B84" s="1470"/>
      <c r="C84" s="1470"/>
      <c r="D84" s="1471"/>
      <c r="E84" s="1472" t="s">
        <v>336</v>
      </c>
      <c r="F84" s="1472" t="s">
        <v>1632</v>
      </c>
      <c r="G84" s="1473">
        <v>0</v>
      </c>
      <c r="H84" s="1464"/>
      <c r="K84" s="1469"/>
      <c r="M84" s="1469"/>
    </row>
    <row r="85" spans="2:13" ht="9.75" customHeight="1" x14ac:dyDescent="0.25">
      <c r="B85" s="1464"/>
      <c r="C85" s="1464"/>
      <c r="D85" s="1466"/>
      <c r="E85" s="1464"/>
      <c r="F85" s="1467"/>
      <c r="G85" s="1468"/>
      <c r="H85" s="1464"/>
      <c r="K85" s="1469"/>
      <c r="M85" s="1469"/>
    </row>
    <row r="86" spans="2:13" ht="15.75" x14ac:dyDescent="0.25">
      <c r="B86" s="1465" t="s">
        <v>1633</v>
      </c>
      <c r="C86" s="1465" t="s">
        <v>1634</v>
      </c>
      <c r="D86" s="1466" t="s">
        <v>1635</v>
      </c>
      <c r="E86" s="1464" t="s">
        <v>330</v>
      </c>
      <c r="F86" s="1467" t="s">
        <v>1636</v>
      </c>
      <c r="G86" s="1468">
        <v>5393</v>
      </c>
      <c r="H86" s="1464"/>
      <c r="K86" s="1469"/>
      <c r="M86" s="1469"/>
    </row>
    <row r="87" spans="2:13" ht="15.75" x14ac:dyDescent="0.25">
      <c r="B87" s="1464"/>
      <c r="C87" s="1464"/>
      <c r="D87" s="1466"/>
      <c r="E87" s="1464" t="s">
        <v>332</v>
      </c>
      <c r="F87" s="1467" t="s">
        <v>1637</v>
      </c>
      <c r="G87" s="1468">
        <v>4223</v>
      </c>
      <c r="H87" s="1464"/>
      <c r="K87" s="1469"/>
      <c r="M87" s="1469"/>
    </row>
    <row r="88" spans="2:13" ht="15.75" x14ac:dyDescent="0.25">
      <c r="B88" s="1464"/>
      <c r="C88" s="1464"/>
      <c r="D88" s="1466"/>
      <c r="E88" s="1464" t="s">
        <v>334</v>
      </c>
      <c r="F88" s="1467" t="s">
        <v>1638</v>
      </c>
      <c r="G88" s="1468">
        <v>1375</v>
      </c>
      <c r="H88" s="1464"/>
      <c r="K88" s="1469"/>
      <c r="M88" s="1469"/>
    </row>
    <row r="89" spans="2:13" x14ac:dyDescent="0.2">
      <c r="B89" s="1470"/>
      <c r="C89" s="1470"/>
      <c r="D89" s="1471"/>
      <c r="E89" s="1472" t="s">
        <v>336</v>
      </c>
      <c r="F89" s="1472" t="s">
        <v>1639</v>
      </c>
      <c r="G89" s="1473">
        <v>0</v>
      </c>
      <c r="H89" s="1464"/>
      <c r="K89" s="1469"/>
      <c r="M89" s="1469"/>
    </row>
    <row r="90" spans="2:13" ht="7.5" customHeight="1" x14ac:dyDescent="0.25">
      <c r="B90" s="1464"/>
      <c r="C90" s="1464"/>
      <c r="D90" s="1466"/>
      <c r="E90" s="1464"/>
      <c r="F90" s="1467"/>
      <c r="G90" s="1468"/>
      <c r="H90" s="1464"/>
      <c r="K90" s="1469"/>
      <c r="M90" s="1469"/>
    </row>
    <row r="91" spans="2:13" ht="15.75" x14ac:dyDescent="0.25">
      <c r="B91" s="1465" t="s">
        <v>1640</v>
      </c>
      <c r="C91" s="1465" t="s">
        <v>1641</v>
      </c>
      <c r="D91" s="1466" t="s">
        <v>1642</v>
      </c>
      <c r="E91" s="1464" t="s">
        <v>330</v>
      </c>
      <c r="F91" s="1467" t="s">
        <v>1643</v>
      </c>
      <c r="G91" s="1468">
        <v>5765</v>
      </c>
      <c r="H91" s="1464"/>
      <c r="K91" s="1469"/>
      <c r="M91" s="1469"/>
    </row>
    <row r="92" spans="2:13" ht="15.75" x14ac:dyDescent="0.25">
      <c r="B92" s="1464"/>
      <c r="C92" s="1464"/>
      <c r="D92" s="1466"/>
      <c r="E92" s="1464" t="s">
        <v>332</v>
      </c>
      <c r="F92" s="1467" t="s">
        <v>1644</v>
      </c>
      <c r="G92" s="1468">
        <v>4514</v>
      </c>
      <c r="H92" s="1464"/>
      <c r="K92" s="1469"/>
      <c r="M92" s="1469"/>
    </row>
    <row r="93" spans="2:13" ht="15.75" x14ac:dyDescent="0.25">
      <c r="B93" s="1464"/>
      <c r="C93" s="1464"/>
      <c r="D93" s="1466"/>
      <c r="E93" s="1464" t="s">
        <v>334</v>
      </c>
      <c r="F93" s="1467" t="s">
        <v>1645</v>
      </c>
      <c r="G93" s="1468">
        <v>1470</v>
      </c>
      <c r="H93" s="1464"/>
      <c r="K93" s="1469"/>
      <c r="M93" s="1469"/>
    </row>
    <row r="94" spans="2:13" x14ac:dyDescent="0.2">
      <c r="B94" s="1470"/>
      <c r="C94" s="1470"/>
      <c r="D94" s="1471"/>
      <c r="E94" s="1472" t="s">
        <v>336</v>
      </c>
      <c r="F94" s="1472" t="s">
        <v>1646</v>
      </c>
      <c r="G94" s="1473">
        <v>0</v>
      </c>
      <c r="H94" s="1464"/>
      <c r="K94" s="1469"/>
    </row>
    <row r="95" spans="2:13" ht="7.5" customHeight="1" x14ac:dyDescent="0.25">
      <c r="B95" s="1464"/>
      <c r="C95" s="1464"/>
      <c r="D95" s="1466"/>
      <c r="E95" s="1464"/>
      <c r="F95" s="1467"/>
      <c r="G95" s="1468"/>
      <c r="H95" s="1464"/>
    </row>
    <row r="96" spans="2:13" ht="12.75" customHeight="1" x14ac:dyDescent="0.25">
      <c r="B96" s="1465" t="s">
        <v>1647</v>
      </c>
      <c r="C96" s="1465" t="s">
        <v>1648</v>
      </c>
      <c r="D96" s="1466" t="s">
        <v>1649</v>
      </c>
      <c r="E96" s="1464" t="s">
        <v>330</v>
      </c>
      <c r="F96" s="1467" t="s">
        <v>1650</v>
      </c>
      <c r="G96" s="1468">
        <v>6500</v>
      </c>
      <c r="H96" s="1464"/>
    </row>
    <row r="97" spans="2:8" ht="12.75" customHeight="1" x14ac:dyDescent="0.25">
      <c r="B97" s="1464"/>
      <c r="C97" s="1464"/>
      <c r="D97" s="1466"/>
      <c r="E97" s="1464" t="s">
        <v>332</v>
      </c>
      <c r="F97" s="1467" t="s">
        <v>1651</v>
      </c>
      <c r="G97" s="1468">
        <v>4830</v>
      </c>
      <c r="H97" s="1464"/>
    </row>
    <row r="98" spans="2:8" ht="14.25" customHeight="1" x14ac:dyDescent="0.25">
      <c r="B98" s="1464"/>
      <c r="C98" s="1464"/>
      <c r="D98" s="1466"/>
      <c r="E98" s="1464" t="s">
        <v>334</v>
      </c>
      <c r="F98" s="1467" t="s">
        <v>1652</v>
      </c>
      <c r="G98" s="1468">
        <v>1526</v>
      </c>
      <c r="H98" s="1464"/>
    </row>
    <row r="99" spans="2:8" ht="15" customHeight="1" x14ac:dyDescent="0.2">
      <c r="B99" s="1470"/>
      <c r="C99" s="1470"/>
      <c r="D99" s="1471"/>
      <c r="E99" s="1472" t="s">
        <v>336</v>
      </c>
      <c r="F99" s="1472" t="s">
        <v>1653</v>
      </c>
      <c r="G99" s="1473">
        <v>0</v>
      </c>
      <c r="H99" s="1464"/>
    </row>
    <row r="100" spans="2:8" ht="9" customHeight="1" x14ac:dyDescent="0.25">
      <c r="B100" s="1464"/>
      <c r="C100" s="1464"/>
      <c r="D100" s="1466"/>
      <c r="E100" s="1464"/>
      <c r="F100" s="1467"/>
      <c r="G100" s="1468"/>
      <c r="H100" s="1464"/>
    </row>
    <row r="101" spans="2:8" ht="15.75" x14ac:dyDescent="0.25">
      <c r="B101" s="1465" t="s">
        <v>1654</v>
      </c>
      <c r="C101" s="1465" t="s">
        <v>1655</v>
      </c>
      <c r="D101" s="1466" t="s">
        <v>1656</v>
      </c>
      <c r="E101" s="1464" t="s">
        <v>330</v>
      </c>
      <c r="F101" s="1467" t="s">
        <v>1657</v>
      </c>
      <c r="G101" s="1468">
        <v>6776</v>
      </c>
      <c r="H101" s="1464"/>
    </row>
    <row r="102" spans="2:8" ht="15.75" x14ac:dyDescent="0.25">
      <c r="B102" s="1464"/>
      <c r="C102" s="1464"/>
      <c r="D102" s="1466"/>
      <c r="E102" s="1464" t="s">
        <v>332</v>
      </c>
      <c r="F102" s="1467" t="s">
        <v>1658</v>
      </c>
      <c r="G102" s="1468">
        <v>4902</v>
      </c>
      <c r="H102" s="1464"/>
    </row>
    <row r="103" spans="2:8" ht="15.75" x14ac:dyDescent="0.25">
      <c r="B103" s="1464"/>
      <c r="C103" s="1464"/>
      <c r="D103" s="1466"/>
      <c r="E103" s="1464" t="s">
        <v>334</v>
      </c>
      <c r="F103" s="1467" t="s">
        <v>1659</v>
      </c>
      <c r="G103" s="1468">
        <v>1549</v>
      </c>
      <c r="H103" s="1464"/>
    </row>
    <row r="104" spans="2:8" x14ac:dyDescent="0.2">
      <c r="B104" s="1470"/>
      <c r="C104" s="1470"/>
      <c r="D104" s="1471"/>
      <c r="E104" s="1472" t="s">
        <v>336</v>
      </c>
      <c r="F104" s="1472" t="s">
        <v>1660</v>
      </c>
      <c r="G104" s="1473">
        <v>0</v>
      </c>
      <c r="H104" s="1464"/>
    </row>
    <row r="105" spans="2:8" ht="8.25" customHeight="1" x14ac:dyDescent="0.25">
      <c r="B105" s="1464"/>
      <c r="C105" s="1464"/>
      <c r="D105" s="1466"/>
      <c r="E105" s="1464"/>
      <c r="F105" s="1467"/>
      <c r="G105" s="1468"/>
      <c r="H105" s="1464"/>
    </row>
    <row r="106" spans="2:8" ht="15.75" x14ac:dyDescent="0.25">
      <c r="B106" s="1465" t="s">
        <v>1661</v>
      </c>
      <c r="C106" s="1465" t="s">
        <v>1662</v>
      </c>
      <c r="D106" s="1466" t="s">
        <v>1663</v>
      </c>
      <c r="E106" s="1464" t="s">
        <v>330</v>
      </c>
      <c r="F106" s="1467" t="s">
        <v>1664</v>
      </c>
      <c r="G106" s="1468">
        <v>7170</v>
      </c>
      <c r="H106" s="1464"/>
    </row>
    <row r="107" spans="2:8" ht="15.75" x14ac:dyDescent="0.25">
      <c r="B107" s="1464"/>
      <c r="C107" s="1464"/>
      <c r="D107" s="1466"/>
      <c r="E107" s="1464" t="s">
        <v>332</v>
      </c>
      <c r="F107" s="1467" t="s">
        <v>1665</v>
      </c>
      <c r="G107" s="1468">
        <v>5064</v>
      </c>
      <c r="H107" s="1464"/>
    </row>
    <row r="108" spans="2:8" ht="15.75" x14ac:dyDescent="0.25">
      <c r="B108" s="1464"/>
      <c r="C108" s="1464"/>
      <c r="D108" s="1466"/>
      <c r="E108" s="1464" t="s">
        <v>334</v>
      </c>
      <c r="F108" s="1467" t="s">
        <v>1666</v>
      </c>
      <c r="G108" s="1468">
        <v>1600</v>
      </c>
      <c r="H108" s="1464"/>
    </row>
    <row r="109" spans="2:8" x14ac:dyDescent="0.2">
      <c r="B109" s="1470"/>
      <c r="C109" s="1470"/>
      <c r="D109" s="1471"/>
      <c r="E109" s="1472" t="s">
        <v>336</v>
      </c>
      <c r="F109" s="1472" t="s">
        <v>1667</v>
      </c>
      <c r="G109" s="1473">
        <v>0</v>
      </c>
      <c r="H109" s="1464"/>
    </row>
    <row r="110" spans="2:8" ht="7.5" customHeight="1" x14ac:dyDescent="0.25">
      <c r="B110" s="1464"/>
      <c r="C110" s="1464"/>
      <c r="D110" s="1466"/>
      <c r="E110" s="1464"/>
      <c r="F110" s="1467"/>
      <c r="G110" s="1468"/>
      <c r="H110" s="1464"/>
    </row>
    <row r="111" spans="2:8" ht="15.75" x14ac:dyDescent="0.25">
      <c r="B111" s="1465" t="s">
        <v>1668</v>
      </c>
      <c r="C111" s="1465" t="s">
        <v>1669</v>
      </c>
      <c r="D111" s="1466" t="s">
        <v>1670</v>
      </c>
      <c r="E111" s="1464" t="s">
        <v>330</v>
      </c>
      <c r="F111" s="1467" t="s">
        <v>1671</v>
      </c>
      <c r="G111" s="1468">
        <v>7744</v>
      </c>
      <c r="H111" s="1464"/>
    </row>
    <row r="112" spans="2:8" ht="15.75" x14ac:dyDescent="0.25">
      <c r="B112" s="1464"/>
      <c r="C112" s="1464"/>
      <c r="D112" s="1466"/>
      <c r="E112" s="1464" t="s">
        <v>332</v>
      </c>
      <c r="F112" s="1467" t="s">
        <v>1672</v>
      </c>
      <c r="G112" s="1468">
        <v>5221</v>
      </c>
      <c r="H112" s="1464"/>
    </row>
    <row r="113" spans="2:8" x14ac:dyDescent="0.2">
      <c r="B113" s="1464"/>
      <c r="C113" s="1464"/>
      <c r="D113" s="1474"/>
      <c r="E113" s="1464" t="s">
        <v>334</v>
      </c>
      <c r="F113" s="1467" t="s">
        <v>1673</v>
      </c>
      <c r="G113" s="1468">
        <v>1650</v>
      </c>
      <c r="H113" s="1464"/>
    </row>
    <row r="114" spans="2:8" x14ac:dyDescent="0.2">
      <c r="B114" s="1470"/>
      <c r="C114" s="1470"/>
      <c r="D114" s="1471"/>
      <c r="E114" s="1472" t="s">
        <v>336</v>
      </c>
      <c r="F114" s="1472" t="s">
        <v>1674</v>
      </c>
      <c r="G114" s="1473">
        <v>0</v>
      </c>
      <c r="H114" s="1464"/>
    </row>
    <row r="115" spans="2:8" ht="8.25" customHeight="1" x14ac:dyDescent="0.2">
      <c r="B115" s="1464"/>
      <c r="C115" s="1464"/>
      <c r="D115" s="1474"/>
      <c r="E115" s="1464"/>
      <c r="F115" s="1467"/>
      <c r="G115" s="1468"/>
      <c r="H115" s="1464"/>
    </row>
    <row r="116" spans="2:8" ht="15.75" x14ac:dyDescent="0.25">
      <c r="B116" s="1465" t="s">
        <v>1675</v>
      </c>
      <c r="C116" s="1465" t="s">
        <v>1676</v>
      </c>
      <c r="D116" s="1466" t="s">
        <v>1677</v>
      </c>
      <c r="E116" s="1464" t="s">
        <v>330</v>
      </c>
      <c r="F116" s="1467" t="s">
        <v>1678</v>
      </c>
      <c r="G116" s="1468">
        <v>8626</v>
      </c>
      <c r="H116" s="1464"/>
    </row>
    <row r="117" spans="2:8" x14ac:dyDescent="0.2">
      <c r="B117" s="1464"/>
      <c r="C117" s="1464"/>
      <c r="D117" s="1474"/>
      <c r="E117" s="1464" t="s">
        <v>332</v>
      </c>
      <c r="F117" s="1467" t="s">
        <v>1679</v>
      </c>
      <c r="G117" s="1468">
        <v>5294</v>
      </c>
      <c r="H117" s="1464"/>
    </row>
    <row r="118" spans="2:8" x14ac:dyDescent="0.2">
      <c r="B118" s="1464"/>
      <c r="C118" s="1464"/>
      <c r="D118" s="1474"/>
      <c r="E118" s="1464" t="s">
        <v>334</v>
      </c>
      <c r="F118" s="1467" t="s">
        <v>1680</v>
      </c>
      <c r="G118" s="1468">
        <v>1673</v>
      </c>
      <c r="H118" s="1464"/>
    </row>
    <row r="119" spans="2:8" x14ac:dyDescent="0.2">
      <c r="B119" s="1470"/>
      <c r="C119" s="1470"/>
      <c r="D119" s="1471"/>
      <c r="E119" s="1472" t="s">
        <v>336</v>
      </c>
      <c r="F119" s="1472" t="s">
        <v>1681</v>
      </c>
      <c r="G119" s="1473">
        <v>0</v>
      </c>
      <c r="H119" s="1464"/>
    </row>
    <row r="120" spans="2:8" ht="7.5" customHeight="1" x14ac:dyDescent="0.2">
      <c r="B120" s="1464"/>
      <c r="C120" s="1464"/>
      <c r="D120" s="1474"/>
      <c r="E120" s="1464"/>
      <c r="F120" s="1467"/>
      <c r="G120" s="1468"/>
      <c r="H120" s="1464"/>
    </row>
    <row r="121" spans="2:8" ht="15.75" x14ac:dyDescent="0.25">
      <c r="B121" s="1465" t="s">
        <v>1682</v>
      </c>
      <c r="C121" s="1465" t="s">
        <v>1683</v>
      </c>
      <c r="D121" s="1466" t="s">
        <v>1684</v>
      </c>
      <c r="E121" s="1464" t="s">
        <v>330</v>
      </c>
      <c r="F121" s="1467" t="s">
        <v>1685</v>
      </c>
      <c r="G121" s="1468">
        <v>9242</v>
      </c>
      <c r="H121" s="1464"/>
    </row>
    <row r="122" spans="2:8" x14ac:dyDescent="0.2">
      <c r="B122" s="1464"/>
      <c r="C122" s="1464"/>
      <c r="D122" s="1474"/>
      <c r="E122" s="1464" t="s">
        <v>332</v>
      </c>
      <c r="F122" s="1467" t="s">
        <v>1686</v>
      </c>
      <c r="G122" s="1468">
        <v>5672</v>
      </c>
      <c r="H122" s="1464"/>
    </row>
    <row r="123" spans="2:8" x14ac:dyDescent="0.2">
      <c r="B123" s="1464"/>
      <c r="C123" s="1464"/>
      <c r="D123" s="1474"/>
      <c r="E123" s="1464" t="s">
        <v>334</v>
      </c>
      <c r="F123" s="1467" t="s">
        <v>1687</v>
      </c>
      <c r="G123" s="1468">
        <v>1793</v>
      </c>
      <c r="H123" s="1464"/>
    </row>
    <row r="124" spans="2:8" x14ac:dyDescent="0.2">
      <c r="B124" s="1470"/>
      <c r="C124" s="1470"/>
      <c r="D124" s="1471"/>
      <c r="E124" s="1472" t="s">
        <v>336</v>
      </c>
      <c r="F124" s="1472" t="s">
        <v>1688</v>
      </c>
      <c r="G124" s="1473">
        <v>0</v>
      </c>
      <c r="H124" s="1464"/>
    </row>
    <row r="125" spans="2:8" ht="6" customHeight="1" x14ac:dyDescent="0.2">
      <c r="B125" s="1464"/>
      <c r="C125" s="1464"/>
      <c r="D125" s="1474"/>
      <c r="E125" s="1464"/>
      <c r="F125" s="1467"/>
      <c r="G125" s="1468"/>
      <c r="H125" s="1464"/>
    </row>
    <row r="126" spans="2:8" ht="12.75" customHeight="1" x14ac:dyDescent="0.25">
      <c r="B126" s="1465" t="s">
        <v>1689</v>
      </c>
      <c r="C126" s="1465" t="s">
        <v>1690</v>
      </c>
      <c r="D126" s="1466" t="s">
        <v>1684</v>
      </c>
      <c r="E126" s="1464" t="s">
        <v>330</v>
      </c>
      <c r="F126" s="1475" t="s">
        <v>1691</v>
      </c>
      <c r="G126" s="1468">
        <v>9899</v>
      </c>
      <c r="H126" s="1464"/>
    </row>
    <row r="127" spans="2:8" ht="12.75" customHeight="1" x14ac:dyDescent="0.2">
      <c r="B127" s="1464"/>
      <c r="C127" s="1464"/>
      <c r="D127" s="1474"/>
      <c r="E127" s="1464" t="s">
        <v>332</v>
      </c>
      <c r="F127" s="1475" t="s">
        <v>1692</v>
      </c>
      <c r="G127" s="1468">
        <v>6075</v>
      </c>
      <c r="H127" s="1464"/>
    </row>
    <row r="128" spans="2:8" x14ac:dyDescent="0.2">
      <c r="B128" s="1464"/>
      <c r="C128" s="1464"/>
      <c r="D128" s="1474"/>
      <c r="E128" s="1464" t="s">
        <v>334</v>
      </c>
      <c r="F128" s="1475" t="s">
        <v>1693</v>
      </c>
      <c r="G128" s="1468">
        <v>1920</v>
      </c>
      <c r="H128" s="1464"/>
    </row>
    <row r="129" spans="2:8" x14ac:dyDescent="0.2">
      <c r="B129" s="1470"/>
      <c r="C129" s="1470"/>
      <c r="D129" s="1471"/>
      <c r="E129" s="1472" t="s">
        <v>336</v>
      </c>
      <c r="F129" s="1476" t="s">
        <v>1694</v>
      </c>
      <c r="G129" s="1473">
        <v>0</v>
      </c>
      <c r="H129" s="1464"/>
    </row>
    <row r="130" spans="2:8" ht="15.75" x14ac:dyDescent="0.25">
      <c r="B130" s="1465" t="s">
        <v>1695</v>
      </c>
      <c r="C130" s="1465" t="s">
        <v>1696</v>
      </c>
      <c r="D130" s="1466" t="s">
        <v>1684</v>
      </c>
      <c r="E130" s="1464" t="s">
        <v>330</v>
      </c>
      <c r="F130" s="1475" t="s">
        <v>1697</v>
      </c>
      <c r="G130" s="1468">
        <v>10269</v>
      </c>
      <c r="H130" s="1464"/>
    </row>
    <row r="131" spans="2:8" x14ac:dyDescent="0.2">
      <c r="B131" s="1464"/>
      <c r="C131" s="1464"/>
      <c r="D131" s="1474"/>
      <c r="E131" s="1464" t="s">
        <v>332</v>
      </c>
      <c r="F131" s="1475" t="s">
        <v>1698</v>
      </c>
      <c r="G131" s="1468">
        <v>6302</v>
      </c>
      <c r="H131" s="1464"/>
    </row>
    <row r="132" spans="2:8" x14ac:dyDescent="0.2">
      <c r="B132" s="1464"/>
      <c r="C132" s="1464"/>
      <c r="D132" s="1474"/>
      <c r="E132" s="1464" t="s">
        <v>334</v>
      </c>
      <c r="F132" s="1475" t="s">
        <v>1699</v>
      </c>
      <c r="G132" s="1468">
        <v>1992</v>
      </c>
      <c r="H132" s="1464"/>
    </row>
    <row r="133" spans="2:8" x14ac:dyDescent="0.2">
      <c r="B133" s="1470"/>
      <c r="C133" s="1470"/>
      <c r="D133" s="1471"/>
      <c r="E133" s="1472" t="s">
        <v>336</v>
      </c>
      <c r="F133" s="1476" t="s">
        <v>1700</v>
      </c>
      <c r="G133" s="1473">
        <v>0</v>
      </c>
      <c r="H133" s="1464"/>
    </row>
    <row r="134" spans="2:8" ht="24.75" customHeight="1" x14ac:dyDescent="0.25">
      <c r="B134" s="1465" t="s">
        <v>1701</v>
      </c>
      <c r="C134" s="1465" t="s">
        <v>1702</v>
      </c>
      <c r="D134" s="1466" t="s">
        <v>1703</v>
      </c>
      <c r="E134" s="1464" t="s">
        <v>330</v>
      </c>
      <c r="F134" s="1475" t="s">
        <v>1704</v>
      </c>
      <c r="G134" s="1468">
        <v>10577</v>
      </c>
      <c r="H134" s="1464"/>
    </row>
    <row r="135" spans="2:8" x14ac:dyDescent="0.2">
      <c r="B135" s="1464"/>
      <c r="C135" s="1464"/>
      <c r="D135" s="1474"/>
      <c r="E135" s="1464" t="s">
        <v>332</v>
      </c>
      <c r="F135" s="1475" t="s">
        <v>1705</v>
      </c>
      <c r="G135" s="1468">
        <v>6491</v>
      </c>
      <c r="H135" s="1464"/>
    </row>
    <row r="136" spans="2:8" x14ac:dyDescent="0.2">
      <c r="B136" s="1464"/>
      <c r="C136" s="1464"/>
      <c r="D136" s="1474"/>
      <c r="E136" s="1464" t="s">
        <v>334</v>
      </c>
      <c r="F136" s="1475" t="s">
        <v>1706</v>
      </c>
      <c r="G136" s="1468">
        <v>2052</v>
      </c>
      <c r="H136" s="1464"/>
    </row>
    <row r="137" spans="2:8" x14ac:dyDescent="0.2">
      <c r="B137" s="1470"/>
      <c r="C137" s="1470"/>
      <c r="D137" s="1471"/>
      <c r="E137" s="1472" t="s">
        <v>336</v>
      </c>
      <c r="F137" s="1476" t="s">
        <v>1707</v>
      </c>
      <c r="G137" s="1473">
        <v>0</v>
      </c>
      <c r="H137" s="1464"/>
    </row>
    <row r="138" spans="2:8" ht="23.25" customHeight="1" x14ac:dyDescent="0.25">
      <c r="B138" s="1465" t="s">
        <v>1708</v>
      </c>
      <c r="C138" s="1465" t="s">
        <v>1709</v>
      </c>
      <c r="D138" s="1466" t="s">
        <v>1703</v>
      </c>
      <c r="E138" s="1464" t="s">
        <v>330</v>
      </c>
      <c r="F138" s="1475" t="s">
        <v>1710</v>
      </c>
      <c r="G138" s="1468">
        <v>10844</v>
      </c>
    </row>
    <row r="139" spans="2:8" x14ac:dyDescent="0.2">
      <c r="B139" s="1464"/>
      <c r="C139" s="1464"/>
      <c r="D139" s="1474"/>
      <c r="E139" s="1464" t="s">
        <v>332</v>
      </c>
      <c r="F139" s="1475" t="s">
        <v>1711</v>
      </c>
      <c r="G139" s="1468">
        <v>6655</v>
      </c>
    </row>
    <row r="140" spans="2:8" x14ac:dyDescent="0.2">
      <c r="B140" s="1464"/>
      <c r="C140" s="1464"/>
      <c r="D140" s="1474"/>
      <c r="E140" s="1464" t="s">
        <v>334</v>
      </c>
      <c r="F140" s="1475" t="s">
        <v>1712</v>
      </c>
      <c r="G140" s="1468">
        <v>2104</v>
      </c>
    </row>
    <row r="141" spans="2:8" x14ac:dyDescent="0.2">
      <c r="B141" s="1470"/>
      <c r="C141" s="1470"/>
      <c r="D141" s="1471"/>
      <c r="E141" s="1472" t="s">
        <v>336</v>
      </c>
      <c r="F141" s="1476" t="s">
        <v>1713</v>
      </c>
      <c r="G141" s="1473">
        <v>0</v>
      </c>
    </row>
    <row r="142" spans="2:8" ht="18" customHeight="1" x14ac:dyDescent="0.25">
      <c r="B142" s="1465" t="s">
        <v>1714</v>
      </c>
      <c r="C142" s="1465" t="s">
        <v>1715</v>
      </c>
      <c r="D142" s="1466" t="s">
        <v>1703</v>
      </c>
      <c r="E142" s="1464" t="s">
        <v>330</v>
      </c>
      <c r="F142" s="1475" t="s">
        <v>1716</v>
      </c>
      <c r="G142" s="1468">
        <v>11091</v>
      </c>
    </row>
    <row r="143" spans="2:8" x14ac:dyDescent="0.2">
      <c r="B143" s="1464"/>
      <c r="C143" s="1464"/>
      <c r="D143" s="1474"/>
      <c r="E143" s="1464" t="s">
        <v>332</v>
      </c>
      <c r="F143" s="1475" t="s">
        <v>1717</v>
      </c>
      <c r="G143" s="1468">
        <v>6806</v>
      </c>
    </row>
    <row r="144" spans="2:8" x14ac:dyDescent="0.2">
      <c r="B144" s="1464"/>
      <c r="C144" s="1464"/>
      <c r="D144" s="1474"/>
      <c r="E144" s="1464" t="s">
        <v>334</v>
      </c>
      <c r="F144" s="1475" t="s">
        <v>1718</v>
      </c>
      <c r="G144" s="1468">
        <v>2151</v>
      </c>
    </row>
    <row r="145" spans="2:7" x14ac:dyDescent="0.2">
      <c r="B145" s="1470"/>
      <c r="C145" s="1470"/>
      <c r="D145" s="1471"/>
      <c r="E145" s="1472" t="s">
        <v>336</v>
      </c>
      <c r="F145" s="1476" t="s">
        <v>1719</v>
      </c>
      <c r="G145" s="1473">
        <v>0</v>
      </c>
    </row>
    <row r="146" spans="2:7" ht="15.75" x14ac:dyDescent="0.25">
      <c r="B146" s="1465" t="s">
        <v>1720</v>
      </c>
      <c r="C146" s="1465" t="s">
        <v>1721</v>
      </c>
      <c r="D146" s="1466" t="s">
        <v>1703</v>
      </c>
      <c r="E146" s="1464" t="s">
        <v>330</v>
      </c>
      <c r="F146" s="1475" t="s">
        <v>1722</v>
      </c>
      <c r="G146" s="1468">
        <v>11337</v>
      </c>
    </row>
    <row r="147" spans="2:7" x14ac:dyDescent="0.2">
      <c r="B147" s="1464"/>
      <c r="C147" s="1464"/>
      <c r="D147" s="1474"/>
      <c r="E147" s="1464" t="s">
        <v>332</v>
      </c>
      <c r="F147" s="1475" t="s">
        <v>1723</v>
      </c>
      <c r="G147" s="1468">
        <v>6957</v>
      </c>
    </row>
    <row r="148" spans="2:7" x14ac:dyDescent="0.2">
      <c r="B148" s="1464"/>
      <c r="C148" s="1464"/>
      <c r="D148" s="1474"/>
      <c r="E148" s="1464" t="s">
        <v>334</v>
      </c>
      <c r="F148" s="1475" t="s">
        <v>1724</v>
      </c>
      <c r="G148" s="1468">
        <v>2199</v>
      </c>
    </row>
    <row r="149" spans="2:7" x14ac:dyDescent="0.2">
      <c r="B149" s="1470"/>
      <c r="C149" s="1470"/>
      <c r="D149" s="1471"/>
      <c r="E149" s="1472" t="s">
        <v>336</v>
      </c>
      <c r="F149" s="1476" t="s">
        <v>1725</v>
      </c>
      <c r="G149" s="1473">
        <v>0</v>
      </c>
    </row>
    <row r="150" spans="2:7" ht="18.75" customHeight="1" x14ac:dyDescent="0.25">
      <c r="B150" s="1465" t="s">
        <v>1726</v>
      </c>
      <c r="C150" s="1465" t="s">
        <v>1727</v>
      </c>
      <c r="D150" s="1466" t="s">
        <v>1728</v>
      </c>
      <c r="E150" s="1464" t="s">
        <v>330</v>
      </c>
      <c r="F150" s="1475" t="s">
        <v>1729</v>
      </c>
      <c r="G150" s="1468">
        <v>11887</v>
      </c>
    </row>
    <row r="151" spans="2:7" x14ac:dyDescent="0.2">
      <c r="B151" s="1464"/>
      <c r="C151" s="1464"/>
      <c r="D151" s="1474"/>
      <c r="E151" s="1464" t="s">
        <v>332</v>
      </c>
      <c r="F151" s="1475" t="s">
        <v>1730</v>
      </c>
      <c r="G151" s="1468">
        <v>7259</v>
      </c>
    </row>
    <row r="152" spans="2:7" x14ac:dyDescent="0.2">
      <c r="B152" s="1464"/>
      <c r="C152" s="1464"/>
      <c r="D152" s="1474"/>
      <c r="E152" s="1464" t="s">
        <v>334</v>
      </c>
      <c r="F152" s="1475" t="s">
        <v>1731</v>
      </c>
      <c r="G152" s="1468">
        <v>2295</v>
      </c>
    </row>
    <row r="153" spans="2:7" x14ac:dyDescent="0.2">
      <c r="B153" s="1470"/>
      <c r="C153" s="1470"/>
      <c r="D153" s="1471"/>
      <c r="E153" s="1472" t="s">
        <v>336</v>
      </c>
      <c r="F153" s="1476" t="s">
        <v>1732</v>
      </c>
      <c r="G153" s="1473">
        <v>0</v>
      </c>
    </row>
    <row r="154" spans="2:7" x14ac:dyDescent="0.2">
      <c r="B154" s="1252"/>
      <c r="C154" s="1252"/>
      <c r="D154" s="1477"/>
      <c r="E154" s="1252"/>
      <c r="F154" s="1478"/>
      <c r="G154" s="1479"/>
    </row>
    <row r="155" spans="2:7" x14ac:dyDescent="0.2">
      <c r="B155" s="1252"/>
      <c r="C155" s="1252"/>
      <c r="D155" s="1477"/>
      <c r="E155" s="1252"/>
      <c r="F155" s="1478"/>
      <c r="G155" s="1479"/>
    </row>
    <row r="156" spans="2:7" x14ac:dyDescent="0.2">
      <c r="B156" s="1252"/>
      <c r="C156" s="1252"/>
      <c r="D156" s="1477"/>
      <c r="E156" s="1252"/>
      <c r="F156" s="1478"/>
      <c r="G156" s="1479"/>
    </row>
    <row r="157" spans="2:7" x14ac:dyDescent="0.2">
      <c r="B157" s="1252"/>
      <c r="C157" s="1252"/>
      <c r="D157" s="1477"/>
      <c r="E157" s="1252"/>
      <c r="F157" s="1478"/>
      <c r="G157" s="1479"/>
    </row>
    <row r="158" spans="2:7" x14ac:dyDescent="0.2">
      <c r="B158" s="1252"/>
      <c r="C158" s="1252"/>
      <c r="D158" s="1477"/>
      <c r="E158" s="1252"/>
      <c r="F158" s="1478"/>
      <c r="G158" s="1479"/>
    </row>
    <row r="159" spans="2:7" x14ac:dyDescent="0.2">
      <c r="B159" s="1252"/>
      <c r="C159" s="1252"/>
      <c r="D159" s="1477"/>
      <c r="E159" s="1252"/>
      <c r="F159" s="1478"/>
      <c r="G159" s="1479"/>
    </row>
    <row r="160" spans="2:7" x14ac:dyDescent="0.2">
      <c r="B160" s="1252"/>
      <c r="C160" s="1252"/>
      <c r="D160" s="1477"/>
      <c r="E160" s="1252"/>
      <c r="F160" s="1478"/>
      <c r="G160" s="1479"/>
    </row>
    <row r="161" spans="2:7" x14ac:dyDescent="0.2">
      <c r="B161" s="1252"/>
      <c r="C161" s="1252"/>
      <c r="D161" s="1477"/>
      <c r="E161" s="1252"/>
      <c r="F161" s="1478"/>
      <c r="G161" s="1479"/>
    </row>
    <row r="162" spans="2:7" x14ac:dyDescent="0.2">
      <c r="B162" s="1252"/>
      <c r="C162" s="1252"/>
      <c r="D162" s="1477"/>
      <c r="E162" s="1252"/>
      <c r="F162" s="1478"/>
      <c r="G162" s="1479"/>
    </row>
    <row r="163" spans="2:7" x14ac:dyDescent="0.2">
      <c r="B163" s="1252"/>
      <c r="C163" s="1252"/>
      <c r="D163" s="1477"/>
      <c r="E163" s="1252"/>
      <c r="F163" s="1478"/>
      <c r="G163" s="1479"/>
    </row>
    <row r="164" spans="2:7" x14ac:dyDescent="0.2">
      <c r="B164" s="1252"/>
      <c r="C164" s="1252"/>
      <c r="D164" s="1477"/>
      <c r="E164" s="1252"/>
      <c r="F164" s="1478"/>
      <c r="G164" s="1479"/>
    </row>
    <row r="165" spans="2:7" x14ac:dyDescent="0.2">
      <c r="B165" s="1252"/>
      <c r="C165" s="1252"/>
      <c r="D165" s="1477"/>
      <c r="E165" s="1252"/>
      <c r="F165" s="1478"/>
      <c r="G165" s="1479"/>
    </row>
    <row r="166" spans="2:7" x14ac:dyDescent="0.2">
      <c r="B166" s="1252"/>
      <c r="C166" s="1252"/>
      <c r="D166" s="1477"/>
      <c r="E166" s="1252"/>
      <c r="F166" s="1478"/>
      <c r="G166" s="1479"/>
    </row>
    <row r="167" spans="2:7" x14ac:dyDescent="0.2">
      <c r="B167" s="1252"/>
      <c r="C167" s="1252"/>
      <c r="D167" s="1477"/>
      <c r="E167" s="1252"/>
      <c r="F167" s="1478"/>
      <c r="G167" s="1479"/>
    </row>
    <row r="168" spans="2:7" x14ac:dyDescent="0.2">
      <c r="B168" s="1252"/>
      <c r="C168" s="1252"/>
      <c r="D168" s="1477"/>
      <c r="E168" s="1252"/>
      <c r="F168" s="1478"/>
      <c r="G168" s="1479"/>
    </row>
    <row r="169" spans="2:7" x14ac:dyDescent="0.2">
      <c r="B169" s="1252"/>
      <c r="C169" s="1252"/>
      <c r="D169" s="1477"/>
      <c r="E169" s="1252"/>
      <c r="F169" s="1478"/>
      <c r="G169" s="1479"/>
    </row>
    <row r="170" spans="2:7" x14ac:dyDescent="0.2">
      <c r="B170" s="1252"/>
      <c r="C170" s="1252"/>
      <c r="D170" s="1477"/>
      <c r="E170" s="1252"/>
      <c r="F170" s="1478"/>
      <c r="G170" s="1479"/>
    </row>
    <row r="171" spans="2:7" x14ac:dyDescent="0.2">
      <c r="B171" s="1252"/>
      <c r="C171" s="1252"/>
      <c r="D171" s="1477"/>
      <c r="E171" s="1252"/>
      <c r="F171" s="1478"/>
      <c r="G171" s="1479"/>
    </row>
    <row r="172" spans="2:7" x14ac:dyDescent="0.2">
      <c r="B172" s="1252"/>
      <c r="C172" s="1252"/>
      <c r="D172" s="1477"/>
      <c r="E172" s="1252"/>
      <c r="F172" s="1478"/>
      <c r="G172" s="1479"/>
    </row>
    <row r="173" spans="2:7" x14ac:dyDescent="0.2">
      <c r="B173" s="1252"/>
      <c r="C173" s="1252"/>
      <c r="D173" s="1477"/>
      <c r="E173" s="1252"/>
      <c r="F173" s="1478"/>
      <c r="G173" s="1479"/>
    </row>
    <row r="174" spans="2:7" x14ac:dyDescent="0.2">
      <c r="B174" s="1252"/>
      <c r="C174" s="1252"/>
      <c r="D174" s="1477"/>
      <c r="E174" s="1252"/>
      <c r="F174" s="1478"/>
      <c r="G174" s="1479"/>
    </row>
    <row r="175" spans="2:7" x14ac:dyDescent="0.2">
      <c r="B175" s="1252"/>
      <c r="C175" s="1252"/>
      <c r="D175" s="1477"/>
      <c r="E175" s="1252"/>
      <c r="F175" s="1478"/>
      <c r="G175" s="1479"/>
    </row>
    <row r="176" spans="2:7" x14ac:dyDescent="0.2">
      <c r="B176" s="1252"/>
      <c r="C176" s="1252"/>
      <c r="D176" s="1477"/>
      <c r="E176" s="1252"/>
      <c r="F176" s="1478"/>
      <c r="G176" s="1479"/>
    </row>
    <row r="177" spans="2:7" x14ac:dyDescent="0.2">
      <c r="B177" s="1252"/>
      <c r="C177" s="1252"/>
      <c r="D177" s="1477"/>
      <c r="E177" s="1252"/>
      <c r="F177" s="1478"/>
      <c r="G177" s="1479"/>
    </row>
    <row r="178" spans="2:7" x14ac:dyDescent="0.2">
      <c r="B178" s="1252"/>
      <c r="C178" s="1252"/>
      <c r="D178" s="1477"/>
      <c r="E178" s="1252"/>
      <c r="F178" s="1478"/>
      <c r="G178" s="1479"/>
    </row>
    <row r="179" spans="2:7" x14ac:dyDescent="0.2">
      <c r="B179" s="1252"/>
      <c r="C179" s="1252"/>
      <c r="D179" s="1477"/>
      <c r="E179" s="1252"/>
      <c r="F179" s="1478"/>
      <c r="G179" s="1479"/>
    </row>
    <row r="180" spans="2:7" x14ac:dyDescent="0.2">
      <c r="B180" s="1252"/>
      <c r="C180" s="1252"/>
      <c r="D180" s="1477"/>
      <c r="E180" s="1252"/>
      <c r="F180" s="1478"/>
      <c r="G180" s="1479"/>
    </row>
    <row r="181" spans="2:7" x14ac:dyDescent="0.2">
      <c r="B181" s="1252"/>
      <c r="C181" s="1252"/>
      <c r="D181" s="1477"/>
      <c r="E181" s="1252"/>
      <c r="F181" s="1478"/>
      <c r="G181" s="1479"/>
    </row>
    <row r="182" spans="2:7" x14ac:dyDescent="0.2">
      <c r="B182" s="1252"/>
      <c r="C182" s="1252"/>
      <c r="D182" s="1477"/>
      <c r="E182" s="1252"/>
      <c r="F182" s="1478"/>
      <c r="G182" s="1479"/>
    </row>
    <row r="183" spans="2:7" x14ac:dyDescent="0.2">
      <c r="B183" s="1252"/>
      <c r="C183" s="1252"/>
      <c r="D183" s="1477"/>
      <c r="E183" s="1252"/>
      <c r="F183" s="1478"/>
      <c r="G183" s="1479"/>
    </row>
    <row r="184" spans="2:7" x14ac:dyDescent="0.2">
      <c r="B184" s="1252"/>
      <c r="C184" s="1252"/>
      <c r="D184" s="1477"/>
      <c r="E184" s="1252"/>
      <c r="F184" s="1478"/>
      <c r="G184" s="1479"/>
    </row>
    <row r="185" spans="2:7" x14ac:dyDescent="0.2">
      <c r="B185" s="1252"/>
      <c r="C185" s="1252"/>
      <c r="D185" s="1477"/>
      <c r="E185" s="1252"/>
      <c r="F185" s="1478"/>
      <c r="G185" s="1479"/>
    </row>
    <row r="186" spans="2:7" x14ac:dyDescent="0.2">
      <c r="B186" s="1252"/>
      <c r="C186" s="1252"/>
      <c r="D186" s="1477"/>
      <c r="E186" s="1252"/>
      <c r="F186" s="1478"/>
      <c r="G186" s="1479"/>
    </row>
    <row r="187" spans="2:7" x14ac:dyDescent="0.2">
      <c r="B187" s="1252"/>
      <c r="C187" s="1252"/>
      <c r="D187" s="1477"/>
      <c r="E187" s="1252"/>
      <c r="F187" s="1478"/>
      <c r="G187" s="1479"/>
    </row>
    <row r="188" spans="2:7" x14ac:dyDescent="0.2">
      <c r="B188" s="1252"/>
      <c r="C188" s="1252"/>
      <c r="D188" s="1477"/>
      <c r="E188" s="1252"/>
      <c r="F188" s="1478"/>
      <c r="G188" s="1479"/>
    </row>
    <row r="189" spans="2:7" x14ac:dyDescent="0.2">
      <c r="B189" s="1252"/>
      <c r="C189" s="1252"/>
      <c r="D189" s="1477"/>
      <c r="E189" s="1252"/>
      <c r="F189" s="1478"/>
      <c r="G189" s="1479"/>
    </row>
    <row r="190" spans="2:7" x14ac:dyDescent="0.2">
      <c r="B190" s="1252"/>
      <c r="C190" s="1252"/>
      <c r="D190" s="1477"/>
      <c r="E190" s="1252"/>
      <c r="F190" s="1478"/>
      <c r="G190" s="1479"/>
    </row>
    <row r="191" spans="2:7" x14ac:dyDescent="0.2">
      <c r="B191" s="1252"/>
      <c r="C191" s="1252"/>
      <c r="D191" s="1477"/>
      <c r="E191" s="1252"/>
      <c r="F191" s="1478"/>
      <c r="G191" s="1479"/>
    </row>
    <row r="192" spans="2:7" x14ac:dyDescent="0.2">
      <c r="B192" s="1252"/>
      <c r="C192" s="1252"/>
      <c r="D192" s="1477"/>
      <c r="E192" s="1252"/>
      <c r="F192" s="1478"/>
      <c r="G192" s="1479"/>
    </row>
    <row r="193" spans="2:7" x14ac:dyDescent="0.2">
      <c r="B193" s="1252"/>
      <c r="C193" s="1252"/>
      <c r="D193" s="1477"/>
      <c r="E193" s="1252"/>
      <c r="F193" s="1478"/>
      <c r="G193" s="1479"/>
    </row>
    <row r="194" spans="2:7" x14ac:dyDescent="0.2">
      <c r="B194" s="1252"/>
      <c r="C194" s="1252"/>
      <c r="D194" s="1477"/>
      <c r="E194" s="1252"/>
      <c r="F194" s="1478"/>
      <c r="G194" s="1479"/>
    </row>
    <row r="195" spans="2:7" x14ac:dyDescent="0.2">
      <c r="B195" s="1252"/>
      <c r="C195" s="1252"/>
      <c r="D195" s="1477"/>
      <c r="E195" s="1252"/>
      <c r="F195" s="1478"/>
      <c r="G195" s="1479"/>
    </row>
    <row r="196" spans="2:7" x14ac:dyDescent="0.2">
      <c r="B196" s="1252"/>
      <c r="C196" s="1252"/>
      <c r="D196" s="1477"/>
      <c r="E196" s="1252"/>
      <c r="F196" s="1478"/>
      <c r="G196" s="1479"/>
    </row>
    <row r="197" spans="2:7" x14ac:dyDescent="0.2">
      <c r="B197" s="1252"/>
      <c r="C197" s="1252"/>
      <c r="D197" s="1477"/>
      <c r="E197" s="1252"/>
      <c r="F197" s="1478"/>
      <c r="G197" s="1479"/>
    </row>
    <row r="198" spans="2:7" x14ac:dyDescent="0.2">
      <c r="B198" s="1252"/>
      <c r="C198" s="1252"/>
      <c r="D198" s="1477"/>
      <c r="E198" s="1252"/>
      <c r="F198" s="1478"/>
      <c r="G198" s="1479"/>
    </row>
    <row r="199" spans="2:7" x14ac:dyDescent="0.2">
      <c r="B199" s="1252"/>
      <c r="C199" s="1252"/>
      <c r="D199" s="1477"/>
      <c r="E199" s="1252"/>
      <c r="F199" s="1478"/>
      <c r="G199" s="1479"/>
    </row>
    <row r="200" spans="2:7" x14ac:dyDescent="0.2">
      <c r="B200" s="1252"/>
      <c r="C200" s="1252"/>
      <c r="D200" s="1477"/>
      <c r="E200" s="1252"/>
      <c r="F200" s="1478"/>
      <c r="G200" s="1479"/>
    </row>
    <row r="201" spans="2:7" x14ac:dyDescent="0.2">
      <c r="B201" s="1252"/>
      <c r="C201" s="1252"/>
      <c r="D201" s="1477"/>
      <c r="E201" s="1252"/>
      <c r="F201" s="1478"/>
      <c r="G201" s="1479"/>
    </row>
    <row r="202" spans="2:7" x14ac:dyDescent="0.2">
      <c r="B202" s="1252"/>
      <c r="C202" s="1252"/>
      <c r="D202" s="1477"/>
      <c r="E202" s="1252"/>
      <c r="F202" s="1478"/>
      <c r="G202" s="1479"/>
    </row>
    <row r="203" spans="2:7" x14ac:dyDescent="0.2">
      <c r="B203" s="1252"/>
      <c r="C203" s="1252"/>
      <c r="D203" s="1477"/>
      <c r="E203" s="1252"/>
      <c r="F203" s="1478"/>
      <c r="G203" s="1479"/>
    </row>
    <row r="204" spans="2:7" x14ac:dyDescent="0.2">
      <c r="B204" s="1252"/>
      <c r="C204" s="1252"/>
      <c r="D204" s="1477"/>
      <c r="E204" s="1252"/>
      <c r="F204" s="1478"/>
      <c r="G204" s="1479"/>
    </row>
    <row r="205" spans="2:7" x14ac:dyDescent="0.2">
      <c r="B205" s="1252"/>
      <c r="C205" s="1252"/>
      <c r="D205" s="1477"/>
      <c r="E205" s="1252"/>
      <c r="F205" s="1478"/>
      <c r="G205" s="1479"/>
    </row>
    <row r="206" spans="2:7" x14ac:dyDescent="0.2">
      <c r="B206" s="1252"/>
      <c r="C206" s="1252"/>
      <c r="D206" s="1477"/>
      <c r="E206" s="1252"/>
      <c r="F206" s="1478"/>
      <c r="G206" s="1479"/>
    </row>
    <row r="207" spans="2:7" x14ac:dyDescent="0.2">
      <c r="B207" s="1252"/>
      <c r="C207" s="1252"/>
      <c r="D207" s="1477"/>
      <c r="E207" s="1252"/>
      <c r="F207" s="1478"/>
      <c r="G207" s="1479"/>
    </row>
    <row r="208" spans="2:7" x14ac:dyDescent="0.2">
      <c r="B208" s="1252"/>
      <c r="C208" s="1252"/>
      <c r="D208" s="1477"/>
      <c r="E208" s="1252"/>
      <c r="F208" s="1478"/>
      <c r="G208" s="1479"/>
    </row>
    <row r="209" spans="2:7" x14ac:dyDescent="0.2">
      <c r="B209" s="1252"/>
      <c r="C209" s="1252"/>
      <c r="D209" s="1477"/>
      <c r="E209" s="1252"/>
      <c r="F209" s="1478"/>
      <c r="G209" s="1479"/>
    </row>
    <row r="210" spans="2:7" x14ac:dyDescent="0.2">
      <c r="B210" s="1252"/>
      <c r="C210" s="1252"/>
      <c r="D210" s="1477"/>
      <c r="E210" s="1252"/>
      <c r="F210" s="1478"/>
      <c r="G210" s="1479"/>
    </row>
    <row r="211" spans="2:7" x14ac:dyDescent="0.2">
      <c r="B211" s="1252"/>
      <c r="C211" s="1252"/>
      <c r="D211" s="1477"/>
      <c r="E211" s="1252"/>
      <c r="F211" s="1478"/>
      <c r="G211" s="1479"/>
    </row>
    <row r="212" spans="2:7" x14ac:dyDescent="0.2">
      <c r="B212" s="1252"/>
      <c r="C212" s="1252"/>
      <c r="D212" s="1477"/>
      <c r="E212" s="1252"/>
      <c r="F212" s="1478"/>
      <c r="G212" s="1479"/>
    </row>
    <row r="213" spans="2:7" x14ac:dyDescent="0.2">
      <c r="B213" s="1252"/>
      <c r="C213" s="1252"/>
      <c r="D213" s="1477"/>
      <c r="E213" s="1252"/>
      <c r="F213" s="1478"/>
      <c r="G213" s="1479"/>
    </row>
    <row r="214" spans="2:7" x14ac:dyDescent="0.2">
      <c r="B214" s="1252"/>
      <c r="C214" s="1252"/>
      <c r="D214" s="1477"/>
      <c r="E214" s="1252"/>
      <c r="F214" s="1478"/>
      <c r="G214" s="1479"/>
    </row>
    <row r="215" spans="2:7" x14ac:dyDescent="0.2">
      <c r="B215" s="1252"/>
      <c r="C215" s="1252"/>
      <c r="D215" s="1477"/>
      <c r="E215" s="1252"/>
      <c r="F215" s="1478"/>
      <c r="G215" s="1479"/>
    </row>
    <row r="216" spans="2:7" x14ac:dyDescent="0.2">
      <c r="B216" s="1252"/>
      <c r="C216" s="1252"/>
      <c r="D216" s="1477"/>
      <c r="E216" s="1252"/>
      <c r="F216" s="1478"/>
      <c r="G216" s="1479"/>
    </row>
    <row r="217" spans="2:7" x14ac:dyDescent="0.2">
      <c r="B217" s="1252"/>
      <c r="C217" s="1252"/>
      <c r="D217" s="1477"/>
      <c r="E217" s="1252"/>
      <c r="F217" s="1478"/>
      <c r="G217" s="1479"/>
    </row>
    <row r="218" spans="2:7" x14ac:dyDescent="0.2">
      <c r="B218" s="1252"/>
      <c r="C218" s="1252"/>
      <c r="D218" s="1477"/>
      <c r="E218" s="1252"/>
      <c r="F218" s="1478"/>
      <c r="G218" s="1479"/>
    </row>
    <row r="219" spans="2:7" x14ac:dyDescent="0.2">
      <c r="B219" s="1252"/>
      <c r="C219" s="1252"/>
      <c r="D219" s="1477"/>
      <c r="E219" s="1252"/>
      <c r="F219" s="1478"/>
      <c r="G219" s="1479"/>
    </row>
    <row r="220" spans="2:7" x14ac:dyDescent="0.2">
      <c r="B220" s="1252"/>
      <c r="C220" s="1252"/>
      <c r="D220" s="1477"/>
      <c r="E220" s="1252"/>
      <c r="F220" s="1478"/>
      <c r="G220" s="1479"/>
    </row>
    <row r="221" spans="2:7" x14ac:dyDescent="0.2">
      <c r="B221" s="1252"/>
      <c r="C221" s="1252"/>
      <c r="D221" s="1477"/>
      <c r="E221" s="1252"/>
      <c r="F221" s="1478"/>
      <c r="G221" s="1479"/>
    </row>
    <row r="222" spans="2:7" x14ac:dyDescent="0.2">
      <c r="B222" s="1252"/>
      <c r="C222" s="1252"/>
      <c r="D222" s="1477"/>
      <c r="E222" s="1252"/>
      <c r="F222" s="1478"/>
      <c r="G222" s="1479"/>
    </row>
    <row r="223" spans="2:7" x14ac:dyDescent="0.2">
      <c r="B223" s="1252"/>
      <c r="C223" s="1252"/>
      <c r="D223" s="1477"/>
      <c r="E223" s="1252"/>
      <c r="F223" s="1478"/>
      <c r="G223" s="1479"/>
    </row>
    <row r="224" spans="2:7" x14ac:dyDescent="0.2">
      <c r="B224" s="1252"/>
      <c r="C224" s="1252"/>
      <c r="D224" s="1477"/>
      <c r="E224" s="1252"/>
      <c r="F224" s="1478"/>
      <c r="G224" s="1479"/>
    </row>
    <row r="225" spans="2:7" x14ac:dyDescent="0.2">
      <c r="B225" s="1252"/>
      <c r="C225" s="1252"/>
      <c r="D225" s="1477"/>
      <c r="E225" s="1252"/>
      <c r="F225" s="1478"/>
      <c r="G225" s="1479"/>
    </row>
    <row r="226" spans="2:7" x14ac:dyDescent="0.2">
      <c r="B226" s="1252"/>
      <c r="C226" s="1252"/>
      <c r="D226" s="1477"/>
      <c r="E226" s="1252"/>
      <c r="F226" s="1478"/>
      <c r="G226" s="1479"/>
    </row>
    <row r="227" spans="2:7" x14ac:dyDescent="0.2">
      <c r="B227" s="1252"/>
      <c r="C227" s="1252"/>
      <c r="D227" s="1477"/>
      <c r="E227" s="1252"/>
      <c r="F227" s="1478"/>
      <c r="G227" s="1479"/>
    </row>
    <row r="228" spans="2:7" x14ac:dyDescent="0.2">
      <c r="B228" s="1252"/>
      <c r="C228" s="1252"/>
      <c r="D228" s="1477"/>
      <c r="E228" s="1252"/>
      <c r="F228" s="1478"/>
      <c r="G228" s="1479"/>
    </row>
    <row r="229" spans="2:7" x14ac:dyDescent="0.2">
      <c r="B229" s="1252"/>
      <c r="C229" s="1252"/>
      <c r="D229" s="1477"/>
      <c r="E229" s="1252"/>
      <c r="F229" s="1478"/>
      <c r="G229" s="1479"/>
    </row>
    <row r="230" spans="2:7" x14ac:dyDescent="0.2">
      <c r="B230" s="1252"/>
      <c r="C230" s="1252"/>
      <c r="D230" s="1477"/>
      <c r="E230" s="1252"/>
      <c r="F230" s="1478"/>
      <c r="G230" s="1479"/>
    </row>
    <row r="231" spans="2:7" x14ac:dyDescent="0.2">
      <c r="B231" s="1252"/>
      <c r="C231" s="1252"/>
      <c r="D231" s="1477"/>
      <c r="E231" s="1252"/>
      <c r="F231" s="1478"/>
      <c r="G231" s="1479"/>
    </row>
    <row r="232" spans="2:7" x14ac:dyDescent="0.2">
      <c r="B232" s="1252"/>
      <c r="C232" s="1252"/>
      <c r="D232" s="1477"/>
      <c r="E232" s="1252"/>
      <c r="F232" s="1478"/>
      <c r="G232" s="1479"/>
    </row>
    <row r="233" spans="2:7" x14ac:dyDescent="0.2">
      <c r="B233" s="1252"/>
      <c r="C233" s="1252"/>
      <c r="D233" s="1477"/>
      <c r="E233" s="1252"/>
      <c r="F233" s="1478"/>
      <c r="G233" s="1479"/>
    </row>
    <row r="234" spans="2:7" x14ac:dyDescent="0.2">
      <c r="B234" s="1252"/>
      <c r="C234" s="1252"/>
      <c r="D234" s="1477"/>
      <c r="E234" s="1252"/>
      <c r="F234" s="1478"/>
      <c r="G234" s="1479"/>
    </row>
    <row r="235" spans="2:7" x14ac:dyDescent="0.2">
      <c r="B235" s="1252"/>
      <c r="C235" s="1252"/>
      <c r="D235" s="1477"/>
      <c r="E235" s="1252"/>
      <c r="F235" s="1478"/>
      <c r="G235" s="1479"/>
    </row>
    <row r="236" spans="2:7" x14ac:dyDescent="0.2">
      <c r="B236" s="1252"/>
      <c r="C236" s="1252"/>
      <c r="D236" s="1477"/>
      <c r="E236" s="1252"/>
      <c r="F236" s="1478"/>
      <c r="G236" s="1479"/>
    </row>
    <row r="237" spans="2:7" x14ac:dyDescent="0.2">
      <c r="B237" s="1252"/>
      <c r="C237" s="1252"/>
      <c r="D237" s="1477"/>
      <c r="E237" s="1252"/>
      <c r="F237" s="1478"/>
      <c r="G237" s="1479"/>
    </row>
    <row r="238" spans="2:7" x14ac:dyDescent="0.2">
      <c r="B238" s="1252"/>
      <c r="C238" s="1252"/>
      <c r="D238" s="1477"/>
      <c r="E238" s="1252"/>
      <c r="F238" s="1478"/>
      <c r="G238" s="1479"/>
    </row>
    <row r="239" spans="2:7" x14ac:dyDescent="0.2">
      <c r="B239" s="1252"/>
      <c r="C239" s="1252"/>
      <c r="D239" s="1477"/>
      <c r="E239" s="1252"/>
      <c r="F239" s="1478"/>
      <c r="G239" s="1479"/>
    </row>
    <row r="240" spans="2:7" x14ac:dyDescent="0.2">
      <c r="B240" s="1252"/>
      <c r="C240" s="1252"/>
      <c r="D240" s="1477"/>
      <c r="E240" s="1252"/>
      <c r="F240" s="1478"/>
      <c r="G240" s="1479"/>
    </row>
    <row r="241" spans="2:7" x14ac:dyDescent="0.2">
      <c r="B241" s="1252"/>
      <c r="C241" s="1252"/>
      <c r="D241" s="1477"/>
      <c r="E241" s="1252"/>
      <c r="F241" s="1478"/>
      <c r="G241" s="1479"/>
    </row>
    <row r="242" spans="2:7" x14ac:dyDescent="0.2">
      <c r="G242" s="1481"/>
    </row>
    <row r="243" spans="2:7" x14ac:dyDescent="0.2">
      <c r="G243" s="1481"/>
    </row>
    <row r="244" spans="2:7" x14ac:dyDescent="0.2">
      <c r="G244" s="1481"/>
    </row>
    <row r="245" spans="2:7" x14ac:dyDescent="0.2">
      <c r="G245" s="1481"/>
    </row>
    <row r="246" spans="2:7" x14ac:dyDescent="0.2">
      <c r="G246" s="1481"/>
    </row>
    <row r="247" spans="2:7" x14ac:dyDescent="0.2">
      <c r="G247" s="1481"/>
    </row>
    <row r="248" spans="2:7" x14ac:dyDescent="0.2">
      <c r="G248" s="1481"/>
    </row>
    <row r="249" spans="2:7" x14ac:dyDescent="0.2">
      <c r="G249" s="1481"/>
    </row>
    <row r="250" spans="2:7" x14ac:dyDescent="0.2">
      <c r="G250" s="1481"/>
    </row>
    <row r="251" spans="2:7" x14ac:dyDescent="0.2">
      <c r="G251" s="1481"/>
    </row>
    <row r="252" spans="2:7" x14ac:dyDescent="0.2">
      <c r="G252" s="1481"/>
    </row>
    <row r="253" spans="2:7" x14ac:dyDescent="0.2">
      <c r="G253" s="1481"/>
    </row>
    <row r="254" spans="2:7" x14ac:dyDescent="0.2">
      <c r="G254" s="1481"/>
    </row>
    <row r="255" spans="2:7" x14ac:dyDescent="0.2">
      <c r="G255" s="1481"/>
    </row>
    <row r="256" spans="2:7" x14ac:dyDescent="0.2">
      <c r="G256" s="1481"/>
    </row>
    <row r="257" spans="7:7" x14ac:dyDescent="0.2">
      <c r="G257" s="1481"/>
    </row>
    <row r="258" spans="7:7" x14ac:dyDescent="0.2">
      <c r="G258" s="1481"/>
    </row>
    <row r="259" spans="7:7" x14ac:dyDescent="0.2">
      <c r="G259" s="1481"/>
    </row>
    <row r="260" spans="7:7" x14ac:dyDescent="0.2">
      <c r="G260" s="1481"/>
    </row>
    <row r="261" spans="7:7" x14ac:dyDescent="0.2">
      <c r="G261" s="1481"/>
    </row>
    <row r="262" spans="7:7" x14ac:dyDescent="0.2">
      <c r="G262" s="1481"/>
    </row>
    <row r="263" spans="7:7" x14ac:dyDescent="0.2">
      <c r="G263" s="1481"/>
    </row>
    <row r="264" spans="7:7" x14ac:dyDescent="0.2">
      <c r="G264" s="1481"/>
    </row>
    <row r="265" spans="7:7" x14ac:dyDescent="0.2">
      <c r="G265" s="1481"/>
    </row>
    <row r="266" spans="7:7" x14ac:dyDescent="0.2">
      <c r="G266" s="1481"/>
    </row>
    <row r="267" spans="7:7" x14ac:dyDescent="0.2">
      <c r="G267" s="1481"/>
    </row>
    <row r="268" spans="7:7" x14ac:dyDescent="0.2">
      <c r="G268" s="1481"/>
    </row>
    <row r="269" spans="7:7" x14ac:dyDescent="0.2">
      <c r="G269" s="1481"/>
    </row>
    <row r="270" spans="7:7" x14ac:dyDescent="0.2">
      <c r="G270" s="1481"/>
    </row>
    <row r="271" spans="7:7" x14ac:dyDescent="0.2">
      <c r="G271" s="1481"/>
    </row>
    <row r="272" spans="7:7" x14ac:dyDescent="0.2">
      <c r="G272" s="1481"/>
    </row>
    <row r="273" spans="7:7" x14ac:dyDescent="0.2">
      <c r="G273" s="1481"/>
    </row>
    <row r="274" spans="7:7" x14ac:dyDescent="0.2">
      <c r="G274" s="1481"/>
    </row>
    <row r="275" spans="7:7" x14ac:dyDescent="0.2">
      <c r="G275" s="1481"/>
    </row>
    <row r="276" spans="7:7" x14ac:dyDescent="0.2">
      <c r="G276" s="1481"/>
    </row>
    <row r="277" spans="7:7" x14ac:dyDescent="0.2">
      <c r="G277" s="1481"/>
    </row>
    <row r="278" spans="7:7" x14ac:dyDescent="0.2">
      <c r="G278" s="1481"/>
    </row>
    <row r="279" spans="7:7" x14ac:dyDescent="0.2">
      <c r="G279" s="1481"/>
    </row>
    <row r="280" spans="7:7" x14ac:dyDescent="0.2">
      <c r="G280" s="1481"/>
    </row>
    <row r="281" spans="7:7" x14ac:dyDescent="0.2">
      <c r="G281" s="1481"/>
    </row>
    <row r="282" spans="7:7" x14ac:dyDescent="0.2">
      <c r="G282" s="1481"/>
    </row>
    <row r="283" spans="7:7" x14ac:dyDescent="0.2">
      <c r="G283" s="1481"/>
    </row>
    <row r="284" spans="7:7" x14ac:dyDescent="0.2">
      <c r="G284" s="1481"/>
    </row>
    <row r="285" spans="7:7" x14ac:dyDescent="0.2">
      <c r="G285" s="1481"/>
    </row>
    <row r="286" spans="7:7" x14ac:dyDescent="0.2">
      <c r="G286" s="1481"/>
    </row>
    <row r="287" spans="7:7" x14ac:dyDescent="0.2">
      <c r="G287" s="1481"/>
    </row>
    <row r="288" spans="7:7" x14ac:dyDescent="0.2">
      <c r="G288" s="1481"/>
    </row>
    <row r="289" spans="7:7" x14ac:dyDescent="0.2">
      <c r="G289" s="1481"/>
    </row>
    <row r="290" spans="7:7" x14ac:dyDescent="0.2">
      <c r="G290" s="1481"/>
    </row>
    <row r="291" spans="7:7" x14ac:dyDescent="0.2">
      <c r="G291" s="1481"/>
    </row>
    <row r="292" spans="7:7" x14ac:dyDescent="0.2">
      <c r="G292" s="1481"/>
    </row>
    <row r="293" spans="7:7" x14ac:dyDescent="0.2">
      <c r="G293" s="1481"/>
    </row>
    <row r="294" spans="7:7" x14ac:dyDescent="0.2">
      <c r="G294" s="1481"/>
    </row>
    <row r="295" spans="7:7" x14ac:dyDescent="0.2">
      <c r="G295" s="1481"/>
    </row>
    <row r="296" spans="7:7" x14ac:dyDescent="0.2">
      <c r="G296" s="1481"/>
    </row>
    <row r="297" spans="7:7" x14ac:dyDescent="0.2">
      <c r="G297" s="1481"/>
    </row>
    <row r="298" spans="7:7" x14ac:dyDescent="0.2">
      <c r="G298" s="1481"/>
    </row>
    <row r="299" spans="7:7" x14ac:dyDescent="0.2">
      <c r="G299" s="1481"/>
    </row>
    <row r="300" spans="7:7" x14ac:dyDescent="0.2">
      <c r="G300" s="1481"/>
    </row>
    <row r="301" spans="7:7" x14ac:dyDescent="0.2">
      <c r="G301" s="1481"/>
    </row>
    <row r="302" spans="7:7" x14ac:dyDescent="0.2">
      <c r="G302" s="1481"/>
    </row>
    <row r="303" spans="7:7" x14ac:dyDescent="0.2">
      <c r="G303" s="1481"/>
    </row>
    <row r="304" spans="7:7" x14ac:dyDescent="0.2">
      <c r="G304" s="1481"/>
    </row>
    <row r="305" spans="7:7" x14ac:dyDescent="0.2">
      <c r="G305" s="1481"/>
    </row>
    <row r="306" spans="7:7" x14ac:dyDescent="0.2">
      <c r="G306" s="1481"/>
    </row>
    <row r="307" spans="7:7" x14ac:dyDescent="0.2">
      <c r="G307" s="1481"/>
    </row>
    <row r="308" spans="7:7" x14ac:dyDescent="0.2">
      <c r="G308" s="1481"/>
    </row>
    <row r="309" spans="7:7" x14ac:dyDescent="0.2">
      <c r="G309" s="1481"/>
    </row>
    <row r="310" spans="7:7" x14ac:dyDescent="0.2">
      <c r="G310" s="1481"/>
    </row>
    <row r="311" spans="7:7" x14ac:dyDescent="0.2">
      <c r="G311" s="1481"/>
    </row>
    <row r="312" spans="7:7" x14ac:dyDescent="0.2">
      <c r="G312" s="1481"/>
    </row>
    <row r="313" spans="7:7" x14ac:dyDescent="0.2">
      <c r="G313" s="1481"/>
    </row>
    <row r="314" spans="7:7" x14ac:dyDescent="0.2">
      <c r="G314" s="1481"/>
    </row>
    <row r="315" spans="7:7" x14ac:dyDescent="0.2">
      <c r="G315" s="1481"/>
    </row>
    <row r="316" spans="7:7" x14ac:dyDescent="0.2">
      <c r="G316" s="1481"/>
    </row>
    <row r="317" spans="7:7" x14ac:dyDescent="0.2">
      <c r="G317" s="1481"/>
    </row>
    <row r="318" spans="7:7" x14ac:dyDescent="0.2">
      <c r="G318" s="1481"/>
    </row>
    <row r="319" spans="7:7" x14ac:dyDescent="0.2">
      <c r="G319" s="1481"/>
    </row>
    <row r="320" spans="7:7" x14ac:dyDescent="0.2">
      <c r="G320" s="1481"/>
    </row>
    <row r="321" spans="7:7" x14ac:dyDescent="0.2">
      <c r="G321" s="1481"/>
    </row>
    <row r="322" spans="7:7" x14ac:dyDescent="0.2">
      <c r="G322" s="1481"/>
    </row>
    <row r="323" spans="7:7" x14ac:dyDescent="0.2">
      <c r="G323" s="1481"/>
    </row>
    <row r="324" spans="7:7" x14ac:dyDescent="0.2">
      <c r="G324" s="1481"/>
    </row>
    <row r="325" spans="7:7" x14ac:dyDescent="0.2">
      <c r="G325" s="1481"/>
    </row>
    <row r="326" spans="7:7" x14ac:dyDescent="0.2">
      <c r="G326" s="1481"/>
    </row>
    <row r="327" spans="7:7" x14ac:dyDescent="0.2">
      <c r="G327" s="1481"/>
    </row>
    <row r="328" spans="7:7" x14ac:dyDescent="0.2">
      <c r="G328" s="1481"/>
    </row>
    <row r="329" spans="7:7" x14ac:dyDescent="0.2">
      <c r="G329" s="1481"/>
    </row>
    <row r="330" spans="7:7" x14ac:dyDescent="0.2">
      <c r="G330" s="1481"/>
    </row>
    <row r="331" spans="7:7" x14ac:dyDescent="0.2">
      <c r="G331" s="1481"/>
    </row>
    <row r="332" spans="7:7" x14ac:dyDescent="0.2">
      <c r="G332" s="1481"/>
    </row>
    <row r="333" spans="7:7" x14ac:dyDescent="0.2">
      <c r="G333" s="1481"/>
    </row>
    <row r="334" spans="7:7" x14ac:dyDescent="0.2">
      <c r="G334" s="1481"/>
    </row>
    <row r="335" spans="7:7" x14ac:dyDescent="0.2">
      <c r="G335" s="1481"/>
    </row>
    <row r="336" spans="7:7" x14ac:dyDescent="0.2">
      <c r="G336" s="1481"/>
    </row>
    <row r="337" spans="7:7" x14ac:dyDescent="0.2">
      <c r="G337" s="1481"/>
    </row>
    <row r="338" spans="7:7" x14ac:dyDescent="0.2">
      <c r="G338" s="1481"/>
    </row>
    <row r="339" spans="7:7" x14ac:dyDescent="0.2">
      <c r="G339" s="1481"/>
    </row>
    <row r="340" spans="7:7" x14ac:dyDescent="0.2">
      <c r="G340" s="1481"/>
    </row>
    <row r="341" spans="7:7" x14ac:dyDescent="0.2">
      <c r="G341" s="1481"/>
    </row>
    <row r="342" spans="7:7" x14ac:dyDescent="0.2">
      <c r="G342" s="1481"/>
    </row>
    <row r="343" spans="7:7" x14ac:dyDescent="0.2">
      <c r="G343" s="1481"/>
    </row>
    <row r="344" spans="7:7" x14ac:dyDescent="0.2">
      <c r="G344" s="1481"/>
    </row>
    <row r="345" spans="7:7" x14ac:dyDescent="0.2">
      <c r="G345" s="1481"/>
    </row>
    <row r="346" spans="7:7" x14ac:dyDescent="0.2">
      <c r="G346" s="1481"/>
    </row>
    <row r="347" spans="7:7" x14ac:dyDescent="0.2">
      <c r="G347" s="1481"/>
    </row>
    <row r="348" spans="7:7" x14ac:dyDescent="0.2">
      <c r="G348" s="1481"/>
    </row>
    <row r="349" spans="7:7" x14ac:dyDescent="0.2">
      <c r="G349" s="1481"/>
    </row>
    <row r="350" spans="7:7" x14ac:dyDescent="0.2">
      <c r="G350" s="1481"/>
    </row>
    <row r="351" spans="7:7" x14ac:dyDescent="0.2">
      <c r="G351" s="1481"/>
    </row>
    <row r="352" spans="7:7" x14ac:dyDescent="0.2">
      <c r="G352" s="1481"/>
    </row>
    <row r="353" spans="7:7" x14ac:dyDescent="0.2">
      <c r="G353" s="1481"/>
    </row>
    <row r="354" spans="7:7" x14ac:dyDescent="0.2">
      <c r="G354" s="1481"/>
    </row>
    <row r="355" spans="7:7" x14ac:dyDescent="0.2">
      <c r="G355" s="1481"/>
    </row>
    <row r="356" spans="7:7" x14ac:dyDescent="0.2">
      <c r="G356" s="1481"/>
    </row>
    <row r="357" spans="7:7" x14ac:dyDescent="0.2">
      <c r="G357" s="1481"/>
    </row>
    <row r="358" spans="7:7" x14ac:dyDescent="0.2">
      <c r="G358" s="1481"/>
    </row>
    <row r="359" spans="7:7" x14ac:dyDescent="0.2">
      <c r="G359" s="1481"/>
    </row>
    <row r="360" spans="7:7" x14ac:dyDescent="0.2">
      <c r="G360" s="1481"/>
    </row>
    <row r="361" spans="7:7" x14ac:dyDescent="0.2">
      <c r="G361" s="1481"/>
    </row>
    <row r="362" spans="7:7" x14ac:dyDescent="0.2">
      <c r="G362" s="1481"/>
    </row>
    <row r="363" spans="7:7" x14ac:dyDescent="0.2">
      <c r="G363" s="1481"/>
    </row>
    <row r="364" spans="7:7" x14ac:dyDescent="0.2">
      <c r="G364" s="1481"/>
    </row>
    <row r="365" spans="7:7" x14ac:dyDescent="0.2">
      <c r="G365" s="1481"/>
    </row>
    <row r="366" spans="7:7" x14ac:dyDescent="0.2">
      <c r="G366" s="1481"/>
    </row>
    <row r="367" spans="7:7" x14ac:dyDescent="0.2">
      <c r="G367" s="1481"/>
    </row>
    <row r="368" spans="7:7" x14ac:dyDescent="0.2">
      <c r="G368" s="1481"/>
    </row>
    <row r="369" spans="7:7" x14ac:dyDescent="0.2">
      <c r="G369" s="1481"/>
    </row>
    <row r="370" spans="7:7" x14ac:dyDescent="0.2">
      <c r="G370" s="1481"/>
    </row>
    <row r="371" spans="7:7" x14ac:dyDescent="0.2">
      <c r="G371" s="1481"/>
    </row>
    <row r="372" spans="7:7" x14ac:dyDescent="0.2">
      <c r="G372" s="1481"/>
    </row>
    <row r="373" spans="7:7" x14ac:dyDescent="0.2">
      <c r="G373" s="1481"/>
    </row>
    <row r="374" spans="7:7" x14ac:dyDescent="0.2">
      <c r="G374" s="1481"/>
    </row>
    <row r="375" spans="7:7" x14ac:dyDescent="0.2">
      <c r="G375" s="1481"/>
    </row>
    <row r="376" spans="7:7" x14ac:dyDescent="0.2">
      <c r="G376" s="1481"/>
    </row>
    <row r="377" spans="7:7" x14ac:dyDescent="0.2">
      <c r="G377" s="1481"/>
    </row>
    <row r="378" spans="7:7" x14ac:dyDescent="0.2">
      <c r="G378" s="1481"/>
    </row>
    <row r="379" spans="7:7" x14ac:dyDescent="0.2">
      <c r="G379" s="1481"/>
    </row>
    <row r="380" spans="7:7" x14ac:dyDescent="0.2">
      <c r="G380" s="1481"/>
    </row>
    <row r="381" spans="7:7" x14ac:dyDescent="0.2">
      <c r="G381" s="1481"/>
    </row>
    <row r="382" spans="7:7" x14ac:dyDescent="0.2">
      <c r="G382" s="1481"/>
    </row>
    <row r="383" spans="7:7" x14ac:dyDescent="0.2">
      <c r="G383" s="1481"/>
    </row>
    <row r="384" spans="7:7" x14ac:dyDescent="0.2">
      <c r="G384" s="1481"/>
    </row>
    <row r="385" spans="7:7" x14ac:dyDescent="0.2">
      <c r="G385" s="1481"/>
    </row>
    <row r="386" spans="7:7" x14ac:dyDescent="0.2">
      <c r="G386" s="1481"/>
    </row>
    <row r="387" spans="7:7" x14ac:dyDescent="0.2">
      <c r="G387" s="1481"/>
    </row>
    <row r="388" spans="7:7" x14ac:dyDescent="0.2">
      <c r="G388" s="1481"/>
    </row>
    <row r="389" spans="7:7" x14ac:dyDescent="0.2">
      <c r="G389" s="1481"/>
    </row>
    <row r="390" spans="7:7" x14ac:dyDescent="0.2">
      <c r="G390" s="1481"/>
    </row>
    <row r="391" spans="7:7" x14ac:dyDescent="0.2">
      <c r="G391" s="1481"/>
    </row>
    <row r="392" spans="7:7" x14ac:dyDescent="0.2">
      <c r="G392" s="1481"/>
    </row>
    <row r="393" spans="7:7" x14ac:dyDescent="0.2">
      <c r="G393" s="1481"/>
    </row>
    <row r="394" spans="7:7" x14ac:dyDescent="0.2">
      <c r="G394" s="1481"/>
    </row>
    <row r="395" spans="7:7" x14ac:dyDescent="0.2">
      <c r="G395" s="1481"/>
    </row>
    <row r="396" spans="7:7" x14ac:dyDescent="0.2">
      <c r="G396" s="1481"/>
    </row>
    <row r="397" spans="7:7" x14ac:dyDescent="0.2">
      <c r="G397" s="1481"/>
    </row>
    <row r="398" spans="7:7" x14ac:dyDescent="0.2">
      <c r="G398" s="1481"/>
    </row>
    <row r="399" spans="7:7" x14ac:dyDescent="0.2">
      <c r="G399" s="1481"/>
    </row>
    <row r="400" spans="7:7" x14ac:dyDescent="0.2">
      <c r="G400" s="1481"/>
    </row>
    <row r="401" spans="7:7" x14ac:dyDescent="0.2">
      <c r="G401" s="1481"/>
    </row>
    <row r="402" spans="7:7" x14ac:dyDescent="0.2">
      <c r="G402" s="1481"/>
    </row>
    <row r="403" spans="7:7" x14ac:dyDescent="0.2">
      <c r="G403" s="1481"/>
    </row>
    <row r="404" spans="7:7" x14ac:dyDescent="0.2">
      <c r="G404" s="1481"/>
    </row>
    <row r="405" spans="7:7" x14ac:dyDescent="0.2">
      <c r="G405" s="1481"/>
    </row>
    <row r="406" spans="7:7" x14ac:dyDescent="0.2">
      <c r="G406" s="1481"/>
    </row>
    <row r="407" spans="7:7" x14ac:dyDescent="0.2">
      <c r="G407" s="1481"/>
    </row>
    <row r="408" spans="7:7" x14ac:dyDescent="0.2">
      <c r="G408" s="1481"/>
    </row>
    <row r="409" spans="7:7" x14ac:dyDescent="0.2">
      <c r="G409" s="1481"/>
    </row>
    <row r="410" spans="7:7" x14ac:dyDescent="0.2">
      <c r="G410" s="1481"/>
    </row>
    <row r="411" spans="7:7" x14ac:dyDescent="0.2">
      <c r="G411" s="1481"/>
    </row>
    <row r="412" spans="7:7" x14ac:dyDescent="0.2">
      <c r="G412" s="1481"/>
    </row>
    <row r="413" spans="7:7" x14ac:dyDescent="0.2">
      <c r="G413" s="1481"/>
    </row>
    <row r="414" spans="7:7" x14ac:dyDescent="0.2">
      <c r="G414" s="1481"/>
    </row>
    <row r="415" spans="7:7" x14ac:dyDescent="0.2">
      <c r="G415" s="1481"/>
    </row>
    <row r="416" spans="7:7" x14ac:dyDescent="0.2">
      <c r="G416" s="1481"/>
    </row>
    <row r="417" spans="7:7" x14ac:dyDescent="0.2">
      <c r="G417" s="1481"/>
    </row>
    <row r="418" spans="7:7" x14ac:dyDescent="0.2">
      <c r="G418" s="1481"/>
    </row>
    <row r="419" spans="7:7" x14ac:dyDescent="0.2">
      <c r="G419" s="1481"/>
    </row>
    <row r="420" spans="7:7" x14ac:dyDescent="0.2">
      <c r="G420" s="1481"/>
    </row>
    <row r="421" spans="7:7" x14ac:dyDescent="0.2">
      <c r="G421" s="1481"/>
    </row>
    <row r="422" spans="7:7" x14ac:dyDescent="0.2">
      <c r="G422" s="1481"/>
    </row>
    <row r="423" spans="7:7" x14ac:dyDescent="0.2">
      <c r="G423" s="1481"/>
    </row>
    <row r="424" spans="7:7" x14ac:dyDescent="0.2">
      <c r="G424" s="1481"/>
    </row>
    <row r="425" spans="7:7" x14ac:dyDescent="0.2">
      <c r="G425" s="1481"/>
    </row>
    <row r="426" spans="7:7" x14ac:dyDescent="0.2">
      <c r="G426" s="1481"/>
    </row>
    <row r="427" spans="7:7" x14ac:dyDescent="0.2">
      <c r="G427" s="1481"/>
    </row>
    <row r="428" spans="7:7" x14ac:dyDescent="0.2">
      <c r="G428" s="1481"/>
    </row>
    <row r="429" spans="7:7" x14ac:dyDescent="0.2">
      <c r="G429" s="1481"/>
    </row>
    <row r="430" spans="7:7" x14ac:dyDescent="0.2">
      <c r="G430" s="1481"/>
    </row>
    <row r="431" spans="7:7" x14ac:dyDescent="0.2">
      <c r="G431" s="1481"/>
    </row>
    <row r="432" spans="7:7" x14ac:dyDescent="0.2">
      <c r="G432" s="1481"/>
    </row>
    <row r="433" spans="7:7" x14ac:dyDescent="0.2">
      <c r="G433" s="1481"/>
    </row>
    <row r="434" spans="7:7" x14ac:dyDescent="0.2">
      <c r="G434" s="1481"/>
    </row>
    <row r="435" spans="7:7" x14ac:dyDescent="0.2">
      <c r="G435" s="1481"/>
    </row>
    <row r="436" spans="7:7" x14ac:dyDescent="0.2">
      <c r="G436" s="1481"/>
    </row>
    <row r="437" spans="7:7" x14ac:dyDescent="0.2">
      <c r="G437" s="1481"/>
    </row>
    <row r="438" spans="7:7" x14ac:dyDescent="0.2">
      <c r="G438" s="1481"/>
    </row>
    <row r="439" spans="7:7" x14ac:dyDescent="0.2">
      <c r="G439" s="1481"/>
    </row>
    <row r="440" spans="7:7" x14ac:dyDescent="0.2">
      <c r="G440" s="1481"/>
    </row>
    <row r="441" spans="7:7" x14ac:dyDescent="0.2">
      <c r="G441" s="1481"/>
    </row>
    <row r="442" spans="7:7" x14ac:dyDescent="0.2">
      <c r="G442" s="1481"/>
    </row>
    <row r="443" spans="7:7" x14ac:dyDescent="0.2">
      <c r="G443" s="1481"/>
    </row>
    <row r="444" spans="7:7" x14ac:dyDescent="0.2">
      <c r="G444" s="1481"/>
    </row>
    <row r="445" spans="7:7" x14ac:dyDescent="0.2">
      <c r="G445" s="1481"/>
    </row>
    <row r="446" spans="7:7" x14ac:dyDescent="0.2">
      <c r="G446" s="1481"/>
    </row>
    <row r="447" spans="7:7" x14ac:dyDescent="0.2">
      <c r="G447" s="1481"/>
    </row>
    <row r="448" spans="7:7" x14ac:dyDescent="0.2">
      <c r="G448" s="1481"/>
    </row>
    <row r="449" spans="7:7" x14ac:dyDescent="0.2">
      <c r="G449" s="1481"/>
    </row>
    <row r="450" spans="7:7" x14ac:dyDescent="0.2">
      <c r="G450" s="1481"/>
    </row>
    <row r="451" spans="7:7" x14ac:dyDescent="0.2">
      <c r="G451" s="1481"/>
    </row>
    <row r="452" spans="7:7" x14ac:dyDescent="0.2">
      <c r="G452" s="1481"/>
    </row>
    <row r="453" spans="7:7" x14ac:dyDescent="0.2">
      <c r="G453" s="1481"/>
    </row>
    <row r="454" spans="7:7" x14ac:dyDescent="0.2">
      <c r="G454" s="1481"/>
    </row>
    <row r="455" spans="7:7" x14ac:dyDescent="0.2">
      <c r="G455" s="1481"/>
    </row>
    <row r="456" spans="7:7" x14ac:dyDescent="0.2">
      <c r="G456" s="1481"/>
    </row>
    <row r="457" spans="7:7" x14ac:dyDescent="0.2">
      <c r="G457" s="1481"/>
    </row>
    <row r="458" spans="7:7" x14ac:dyDescent="0.2">
      <c r="G458" s="1481"/>
    </row>
    <row r="459" spans="7:7" x14ac:dyDescent="0.2">
      <c r="G459" s="1481"/>
    </row>
    <row r="460" spans="7:7" x14ac:dyDescent="0.2">
      <c r="G460" s="1481"/>
    </row>
    <row r="461" spans="7:7" x14ac:dyDescent="0.2">
      <c r="G461" s="1481"/>
    </row>
    <row r="462" spans="7:7" x14ac:dyDescent="0.2">
      <c r="G462" s="1481"/>
    </row>
    <row r="463" spans="7:7" x14ac:dyDescent="0.2">
      <c r="G463" s="1481"/>
    </row>
    <row r="464" spans="7:7" x14ac:dyDescent="0.2">
      <c r="G464" s="1481"/>
    </row>
    <row r="465" spans="7:7" x14ac:dyDescent="0.2">
      <c r="G465" s="1481"/>
    </row>
    <row r="466" spans="7:7" x14ac:dyDescent="0.2">
      <c r="G466" s="1481"/>
    </row>
    <row r="467" spans="7:7" x14ac:dyDescent="0.2">
      <c r="G467" s="1481"/>
    </row>
    <row r="468" spans="7:7" x14ac:dyDescent="0.2">
      <c r="G468" s="1481"/>
    </row>
    <row r="469" spans="7:7" x14ac:dyDescent="0.2">
      <c r="G469" s="1481"/>
    </row>
    <row r="470" spans="7:7" x14ac:dyDescent="0.2">
      <c r="G470" s="1481"/>
    </row>
    <row r="471" spans="7:7" x14ac:dyDescent="0.2">
      <c r="G471" s="1481"/>
    </row>
    <row r="472" spans="7:7" x14ac:dyDescent="0.2">
      <c r="G472" s="1481"/>
    </row>
    <row r="473" spans="7:7" x14ac:dyDescent="0.2">
      <c r="G473" s="1481"/>
    </row>
    <row r="474" spans="7:7" x14ac:dyDescent="0.2">
      <c r="G474" s="1481"/>
    </row>
    <row r="475" spans="7:7" x14ac:dyDescent="0.2">
      <c r="G475" s="1481"/>
    </row>
    <row r="476" spans="7:7" x14ac:dyDescent="0.2">
      <c r="G476" s="1481"/>
    </row>
    <row r="477" spans="7:7" x14ac:dyDescent="0.2">
      <c r="G477" s="1481"/>
    </row>
    <row r="478" spans="7:7" x14ac:dyDescent="0.2">
      <c r="G478" s="1481"/>
    </row>
    <row r="479" spans="7:7" x14ac:dyDescent="0.2">
      <c r="G479" s="1481"/>
    </row>
    <row r="480" spans="7:7" x14ac:dyDescent="0.2">
      <c r="G480" s="1481"/>
    </row>
    <row r="481" spans="7:7" x14ac:dyDescent="0.2">
      <c r="G481" s="1481"/>
    </row>
    <row r="482" spans="7:7" x14ac:dyDescent="0.2">
      <c r="G482" s="1481"/>
    </row>
    <row r="483" spans="7:7" x14ac:dyDescent="0.2">
      <c r="G483" s="1481"/>
    </row>
    <row r="484" spans="7:7" x14ac:dyDescent="0.2">
      <c r="G484" s="1481"/>
    </row>
    <row r="485" spans="7:7" x14ac:dyDescent="0.2">
      <c r="G485" s="1481"/>
    </row>
    <row r="486" spans="7:7" x14ac:dyDescent="0.2">
      <c r="G486" s="1481"/>
    </row>
    <row r="487" spans="7:7" x14ac:dyDescent="0.2">
      <c r="G487" s="1481"/>
    </row>
    <row r="488" spans="7:7" x14ac:dyDescent="0.2">
      <c r="G488" s="1481"/>
    </row>
    <row r="489" spans="7:7" x14ac:dyDescent="0.2">
      <c r="G489" s="1481"/>
    </row>
    <row r="490" spans="7:7" x14ac:dyDescent="0.2">
      <c r="G490" s="1481"/>
    </row>
    <row r="491" spans="7:7" x14ac:dyDescent="0.2">
      <c r="G491" s="1481"/>
    </row>
    <row r="492" spans="7:7" x14ac:dyDescent="0.2">
      <c r="G492" s="1481"/>
    </row>
    <row r="493" spans="7:7" x14ac:dyDescent="0.2">
      <c r="G493" s="1481"/>
    </row>
    <row r="494" spans="7:7" x14ac:dyDescent="0.2">
      <c r="G494" s="1481"/>
    </row>
    <row r="495" spans="7:7" x14ac:dyDescent="0.2">
      <c r="G495" s="1481"/>
    </row>
    <row r="496" spans="7:7" x14ac:dyDescent="0.2">
      <c r="G496" s="1481"/>
    </row>
    <row r="497" spans="7:7" x14ac:dyDescent="0.2">
      <c r="G497" s="1481"/>
    </row>
    <row r="498" spans="7:7" x14ac:dyDescent="0.2">
      <c r="G498" s="1481"/>
    </row>
    <row r="499" spans="7:7" x14ac:dyDescent="0.2">
      <c r="G499" s="1481"/>
    </row>
    <row r="500" spans="7:7" x14ac:dyDescent="0.2">
      <c r="G500" s="1481"/>
    </row>
    <row r="501" spans="7:7" x14ac:dyDescent="0.2">
      <c r="G501" s="1481"/>
    </row>
    <row r="502" spans="7:7" x14ac:dyDescent="0.2">
      <c r="G502" s="1481"/>
    </row>
    <row r="503" spans="7:7" x14ac:dyDescent="0.2">
      <c r="G503" s="1481"/>
    </row>
    <row r="504" spans="7:7" x14ac:dyDescent="0.2">
      <c r="G504" s="1481"/>
    </row>
    <row r="505" spans="7:7" x14ac:dyDescent="0.2">
      <c r="G505" s="1481"/>
    </row>
    <row r="506" spans="7:7" x14ac:dyDescent="0.2">
      <c r="G506" s="1481"/>
    </row>
    <row r="507" spans="7:7" x14ac:dyDescent="0.2">
      <c r="G507" s="1481"/>
    </row>
    <row r="508" spans="7:7" x14ac:dyDescent="0.2">
      <c r="G508" s="1481"/>
    </row>
    <row r="509" spans="7:7" x14ac:dyDescent="0.2">
      <c r="G509" s="1481"/>
    </row>
    <row r="510" spans="7:7" x14ac:dyDescent="0.2">
      <c r="G510" s="1481"/>
    </row>
    <row r="511" spans="7:7" x14ac:dyDescent="0.2">
      <c r="G511" s="1481"/>
    </row>
    <row r="512" spans="7:7" x14ac:dyDescent="0.2">
      <c r="G512" s="1481"/>
    </row>
    <row r="513" spans="7:7" x14ac:dyDescent="0.2">
      <c r="G513" s="1481"/>
    </row>
    <row r="514" spans="7:7" x14ac:dyDescent="0.2">
      <c r="G514" s="1481"/>
    </row>
    <row r="515" spans="7:7" x14ac:dyDescent="0.2">
      <c r="G515" s="1481"/>
    </row>
    <row r="516" spans="7:7" x14ac:dyDescent="0.2">
      <c r="G516" s="1481"/>
    </row>
    <row r="517" spans="7:7" x14ac:dyDescent="0.2">
      <c r="G517" s="1481"/>
    </row>
    <row r="518" spans="7:7" x14ac:dyDescent="0.2">
      <c r="G518" s="1481"/>
    </row>
    <row r="519" spans="7:7" x14ac:dyDescent="0.2">
      <c r="G519" s="1481"/>
    </row>
    <row r="520" spans="7:7" x14ac:dyDescent="0.2">
      <c r="G520" s="1481"/>
    </row>
    <row r="521" spans="7:7" x14ac:dyDescent="0.2">
      <c r="G521" s="1481"/>
    </row>
    <row r="522" spans="7:7" x14ac:dyDescent="0.2">
      <c r="G522" s="1481"/>
    </row>
    <row r="523" spans="7:7" x14ac:dyDescent="0.2">
      <c r="G523" s="1481"/>
    </row>
    <row r="524" spans="7:7" x14ac:dyDescent="0.2">
      <c r="G524" s="1481"/>
    </row>
    <row r="525" spans="7:7" x14ac:dyDescent="0.2">
      <c r="G525" s="1481"/>
    </row>
    <row r="526" spans="7:7" x14ac:dyDescent="0.2">
      <c r="G526" s="1481"/>
    </row>
    <row r="527" spans="7:7" x14ac:dyDescent="0.2">
      <c r="G527" s="1481"/>
    </row>
    <row r="528" spans="7:7" x14ac:dyDescent="0.2">
      <c r="G528" s="1481"/>
    </row>
    <row r="529" spans="7:7" x14ac:dyDescent="0.2">
      <c r="G529" s="1481"/>
    </row>
    <row r="530" spans="7:7" x14ac:dyDescent="0.2">
      <c r="G530" s="1481"/>
    </row>
    <row r="531" spans="7:7" x14ac:dyDescent="0.2">
      <c r="G531" s="1481"/>
    </row>
    <row r="532" spans="7:7" x14ac:dyDescent="0.2">
      <c r="G532" s="1481"/>
    </row>
    <row r="533" spans="7:7" x14ac:dyDescent="0.2">
      <c r="G533" s="1481"/>
    </row>
    <row r="534" spans="7:7" x14ac:dyDescent="0.2">
      <c r="G534" s="1481"/>
    </row>
    <row r="535" spans="7:7" x14ac:dyDescent="0.2">
      <c r="G535" s="1481"/>
    </row>
    <row r="536" spans="7:7" x14ac:dyDescent="0.2">
      <c r="G536" s="1481"/>
    </row>
    <row r="537" spans="7:7" x14ac:dyDescent="0.2">
      <c r="G537" s="1481"/>
    </row>
    <row r="538" spans="7:7" x14ac:dyDescent="0.2">
      <c r="G538" s="1481"/>
    </row>
    <row r="539" spans="7:7" x14ac:dyDescent="0.2">
      <c r="G539" s="1481"/>
    </row>
    <row r="540" spans="7:7" x14ac:dyDescent="0.2">
      <c r="G540" s="1481"/>
    </row>
    <row r="541" spans="7:7" x14ac:dyDescent="0.2">
      <c r="G541" s="1481"/>
    </row>
    <row r="542" spans="7:7" x14ac:dyDescent="0.2">
      <c r="G542" s="1481"/>
    </row>
    <row r="543" spans="7:7" x14ac:dyDescent="0.2">
      <c r="G543" s="1481"/>
    </row>
    <row r="544" spans="7:7" x14ac:dyDescent="0.2">
      <c r="G544" s="1481"/>
    </row>
    <row r="545" spans="7:7" x14ac:dyDescent="0.2">
      <c r="G545" s="1481"/>
    </row>
    <row r="546" spans="7:7" x14ac:dyDescent="0.2">
      <c r="G546" s="1481"/>
    </row>
    <row r="547" spans="7:7" x14ac:dyDescent="0.2">
      <c r="G547" s="1481"/>
    </row>
    <row r="548" spans="7:7" x14ac:dyDescent="0.2">
      <c r="G548" s="1481"/>
    </row>
    <row r="549" spans="7:7" x14ac:dyDescent="0.2">
      <c r="G549" s="1481"/>
    </row>
    <row r="550" spans="7:7" x14ac:dyDescent="0.2">
      <c r="G550" s="1481"/>
    </row>
    <row r="551" spans="7:7" x14ac:dyDescent="0.2">
      <c r="G551" s="1481"/>
    </row>
    <row r="552" spans="7:7" x14ac:dyDescent="0.2">
      <c r="G552" s="1481"/>
    </row>
    <row r="553" spans="7:7" x14ac:dyDescent="0.2">
      <c r="G553" s="1481"/>
    </row>
    <row r="554" spans="7:7" x14ac:dyDescent="0.2">
      <c r="G554" s="1481"/>
    </row>
    <row r="555" spans="7:7" x14ac:dyDescent="0.2">
      <c r="G555" s="1481"/>
    </row>
    <row r="556" spans="7:7" x14ac:dyDescent="0.2">
      <c r="G556" s="1481"/>
    </row>
    <row r="557" spans="7:7" x14ac:dyDescent="0.2">
      <c r="G557" s="1481"/>
    </row>
    <row r="558" spans="7:7" x14ac:dyDescent="0.2">
      <c r="G558" s="1481"/>
    </row>
    <row r="559" spans="7:7" x14ac:dyDescent="0.2">
      <c r="G559" s="1481"/>
    </row>
    <row r="560" spans="7:7" x14ac:dyDescent="0.2">
      <c r="G560" s="1481"/>
    </row>
    <row r="561" spans="7:7" x14ac:dyDescent="0.2">
      <c r="G561" s="1481"/>
    </row>
    <row r="562" spans="7:7" x14ac:dyDescent="0.2">
      <c r="G562" s="1481"/>
    </row>
    <row r="563" spans="7:7" x14ac:dyDescent="0.2">
      <c r="G563" s="1481"/>
    </row>
    <row r="564" spans="7:7" x14ac:dyDescent="0.2">
      <c r="G564" s="1481"/>
    </row>
    <row r="565" spans="7:7" x14ac:dyDescent="0.2">
      <c r="G565" s="1481"/>
    </row>
    <row r="566" spans="7:7" x14ac:dyDescent="0.2">
      <c r="G566" s="1481"/>
    </row>
    <row r="567" spans="7:7" x14ac:dyDescent="0.2">
      <c r="G567" s="1481"/>
    </row>
    <row r="568" spans="7:7" x14ac:dyDescent="0.2">
      <c r="G568" s="1481"/>
    </row>
    <row r="569" spans="7:7" x14ac:dyDescent="0.2">
      <c r="G569" s="1481"/>
    </row>
    <row r="570" spans="7:7" x14ac:dyDescent="0.2">
      <c r="G570" s="1481"/>
    </row>
    <row r="571" spans="7:7" x14ac:dyDescent="0.2">
      <c r="G571" s="1481"/>
    </row>
    <row r="572" spans="7:7" x14ac:dyDescent="0.2">
      <c r="G572" s="1481"/>
    </row>
    <row r="573" spans="7:7" x14ac:dyDescent="0.2">
      <c r="G573" s="1481"/>
    </row>
    <row r="574" spans="7:7" x14ac:dyDescent="0.2">
      <c r="G574" s="1481"/>
    </row>
    <row r="575" spans="7:7" x14ac:dyDescent="0.2">
      <c r="G575" s="1481"/>
    </row>
    <row r="576" spans="7:7" x14ac:dyDescent="0.2">
      <c r="G576" s="1481"/>
    </row>
    <row r="577" spans="7:7" x14ac:dyDescent="0.2">
      <c r="G577" s="1481"/>
    </row>
    <row r="578" spans="7:7" x14ac:dyDescent="0.2">
      <c r="G578" s="1481"/>
    </row>
    <row r="579" spans="7:7" x14ac:dyDescent="0.2">
      <c r="G579" s="1481"/>
    </row>
    <row r="580" spans="7:7" x14ac:dyDescent="0.2">
      <c r="G580" s="1481"/>
    </row>
    <row r="581" spans="7:7" x14ac:dyDescent="0.2">
      <c r="G581" s="1481"/>
    </row>
    <row r="582" spans="7:7" x14ac:dyDescent="0.2">
      <c r="G582" s="1481"/>
    </row>
    <row r="583" spans="7:7" x14ac:dyDescent="0.2">
      <c r="G583" s="1481"/>
    </row>
    <row r="584" spans="7:7" x14ac:dyDescent="0.2">
      <c r="G584" s="1481"/>
    </row>
    <row r="585" spans="7:7" x14ac:dyDescent="0.2">
      <c r="G585" s="1481"/>
    </row>
    <row r="586" spans="7:7" x14ac:dyDescent="0.2">
      <c r="G586" s="1481"/>
    </row>
    <row r="587" spans="7:7" x14ac:dyDescent="0.2">
      <c r="G587" s="1481"/>
    </row>
    <row r="588" spans="7:7" x14ac:dyDescent="0.2">
      <c r="G588" s="1481"/>
    </row>
    <row r="589" spans="7:7" x14ac:dyDescent="0.2">
      <c r="G589" s="1481"/>
    </row>
    <row r="590" spans="7:7" x14ac:dyDescent="0.2">
      <c r="G590" s="1481"/>
    </row>
    <row r="591" spans="7:7" x14ac:dyDescent="0.2">
      <c r="G591" s="1481"/>
    </row>
    <row r="592" spans="7:7" x14ac:dyDescent="0.2">
      <c r="G592" s="1481"/>
    </row>
    <row r="593" spans="7:7" x14ac:dyDescent="0.2">
      <c r="G593" s="1481"/>
    </row>
    <row r="594" spans="7:7" x14ac:dyDescent="0.2">
      <c r="G594" s="1481"/>
    </row>
    <row r="595" spans="7:7" x14ac:dyDescent="0.2">
      <c r="G595" s="1481"/>
    </row>
    <row r="596" spans="7:7" x14ac:dyDescent="0.2">
      <c r="G596" s="1481"/>
    </row>
    <row r="597" spans="7:7" x14ac:dyDescent="0.2">
      <c r="G597" s="1481"/>
    </row>
    <row r="598" spans="7:7" x14ac:dyDescent="0.2">
      <c r="G598" s="1481"/>
    </row>
    <row r="599" spans="7:7" x14ac:dyDescent="0.2">
      <c r="G599" s="1481"/>
    </row>
    <row r="600" spans="7:7" x14ac:dyDescent="0.2">
      <c r="G600" s="1481"/>
    </row>
    <row r="601" spans="7:7" x14ac:dyDescent="0.2">
      <c r="G601" s="1481"/>
    </row>
    <row r="602" spans="7:7" x14ac:dyDescent="0.2">
      <c r="G602" s="1481"/>
    </row>
    <row r="603" spans="7:7" x14ac:dyDescent="0.2">
      <c r="G603" s="1481"/>
    </row>
    <row r="604" spans="7:7" x14ac:dyDescent="0.2">
      <c r="G604" s="1481"/>
    </row>
    <row r="605" spans="7:7" x14ac:dyDescent="0.2">
      <c r="G605" s="1481"/>
    </row>
    <row r="606" spans="7:7" x14ac:dyDescent="0.2">
      <c r="G606" s="1481"/>
    </row>
    <row r="607" spans="7:7" x14ac:dyDescent="0.2">
      <c r="G607" s="1481"/>
    </row>
    <row r="608" spans="7:7" x14ac:dyDescent="0.2">
      <c r="G608" s="1481"/>
    </row>
    <row r="609" spans="7:7" x14ac:dyDescent="0.2">
      <c r="G609" s="1481"/>
    </row>
    <row r="610" spans="7:7" x14ac:dyDescent="0.2">
      <c r="G610" s="1481"/>
    </row>
    <row r="611" spans="7:7" x14ac:dyDescent="0.2">
      <c r="G611" s="1481"/>
    </row>
    <row r="612" spans="7:7" x14ac:dyDescent="0.2">
      <c r="G612" s="1481"/>
    </row>
    <row r="613" spans="7:7" x14ac:dyDescent="0.2">
      <c r="G613" s="1481"/>
    </row>
    <row r="614" spans="7:7" x14ac:dyDescent="0.2">
      <c r="G614" s="1481"/>
    </row>
    <row r="615" spans="7:7" x14ac:dyDescent="0.2">
      <c r="G615" s="1481"/>
    </row>
    <row r="616" spans="7:7" x14ac:dyDescent="0.2">
      <c r="G616" s="1481"/>
    </row>
    <row r="617" spans="7:7" x14ac:dyDescent="0.2">
      <c r="G617" s="1481"/>
    </row>
    <row r="618" spans="7:7" x14ac:dyDescent="0.2">
      <c r="G618" s="1481"/>
    </row>
    <row r="619" spans="7:7" x14ac:dyDescent="0.2">
      <c r="G619" s="1481"/>
    </row>
    <row r="620" spans="7:7" x14ac:dyDescent="0.2">
      <c r="G620" s="1481"/>
    </row>
    <row r="621" spans="7:7" x14ac:dyDescent="0.2">
      <c r="G621" s="1481"/>
    </row>
    <row r="622" spans="7:7" x14ac:dyDescent="0.2">
      <c r="G622" s="1481"/>
    </row>
    <row r="623" spans="7:7" x14ac:dyDescent="0.2">
      <c r="G623" s="1481"/>
    </row>
    <row r="624" spans="7:7" x14ac:dyDescent="0.2">
      <c r="G624" s="1481"/>
    </row>
    <row r="625" spans="7:7" x14ac:dyDescent="0.2">
      <c r="G625" s="1481"/>
    </row>
    <row r="626" spans="7:7" x14ac:dyDescent="0.2">
      <c r="G626" s="1481"/>
    </row>
    <row r="627" spans="7:7" x14ac:dyDescent="0.2">
      <c r="G627" s="1481"/>
    </row>
    <row r="628" spans="7:7" x14ac:dyDescent="0.2">
      <c r="G628" s="1481"/>
    </row>
    <row r="629" spans="7:7" x14ac:dyDescent="0.2">
      <c r="G629" s="1481"/>
    </row>
    <row r="630" spans="7:7" x14ac:dyDescent="0.2">
      <c r="G630" s="1481"/>
    </row>
    <row r="631" spans="7:7" x14ac:dyDescent="0.2">
      <c r="G631" s="1481"/>
    </row>
    <row r="632" spans="7:7" x14ac:dyDescent="0.2">
      <c r="G632" s="1481"/>
    </row>
    <row r="633" spans="7:7" x14ac:dyDescent="0.2">
      <c r="G633" s="1481"/>
    </row>
    <row r="634" spans="7:7" x14ac:dyDescent="0.2">
      <c r="G634" s="1481"/>
    </row>
    <row r="635" spans="7:7" x14ac:dyDescent="0.2">
      <c r="G635" s="1481"/>
    </row>
    <row r="636" spans="7:7" x14ac:dyDescent="0.2">
      <c r="G636" s="1481"/>
    </row>
    <row r="637" spans="7:7" x14ac:dyDescent="0.2">
      <c r="G637" s="1481"/>
    </row>
    <row r="638" spans="7:7" x14ac:dyDescent="0.2">
      <c r="G638" s="1481"/>
    </row>
    <row r="639" spans="7:7" x14ac:dyDescent="0.2">
      <c r="G639" s="1481"/>
    </row>
    <row r="640" spans="7:7" x14ac:dyDescent="0.2">
      <c r="G640" s="1481"/>
    </row>
    <row r="641" spans="7:7" x14ac:dyDescent="0.2">
      <c r="G641" s="1481"/>
    </row>
    <row r="642" spans="7:7" x14ac:dyDescent="0.2">
      <c r="G642" s="1481"/>
    </row>
    <row r="643" spans="7:7" x14ac:dyDescent="0.2">
      <c r="G643" s="1481"/>
    </row>
    <row r="644" spans="7:7" x14ac:dyDescent="0.2">
      <c r="G644" s="1481"/>
    </row>
    <row r="645" spans="7:7" x14ac:dyDescent="0.2">
      <c r="G645" s="1481"/>
    </row>
    <row r="646" spans="7:7" x14ac:dyDescent="0.2">
      <c r="G646" s="1481"/>
    </row>
    <row r="647" spans="7:7" x14ac:dyDescent="0.2">
      <c r="G647" s="1481"/>
    </row>
    <row r="648" spans="7:7" x14ac:dyDescent="0.2">
      <c r="G648" s="1481"/>
    </row>
    <row r="649" spans="7:7" x14ac:dyDescent="0.2">
      <c r="G649" s="1481"/>
    </row>
    <row r="650" spans="7:7" x14ac:dyDescent="0.2">
      <c r="G650" s="1481"/>
    </row>
    <row r="651" spans="7:7" x14ac:dyDescent="0.2">
      <c r="G651" s="1481"/>
    </row>
    <row r="652" spans="7:7" x14ac:dyDescent="0.2">
      <c r="G652" s="1481"/>
    </row>
    <row r="653" spans="7:7" x14ac:dyDescent="0.2">
      <c r="G653" s="1481"/>
    </row>
    <row r="654" spans="7:7" x14ac:dyDescent="0.2">
      <c r="G654" s="1481"/>
    </row>
    <row r="655" spans="7:7" x14ac:dyDescent="0.2">
      <c r="G655" s="1481"/>
    </row>
    <row r="656" spans="7:7" x14ac:dyDescent="0.2">
      <c r="G656" s="1481"/>
    </row>
    <row r="657" spans="7:7" x14ac:dyDescent="0.2">
      <c r="G657" s="1481"/>
    </row>
    <row r="658" spans="7:7" x14ac:dyDescent="0.2">
      <c r="G658" s="1481"/>
    </row>
    <row r="659" spans="7:7" x14ac:dyDescent="0.2">
      <c r="G659" s="1481"/>
    </row>
    <row r="660" spans="7:7" x14ac:dyDescent="0.2">
      <c r="G660" s="1481"/>
    </row>
    <row r="661" spans="7:7" x14ac:dyDescent="0.2">
      <c r="G661" s="1481"/>
    </row>
    <row r="662" spans="7:7" x14ac:dyDescent="0.2">
      <c r="G662" s="1481"/>
    </row>
    <row r="663" spans="7:7" x14ac:dyDescent="0.2">
      <c r="G663" s="1481"/>
    </row>
    <row r="664" spans="7:7" x14ac:dyDescent="0.2">
      <c r="G664" s="1481"/>
    </row>
    <row r="665" spans="7:7" x14ac:dyDescent="0.2">
      <c r="G665" s="1481"/>
    </row>
    <row r="666" spans="7:7" x14ac:dyDescent="0.2">
      <c r="G666" s="1481"/>
    </row>
    <row r="667" spans="7:7" x14ac:dyDescent="0.2">
      <c r="G667" s="1481"/>
    </row>
    <row r="668" spans="7:7" x14ac:dyDescent="0.2">
      <c r="G668" s="1481"/>
    </row>
    <row r="669" spans="7:7" x14ac:dyDescent="0.2">
      <c r="G669" s="1481"/>
    </row>
    <row r="670" spans="7:7" x14ac:dyDescent="0.2">
      <c r="G670" s="1481"/>
    </row>
    <row r="671" spans="7:7" x14ac:dyDescent="0.2">
      <c r="G671" s="1481"/>
    </row>
    <row r="672" spans="7:7" x14ac:dyDescent="0.2">
      <c r="G672" s="1481"/>
    </row>
    <row r="673" spans="7:7" x14ac:dyDescent="0.2">
      <c r="G673" s="1481"/>
    </row>
    <row r="674" spans="7:7" x14ac:dyDescent="0.2">
      <c r="G674" s="1481"/>
    </row>
    <row r="675" spans="7:7" x14ac:dyDescent="0.2">
      <c r="G675" s="1481"/>
    </row>
    <row r="676" spans="7:7" x14ac:dyDescent="0.2">
      <c r="G676" s="1481"/>
    </row>
    <row r="677" spans="7:7" x14ac:dyDescent="0.2">
      <c r="G677" s="1481"/>
    </row>
    <row r="678" spans="7:7" x14ac:dyDescent="0.2">
      <c r="G678" s="1481"/>
    </row>
    <row r="679" spans="7:7" x14ac:dyDescent="0.2">
      <c r="G679" s="1481"/>
    </row>
    <row r="680" spans="7:7" x14ac:dyDescent="0.2">
      <c r="G680" s="1481"/>
    </row>
    <row r="681" spans="7:7" x14ac:dyDescent="0.2">
      <c r="G681" s="1481"/>
    </row>
    <row r="682" spans="7:7" x14ac:dyDescent="0.2">
      <c r="G682" s="1481"/>
    </row>
    <row r="683" spans="7:7" x14ac:dyDescent="0.2">
      <c r="G683" s="1481"/>
    </row>
    <row r="684" spans="7:7" x14ac:dyDescent="0.2">
      <c r="G684" s="1481"/>
    </row>
    <row r="685" spans="7:7" x14ac:dyDescent="0.2">
      <c r="G685" s="1481"/>
    </row>
    <row r="686" spans="7:7" x14ac:dyDescent="0.2">
      <c r="G686" s="1481"/>
    </row>
    <row r="687" spans="7:7" x14ac:dyDescent="0.2">
      <c r="G687" s="1481"/>
    </row>
    <row r="688" spans="7:7" x14ac:dyDescent="0.2">
      <c r="G688" s="1481"/>
    </row>
    <row r="689" spans="7:7" x14ac:dyDescent="0.2">
      <c r="G689" s="1481"/>
    </row>
    <row r="690" spans="7:7" x14ac:dyDescent="0.2">
      <c r="G690" s="1481"/>
    </row>
    <row r="691" spans="7:7" x14ac:dyDescent="0.2">
      <c r="G691" s="1481"/>
    </row>
    <row r="692" spans="7:7" x14ac:dyDescent="0.2">
      <c r="G692" s="1481"/>
    </row>
    <row r="693" spans="7:7" x14ac:dyDescent="0.2">
      <c r="G693" s="1481"/>
    </row>
    <row r="694" spans="7:7" x14ac:dyDescent="0.2">
      <c r="G694" s="1481"/>
    </row>
    <row r="695" spans="7:7" x14ac:dyDescent="0.2">
      <c r="G695" s="1481"/>
    </row>
    <row r="696" spans="7:7" x14ac:dyDescent="0.2">
      <c r="G696" s="1481"/>
    </row>
    <row r="697" spans="7:7" x14ac:dyDescent="0.2">
      <c r="G697" s="1481"/>
    </row>
    <row r="698" spans="7:7" x14ac:dyDescent="0.2">
      <c r="G698" s="1481"/>
    </row>
    <row r="699" spans="7:7" x14ac:dyDescent="0.2">
      <c r="G699" s="1481"/>
    </row>
    <row r="700" spans="7:7" x14ac:dyDescent="0.2">
      <c r="G700" s="1481"/>
    </row>
    <row r="701" spans="7:7" x14ac:dyDescent="0.2">
      <c r="G701" s="1481"/>
    </row>
    <row r="702" spans="7:7" x14ac:dyDescent="0.2">
      <c r="G702" s="1481"/>
    </row>
    <row r="703" spans="7:7" x14ac:dyDescent="0.2">
      <c r="G703" s="1481"/>
    </row>
    <row r="704" spans="7:7" x14ac:dyDescent="0.2">
      <c r="G704" s="1481"/>
    </row>
    <row r="705" spans="7:7" x14ac:dyDescent="0.2">
      <c r="G705" s="1481"/>
    </row>
    <row r="706" spans="7:7" x14ac:dyDescent="0.2">
      <c r="G706" s="1481"/>
    </row>
    <row r="707" spans="7:7" x14ac:dyDescent="0.2">
      <c r="G707" s="1481"/>
    </row>
    <row r="708" spans="7:7" x14ac:dyDescent="0.2">
      <c r="G708" s="1481"/>
    </row>
    <row r="709" spans="7:7" x14ac:dyDescent="0.2">
      <c r="G709" s="1481"/>
    </row>
    <row r="710" spans="7:7" x14ac:dyDescent="0.2">
      <c r="G710" s="1481"/>
    </row>
    <row r="711" spans="7:7" x14ac:dyDescent="0.2">
      <c r="G711" s="1481"/>
    </row>
    <row r="712" spans="7:7" x14ac:dyDescent="0.2">
      <c r="G712" s="1481"/>
    </row>
    <row r="713" spans="7:7" x14ac:dyDescent="0.2">
      <c r="G713" s="1481"/>
    </row>
    <row r="714" spans="7:7" x14ac:dyDescent="0.2">
      <c r="G714" s="1481"/>
    </row>
    <row r="715" spans="7:7" x14ac:dyDescent="0.2">
      <c r="G715" s="1481"/>
    </row>
    <row r="716" spans="7:7" x14ac:dyDescent="0.2">
      <c r="G716" s="1481"/>
    </row>
    <row r="717" spans="7:7" x14ac:dyDescent="0.2">
      <c r="G717" s="1481"/>
    </row>
    <row r="718" spans="7:7" x14ac:dyDescent="0.2">
      <c r="G718" s="1481"/>
    </row>
    <row r="719" spans="7:7" x14ac:dyDescent="0.2">
      <c r="G719" s="1481"/>
    </row>
    <row r="720" spans="7:7" x14ac:dyDescent="0.2">
      <c r="G720" s="1481"/>
    </row>
    <row r="721" spans="7:7" x14ac:dyDescent="0.2">
      <c r="G721" s="1481"/>
    </row>
    <row r="722" spans="7:7" x14ac:dyDescent="0.2">
      <c r="G722" s="1481"/>
    </row>
    <row r="723" spans="7:7" x14ac:dyDescent="0.2">
      <c r="G723" s="1481"/>
    </row>
    <row r="724" spans="7:7" x14ac:dyDescent="0.2">
      <c r="G724" s="1481"/>
    </row>
    <row r="725" spans="7:7" x14ac:dyDescent="0.2">
      <c r="G725" s="1481"/>
    </row>
    <row r="726" spans="7:7" x14ac:dyDescent="0.2">
      <c r="G726" s="1481"/>
    </row>
    <row r="727" spans="7:7" x14ac:dyDescent="0.2">
      <c r="G727" s="1481"/>
    </row>
    <row r="728" spans="7:7" x14ac:dyDescent="0.2">
      <c r="G728" s="1481"/>
    </row>
    <row r="729" spans="7:7" x14ac:dyDescent="0.2">
      <c r="G729" s="1481"/>
    </row>
    <row r="730" spans="7:7" x14ac:dyDescent="0.2">
      <c r="G730" s="1481"/>
    </row>
    <row r="731" spans="7:7" x14ac:dyDescent="0.2">
      <c r="G731" s="1481"/>
    </row>
    <row r="732" spans="7:7" x14ac:dyDescent="0.2">
      <c r="G732" s="1481"/>
    </row>
    <row r="733" spans="7:7" x14ac:dyDescent="0.2">
      <c r="G733" s="1481"/>
    </row>
    <row r="734" spans="7:7" x14ac:dyDescent="0.2">
      <c r="G734" s="1481"/>
    </row>
    <row r="735" spans="7:7" x14ac:dyDescent="0.2">
      <c r="G735" s="1481"/>
    </row>
    <row r="736" spans="7:7" x14ac:dyDescent="0.2">
      <c r="G736" s="1481"/>
    </row>
    <row r="737" spans="7:7" x14ac:dyDescent="0.2">
      <c r="G737" s="1481"/>
    </row>
    <row r="738" spans="7:7" x14ac:dyDescent="0.2">
      <c r="G738" s="1481"/>
    </row>
    <row r="739" spans="7:7" x14ac:dyDescent="0.2">
      <c r="G739" s="1481"/>
    </row>
    <row r="740" spans="7:7" x14ac:dyDescent="0.2">
      <c r="G740" s="1481"/>
    </row>
    <row r="741" spans="7:7" x14ac:dyDescent="0.2">
      <c r="G741" s="1481"/>
    </row>
    <row r="742" spans="7:7" x14ac:dyDescent="0.2">
      <c r="G742" s="1481"/>
    </row>
    <row r="743" spans="7:7" x14ac:dyDescent="0.2">
      <c r="G743" s="1481"/>
    </row>
    <row r="744" spans="7:7" x14ac:dyDescent="0.2">
      <c r="G744" s="1481"/>
    </row>
    <row r="745" spans="7:7" x14ac:dyDescent="0.2">
      <c r="G745" s="1481"/>
    </row>
    <row r="746" spans="7:7" x14ac:dyDescent="0.2">
      <c r="G746" s="1481"/>
    </row>
    <row r="747" spans="7:7" x14ac:dyDescent="0.2">
      <c r="G747" s="1481"/>
    </row>
    <row r="748" spans="7:7" x14ac:dyDescent="0.2">
      <c r="G748" s="1481"/>
    </row>
    <row r="749" spans="7:7" x14ac:dyDescent="0.2">
      <c r="G749" s="1481"/>
    </row>
    <row r="750" spans="7:7" x14ac:dyDescent="0.2">
      <c r="G750" s="1481"/>
    </row>
    <row r="751" spans="7:7" x14ac:dyDescent="0.2">
      <c r="G751" s="1481"/>
    </row>
    <row r="752" spans="7:7" x14ac:dyDescent="0.2">
      <c r="G752" s="1481"/>
    </row>
    <row r="753" spans="7:7" x14ac:dyDescent="0.2">
      <c r="G753" s="1481"/>
    </row>
    <row r="754" spans="7:7" x14ac:dyDescent="0.2">
      <c r="G754" s="1481"/>
    </row>
    <row r="755" spans="7:7" x14ac:dyDescent="0.2">
      <c r="G755" s="1481"/>
    </row>
    <row r="756" spans="7:7" x14ac:dyDescent="0.2">
      <c r="G756" s="1481"/>
    </row>
    <row r="757" spans="7:7" x14ac:dyDescent="0.2">
      <c r="G757" s="1481"/>
    </row>
    <row r="758" spans="7:7" x14ac:dyDescent="0.2">
      <c r="G758" s="1481"/>
    </row>
    <row r="759" spans="7:7" x14ac:dyDescent="0.2">
      <c r="G759" s="1481"/>
    </row>
    <row r="760" spans="7:7" x14ac:dyDescent="0.2">
      <c r="G760" s="1481"/>
    </row>
    <row r="761" spans="7:7" x14ac:dyDescent="0.2">
      <c r="G761" s="1481"/>
    </row>
    <row r="762" spans="7:7" x14ac:dyDescent="0.2">
      <c r="G762" s="1481"/>
    </row>
    <row r="763" spans="7:7" x14ac:dyDescent="0.2">
      <c r="G763" s="1481"/>
    </row>
    <row r="764" spans="7:7" x14ac:dyDescent="0.2">
      <c r="G764" s="1481"/>
    </row>
    <row r="765" spans="7:7" x14ac:dyDescent="0.2">
      <c r="G765" s="1481"/>
    </row>
    <row r="766" spans="7:7" x14ac:dyDescent="0.2">
      <c r="G766" s="1481"/>
    </row>
    <row r="767" spans="7:7" x14ac:dyDescent="0.2">
      <c r="G767" s="1481"/>
    </row>
    <row r="768" spans="7:7" x14ac:dyDescent="0.2">
      <c r="G768" s="1481"/>
    </row>
    <row r="769" spans="7:7" x14ac:dyDescent="0.2">
      <c r="G769" s="1481"/>
    </row>
    <row r="770" spans="7:7" x14ac:dyDescent="0.2">
      <c r="G770" s="1481"/>
    </row>
    <row r="771" spans="7:7" x14ac:dyDescent="0.2">
      <c r="G771" s="1481"/>
    </row>
    <row r="772" spans="7:7" x14ac:dyDescent="0.2">
      <c r="G772" s="1481"/>
    </row>
    <row r="773" spans="7:7" x14ac:dyDescent="0.2">
      <c r="G773" s="1481"/>
    </row>
    <row r="774" spans="7:7" x14ac:dyDescent="0.2">
      <c r="G774" s="1481"/>
    </row>
    <row r="775" spans="7:7" x14ac:dyDescent="0.2">
      <c r="G775" s="1481"/>
    </row>
    <row r="776" spans="7:7" x14ac:dyDescent="0.2">
      <c r="G776" s="1481"/>
    </row>
    <row r="777" spans="7:7" x14ac:dyDescent="0.2">
      <c r="G777" s="1481"/>
    </row>
    <row r="778" spans="7:7" x14ac:dyDescent="0.2">
      <c r="G778" s="1481"/>
    </row>
    <row r="779" spans="7:7" x14ac:dyDescent="0.2">
      <c r="G779" s="1481"/>
    </row>
    <row r="780" spans="7:7" x14ac:dyDescent="0.2">
      <c r="G780" s="1481"/>
    </row>
    <row r="781" spans="7:7" x14ac:dyDescent="0.2">
      <c r="G781" s="1481"/>
    </row>
    <row r="782" spans="7:7" x14ac:dyDescent="0.2">
      <c r="G782" s="1481"/>
    </row>
    <row r="783" spans="7:7" x14ac:dyDescent="0.2">
      <c r="G783" s="1481"/>
    </row>
    <row r="784" spans="7:7" x14ac:dyDescent="0.2">
      <c r="G784" s="1481"/>
    </row>
    <row r="785" spans="7:7" x14ac:dyDescent="0.2">
      <c r="G785" s="1481"/>
    </row>
    <row r="786" spans="7:7" x14ac:dyDescent="0.2">
      <c r="G786" s="1481"/>
    </row>
    <row r="787" spans="7:7" x14ac:dyDescent="0.2">
      <c r="G787" s="1481"/>
    </row>
    <row r="788" spans="7:7" x14ac:dyDescent="0.2">
      <c r="G788" s="1481"/>
    </row>
    <row r="789" spans="7:7" x14ac:dyDescent="0.2">
      <c r="G789" s="1481"/>
    </row>
    <row r="790" spans="7:7" x14ac:dyDescent="0.2">
      <c r="G790" s="1481"/>
    </row>
    <row r="791" spans="7:7" x14ac:dyDescent="0.2">
      <c r="G791" s="1481"/>
    </row>
    <row r="792" spans="7:7" x14ac:dyDescent="0.2">
      <c r="G792" s="1481"/>
    </row>
    <row r="793" spans="7:7" x14ac:dyDescent="0.2">
      <c r="G793" s="1481"/>
    </row>
    <row r="794" spans="7:7" x14ac:dyDescent="0.2">
      <c r="G794" s="1481"/>
    </row>
    <row r="795" spans="7:7" x14ac:dyDescent="0.2">
      <c r="G795" s="1481"/>
    </row>
    <row r="796" spans="7:7" x14ac:dyDescent="0.2">
      <c r="G796" s="1481"/>
    </row>
    <row r="797" spans="7:7" x14ac:dyDescent="0.2">
      <c r="G797" s="1481"/>
    </row>
    <row r="798" spans="7:7" x14ac:dyDescent="0.2">
      <c r="G798" s="1481"/>
    </row>
    <row r="799" spans="7:7" x14ac:dyDescent="0.2">
      <c r="G799" s="1481"/>
    </row>
    <row r="800" spans="7:7" x14ac:dyDescent="0.2">
      <c r="G800" s="1481"/>
    </row>
    <row r="801" spans="7:7" x14ac:dyDescent="0.2">
      <c r="G801" s="1481"/>
    </row>
    <row r="802" spans="7:7" x14ac:dyDescent="0.2">
      <c r="G802" s="1481"/>
    </row>
    <row r="803" spans="7:7" x14ac:dyDescent="0.2">
      <c r="G803" s="1481"/>
    </row>
    <row r="804" spans="7:7" x14ac:dyDescent="0.2">
      <c r="G804" s="1481"/>
    </row>
    <row r="805" spans="7:7" x14ac:dyDescent="0.2">
      <c r="G805" s="1481"/>
    </row>
    <row r="806" spans="7:7" x14ac:dyDescent="0.2">
      <c r="G806" s="1481"/>
    </row>
    <row r="807" spans="7:7" x14ac:dyDescent="0.2">
      <c r="G807" s="1481"/>
    </row>
    <row r="808" spans="7:7" x14ac:dyDescent="0.2">
      <c r="G808" s="1481"/>
    </row>
    <row r="809" spans="7:7" x14ac:dyDescent="0.2">
      <c r="G809" s="1481"/>
    </row>
    <row r="810" spans="7:7" x14ac:dyDescent="0.2">
      <c r="G810" s="1481"/>
    </row>
    <row r="811" spans="7:7" x14ac:dyDescent="0.2">
      <c r="G811" s="1481"/>
    </row>
    <row r="812" spans="7:7" x14ac:dyDescent="0.2">
      <c r="G812" s="1481"/>
    </row>
    <row r="813" spans="7:7" x14ac:dyDescent="0.2">
      <c r="G813" s="1481"/>
    </row>
    <row r="814" spans="7:7" x14ac:dyDescent="0.2">
      <c r="G814" s="1481"/>
    </row>
    <row r="815" spans="7:7" x14ac:dyDescent="0.2">
      <c r="G815" s="1481"/>
    </row>
    <row r="816" spans="7:7" x14ac:dyDescent="0.2">
      <c r="G816" s="1481"/>
    </row>
    <row r="817" spans="7:7" x14ac:dyDescent="0.2">
      <c r="G817" s="1481"/>
    </row>
    <row r="818" spans="7:7" x14ac:dyDescent="0.2">
      <c r="G818" s="1481"/>
    </row>
    <row r="819" spans="7:7" x14ac:dyDescent="0.2">
      <c r="G819" s="1481"/>
    </row>
    <row r="820" spans="7:7" x14ac:dyDescent="0.2">
      <c r="G820" s="1481"/>
    </row>
    <row r="821" spans="7:7" x14ac:dyDescent="0.2">
      <c r="G821" s="1481"/>
    </row>
    <row r="822" spans="7:7" x14ac:dyDescent="0.2">
      <c r="G822" s="1481"/>
    </row>
    <row r="823" spans="7:7" x14ac:dyDescent="0.2">
      <c r="G823" s="1481"/>
    </row>
    <row r="824" spans="7:7" x14ac:dyDescent="0.2">
      <c r="G824" s="1481"/>
    </row>
    <row r="825" spans="7:7" x14ac:dyDescent="0.2">
      <c r="G825" s="1481"/>
    </row>
    <row r="826" spans="7:7" x14ac:dyDescent="0.2">
      <c r="G826" s="1481"/>
    </row>
    <row r="827" spans="7:7" x14ac:dyDescent="0.2">
      <c r="G827" s="1481"/>
    </row>
    <row r="828" spans="7:7" x14ac:dyDescent="0.2">
      <c r="G828" s="1481"/>
    </row>
    <row r="829" spans="7:7" x14ac:dyDescent="0.2">
      <c r="G829" s="1481"/>
    </row>
    <row r="830" spans="7:7" x14ac:dyDescent="0.2">
      <c r="G830" s="1481"/>
    </row>
    <row r="831" spans="7:7" x14ac:dyDescent="0.2">
      <c r="G831" s="1481"/>
    </row>
    <row r="832" spans="7:7" x14ac:dyDescent="0.2">
      <c r="G832" s="1481"/>
    </row>
    <row r="833" spans="7:7" x14ac:dyDescent="0.2">
      <c r="G833" s="1481"/>
    </row>
    <row r="834" spans="7:7" x14ac:dyDescent="0.2">
      <c r="G834" s="1481"/>
    </row>
    <row r="835" spans="7:7" x14ac:dyDescent="0.2">
      <c r="G835" s="1481"/>
    </row>
    <row r="836" spans="7:7" x14ac:dyDescent="0.2">
      <c r="G836" s="1481"/>
    </row>
    <row r="837" spans="7:7" x14ac:dyDescent="0.2">
      <c r="G837" s="1481"/>
    </row>
    <row r="838" spans="7:7" x14ac:dyDescent="0.2">
      <c r="G838" s="1481"/>
    </row>
    <row r="839" spans="7:7" x14ac:dyDescent="0.2">
      <c r="G839" s="1481"/>
    </row>
    <row r="840" spans="7:7" x14ac:dyDescent="0.2">
      <c r="G840" s="1481"/>
    </row>
    <row r="841" spans="7:7" x14ac:dyDescent="0.2">
      <c r="G841" s="1481"/>
    </row>
    <row r="842" spans="7:7" x14ac:dyDescent="0.2">
      <c r="G842" s="1481"/>
    </row>
    <row r="843" spans="7:7" x14ac:dyDescent="0.2">
      <c r="G843" s="1481"/>
    </row>
    <row r="844" spans="7:7" x14ac:dyDescent="0.2">
      <c r="G844" s="1481"/>
    </row>
    <row r="845" spans="7:7" x14ac:dyDescent="0.2">
      <c r="G845" s="1481"/>
    </row>
    <row r="846" spans="7:7" x14ac:dyDescent="0.2">
      <c r="G846" s="1481"/>
    </row>
    <row r="847" spans="7:7" x14ac:dyDescent="0.2">
      <c r="G847" s="1481"/>
    </row>
    <row r="848" spans="7:7" x14ac:dyDescent="0.2">
      <c r="G848" s="1481"/>
    </row>
    <row r="849" spans="7:7" x14ac:dyDescent="0.2">
      <c r="G849" s="1481"/>
    </row>
    <row r="850" spans="7:7" x14ac:dyDescent="0.2">
      <c r="G850" s="1481"/>
    </row>
    <row r="851" spans="7:7" x14ac:dyDescent="0.2">
      <c r="G851" s="1481"/>
    </row>
    <row r="852" spans="7:7" x14ac:dyDescent="0.2">
      <c r="G852" s="1481"/>
    </row>
    <row r="853" spans="7:7" x14ac:dyDescent="0.2">
      <c r="G853" s="1481"/>
    </row>
    <row r="854" spans="7:7" x14ac:dyDescent="0.2">
      <c r="G854" s="1481"/>
    </row>
    <row r="855" spans="7:7" x14ac:dyDescent="0.2">
      <c r="G855" s="1481"/>
    </row>
    <row r="856" spans="7:7" x14ac:dyDescent="0.2">
      <c r="G856" s="1481"/>
    </row>
    <row r="857" spans="7:7" x14ac:dyDescent="0.2">
      <c r="G857" s="1481"/>
    </row>
    <row r="858" spans="7:7" x14ac:dyDescent="0.2">
      <c r="G858" s="1481"/>
    </row>
    <row r="859" spans="7:7" x14ac:dyDescent="0.2">
      <c r="G859" s="1481"/>
    </row>
    <row r="860" spans="7:7" x14ac:dyDescent="0.2">
      <c r="G860" s="1481"/>
    </row>
    <row r="861" spans="7:7" x14ac:dyDescent="0.2">
      <c r="G861" s="1481"/>
    </row>
    <row r="862" spans="7:7" x14ac:dyDescent="0.2">
      <c r="G862" s="1481"/>
    </row>
    <row r="863" spans="7:7" x14ac:dyDescent="0.2">
      <c r="G863" s="1481"/>
    </row>
    <row r="864" spans="7:7" x14ac:dyDescent="0.2">
      <c r="G864" s="1481"/>
    </row>
    <row r="865" spans="7:7" x14ac:dyDescent="0.2">
      <c r="G865" s="1481"/>
    </row>
    <row r="866" spans="7:7" x14ac:dyDescent="0.2">
      <c r="G866" s="1481"/>
    </row>
    <row r="867" spans="7:7" x14ac:dyDescent="0.2">
      <c r="G867" s="1481"/>
    </row>
    <row r="868" spans="7:7" x14ac:dyDescent="0.2">
      <c r="G868" s="1481"/>
    </row>
    <row r="869" spans="7:7" x14ac:dyDescent="0.2">
      <c r="G869" s="1481"/>
    </row>
    <row r="870" spans="7:7" x14ac:dyDescent="0.2">
      <c r="G870" s="1481"/>
    </row>
    <row r="871" spans="7:7" x14ac:dyDescent="0.2">
      <c r="G871" s="1481"/>
    </row>
    <row r="872" spans="7:7" x14ac:dyDescent="0.2">
      <c r="G872" s="1481"/>
    </row>
    <row r="873" spans="7:7" x14ac:dyDescent="0.2">
      <c r="G873" s="1481"/>
    </row>
    <row r="874" spans="7:7" x14ac:dyDescent="0.2">
      <c r="G874" s="1481"/>
    </row>
    <row r="875" spans="7:7" x14ac:dyDescent="0.2">
      <c r="G875" s="1481"/>
    </row>
    <row r="876" spans="7:7" x14ac:dyDescent="0.2">
      <c r="G876" s="1481"/>
    </row>
    <row r="877" spans="7:7" x14ac:dyDescent="0.2">
      <c r="G877" s="1481"/>
    </row>
    <row r="878" spans="7:7" x14ac:dyDescent="0.2">
      <c r="G878" s="1481"/>
    </row>
    <row r="879" spans="7:7" x14ac:dyDescent="0.2">
      <c r="G879" s="1481"/>
    </row>
    <row r="880" spans="7:7" x14ac:dyDescent="0.2">
      <c r="G880" s="1481"/>
    </row>
    <row r="881" spans="7:7" x14ac:dyDescent="0.2">
      <c r="G881" s="1481"/>
    </row>
    <row r="882" spans="7:7" x14ac:dyDescent="0.2">
      <c r="G882" s="1481"/>
    </row>
    <row r="883" spans="7:7" x14ac:dyDescent="0.2">
      <c r="G883" s="1481"/>
    </row>
    <row r="884" spans="7:7" x14ac:dyDescent="0.2">
      <c r="G884" s="1481"/>
    </row>
    <row r="885" spans="7:7" x14ac:dyDescent="0.2">
      <c r="G885" s="1481"/>
    </row>
    <row r="886" spans="7:7" x14ac:dyDescent="0.2">
      <c r="G886" s="1481"/>
    </row>
    <row r="887" spans="7:7" x14ac:dyDescent="0.2">
      <c r="G887" s="1481"/>
    </row>
    <row r="888" spans="7:7" x14ac:dyDescent="0.2">
      <c r="G888" s="1481"/>
    </row>
    <row r="889" spans="7:7" x14ac:dyDescent="0.2">
      <c r="G889" s="1481"/>
    </row>
    <row r="890" spans="7:7" x14ac:dyDescent="0.2">
      <c r="G890" s="1481"/>
    </row>
    <row r="891" spans="7:7" x14ac:dyDescent="0.2">
      <c r="G891" s="1481"/>
    </row>
    <row r="892" spans="7:7" x14ac:dyDescent="0.2">
      <c r="G892" s="1481"/>
    </row>
    <row r="893" spans="7:7" x14ac:dyDescent="0.2">
      <c r="G893" s="1481"/>
    </row>
    <row r="894" spans="7:7" x14ac:dyDescent="0.2">
      <c r="G894" s="1481"/>
    </row>
    <row r="895" spans="7:7" x14ac:dyDescent="0.2">
      <c r="G895" s="1481"/>
    </row>
    <row r="896" spans="7:7" x14ac:dyDescent="0.2">
      <c r="G896" s="1481"/>
    </row>
    <row r="897" spans="7:7" x14ac:dyDescent="0.2">
      <c r="G897" s="1481"/>
    </row>
    <row r="898" spans="7:7" x14ac:dyDescent="0.2">
      <c r="G898" s="1481"/>
    </row>
    <row r="899" spans="7:7" x14ac:dyDescent="0.2">
      <c r="G899" s="1481"/>
    </row>
    <row r="900" spans="7:7" x14ac:dyDescent="0.2">
      <c r="G900" s="1481"/>
    </row>
    <row r="901" spans="7:7" x14ac:dyDescent="0.2">
      <c r="G901" s="1481"/>
    </row>
    <row r="902" spans="7:7" x14ac:dyDescent="0.2">
      <c r="G902" s="1481"/>
    </row>
    <row r="903" spans="7:7" x14ac:dyDescent="0.2">
      <c r="G903" s="1481"/>
    </row>
    <row r="904" spans="7:7" x14ac:dyDescent="0.2">
      <c r="G904" s="1481"/>
    </row>
    <row r="905" spans="7:7" x14ac:dyDescent="0.2">
      <c r="G905" s="1481"/>
    </row>
    <row r="906" spans="7:7" x14ac:dyDescent="0.2">
      <c r="G906" s="1481"/>
    </row>
    <row r="907" spans="7:7" x14ac:dyDescent="0.2">
      <c r="G907" s="1481"/>
    </row>
    <row r="908" spans="7:7" x14ac:dyDescent="0.2">
      <c r="G908" s="1481"/>
    </row>
    <row r="909" spans="7:7" x14ac:dyDescent="0.2">
      <c r="G909" s="1481"/>
    </row>
    <row r="910" spans="7:7" x14ac:dyDescent="0.2">
      <c r="G910" s="1481"/>
    </row>
    <row r="911" spans="7:7" x14ac:dyDescent="0.2">
      <c r="G911" s="1481"/>
    </row>
    <row r="912" spans="7:7" x14ac:dyDescent="0.2">
      <c r="G912" s="1481"/>
    </row>
    <row r="913" spans="7:7" x14ac:dyDescent="0.2">
      <c r="G913" s="1481"/>
    </row>
    <row r="914" spans="7:7" x14ac:dyDescent="0.2">
      <c r="G914" s="1481"/>
    </row>
    <row r="915" spans="7:7" x14ac:dyDescent="0.2">
      <c r="G915" s="1481"/>
    </row>
    <row r="916" spans="7:7" x14ac:dyDescent="0.2">
      <c r="G916" s="1481"/>
    </row>
    <row r="917" spans="7:7" x14ac:dyDescent="0.2">
      <c r="G917" s="1481"/>
    </row>
    <row r="918" spans="7:7" x14ac:dyDescent="0.2">
      <c r="G918" s="1481"/>
    </row>
    <row r="919" spans="7:7" x14ac:dyDescent="0.2">
      <c r="G919" s="1481"/>
    </row>
    <row r="920" spans="7:7" x14ac:dyDescent="0.2">
      <c r="G920" s="1481"/>
    </row>
    <row r="921" spans="7:7" x14ac:dyDescent="0.2">
      <c r="G921" s="1481"/>
    </row>
    <row r="922" spans="7:7" x14ac:dyDescent="0.2">
      <c r="G922" s="1481"/>
    </row>
    <row r="923" spans="7:7" x14ac:dyDescent="0.2">
      <c r="G923" s="1481"/>
    </row>
    <row r="924" spans="7:7" x14ac:dyDescent="0.2">
      <c r="G924" s="1481"/>
    </row>
    <row r="925" spans="7:7" x14ac:dyDescent="0.2">
      <c r="G925" s="1481"/>
    </row>
    <row r="926" spans="7:7" x14ac:dyDescent="0.2">
      <c r="G926" s="1481"/>
    </row>
    <row r="927" spans="7:7" x14ac:dyDescent="0.2">
      <c r="G927" s="1481"/>
    </row>
    <row r="928" spans="7:7" x14ac:dyDescent="0.2">
      <c r="G928" s="1481"/>
    </row>
    <row r="929" spans="7:7" x14ac:dyDescent="0.2">
      <c r="G929" s="1481"/>
    </row>
    <row r="930" spans="7:7" x14ac:dyDescent="0.2">
      <c r="G930" s="1481"/>
    </row>
    <row r="931" spans="7:7" x14ac:dyDescent="0.2">
      <c r="G931" s="1481"/>
    </row>
    <row r="932" spans="7:7" x14ac:dyDescent="0.2">
      <c r="G932" s="1481"/>
    </row>
    <row r="933" spans="7:7" x14ac:dyDescent="0.2">
      <c r="G933" s="1481"/>
    </row>
    <row r="934" spans="7:7" x14ac:dyDescent="0.2">
      <c r="G934" s="1481"/>
    </row>
    <row r="935" spans="7:7" x14ac:dyDescent="0.2">
      <c r="G935" s="1481"/>
    </row>
    <row r="936" spans="7:7" x14ac:dyDescent="0.2">
      <c r="G936" s="1481"/>
    </row>
    <row r="937" spans="7:7" x14ac:dyDescent="0.2">
      <c r="G937" s="1481"/>
    </row>
    <row r="938" spans="7:7" x14ac:dyDescent="0.2">
      <c r="G938" s="1481"/>
    </row>
    <row r="939" spans="7:7" x14ac:dyDescent="0.2">
      <c r="G939" s="1481"/>
    </row>
    <row r="940" spans="7:7" x14ac:dyDescent="0.2">
      <c r="G940" s="1481"/>
    </row>
    <row r="941" spans="7:7" x14ac:dyDescent="0.2">
      <c r="G941" s="1481"/>
    </row>
    <row r="942" spans="7:7" x14ac:dyDescent="0.2">
      <c r="G942" s="1481"/>
    </row>
    <row r="943" spans="7:7" x14ac:dyDescent="0.2">
      <c r="G943" s="1481"/>
    </row>
    <row r="944" spans="7:7" x14ac:dyDescent="0.2">
      <c r="G944" s="1481"/>
    </row>
    <row r="945" spans="7:7" x14ac:dyDescent="0.2">
      <c r="G945" s="1481"/>
    </row>
    <row r="946" spans="7:7" x14ac:dyDescent="0.2">
      <c r="G946" s="1481"/>
    </row>
    <row r="947" spans="7:7" x14ac:dyDescent="0.2">
      <c r="G947" s="1481"/>
    </row>
    <row r="948" spans="7:7" x14ac:dyDescent="0.2">
      <c r="G948" s="1481"/>
    </row>
    <row r="949" spans="7:7" x14ac:dyDescent="0.2">
      <c r="G949" s="1481"/>
    </row>
    <row r="950" spans="7:7" x14ac:dyDescent="0.2">
      <c r="G950" s="1481"/>
    </row>
    <row r="951" spans="7:7" x14ac:dyDescent="0.2">
      <c r="G951" s="1481"/>
    </row>
    <row r="952" spans="7:7" x14ac:dyDescent="0.2">
      <c r="G952" s="1481"/>
    </row>
    <row r="953" spans="7:7" x14ac:dyDescent="0.2">
      <c r="G953" s="1481"/>
    </row>
    <row r="954" spans="7:7" x14ac:dyDescent="0.2">
      <c r="G954" s="1481"/>
    </row>
    <row r="955" spans="7:7" x14ac:dyDescent="0.2">
      <c r="G955" s="1481"/>
    </row>
    <row r="956" spans="7:7" x14ac:dyDescent="0.2">
      <c r="G956" s="1481"/>
    </row>
    <row r="957" spans="7:7" x14ac:dyDescent="0.2">
      <c r="G957" s="1481"/>
    </row>
    <row r="958" spans="7:7" x14ac:dyDescent="0.2">
      <c r="G958" s="1481"/>
    </row>
    <row r="959" spans="7:7" x14ac:dyDescent="0.2">
      <c r="G959" s="1481"/>
    </row>
    <row r="960" spans="7:7" x14ac:dyDescent="0.2">
      <c r="G960" s="1481"/>
    </row>
    <row r="961" spans="7:7" x14ac:dyDescent="0.2">
      <c r="G961" s="1481"/>
    </row>
    <row r="962" spans="7:7" x14ac:dyDescent="0.2">
      <c r="G962" s="1481"/>
    </row>
    <row r="963" spans="7:7" x14ac:dyDescent="0.2">
      <c r="G963" s="1481"/>
    </row>
    <row r="964" spans="7:7" x14ac:dyDescent="0.2">
      <c r="G964" s="1481"/>
    </row>
    <row r="965" spans="7:7" x14ac:dyDescent="0.2">
      <c r="G965" s="1481"/>
    </row>
    <row r="966" spans="7:7" x14ac:dyDescent="0.2">
      <c r="G966" s="1481"/>
    </row>
    <row r="967" spans="7:7" x14ac:dyDescent="0.2">
      <c r="G967" s="1481"/>
    </row>
    <row r="968" spans="7:7" x14ac:dyDescent="0.2">
      <c r="G968" s="1481"/>
    </row>
    <row r="969" spans="7:7" x14ac:dyDescent="0.2">
      <c r="G969" s="1481"/>
    </row>
    <row r="970" spans="7:7" x14ac:dyDescent="0.2">
      <c r="G970" s="1481"/>
    </row>
    <row r="971" spans="7:7" x14ac:dyDescent="0.2">
      <c r="G971" s="1481"/>
    </row>
    <row r="972" spans="7:7" x14ac:dyDescent="0.2">
      <c r="G972" s="1481"/>
    </row>
    <row r="973" spans="7:7" x14ac:dyDescent="0.2">
      <c r="G973" s="1481"/>
    </row>
    <row r="974" spans="7:7" x14ac:dyDescent="0.2">
      <c r="G974" s="1481"/>
    </row>
    <row r="975" spans="7:7" x14ac:dyDescent="0.2">
      <c r="G975" s="1481"/>
    </row>
    <row r="976" spans="7:7" x14ac:dyDescent="0.2">
      <c r="G976" s="1481"/>
    </row>
    <row r="977" spans="7:7" x14ac:dyDescent="0.2">
      <c r="G977" s="1481"/>
    </row>
    <row r="978" spans="7:7" x14ac:dyDescent="0.2">
      <c r="G978" s="1481"/>
    </row>
    <row r="979" spans="7:7" x14ac:dyDescent="0.2">
      <c r="G979" s="1481"/>
    </row>
    <row r="980" spans="7:7" x14ac:dyDescent="0.2">
      <c r="G980" s="1481"/>
    </row>
    <row r="981" spans="7:7" x14ac:dyDescent="0.2">
      <c r="G981" s="1481"/>
    </row>
    <row r="982" spans="7:7" x14ac:dyDescent="0.2">
      <c r="G982" s="1481"/>
    </row>
    <row r="983" spans="7:7" x14ac:dyDescent="0.2">
      <c r="G983" s="1481"/>
    </row>
    <row r="984" spans="7:7" x14ac:dyDescent="0.2">
      <c r="G984" s="1481"/>
    </row>
    <row r="985" spans="7:7" x14ac:dyDescent="0.2">
      <c r="G985" s="1481"/>
    </row>
    <row r="986" spans="7:7" x14ac:dyDescent="0.2">
      <c r="G986" s="1481"/>
    </row>
    <row r="987" spans="7:7" x14ac:dyDescent="0.2">
      <c r="G987" s="1481"/>
    </row>
    <row r="988" spans="7:7" x14ac:dyDescent="0.2">
      <c r="G988" s="1481"/>
    </row>
    <row r="989" spans="7:7" x14ac:dyDescent="0.2">
      <c r="G989" s="1481"/>
    </row>
    <row r="990" spans="7:7" x14ac:dyDescent="0.2">
      <c r="G990" s="1481"/>
    </row>
    <row r="991" spans="7:7" x14ac:dyDescent="0.2">
      <c r="G991" s="1481"/>
    </row>
    <row r="992" spans="7:7" x14ac:dyDescent="0.2">
      <c r="G992" s="1481"/>
    </row>
    <row r="993" spans="7:7" x14ac:dyDescent="0.2">
      <c r="G993" s="1481"/>
    </row>
    <row r="994" spans="7:7" x14ac:dyDescent="0.2">
      <c r="G994" s="1481"/>
    </row>
    <row r="995" spans="7:7" x14ac:dyDescent="0.2">
      <c r="G995" s="1481"/>
    </row>
    <row r="996" spans="7:7" x14ac:dyDescent="0.2">
      <c r="G996" s="1481"/>
    </row>
    <row r="997" spans="7:7" x14ac:dyDescent="0.2">
      <c r="G997" s="1481"/>
    </row>
    <row r="998" spans="7:7" x14ac:dyDescent="0.2">
      <c r="G998" s="1481"/>
    </row>
    <row r="999" spans="7:7" x14ac:dyDescent="0.2">
      <c r="G999" s="1481"/>
    </row>
    <row r="1000" spans="7:7" x14ac:dyDescent="0.2">
      <c r="G1000" s="1481"/>
    </row>
    <row r="1001" spans="7:7" x14ac:dyDescent="0.2">
      <c r="G1001" s="1481"/>
    </row>
    <row r="1002" spans="7:7" x14ac:dyDescent="0.2">
      <c r="G1002" s="1481"/>
    </row>
    <row r="1003" spans="7:7" x14ac:dyDescent="0.2">
      <c r="G1003" s="1481"/>
    </row>
    <row r="1004" spans="7:7" x14ac:dyDescent="0.2">
      <c r="G1004" s="1481"/>
    </row>
    <row r="1005" spans="7:7" x14ac:dyDescent="0.2">
      <c r="G1005" s="1481"/>
    </row>
    <row r="1006" spans="7:7" x14ac:dyDescent="0.2">
      <c r="G1006" s="1481"/>
    </row>
    <row r="1007" spans="7:7" x14ac:dyDescent="0.2">
      <c r="G1007" s="1481"/>
    </row>
    <row r="1008" spans="7:7" x14ac:dyDescent="0.2">
      <c r="G1008" s="1481"/>
    </row>
    <row r="1009" spans="7:7" x14ac:dyDescent="0.2">
      <c r="G1009" s="1481"/>
    </row>
    <row r="1010" spans="7:7" x14ac:dyDescent="0.2">
      <c r="G1010" s="1481"/>
    </row>
    <row r="1011" spans="7:7" x14ac:dyDescent="0.2">
      <c r="G1011" s="1481"/>
    </row>
    <row r="1012" spans="7:7" x14ac:dyDescent="0.2">
      <c r="G1012" s="1481"/>
    </row>
    <row r="1013" spans="7:7" x14ac:dyDescent="0.2">
      <c r="G1013" s="1481"/>
    </row>
    <row r="1014" spans="7:7" x14ac:dyDescent="0.2">
      <c r="G1014" s="1481"/>
    </row>
    <row r="1015" spans="7:7" x14ac:dyDescent="0.2">
      <c r="G1015" s="1481"/>
    </row>
    <row r="1016" spans="7:7" x14ac:dyDescent="0.2">
      <c r="G1016" s="1481"/>
    </row>
    <row r="1017" spans="7:7" x14ac:dyDescent="0.2">
      <c r="G1017" s="1481"/>
    </row>
    <row r="1018" spans="7:7" x14ac:dyDescent="0.2">
      <c r="G1018" s="1481"/>
    </row>
    <row r="1019" spans="7:7" x14ac:dyDescent="0.2">
      <c r="G1019" s="1481"/>
    </row>
    <row r="1020" spans="7:7" x14ac:dyDescent="0.2">
      <c r="G1020" s="1481"/>
    </row>
    <row r="1021" spans="7:7" x14ac:dyDescent="0.2">
      <c r="G1021" s="1481"/>
    </row>
    <row r="1022" spans="7:7" x14ac:dyDescent="0.2">
      <c r="G1022" s="1481"/>
    </row>
    <row r="1023" spans="7:7" x14ac:dyDescent="0.2">
      <c r="G1023" s="1481"/>
    </row>
    <row r="1024" spans="7:7" x14ac:dyDescent="0.2">
      <c r="G1024" s="1481"/>
    </row>
    <row r="1025" spans="7:7" x14ac:dyDescent="0.2">
      <c r="G1025" s="1481"/>
    </row>
    <row r="1026" spans="7:7" x14ac:dyDescent="0.2">
      <c r="G1026" s="1481"/>
    </row>
    <row r="1027" spans="7:7" x14ac:dyDescent="0.2">
      <c r="G1027" s="1481"/>
    </row>
    <row r="1028" spans="7:7" x14ac:dyDescent="0.2">
      <c r="G1028" s="1481"/>
    </row>
    <row r="1029" spans="7:7" x14ac:dyDescent="0.2">
      <c r="G1029" s="1481"/>
    </row>
    <row r="1030" spans="7:7" x14ac:dyDescent="0.2">
      <c r="G1030" s="1481"/>
    </row>
    <row r="1031" spans="7:7" x14ac:dyDescent="0.2">
      <c r="G1031" s="1481"/>
    </row>
    <row r="1032" spans="7:7" x14ac:dyDescent="0.2">
      <c r="G1032" s="1481"/>
    </row>
    <row r="1033" spans="7:7" x14ac:dyDescent="0.2">
      <c r="G1033" s="1481"/>
    </row>
    <row r="1034" spans="7:7" x14ac:dyDescent="0.2">
      <c r="G1034" s="1481"/>
    </row>
    <row r="1035" spans="7:7" x14ac:dyDescent="0.2">
      <c r="G1035" s="1481"/>
    </row>
    <row r="1036" spans="7:7" x14ac:dyDescent="0.2">
      <c r="G1036" s="1481"/>
    </row>
    <row r="1037" spans="7:7" x14ac:dyDescent="0.2">
      <c r="G1037" s="1481"/>
    </row>
    <row r="1038" spans="7:7" x14ac:dyDescent="0.2">
      <c r="G1038" s="1481"/>
    </row>
    <row r="1039" spans="7:7" x14ac:dyDescent="0.2">
      <c r="G1039" s="1481"/>
    </row>
    <row r="1040" spans="7:7" x14ac:dyDescent="0.2">
      <c r="G1040" s="1481"/>
    </row>
    <row r="1041" spans="7:7" x14ac:dyDescent="0.2">
      <c r="G1041" s="1481"/>
    </row>
    <row r="1042" spans="7:7" x14ac:dyDescent="0.2">
      <c r="G1042" s="1481"/>
    </row>
    <row r="1043" spans="7:7" x14ac:dyDescent="0.2">
      <c r="G1043" s="1481"/>
    </row>
    <row r="1044" spans="7:7" x14ac:dyDescent="0.2">
      <c r="G1044" s="1481"/>
    </row>
    <row r="1045" spans="7:7" x14ac:dyDescent="0.2">
      <c r="G1045" s="1481"/>
    </row>
    <row r="1046" spans="7:7" x14ac:dyDescent="0.2">
      <c r="G1046" s="1481"/>
    </row>
    <row r="1047" spans="7:7" x14ac:dyDescent="0.2">
      <c r="G1047" s="1481"/>
    </row>
    <row r="1048" spans="7:7" x14ac:dyDescent="0.2">
      <c r="G1048" s="1481"/>
    </row>
    <row r="1049" spans="7:7" x14ac:dyDescent="0.2">
      <c r="G1049" s="1481"/>
    </row>
    <row r="1050" spans="7:7" x14ac:dyDescent="0.2">
      <c r="G1050" s="1481"/>
    </row>
    <row r="1051" spans="7:7" x14ac:dyDescent="0.2">
      <c r="G1051" s="1481"/>
    </row>
    <row r="1052" spans="7:7" x14ac:dyDescent="0.2">
      <c r="G1052" s="1481"/>
    </row>
    <row r="1053" spans="7:7" x14ac:dyDescent="0.2">
      <c r="G1053" s="1481"/>
    </row>
    <row r="1054" spans="7:7" x14ac:dyDescent="0.2">
      <c r="G1054" s="1481"/>
    </row>
    <row r="1055" spans="7:7" x14ac:dyDescent="0.2">
      <c r="G1055" s="1481"/>
    </row>
    <row r="1056" spans="7:7" x14ac:dyDescent="0.2">
      <c r="G1056" s="1481"/>
    </row>
    <row r="1057" spans="7:7" x14ac:dyDescent="0.2">
      <c r="G1057" s="1481"/>
    </row>
    <row r="1058" spans="7:7" x14ac:dyDescent="0.2">
      <c r="G1058" s="1481"/>
    </row>
    <row r="1059" spans="7:7" x14ac:dyDescent="0.2">
      <c r="G1059" s="1481"/>
    </row>
    <row r="1060" spans="7:7" x14ac:dyDescent="0.2">
      <c r="G1060" s="1481"/>
    </row>
    <row r="1061" spans="7:7" x14ac:dyDescent="0.2">
      <c r="G1061" s="1481"/>
    </row>
    <row r="1062" spans="7:7" x14ac:dyDescent="0.2">
      <c r="G1062" s="1481"/>
    </row>
    <row r="1063" spans="7:7" x14ac:dyDescent="0.2">
      <c r="G1063" s="1481"/>
    </row>
    <row r="1064" spans="7:7" x14ac:dyDescent="0.2">
      <c r="G1064" s="1481"/>
    </row>
    <row r="1065" spans="7:7" x14ac:dyDescent="0.2">
      <c r="G1065" s="1481"/>
    </row>
    <row r="1066" spans="7:7" x14ac:dyDescent="0.2">
      <c r="G1066" s="1481"/>
    </row>
    <row r="1067" spans="7:7" x14ac:dyDescent="0.2">
      <c r="G1067" s="1481"/>
    </row>
    <row r="1068" spans="7:7" x14ac:dyDescent="0.2">
      <c r="G1068" s="1481"/>
    </row>
    <row r="1069" spans="7:7" x14ac:dyDescent="0.2">
      <c r="G1069" s="1481"/>
    </row>
    <row r="1070" spans="7:7" x14ac:dyDescent="0.2">
      <c r="G1070" s="1481"/>
    </row>
    <row r="1071" spans="7:7" x14ac:dyDescent="0.2">
      <c r="G1071" s="1481"/>
    </row>
    <row r="1072" spans="7:7" x14ac:dyDescent="0.2">
      <c r="G1072" s="1481"/>
    </row>
    <row r="1073" spans="7:7" x14ac:dyDescent="0.2">
      <c r="G1073" s="1481"/>
    </row>
    <row r="1074" spans="7:7" x14ac:dyDescent="0.2">
      <c r="G1074" s="1481"/>
    </row>
    <row r="1075" spans="7:7" x14ac:dyDescent="0.2">
      <c r="G1075" s="1481"/>
    </row>
    <row r="1076" spans="7:7" x14ac:dyDescent="0.2">
      <c r="G1076" s="1481"/>
    </row>
    <row r="1077" spans="7:7" x14ac:dyDescent="0.2">
      <c r="G1077" s="1481"/>
    </row>
    <row r="1078" spans="7:7" x14ac:dyDescent="0.2">
      <c r="G1078" s="1481"/>
    </row>
    <row r="1079" spans="7:7" x14ac:dyDescent="0.2">
      <c r="G1079" s="1481"/>
    </row>
    <row r="1080" spans="7:7" x14ac:dyDescent="0.2">
      <c r="G1080" s="1481"/>
    </row>
    <row r="1081" spans="7:7" x14ac:dyDescent="0.2">
      <c r="G1081" s="1481"/>
    </row>
    <row r="1082" spans="7:7" x14ac:dyDescent="0.2">
      <c r="G1082" s="1481"/>
    </row>
    <row r="1083" spans="7:7" x14ac:dyDescent="0.2">
      <c r="G1083" s="1481"/>
    </row>
    <row r="1084" spans="7:7" x14ac:dyDescent="0.2">
      <c r="G1084" s="1481"/>
    </row>
    <row r="1085" spans="7:7" x14ac:dyDescent="0.2">
      <c r="G1085" s="1481"/>
    </row>
    <row r="1086" spans="7:7" x14ac:dyDescent="0.2">
      <c r="G1086" s="1481"/>
    </row>
    <row r="1087" spans="7:7" x14ac:dyDescent="0.2">
      <c r="G1087" s="1481"/>
    </row>
    <row r="1088" spans="7:7" x14ac:dyDescent="0.2">
      <c r="G1088" s="1481"/>
    </row>
    <row r="1089" spans="7:7" x14ac:dyDescent="0.2">
      <c r="G1089" s="1481"/>
    </row>
    <row r="1090" spans="7:7" x14ac:dyDescent="0.2">
      <c r="G1090" s="1481"/>
    </row>
    <row r="1091" spans="7:7" x14ac:dyDescent="0.2">
      <c r="G1091" s="1481"/>
    </row>
    <row r="1092" spans="7:7" x14ac:dyDescent="0.2">
      <c r="G1092" s="1481"/>
    </row>
    <row r="1093" spans="7:7" x14ac:dyDescent="0.2">
      <c r="G1093" s="1481"/>
    </row>
    <row r="1094" spans="7:7" x14ac:dyDescent="0.2">
      <c r="G1094" s="1481"/>
    </row>
    <row r="1095" spans="7:7" x14ac:dyDescent="0.2">
      <c r="G1095" s="1481"/>
    </row>
    <row r="1096" spans="7:7" x14ac:dyDescent="0.2">
      <c r="G1096" s="1481"/>
    </row>
    <row r="1097" spans="7:7" x14ac:dyDescent="0.2">
      <c r="G1097" s="1481"/>
    </row>
    <row r="1098" spans="7:7" x14ac:dyDescent="0.2">
      <c r="G1098" s="1481"/>
    </row>
    <row r="1099" spans="7:7" x14ac:dyDescent="0.2">
      <c r="G1099" s="1481"/>
    </row>
    <row r="1100" spans="7:7" x14ac:dyDescent="0.2">
      <c r="G1100" s="1481"/>
    </row>
    <row r="1101" spans="7:7" x14ac:dyDescent="0.2">
      <c r="G1101" s="1481"/>
    </row>
    <row r="1102" spans="7:7" x14ac:dyDescent="0.2">
      <c r="G1102" s="1481"/>
    </row>
    <row r="1103" spans="7:7" x14ac:dyDescent="0.2">
      <c r="G1103" s="1481"/>
    </row>
    <row r="1104" spans="7:7" x14ac:dyDescent="0.2">
      <c r="G1104" s="1481"/>
    </row>
    <row r="1105" spans="7:7" x14ac:dyDescent="0.2">
      <c r="G1105" s="1481"/>
    </row>
    <row r="1106" spans="7:7" x14ac:dyDescent="0.2">
      <c r="G1106" s="1481"/>
    </row>
    <row r="1107" spans="7:7" x14ac:dyDescent="0.2">
      <c r="G1107" s="1481"/>
    </row>
    <row r="1108" spans="7:7" x14ac:dyDescent="0.2">
      <c r="G1108" s="1481"/>
    </row>
    <row r="1109" spans="7:7" x14ac:dyDescent="0.2">
      <c r="G1109" s="1481"/>
    </row>
    <row r="1110" spans="7:7" x14ac:dyDescent="0.2">
      <c r="G1110" s="1481"/>
    </row>
    <row r="1111" spans="7:7" x14ac:dyDescent="0.2">
      <c r="G1111" s="1481"/>
    </row>
    <row r="1112" spans="7:7" x14ac:dyDescent="0.2">
      <c r="G1112" s="1481"/>
    </row>
    <row r="1113" spans="7:7" x14ac:dyDescent="0.2">
      <c r="G1113" s="1481"/>
    </row>
    <row r="1114" spans="7:7" x14ac:dyDescent="0.2">
      <c r="G1114" s="1481"/>
    </row>
    <row r="1115" spans="7:7" x14ac:dyDescent="0.2">
      <c r="G1115" s="1481"/>
    </row>
    <row r="1116" spans="7:7" x14ac:dyDescent="0.2">
      <c r="G1116" s="1481"/>
    </row>
    <row r="1117" spans="7:7" x14ac:dyDescent="0.2">
      <c r="G1117" s="1481"/>
    </row>
    <row r="1118" spans="7:7" x14ac:dyDescent="0.2">
      <c r="G1118" s="1481"/>
    </row>
    <row r="1119" spans="7:7" x14ac:dyDescent="0.2">
      <c r="G1119" s="1481"/>
    </row>
    <row r="1120" spans="7:7" x14ac:dyDescent="0.2">
      <c r="G1120" s="1481"/>
    </row>
    <row r="1121" spans="7:7" x14ac:dyDescent="0.2">
      <c r="G1121" s="1481"/>
    </row>
    <row r="1122" spans="7:7" x14ac:dyDescent="0.2">
      <c r="G1122" s="1481"/>
    </row>
    <row r="1123" spans="7:7" x14ac:dyDescent="0.2">
      <c r="G1123" s="1481"/>
    </row>
    <row r="1124" spans="7:7" x14ac:dyDescent="0.2">
      <c r="G1124" s="1481"/>
    </row>
    <row r="1125" spans="7:7" x14ac:dyDescent="0.2">
      <c r="G1125" s="1481"/>
    </row>
    <row r="1126" spans="7:7" x14ac:dyDescent="0.2">
      <c r="G1126" s="1481"/>
    </row>
    <row r="1127" spans="7:7" x14ac:dyDescent="0.2">
      <c r="G1127" s="1481"/>
    </row>
    <row r="1128" spans="7:7" x14ac:dyDescent="0.2">
      <c r="G1128" s="1481"/>
    </row>
    <row r="1129" spans="7:7" x14ac:dyDescent="0.2">
      <c r="G1129" s="1481"/>
    </row>
    <row r="1130" spans="7:7" x14ac:dyDescent="0.2">
      <c r="G1130" s="1481"/>
    </row>
    <row r="1131" spans="7:7" x14ac:dyDescent="0.2">
      <c r="G1131" s="1481"/>
    </row>
    <row r="1132" spans="7:7" x14ac:dyDescent="0.2">
      <c r="G1132" s="1481"/>
    </row>
    <row r="1133" spans="7:7" x14ac:dyDescent="0.2">
      <c r="G1133" s="1481"/>
    </row>
    <row r="1134" spans="7:7" x14ac:dyDescent="0.2">
      <c r="G1134" s="1481"/>
    </row>
    <row r="1135" spans="7:7" x14ac:dyDescent="0.2">
      <c r="G1135" s="1481"/>
    </row>
    <row r="1136" spans="7:7" x14ac:dyDescent="0.2">
      <c r="G1136" s="1481"/>
    </row>
    <row r="1137" spans="7:7" x14ac:dyDescent="0.2">
      <c r="G1137" s="1481"/>
    </row>
    <row r="1138" spans="7:7" x14ac:dyDescent="0.2">
      <c r="G1138" s="1481"/>
    </row>
    <row r="1139" spans="7:7" x14ac:dyDescent="0.2">
      <c r="G1139" s="1481"/>
    </row>
    <row r="1140" spans="7:7" x14ac:dyDescent="0.2">
      <c r="G1140" s="1481"/>
    </row>
    <row r="1141" spans="7:7" x14ac:dyDescent="0.2">
      <c r="G1141" s="1481"/>
    </row>
    <row r="1142" spans="7:7" x14ac:dyDescent="0.2">
      <c r="G1142" s="1481"/>
    </row>
    <row r="1143" spans="7:7" x14ac:dyDescent="0.2">
      <c r="G1143" s="1481"/>
    </row>
    <row r="1144" spans="7:7" x14ac:dyDescent="0.2">
      <c r="G1144" s="1481"/>
    </row>
    <row r="1145" spans="7:7" x14ac:dyDescent="0.2">
      <c r="G1145" s="1481"/>
    </row>
    <row r="1146" spans="7:7" x14ac:dyDescent="0.2">
      <c r="G1146" s="1481"/>
    </row>
    <row r="1147" spans="7:7" x14ac:dyDescent="0.2">
      <c r="G1147" s="1481"/>
    </row>
    <row r="1148" spans="7:7" x14ac:dyDescent="0.2">
      <c r="G1148" s="1481"/>
    </row>
    <row r="1149" spans="7:7" x14ac:dyDescent="0.2">
      <c r="G1149" s="1481"/>
    </row>
    <row r="1150" spans="7:7" x14ac:dyDescent="0.2">
      <c r="G1150" s="1481"/>
    </row>
    <row r="1151" spans="7:7" x14ac:dyDescent="0.2">
      <c r="G1151" s="1481"/>
    </row>
    <row r="1152" spans="7:7" x14ac:dyDescent="0.2">
      <c r="G1152" s="1481"/>
    </row>
    <row r="1153" spans="7:7" x14ac:dyDescent="0.2">
      <c r="G1153" s="1481"/>
    </row>
    <row r="1154" spans="7:7" x14ac:dyDescent="0.2">
      <c r="G1154" s="1481"/>
    </row>
    <row r="1155" spans="7:7" x14ac:dyDescent="0.2">
      <c r="G1155" s="1481"/>
    </row>
    <row r="1156" spans="7:7" x14ac:dyDescent="0.2">
      <c r="G1156" s="1481"/>
    </row>
    <row r="1157" spans="7:7" x14ac:dyDescent="0.2">
      <c r="G1157" s="1481"/>
    </row>
    <row r="1158" spans="7:7" x14ac:dyDescent="0.2">
      <c r="G1158" s="1481"/>
    </row>
    <row r="1159" spans="7:7" x14ac:dyDescent="0.2">
      <c r="G1159" s="1481"/>
    </row>
    <row r="1160" spans="7:7" x14ac:dyDescent="0.2">
      <c r="G1160" s="1481"/>
    </row>
    <row r="1161" spans="7:7" x14ac:dyDescent="0.2">
      <c r="G1161" s="1481"/>
    </row>
    <row r="1162" spans="7:7" x14ac:dyDescent="0.2">
      <c r="G1162" s="1481"/>
    </row>
    <row r="1163" spans="7:7" x14ac:dyDescent="0.2">
      <c r="G1163" s="1481"/>
    </row>
    <row r="1164" spans="7:7" x14ac:dyDescent="0.2">
      <c r="G1164" s="1481"/>
    </row>
    <row r="1165" spans="7:7" x14ac:dyDescent="0.2">
      <c r="G1165" s="1481"/>
    </row>
    <row r="1166" spans="7:7" x14ac:dyDescent="0.2">
      <c r="G1166" s="1481"/>
    </row>
    <row r="1167" spans="7:7" x14ac:dyDescent="0.2">
      <c r="G1167" s="1481"/>
    </row>
    <row r="1168" spans="7:7" x14ac:dyDescent="0.2">
      <c r="G1168" s="1481"/>
    </row>
    <row r="1169" spans="7:7" x14ac:dyDescent="0.2">
      <c r="G1169" s="1481"/>
    </row>
    <row r="1170" spans="7:7" x14ac:dyDescent="0.2">
      <c r="G1170" s="1481"/>
    </row>
    <row r="1171" spans="7:7" x14ac:dyDescent="0.2">
      <c r="G1171" s="1481"/>
    </row>
    <row r="1172" spans="7:7" x14ac:dyDescent="0.2">
      <c r="G1172" s="1481"/>
    </row>
    <row r="1173" spans="7:7" x14ac:dyDescent="0.2">
      <c r="G1173" s="1481"/>
    </row>
    <row r="1174" spans="7:7" x14ac:dyDescent="0.2">
      <c r="G1174" s="1481"/>
    </row>
    <row r="1175" spans="7:7" x14ac:dyDescent="0.2">
      <c r="G1175" s="1481"/>
    </row>
    <row r="1176" spans="7:7" x14ac:dyDescent="0.2">
      <c r="G1176" s="1481"/>
    </row>
    <row r="1177" spans="7:7" x14ac:dyDescent="0.2">
      <c r="G1177" s="1481"/>
    </row>
    <row r="1178" spans="7:7" x14ac:dyDescent="0.2">
      <c r="G1178" s="1481"/>
    </row>
    <row r="1179" spans="7:7" x14ac:dyDescent="0.2">
      <c r="G1179" s="1481"/>
    </row>
    <row r="1180" spans="7:7" x14ac:dyDescent="0.2">
      <c r="G1180" s="1481"/>
    </row>
    <row r="1181" spans="7:7" x14ac:dyDescent="0.2">
      <c r="G1181" s="1481"/>
    </row>
    <row r="1182" spans="7:7" x14ac:dyDescent="0.2">
      <c r="G1182" s="1481"/>
    </row>
    <row r="1183" spans="7:7" x14ac:dyDescent="0.2">
      <c r="G1183" s="1481"/>
    </row>
    <row r="1184" spans="7:7" x14ac:dyDescent="0.2">
      <c r="G1184" s="1481"/>
    </row>
    <row r="1185" spans="7:7" x14ac:dyDescent="0.2">
      <c r="G1185" s="1481"/>
    </row>
    <row r="1186" spans="7:7" x14ac:dyDescent="0.2">
      <c r="G1186" s="1481"/>
    </row>
    <row r="1187" spans="7:7" x14ac:dyDescent="0.2">
      <c r="G1187" s="1481"/>
    </row>
    <row r="1188" spans="7:7" x14ac:dyDescent="0.2">
      <c r="G1188" s="1481"/>
    </row>
    <row r="1189" spans="7:7" x14ac:dyDescent="0.2">
      <c r="G1189" s="1481"/>
    </row>
    <row r="1190" spans="7:7" x14ac:dyDescent="0.2">
      <c r="G1190" s="1481"/>
    </row>
    <row r="1191" spans="7:7" x14ac:dyDescent="0.2">
      <c r="G1191" s="1481"/>
    </row>
    <row r="1192" spans="7:7" x14ac:dyDescent="0.2">
      <c r="G1192" s="1481"/>
    </row>
    <row r="1193" spans="7:7" x14ac:dyDescent="0.2">
      <c r="G1193" s="1481"/>
    </row>
    <row r="1194" spans="7:7" x14ac:dyDescent="0.2">
      <c r="G1194" s="1481"/>
    </row>
    <row r="1195" spans="7:7" x14ac:dyDescent="0.2">
      <c r="G1195" s="1481"/>
    </row>
    <row r="1196" spans="7:7" x14ac:dyDescent="0.2">
      <c r="G1196" s="1481"/>
    </row>
    <row r="1197" spans="7:7" x14ac:dyDescent="0.2">
      <c r="G1197" s="1481"/>
    </row>
    <row r="1198" spans="7:7" x14ac:dyDescent="0.2">
      <c r="G1198" s="1481"/>
    </row>
    <row r="1199" spans="7:7" x14ac:dyDescent="0.2">
      <c r="G1199" s="1481"/>
    </row>
    <row r="1200" spans="7:7" x14ac:dyDescent="0.2">
      <c r="G1200" s="1481"/>
    </row>
    <row r="1201" spans="7:7" x14ac:dyDescent="0.2">
      <c r="G1201" s="1481"/>
    </row>
    <row r="1202" spans="7:7" x14ac:dyDescent="0.2">
      <c r="G1202" s="1481"/>
    </row>
    <row r="1203" spans="7:7" x14ac:dyDescent="0.2">
      <c r="G1203" s="1481"/>
    </row>
    <row r="1204" spans="7:7" x14ac:dyDescent="0.2">
      <c r="G1204" s="1481"/>
    </row>
    <row r="1205" spans="7:7" x14ac:dyDescent="0.2">
      <c r="G1205" s="1481"/>
    </row>
    <row r="1206" spans="7:7" x14ac:dyDescent="0.2">
      <c r="G1206" s="1481"/>
    </row>
    <row r="1207" spans="7:7" x14ac:dyDescent="0.2">
      <c r="G1207" s="1481"/>
    </row>
    <row r="1208" spans="7:7" x14ac:dyDescent="0.2">
      <c r="G1208" s="1481"/>
    </row>
    <row r="1209" spans="7:7" x14ac:dyDescent="0.2">
      <c r="G1209" s="1481"/>
    </row>
    <row r="1210" spans="7:7" x14ac:dyDescent="0.2">
      <c r="G1210" s="1481"/>
    </row>
    <row r="1211" spans="7:7" x14ac:dyDescent="0.2">
      <c r="G1211" s="1481"/>
    </row>
    <row r="1212" spans="7:7" x14ac:dyDescent="0.2">
      <c r="G1212" s="1481"/>
    </row>
    <row r="1213" spans="7:7" x14ac:dyDescent="0.2">
      <c r="G1213" s="1481"/>
    </row>
    <row r="1214" spans="7:7" x14ac:dyDescent="0.2">
      <c r="G1214" s="1481"/>
    </row>
    <row r="1215" spans="7:7" x14ac:dyDescent="0.2">
      <c r="G1215" s="1481"/>
    </row>
    <row r="1216" spans="7:7" x14ac:dyDescent="0.2">
      <c r="G1216" s="1481"/>
    </row>
    <row r="1217" spans="7:7" x14ac:dyDescent="0.2">
      <c r="G1217" s="1481"/>
    </row>
    <row r="1218" spans="7:7" x14ac:dyDescent="0.2">
      <c r="G1218" s="1481"/>
    </row>
    <row r="1219" spans="7:7" x14ac:dyDescent="0.2">
      <c r="G1219" s="1481"/>
    </row>
    <row r="1220" spans="7:7" x14ac:dyDescent="0.2">
      <c r="G1220" s="1481"/>
    </row>
    <row r="1221" spans="7:7" x14ac:dyDescent="0.2">
      <c r="G1221" s="1481"/>
    </row>
    <row r="1222" spans="7:7" x14ac:dyDescent="0.2">
      <c r="G1222" s="1481"/>
    </row>
    <row r="1223" spans="7:7" x14ac:dyDescent="0.2">
      <c r="G1223" s="1481"/>
    </row>
    <row r="1224" spans="7:7" x14ac:dyDescent="0.2">
      <c r="G1224" s="1481"/>
    </row>
    <row r="1225" spans="7:7" x14ac:dyDescent="0.2">
      <c r="G1225" s="1481"/>
    </row>
    <row r="1226" spans="7:7" x14ac:dyDescent="0.2">
      <c r="G1226" s="1481"/>
    </row>
    <row r="1227" spans="7:7" x14ac:dyDescent="0.2">
      <c r="G1227" s="1481"/>
    </row>
    <row r="1228" spans="7:7" x14ac:dyDescent="0.2">
      <c r="G1228" s="1481"/>
    </row>
    <row r="1229" spans="7:7" x14ac:dyDescent="0.2">
      <c r="G1229" s="1481"/>
    </row>
    <row r="1230" spans="7:7" x14ac:dyDescent="0.2">
      <c r="G1230" s="1481"/>
    </row>
    <row r="1231" spans="7:7" x14ac:dyDescent="0.2">
      <c r="G1231" s="1481"/>
    </row>
    <row r="1232" spans="7:7" x14ac:dyDescent="0.2">
      <c r="G1232" s="1481"/>
    </row>
    <row r="1233" spans="7:7" x14ac:dyDescent="0.2">
      <c r="G1233" s="1481"/>
    </row>
    <row r="1234" spans="7:7" x14ac:dyDescent="0.2">
      <c r="G1234" s="1481"/>
    </row>
    <row r="1235" spans="7:7" x14ac:dyDescent="0.2">
      <c r="G1235" s="1481"/>
    </row>
    <row r="1236" spans="7:7" x14ac:dyDescent="0.2">
      <c r="G1236" s="1481"/>
    </row>
    <row r="1237" spans="7:7" x14ac:dyDescent="0.2">
      <c r="G1237" s="1481"/>
    </row>
    <row r="1238" spans="7:7" x14ac:dyDescent="0.2">
      <c r="G1238" s="1481"/>
    </row>
    <row r="1239" spans="7:7" x14ac:dyDescent="0.2">
      <c r="G1239" s="1481"/>
    </row>
    <row r="1240" spans="7:7" x14ac:dyDescent="0.2">
      <c r="G1240" s="1481"/>
    </row>
    <row r="1241" spans="7:7" x14ac:dyDescent="0.2">
      <c r="G1241" s="1481"/>
    </row>
    <row r="1242" spans="7:7" x14ac:dyDescent="0.2">
      <c r="G1242" s="1481"/>
    </row>
    <row r="1243" spans="7:7" x14ac:dyDescent="0.2">
      <c r="G1243" s="1481"/>
    </row>
    <row r="1244" spans="7:7" x14ac:dyDescent="0.2">
      <c r="G1244" s="1481"/>
    </row>
    <row r="1245" spans="7:7" x14ac:dyDescent="0.2">
      <c r="G1245" s="1481"/>
    </row>
    <row r="1246" spans="7:7" x14ac:dyDescent="0.2">
      <c r="G1246" s="1481"/>
    </row>
    <row r="1247" spans="7:7" x14ac:dyDescent="0.2">
      <c r="G1247" s="1481"/>
    </row>
    <row r="1248" spans="7:7" x14ac:dyDescent="0.2">
      <c r="G1248" s="1481"/>
    </row>
    <row r="1249" spans="7:7" x14ac:dyDescent="0.2">
      <c r="G1249" s="1481"/>
    </row>
    <row r="1250" spans="7:7" x14ac:dyDescent="0.2">
      <c r="G1250" s="1481"/>
    </row>
    <row r="1251" spans="7:7" x14ac:dyDescent="0.2">
      <c r="G1251" s="1481"/>
    </row>
    <row r="1252" spans="7:7" x14ac:dyDescent="0.2">
      <c r="G1252" s="1481"/>
    </row>
    <row r="1253" spans="7:7" x14ac:dyDescent="0.2">
      <c r="G1253" s="1481"/>
    </row>
    <row r="1254" spans="7:7" x14ac:dyDescent="0.2">
      <c r="G1254" s="1481"/>
    </row>
    <row r="1255" spans="7:7" x14ac:dyDescent="0.2">
      <c r="G1255" s="1481"/>
    </row>
    <row r="1256" spans="7:7" x14ac:dyDescent="0.2">
      <c r="G1256" s="1481"/>
    </row>
    <row r="1257" spans="7:7" x14ac:dyDescent="0.2">
      <c r="G1257" s="1481"/>
    </row>
    <row r="1258" spans="7:7" x14ac:dyDescent="0.2">
      <c r="G1258" s="1481"/>
    </row>
    <row r="1259" spans="7:7" x14ac:dyDescent="0.2">
      <c r="G1259" s="1481"/>
    </row>
    <row r="1260" spans="7:7" x14ac:dyDescent="0.2">
      <c r="G1260" s="1481"/>
    </row>
    <row r="1261" spans="7:7" x14ac:dyDescent="0.2">
      <c r="G1261" s="1481"/>
    </row>
    <row r="1262" spans="7:7" x14ac:dyDescent="0.2">
      <c r="G1262" s="1481"/>
    </row>
    <row r="1263" spans="7:7" x14ac:dyDescent="0.2">
      <c r="G1263" s="1481"/>
    </row>
    <row r="1264" spans="7:7" x14ac:dyDescent="0.2">
      <c r="G1264" s="1481"/>
    </row>
    <row r="1265" spans="7:7" x14ac:dyDescent="0.2">
      <c r="G1265" s="1481"/>
    </row>
    <row r="1266" spans="7:7" x14ac:dyDescent="0.2">
      <c r="G1266" s="1481"/>
    </row>
    <row r="1267" spans="7:7" x14ac:dyDescent="0.2">
      <c r="G1267" s="1481"/>
    </row>
    <row r="1268" spans="7:7" x14ac:dyDescent="0.2">
      <c r="G1268" s="1481"/>
    </row>
    <row r="1269" spans="7:7" x14ac:dyDescent="0.2">
      <c r="G1269" s="1481"/>
    </row>
    <row r="1270" spans="7:7" x14ac:dyDescent="0.2">
      <c r="G1270" s="1481"/>
    </row>
    <row r="1271" spans="7:7" x14ac:dyDescent="0.2">
      <c r="G1271" s="1481"/>
    </row>
    <row r="1272" spans="7:7" x14ac:dyDescent="0.2">
      <c r="G1272" s="1481"/>
    </row>
    <row r="1273" spans="7:7" x14ac:dyDescent="0.2">
      <c r="G1273" s="1481"/>
    </row>
    <row r="1274" spans="7:7" x14ac:dyDescent="0.2">
      <c r="G1274" s="1481"/>
    </row>
    <row r="1275" spans="7:7" x14ac:dyDescent="0.2">
      <c r="G1275" s="1481"/>
    </row>
    <row r="1276" spans="7:7" x14ac:dyDescent="0.2">
      <c r="G1276" s="1481"/>
    </row>
    <row r="1277" spans="7:7" x14ac:dyDescent="0.2">
      <c r="G1277" s="1481"/>
    </row>
    <row r="1278" spans="7:7" x14ac:dyDescent="0.2">
      <c r="G1278" s="1481"/>
    </row>
    <row r="1279" spans="7:7" x14ac:dyDescent="0.2">
      <c r="G1279" s="1481"/>
    </row>
    <row r="1280" spans="7:7" x14ac:dyDescent="0.2">
      <c r="G1280" s="1481"/>
    </row>
    <row r="1281" spans="7:7" x14ac:dyDescent="0.2">
      <c r="G1281" s="1481"/>
    </row>
    <row r="1282" spans="7:7" x14ac:dyDescent="0.2">
      <c r="G1282" s="1481"/>
    </row>
    <row r="1283" spans="7:7" x14ac:dyDescent="0.2">
      <c r="G1283" s="1481"/>
    </row>
    <row r="1284" spans="7:7" x14ac:dyDescent="0.2">
      <c r="G1284" s="1481"/>
    </row>
    <row r="1285" spans="7:7" x14ac:dyDescent="0.2">
      <c r="G1285" s="1481"/>
    </row>
    <row r="1286" spans="7:7" x14ac:dyDescent="0.2">
      <c r="G1286" s="1481"/>
    </row>
    <row r="1287" spans="7:7" x14ac:dyDescent="0.2">
      <c r="G1287" s="1481"/>
    </row>
    <row r="1288" spans="7:7" x14ac:dyDescent="0.2">
      <c r="G1288" s="1481"/>
    </row>
    <row r="1289" spans="7:7" x14ac:dyDescent="0.2">
      <c r="G1289" s="1481"/>
    </row>
    <row r="1290" spans="7:7" x14ac:dyDescent="0.2">
      <c r="G1290" s="1481"/>
    </row>
    <row r="1291" spans="7:7" x14ac:dyDescent="0.2">
      <c r="G1291" s="1481"/>
    </row>
    <row r="1292" spans="7:7" x14ac:dyDescent="0.2">
      <c r="G1292" s="1481"/>
    </row>
    <row r="1293" spans="7:7" x14ac:dyDescent="0.2">
      <c r="G1293" s="1481"/>
    </row>
    <row r="1294" spans="7:7" x14ac:dyDescent="0.2">
      <c r="G1294" s="1481"/>
    </row>
    <row r="1295" spans="7:7" x14ac:dyDescent="0.2">
      <c r="G1295" s="1481"/>
    </row>
    <row r="1296" spans="7:7" x14ac:dyDescent="0.2">
      <c r="G1296" s="1481"/>
    </row>
    <row r="1297" spans="7:7" x14ac:dyDescent="0.2">
      <c r="G1297" s="1481"/>
    </row>
    <row r="1298" spans="7:7" x14ac:dyDescent="0.2">
      <c r="G1298" s="1481"/>
    </row>
    <row r="1299" spans="7:7" x14ac:dyDescent="0.2">
      <c r="G1299" s="1481"/>
    </row>
    <row r="1300" spans="7:7" x14ac:dyDescent="0.2">
      <c r="G1300" s="1481"/>
    </row>
    <row r="1301" spans="7:7" x14ac:dyDescent="0.2">
      <c r="G1301" s="1481"/>
    </row>
    <row r="1302" spans="7:7" x14ac:dyDescent="0.2">
      <c r="G1302" s="1481"/>
    </row>
    <row r="1303" spans="7:7" x14ac:dyDescent="0.2">
      <c r="G1303" s="1481"/>
    </row>
    <row r="1304" spans="7:7" x14ac:dyDescent="0.2">
      <c r="G1304" s="1481"/>
    </row>
    <row r="1305" spans="7:7" x14ac:dyDescent="0.2">
      <c r="G1305" s="1481"/>
    </row>
    <row r="1306" spans="7:7" x14ac:dyDescent="0.2">
      <c r="G1306" s="1481"/>
    </row>
    <row r="1307" spans="7:7" x14ac:dyDescent="0.2">
      <c r="G1307" s="1481"/>
    </row>
    <row r="1308" spans="7:7" x14ac:dyDescent="0.2">
      <c r="G1308" s="1481"/>
    </row>
    <row r="1309" spans="7:7" x14ac:dyDescent="0.2">
      <c r="G1309" s="1481"/>
    </row>
    <row r="1310" spans="7:7" x14ac:dyDescent="0.2">
      <c r="G1310" s="1481"/>
    </row>
    <row r="1311" spans="7:7" x14ac:dyDescent="0.2">
      <c r="G1311" s="1481"/>
    </row>
    <row r="1312" spans="7:7" x14ac:dyDescent="0.2">
      <c r="G1312" s="1481"/>
    </row>
    <row r="1313" spans="7:7" x14ac:dyDescent="0.2">
      <c r="G1313" s="1481"/>
    </row>
    <row r="1314" spans="7:7" x14ac:dyDescent="0.2">
      <c r="G1314" s="1481"/>
    </row>
    <row r="1315" spans="7:7" x14ac:dyDescent="0.2">
      <c r="G1315" s="1481"/>
    </row>
    <row r="1316" spans="7:7" x14ac:dyDescent="0.2">
      <c r="G1316" s="1481"/>
    </row>
    <row r="1317" spans="7:7" x14ac:dyDescent="0.2">
      <c r="G1317" s="1481"/>
    </row>
    <row r="1318" spans="7:7" x14ac:dyDescent="0.2">
      <c r="G1318" s="1481"/>
    </row>
    <row r="1319" spans="7:7" x14ac:dyDescent="0.2">
      <c r="G1319" s="1481"/>
    </row>
    <row r="1320" spans="7:7" x14ac:dyDescent="0.2">
      <c r="G1320" s="1481"/>
    </row>
    <row r="1321" spans="7:7" x14ac:dyDescent="0.2">
      <c r="G1321" s="1481"/>
    </row>
    <row r="1322" spans="7:7" x14ac:dyDescent="0.2">
      <c r="G1322" s="1481"/>
    </row>
    <row r="1323" spans="7:7" x14ac:dyDescent="0.2">
      <c r="G1323" s="1481"/>
    </row>
    <row r="1324" spans="7:7" x14ac:dyDescent="0.2">
      <c r="G1324" s="1481"/>
    </row>
    <row r="1325" spans="7:7" x14ac:dyDescent="0.2">
      <c r="G1325" s="1481"/>
    </row>
    <row r="1326" spans="7:7" x14ac:dyDescent="0.2">
      <c r="G1326" s="1481"/>
    </row>
    <row r="1327" spans="7:7" x14ac:dyDescent="0.2">
      <c r="G1327" s="1481"/>
    </row>
    <row r="1328" spans="7:7" x14ac:dyDescent="0.2">
      <c r="G1328" s="1481"/>
    </row>
    <row r="1329" spans="7:7" x14ac:dyDescent="0.2">
      <c r="G1329" s="1481"/>
    </row>
    <row r="1330" spans="7:7" x14ac:dyDescent="0.2">
      <c r="G1330" s="1481"/>
    </row>
    <row r="1331" spans="7:7" x14ac:dyDescent="0.2">
      <c r="G1331" s="1481"/>
    </row>
    <row r="1332" spans="7:7" x14ac:dyDescent="0.2">
      <c r="G1332" s="1481"/>
    </row>
    <row r="1333" spans="7:7" x14ac:dyDescent="0.2">
      <c r="G1333" s="1481"/>
    </row>
    <row r="1334" spans="7:7" x14ac:dyDescent="0.2">
      <c r="G1334" s="1481"/>
    </row>
    <row r="1335" spans="7:7" x14ac:dyDescent="0.2">
      <c r="G1335" s="1481"/>
    </row>
    <row r="1336" spans="7:7" x14ac:dyDescent="0.2">
      <c r="G1336" s="1481"/>
    </row>
    <row r="1337" spans="7:7" x14ac:dyDescent="0.2">
      <c r="G1337" s="1481"/>
    </row>
    <row r="1338" spans="7:7" x14ac:dyDescent="0.2">
      <c r="G1338" s="1481"/>
    </row>
    <row r="1339" spans="7:7" x14ac:dyDescent="0.2">
      <c r="G1339" s="1481"/>
    </row>
    <row r="1340" spans="7:7" x14ac:dyDescent="0.2">
      <c r="G1340" s="1481"/>
    </row>
    <row r="1341" spans="7:7" x14ac:dyDescent="0.2">
      <c r="G1341" s="1481"/>
    </row>
    <row r="1342" spans="7:7" x14ac:dyDescent="0.2">
      <c r="G1342" s="1481"/>
    </row>
    <row r="1343" spans="7:7" x14ac:dyDescent="0.2">
      <c r="G1343" s="1481"/>
    </row>
    <row r="1344" spans="7:7" x14ac:dyDescent="0.2">
      <c r="G1344" s="1481"/>
    </row>
    <row r="1345" spans="7:7" x14ac:dyDescent="0.2">
      <c r="G1345" s="1481"/>
    </row>
    <row r="1346" spans="7:7" x14ac:dyDescent="0.2">
      <c r="G1346" s="1481"/>
    </row>
    <row r="1347" spans="7:7" x14ac:dyDescent="0.2">
      <c r="G1347" s="1481"/>
    </row>
    <row r="1348" spans="7:7" x14ac:dyDescent="0.2">
      <c r="G1348" s="1481"/>
    </row>
    <row r="1349" spans="7:7" x14ac:dyDescent="0.2">
      <c r="G1349" s="1481"/>
    </row>
    <row r="1350" spans="7:7" x14ac:dyDescent="0.2">
      <c r="G1350" s="1481"/>
    </row>
    <row r="1351" spans="7:7" x14ac:dyDescent="0.2">
      <c r="G1351" s="1481"/>
    </row>
    <row r="1352" spans="7:7" x14ac:dyDescent="0.2">
      <c r="G1352" s="1481"/>
    </row>
    <row r="1353" spans="7:7" x14ac:dyDescent="0.2">
      <c r="G1353" s="1481"/>
    </row>
    <row r="1354" spans="7:7" x14ac:dyDescent="0.2">
      <c r="G1354" s="1481"/>
    </row>
    <row r="1355" spans="7:7" x14ac:dyDescent="0.2">
      <c r="G1355" s="1481"/>
    </row>
    <row r="1356" spans="7:7" x14ac:dyDescent="0.2">
      <c r="G1356" s="1481"/>
    </row>
    <row r="1357" spans="7:7" x14ac:dyDescent="0.2">
      <c r="G1357" s="1481"/>
    </row>
    <row r="1358" spans="7:7" x14ac:dyDescent="0.2">
      <c r="G1358" s="1481"/>
    </row>
    <row r="1359" spans="7:7" x14ac:dyDescent="0.2">
      <c r="G1359" s="1481"/>
    </row>
    <row r="1360" spans="7:7" x14ac:dyDescent="0.2">
      <c r="G1360" s="1481"/>
    </row>
    <row r="1361" spans="7:7" x14ac:dyDescent="0.2">
      <c r="G1361" s="1481"/>
    </row>
    <row r="1362" spans="7:7" x14ac:dyDescent="0.2">
      <c r="G1362" s="1481"/>
    </row>
    <row r="1363" spans="7:7" x14ac:dyDescent="0.2">
      <c r="G1363" s="1481"/>
    </row>
    <row r="1364" spans="7:7" x14ac:dyDescent="0.2">
      <c r="G1364" s="1481"/>
    </row>
    <row r="1365" spans="7:7" x14ac:dyDescent="0.2">
      <c r="G1365" s="1481"/>
    </row>
    <row r="1366" spans="7:7" x14ac:dyDescent="0.2">
      <c r="G1366" s="1481"/>
    </row>
    <row r="1367" spans="7:7" x14ac:dyDescent="0.2">
      <c r="G1367" s="1481"/>
    </row>
    <row r="1368" spans="7:7" x14ac:dyDescent="0.2">
      <c r="G1368" s="1481"/>
    </row>
    <row r="1369" spans="7:7" x14ac:dyDescent="0.2">
      <c r="G1369" s="1481"/>
    </row>
    <row r="1370" spans="7:7" x14ac:dyDescent="0.2">
      <c r="G1370" s="1481"/>
    </row>
    <row r="1371" spans="7:7" x14ac:dyDescent="0.2">
      <c r="G1371" s="1481"/>
    </row>
    <row r="1372" spans="7:7" x14ac:dyDescent="0.2">
      <c r="G1372" s="1481"/>
    </row>
    <row r="1373" spans="7:7" x14ac:dyDescent="0.2">
      <c r="G1373" s="1481"/>
    </row>
    <row r="1374" spans="7:7" x14ac:dyDescent="0.2">
      <c r="G1374" s="1481"/>
    </row>
    <row r="1375" spans="7:7" x14ac:dyDescent="0.2">
      <c r="G1375" s="1481"/>
    </row>
    <row r="1376" spans="7:7" x14ac:dyDescent="0.2">
      <c r="G1376" s="1481"/>
    </row>
    <row r="1377" spans="7:7" x14ac:dyDescent="0.2">
      <c r="G1377" s="1481"/>
    </row>
    <row r="1378" spans="7:7" x14ac:dyDescent="0.2">
      <c r="G1378" s="1481"/>
    </row>
    <row r="1379" spans="7:7" x14ac:dyDescent="0.2">
      <c r="G1379" s="1481"/>
    </row>
    <row r="1380" spans="7:7" x14ac:dyDescent="0.2">
      <c r="G1380" s="1481"/>
    </row>
    <row r="1381" spans="7:7" x14ac:dyDescent="0.2">
      <c r="G1381" s="1481"/>
    </row>
    <row r="1382" spans="7:7" x14ac:dyDescent="0.2">
      <c r="G1382" s="1481"/>
    </row>
    <row r="1383" spans="7:7" x14ac:dyDescent="0.2">
      <c r="G1383" s="1481"/>
    </row>
    <row r="1384" spans="7:7" x14ac:dyDescent="0.2">
      <c r="G1384" s="1481"/>
    </row>
    <row r="1385" spans="7:7" x14ac:dyDescent="0.2">
      <c r="G1385" s="1481"/>
    </row>
    <row r="1386" spans="7:7" x14ac:dyDescent="0.2">
      <c r="G1386" s="1481"/>
    </row>
    <row r="1387" spans="7:7" x14ac:dyDescent="0.2">
      <c r="G1387" s="1481"/>
    </row>
    <row r="1388" spans="7:7" x14ac:dyDescent="0.2">
      <c r="G1388" s="1481"/>
    </row>
    <row r="1389" spans="7:7" x14ac:dyDescent="0.2">
      <c r="G1389" s="1481"/>
    </row>
    <row r="1390" spans="7:7" x14ac:dyDescent="0.2">
      <c r="G1390" s="1481"/>
    </row>
    <row r="1391" spans="7:7" x14ac:dyDescent="0.2">
      <c r="G1391" s="1481"/>
    </row>
    <row r="1392" spans="7:7" x14ac:dyDescent="0.2">
      <c r="G1392" s="1481"/>
    </row>
    <row r="1393" spans="7:7" x14ac:dyDescent="0.2">
      <c r="G1393" s="1481"/>
    </row>
    <row r="1394" spans="7:7" x14ac:dyDescent="0.2">
      <c r="G1394" s="1481"/>
    </row>
    <row r="1395" spans="7:7" x14ac:dyDescent="0.2">
      <c r="G1395" s="1481"/>
    </row>
    <row r="1396" spans="7:7" x14ac:dyDescent="0.2">
      <c r="G1396" s="1481"/>
    </row>
    <row r="1397" spans="7:7" x14ac:dyDescent="0.2">
      <c r="G1397" s="1481"/>
    </row>
    <row r="1398" spans="7:7" x14ac:dyDescent="0.2">
      <c r="G1398" s="1481"/>
    </row>
    <row r="1399" spans="7:7" x14ac:dyDescent="0.2">
      <c r="G1399" s="1481"/>
    </row>
    <row r="1400" spans="7:7" x14ac:dyDescent="0.2">
      <c r="G1400" s="1481"/>
    </row>
    <row r="1401" spans="7:7" x14ac:dyDescent="0.2">
      <c r="G1401" s="1481"/>
    </row>
    <row r="1402" spans="7:7" x14ac:dyDescent="0.2">
      <c r="G1402" s="1481"/>
    </row>
    <row r="1403" spans="7:7" x14ac:dyDescent="0.2">
      <c r="G1403" s="1481"/>
    </row>
    <row r="1404" spans="7:7" x14ac:dyDescent="0.2">
      <c r="G1404" s="1481"/>
    </row>
    <row r="1405" spans="7:7" x14ac:dyDescent="0.2">
      <c r="G1405" s="1481"/>
    </row>
    <row r="1406" spans="7:7" x14ac:dyDescent="0.2">
      <c r="G1406" s="1481"/>
    </row>
    <row r="1407" spans="7:7" x14ac:dyDescent="0.2">
      <c r="G1407" s="1481"/>
    </row>
    <row r="1408" spans="7:7" x14ac:dyDescent="0.2">
      <c r="G1408" s="1481"/>
    </row>
    <row r="1409" spans="7:7" x14ac:dyDescent="0.2">
      <c r="G1409" s="1481"/>
    </row>
    <row r="1410" spans="7:7" x14ac:dyDescent="0.2">
      <c r="G1410" s="1481"/>
    </row>
    <row r="1411" spans="7:7" x14ac:dyDescent="0.2">
      <c r="G1411" s="1481"/>
    </row>
    <row r="1412" spans="7:7" x14ac:dyDescent="0.2">
      <c r="G1412" s="1481"/>
    </row>
    <row r="1413" spans="7:7" x14ac:dyDescent="0.2">
      <c r="G1413" s="1481"/>
    </row>
    <row r="1414" spans="7:7" x14ac:dyDescent="0.2">
      <c r="G1414" s="1481"/>
    </row>
    <row r="1415" spans="7:7" x14ac:dyDescent="0.2">
      <c r="G1415" s="1481"/>
    </row>
    <row r="1416" spans="7:7" x14ac:dyDescent="0.2">
      <c r="G1416" s="1481"/>
    </row>
    <row r="1417" spans="7:7" x14ac:dyDescent="0.2">
      <c r="G1417" s="1481"/>
    </row>
    <row r="1418" spans="7:7" x14ac:dyDescent="0.2">
      <c r="G1418" s="1481"/>
    </row>
    <row r="1419" spans="7:7" x14ac:dyDescent="0.2">
      <c r="G1419" s="1481"/>
    </row>
    <row r="1420" spans="7:7" x14ac:dyDescent="0.2">
      <c r="G1420" s="1481"/>
    </row>
    <row r="1421" spans="7:7" x14ac:dyDescent="0.2">
      <c r="G1421" s="1481"/>
    </row>
    <row r="1422" spans="7:7" x14ac:dyDescent="0.2">
      <c r="G1422" s="1481"/>
    </row>
    <row r="1423" spans="7:7" x14ac:dyDescent="0.2">
      <c r="G1423" s="1481"/>
    </row>
    <row r="1424" spans="7:7" x14ac:dyDescent="0.2">
      <c r="G1424" s="1481"/>
    </row>
    <row r="1425" spans="7:7" x14ac:dyDescent="0.2">
      <c r="G1425" s="1481"/>
    </row>
    <row r="1426" spans="7:7" x14ac:dyDescent="0.2">
      <c r="G1426" s="1481"/>
    </row>
    <row r="1427" spans="7:7" x14ac:dyDescent="0.2">
      <c r="G1427" s="1481"/>
    </row>
    <row r="1428" spans="7:7" x14ac:dyDescent="0.2">
      <c r="G1428" s="1481"/>
    </row>
    <row r="1429" spans="7:7" x14ac:dyDescent="0.2">
      <c r="G1429" s="1481"/>
    </row>
    <row r="1430" spans="7:7" x14ac:dyDescent="0.2">
      <c r="G1430" s="1481"/>
    </row>
    <row r="1431" spans="7:7" x14ac:dyDescent="0.2">
      <c r="G1431" s="1481"/>
    </row>
    <row r="1432" spans="7:7" x14ac:dyDescent="0.2">
      <c r="G1432" s="1481"/>
    </row>
    <row r="1433" spans="7:7" x14ac:dyDescent="0.2">
      <c r="G1433" s="1481"/>
    </row>
    <row r="1434" spans="7:7" x14ac:dyDescent="0.2">
      <c r="G1434" s="1481"/>
    </row>
    <row r="1435" spans="7:7" x14ac:dyDescent="0.2">
      <c r="G1435" s="1481"/>
    </row>
    <row r="1436" spans="7:7" x14ac:dyDescent="0.2">
      <c r="G1436" s="1481"/>
    </row>
    <row r="1437" spans="7:7" x14ac:dyDescent="0.2">
      <c r="G1437" s="1481"/>
    </row>
    <row r="1438" spans="7:7" x14ac:dyDescent="0.2">
      <c r="G1438" s="1481"/>
    </row>
    <row r="1439" spans="7:7" x14ac:dyDescent="0.2">
      <c r="G1439" s="1481"/>
    </row>
    <row r="1440" spans="7:7" x14ac:dyDescent="0.2">
      <c r="G1440" s="1481"/>
    </row>
    <row r="1441" spans="7:7" x14ac:dyDescent="0.2">
      <c r="G1441" s="1481"/>
    </row>
    <row r="1442" spans="7:7" x14ac:dyDescent="0.2">
      <c r="G1442" s="1481"/>
    </row>
    <row r="1443" spans="7:7" x14ac:dyDescent="0.2">
      <c r="G1443" s="1481"/>
    </row>
    <row r="1444" spans="7:7" x14ac:dyDescent="0.2">
      <c r="G1444" s="1481"/>
    </row>
    <row r="1445" spans="7:7" x14ac:dyDescent="0.2">
      <c r="G1445" s="1481"/>
    </row>
    <row r="1446" spans="7:7" x14ac:dyDescent="0.2">
      <c r="G1446" s="1481"/>
    </row>
    <row r="1447" spans="7:7" x14ac:dyDescent="0.2">
      <c r="G1447" s="1481"/>
    </row>
    <row r="1448" spans="7:7" x14ac:dyDescent="0.2">
      <c r="G1448" s="1481"/>
    </row>
    <row r="1449" spans="7:7" x14ac:dyDescent="0.2">
      <c r="G1449" s="1481"/>
    </row>
    <row r="1450" spans="7:7" x14ac:dyDescent="0.2">
      <c r="G1450" s="1481"/>
    </row>
    <row r="1451" spans="7:7" x14ac:dyDescent="0.2">
      <c r="G1451" s="1481"/>
    </row>
    <row r="1452" spans="7:7" x14ac:dyDescent="0.2">
      <c r="G1452" s="1481"/>
    </row>
    <row r="1453" spans="7:7" x14ac:dyDescent="0.2">
      <c r="G1453" s="1481"/>
    </row>
    <row r="1454" spans="7:7" x14ac:dyDescent="0.2">
      <c r="G1454" s="1481"/>
    </row>
    <row r="1455" spans="7:7" x14ac:dyDescent="0.2">
      <c r="G1455" s="1481"/>
    </row>
    <row r="1456" spans="7:7" x14ac:dyDescent="0.2">
      <c r="G1456" s="1481"/>
    </row>
    <row r="1457" spans="7:7" x14ac:dyDescent="0.2">
      <c r="G1457" s="1481"/>
    </row>
    <row r="1458" spans="7:7" x14ac:dyDescent="0.2">
      <c r="G1458" s="1481"/>
    </row>
    <row r="1459" spans="7:7" x14ac:dyDescent="0.2">
      <c r="G1459" s="1481"/>
    </row>
    <row r="1460" spans="7:7" x14ac:dyDescent="0.2">
      <c r="G1460" s="1481"/>
    </row>
    <row r="1461" spans="7:7" x14ac:dyDescent="0.2">
      <c r="G1461" s="1481"/>
    </row>
    <row r="1462" spans="7:7" x14ac:dyDescent="0.2">
      <c r="G1462" s="1481"/>
    </row>
    <row r="1463" spans="7:7" x14ac:dyDescent="0.2">
      <c r="G1463" s="1481"/>
    </row>
    <row r="1464" spans="7:7" x14ac:dyDescent="0.2">
      <c r="G1464" s="1481"/>
    </row>
    <row r="1465" spans="7:7" x14ac:dyDescent="0.2">
      <c r="G1465" s="1481"/>
    </row>
    <row r="1466" spans="7:7" x14ac:dyDescent="0.2">
      <c r="G1466" s="1481"/>
    </row>
    <row r="1467" spans="7:7" x14ac:dyDescent="0.2">
      <c r="G1467" s="1481"/>
    </row>
    <row r="1468" spans="7:7" x14ac:dyDescent="0.2">
      <c r="G1468" s="1481"/>
    </row>
    <row r="1469" spans="7:7" x14ac:dyDescent="0.2">
      <c r="G1469" s="1481"/>
    </row>
    <row r="1470" spans="7:7" x14ac:dyDescent="0.2">
      <c r="G1470" s="1481"/>
    </row>
    <row r="1471" spans="7:7" x14ac:dyDescent="0.2">
      <c r="G1471" s="1481"/>
    </row>
    <row r="1472" spans="7:7" x14ac:dyDescent="0.2">
      <c r="G1472" s="1481"/>
    </row>
    <row r="1473" spans="7:7" x14ac:dyDescent="0.2">
      <c r="G1473" s="1481"/>
    </row>
    <row r="1474" spans="7:7" x14ac:dyDescent="0.2">
      <c r="G1474" s="1481"/>
    </row>
    <row r="1475" spans="7:7" x14ac:dyDescent="0.2">
      <c r="G1475" s="1481"/>
    </row>
    <row r="1476" spans="7:7" x14ac:dyDescent="0.2">
      <c r="G1476" s="1481"/>
    </row>
    <row r="1477" spans="7:7" x14ac:dyDescent="0.2">
      <c r="G1477" s="1481"/>
    </row>
    <row r="1478" spans="7:7" x14ac:dyDescent="0.2">
      <c r="G1478" s="1481"/>
    </row>
    <row r="1479" spans="7:7" x14ac:dyDescent="0.2">
      <c r="G1479" s="1481"/>
    </row>
    <row r="1480" spans="7:7" x14ac:dyDescent="0.2">
      <c r="G1480" s="1481"/>
    </row>
    <row r="1481" spans="7:7" x14ac:dyDescent="0.2">
      <c r="G1481" s="1481"/>
    </row>
    <row r="1482" spans="7:7" x14ac:dyDescent="0.2">
      <c r="G1482" s="1481"/>
    </row>
    <row r="1483" spans="7:7" x14ac:dyDescent="0.2">
      <c r="G1483" s="1481"/>
    </row>
    <row r="1484" spans="7:7" x14ac:dyDescent="0.2">
      <c r="G1484" s="1481"/>
    </row>
    <row r="1485" spans="7:7" x14ac:dyDescent="0.2">
      <c r="G1485" s="1481"/>
    </row>
    <row r="1486" spans="7:7" x14ac:dyDescent="0.2">
      <c r="G1486" s="1481"/>
    </row>
    <row r="1487" spans="7:7" x14ac:dyDescent="0.2">
      <c r="G1487" s="1481"/>
    </row>
    <row r="1488" spans="7:7" x14ac:dyDescent="0.2">
      <c r="G1488" s="1481"/>
    </row>
    <row r="1489" spans="7:7" x14ac:dyDescent="0.2">
      <c r="G1489" s="1481"/>
    </row>
    <row r="1490" spans="7:7" x14ac:dyDescent="0.2">
      <c r="G1490" s="1481"/>
    </row>
    <row r="1491" spans="7:7" x14ac:dyDescent="0.2">
      <c r="G1491" s="1481"/>
    </row>
    <row r="1492" spans="7:7" x14ac:dyDescent="0.2">
      <c r="G1492" s="1481"/>
    </row>
    <row r="1493" spans="7:7" x14ac:dyDescent="0.2">
      <c r="G1493" s="1481"/>
    </row>
    <row r="1494" spans="7:7" x14ac:dyDescent="0.2">
      <c r="G1494" s="1481"/>
    </row>
    <row r="1495" spans="7:7" x14ac:dyDescent="0.2">
      <c r="G1495" s="1481"/>
    </row>
    <row r="1496" spans="7:7" x14ac:dyDescent="0.2">
      <c r="G1496" s="1481"/>
    </row>
    <row r="1497" spans="7:7" x14ac:dyDescent="0.2">
      <c r="G1497" s="1481"/>
    </row>
    <row r="1498" spans="7:7" x14ac:dyDescent="0.2">
      <c r="G1498" s="1481"/>
    </row>
    <row r="1499" spans="7:7" x14ac:dyDescent="0.2">
      <c r="G1499" s="1481"/>
    </row>
    <row r="1500" spans="7:7" x14ac:dyDescent="0.2">
      <c r="G1500" s="1481"/>
    </row>
    <row r="1501" spans="7:7" x14ac:dyDescent="0.2">
      <c r="G1501" s="1481"/>
    </row>
    <row r="1502" spans="7:7" x14ac:dyDescent="0.2">
      <c r="G1502" s="1481"/>
    </row>
    <row r="1503" spans="7:7" x14ac:dyDescent="0.2">
      <c r="G1503" s="1481"/>
    </row>
    <row r="1504" spans="7:7" x14ac:dyDescent="0.2">
      <c r="G1504" s="1481"/>
    </row>
    <row r="1505" spans="7:7" x14ac:dyDescent="0.2">
      <c r="G1505" s="1481"/>
    </row>
    <row r="1506" spans="7:7" x14ac:dyDescent="0.2">
      <c r="G1506" s="1481"/>
    </row>
    <row r="1507" spans="7:7" x14ac:dyDescent="0.2">
      <c r="G1507" s="1481"/>
    </row>
    <row r="1508" spans="7:7" x14ac:dyDescent="0.2">
      <c r="G1508" s="1481"/>
    </row>
    <row r="1509" spans="7:7" x14ac:dyDescent="0.2">
      <c r="G1509" s="1481"/>
    </row>
    <row r="1510" spans="7:7" x14ac:dyDescent="0.2">
      <c r="G1510" s="1481"/>
    </row>
    <row r="1511" spans="7:7" x14ac:dyDescent="0.2">
      <c r="G1511" s="1481"/>
    </row>
    <row r="1512" spans="7:7" x14ac:dyDescent="0.2">
      <c r="G1512" s="1481"/>
    </row>
    <row r="1513" spans="7:7" x14ac:dyDescent="0.2">
      <c r="G1513" s="1481"/>
    </row>
    <row r="1514" spans="7:7" x14ac:dyDescent="0.2">
      <c r="G1514" s="1481"/>
    </row>
    <row r="1515" spans="7:7" x14ac:dyDescent="0.2">
      <c r="G1515" s="1481"/>
    </row>
    <row r="1516" spans="7:7" x14ac:dyDescent="0.2">
      <c r="G1516" s="1481"/>
    </row>
    <row r="1517" spans="7:7" x14ac:dyDescent="0.2">
      <c r="G1517" s="1481"/>
    </row>
    <row r="1518" spans="7:7" x14ac:dyDescent="0.2">
      <c r="G1518" s="1481"/>
    </row>
    <row r="1519" spans="7:7" x14ac:dyDescent="0.2">
      <c r="G1519" s="1481"/>
    </row>
    <row r="1520" spans="7:7" x14ac:dyDescent="0.2">
      <c r="G1520" s="1481"/>
    </row>
    <row r="1521" spans="7:7" x14ac:dyDescent="0.2">
      <c r="G1521" s="1481"/>
    </row>
    <row r="1522" spans="7:7" x14ac:dyDescent="0.2">
      <c r="G1522" s="1481"/>
    </row>
    <row r="1523" spans="7:7" x14ac:dyDescent="0.2">
      <c r="G1523" s="1481"/>
    </row>
    <row r="1524" spans="7:7" x14ac:dyDescent="0.2">
      <c r="G1524" s="1481"/>
    </row>
    <row r="1525" spans="7:7" x14ac:dyDescent="0.2">
      <c r="G1525" s="1481"/>
    </row>
    <row r="1526" spans="7:7" x14ac:dyDescent="0.2">
      <c r="G1526" s="1481"/>
    </row>
    <row r="1527" spans="7:7" x14ac:dyDescent="0.2">
      <c r="G1527" s="1481"/>
    </row>
    <row r="1528" spans="7:7" x14ac:dyDescent="0.2">
      <c r="G1528" s="1481"/>
    </row>
    <row r="1529" spans="7:7" x14ac:dyDescent="0.2">
      <c r="G1529" s="1481"/>
    </row>
    <row r="1530" spans="7:7" x14ac:dyDescent="0.2">
      <c r="G1530" s="1481"/>
    </row>
    <row r="1531" spans="7:7" x14ac:dyDescent="0.2">
      <c r="G1531" s="1481"/>
    </row>
    <row r="1532" spans="7:7" x14ac:dyDescent="0.2">
      <c r="G1532" s="1481"/>
    </row>
    <row r="1533" spans="7:7" x14ac:dyDescent="0.2">
      <c r="G1533" s="1481"/>
    </row>
    <row r="1534" spans="7:7" x14ac:dyDescent="0.2">
      <c r="G1534" s="1481"/>
    </row>
    <row r="1535" spans="7:7" x14ac:dyDescent="0.2">
      <c r="G1535" s="1481"/>
    </row>
    <row r="1536" spans="7:7" x14ac:dyDescent="0.2">
      <c r="G1536" s="1481"/>
    </row>
    <row r="1537" spans="7:7" x14ac:dyDescent="0.2">
      <c r="G1537" s="1481"/>
    </row>
    <row r="1538" spans="7:7" x14ac:dyDescent="0.2">
      <c r="G1538" s="1481"/>
    </row>
    <row r="1539" spans="7:7" x14ac:dyDescent="0.2">
      <c r="G1539" s="1481"/>
    </row>
    <row r="1540" spans="7:7" x14ac:dyDescent="0.2">
      <c r="G1540" s="1481"/>
    </row>
    <row r="1541" spans="7:7" x14ac:dyDescent="0.2">
      <c r="G1541" s="1481"/>
    </row>
    <row r="1542" spans="7:7" x14ac:dyDescent="0.2">
      <c r="G1542" s="1481"/>
    </row>
    <row r="1543" spans="7:7" x14ac:dyDescent="0.2">
      <c r="G1543" s="1481"/>
    </row>
    <row r="1544" spans="7:7" x14ac:dyDescent="0.2">
      <c r="G1544" s="1481"/>
    </row>
    <row r="1545" spans="7:7" x14ac:dyDescent="0.2">
      <c r="G1545" s="1481"/>
    </row>
    <row r="1546" spans="7:7" x14ac:dyDescent="0.2">
      <c r="G1546" s="1481"/>
    </row>
    <row r="1547" spans="7:7" x14ac:dyDescent="0.2">
      <c r="G1547" s="1481"/>
    </row>
    <row r="1548" spans="7:7" x14ac:dyDescent="0.2">
      <c r="G1548" s="1481"/>
    </row>
    <row r="1549" spans="7:7" x14ac:dyDescent="0.2">
      <c r="G1549" s="1481"/>
    </row>
    <row r="1550" spans="7:7" x14ac:dyDescent="0.2">
      <c r="G1550" s="1481"/>
    </row>
    <row r="1551" spans="7:7" x14ac:dyDescent="0.2">
      <c r="G1551" s="1481"/>
    </row>
    <row r="1552" spans="7:7" x14ac:dyDescent="0.2">
      <c r="G1552" s="1481"/>
    </row>
    <row r="1553" spans="7:7" x14ac:dyDescent="0.2">
      <c r="G1553" s="1481"/>
    </row>
    <row r="1554" spans="7:7" x14ac:dyDescent="0.2">
      <c r="G1554" s="1481"/>
    </row>
    <row r="1555" spans="7:7" x14ac:dyDescent="0.2">
      <c r="G1555" s="1481"/>
    </row>
    <row r="1556" spans="7:7" x14ac:dyDescent="0.2">
      <c r="G1556" s="1481"/>
    </row>
    <row r="1557" spans="7:7" x14ac:dyDescent="0.2">
      <c r="G1557" s="1481"/>
    </row>
    <row r="1558" spans="7:7" x14ac:dyDescent="0.2">
      <c r="G1558" s="1481"/>
    </row>
    <row r="1559" spans="7:7" x14ac:dyDescent="0.2">
      <c r="G1559" s="1481"/>
    </row>
    <row r="1560" spans="7:7" x14ac:dyDescent="0.2">
      <c r="G1560" s="1481"/>
    </row>
    <row r="1561" spans="7:7" x14ac:dyDescent="0.2">
      <c r="G1561" s="1481"/>
    </row>
    <row r="1562" spans="7:7" x14ac:dyDescent="0.2">
      <c r="G1562" s="1481"/>
    </row>
    <row r="1563" spans="7:7" x14ac:dyDescent="0.2">
      <c r="G1563" s="1481"/>
    </row>
    <row r="1564" spans="7:7" x14ac:dyDescent="0.2">
      <c r="G1564" s="1481"/>
    </row>
    <row r="1565" spans="7:7" x14ac:dyDescent="0.2">
      <c r="G1565" s="1481"/>
    </row>
    <row r="1566" spans="7:7" x14ac:dyDescent="0.2">
      <c r="G1566" s="1481"/>
    </row>
    <row r="1567" spans="7:7" x14ac:dyDescent="0.2">
      <c r="G1567" s="1481"/>
    </row>
    <row r="1568" spans="7:7" x14ac:dyDescent="0.2">
      <c r="G1568" s="1481"/>
    </row>
    <row r="1569" spans="7:7" x14ac:dyDescent="0.2">
      <c r="G1569" s="1481"/>
    </row>
    <row r="1570" spans="7:7" x14ac:dyDescent="0.2">
      <c r="G1570" s="1481"/>
    </row>
    <row r="1571" spans="7:7" x14ac:dyDescent="0.2">
      <c r="G1571" s="1481"/>
    </row>
    <row r="1572" spans="7:7" x14ac:dyDescent="0.2">
      <c r="G1572" s="1481"/>
    </row>
    <row r="1573" spans="7:7" x14ac:dyDescent="0.2">
      <c r="G1573" s="1481"/>
    </row>
    <row r="1574" spans="7:7" x14ac:dyDescent="0.2">
      <c r="G1574" s="1481"/>
    </row>
    <row r="1575" spans="7:7" x14ac:dyDescent="0.2">
      <c r="G1575" s="1481"/>
    </row>
    <row r="1576" spans="7:7" x14ac:dyDescent="0.2">
      <c r="G1576" s="1481"/>
    </row>
  </sheetData>
  <mergeCells count="4">
    <mergeCell ref="B2:G2"/>
    <mergeCell ref="B3:G3"/>
    <mergeCell ref="B4:G4"/>
    <mergeCell ref="B5:G5"/>
  </mergeCells>
  <hyperlinks>
    <hyperlink ref="H2" location="'Indice Total'!A135" display="Volver"/>
  </hyperlinks>
  <pageMargins left="0.70866141732283472" right="0.70866141732283472" top="0.74803149606299213" bottom="0.74803149606299213" header="0.31496062992125984" footer="0.31496062992125984"/>
  <pageSetup scale="91" orientation="portrait"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2:N38"/>
  <sheetViews>
    <sheetView showGridLines="0" zoomScale="90" zoomScaleNormal="90" workbookViewId="0"/>
  </sheetViews>
  <sheetFormatPr baseColWidth="10" defaultRowHeight="15" x14ac:dyDescent="0.25"/>
  <cols>
    <col min="1" max="1" width="20.28515625" customWidth="1"/>
    <col min="2" max="2" width="46.7109375" customWidth="1"/>
    <col min="3" max="3" width="3.140625" customWidth="1"/>
    <col min="4" max="4" width="15" bestFit="1" customWidth="1"/>
    <col min="5" max="5" width="4.42578125" customWidth="1"/>
    <col min="6" max="6" width="15" bestFit="1" customWidth="1"/>
    <col min="7" max="7" width="5.28515625" customWidth="1"/>
    <col min="8" max="8" width="15.7109375" customWidth="1"/>
    <col min="9" max="9" width="4.28515625" customWidth="1"/>
    <col min="10" max="10" width="13.7109375" customWidth="1"/>
    <col min="11" max="11" width="4.5703125" customWidth="1"/>
    <col min="12" max="12" width="14.85546875" customWidth="1"/>
    <col min="13" max="13" width="4.42578125" customWidth="1"/>
  </cols>
  <sheetData>
    <row r="2" spans="2:14" ht="18" x14ac:dyDescent="0.25">
      <c r="B2" s="2238" t="s">
        <v>1733</v>
      </c>
      <c r="C2" s="2238"/>
      <c r="D2" s="2238"/>
      <c r="E2" s="2238"/>
      <c r="F2" s="2238"/>
      <c r="G2" s="2238"/>
      <c r="H2" s="2238"/>
      <c r="I2" s="2238"/>
      <c r="J2" s="2238"/>
      <c r="K2" s="2238"/>
      <c r="L2" s="2238"/>
      <c r="M2" s="2238"/>
      <c r="N2" s="1715" t="s">
        <v>744</v>
      </c>
    </row>
    <row r="3" spans="2:14" ht="15.75" x14ac:dyDescent="0.25">
      <c r="B3" s="2222" t="s">
        <v>1734</v>
      </c>
      <c r="C3" s="2222"/>
      <c r="D3" s="2222"/>
      <c r="E3" s="2222"/>
      <c r="F3" s="2222"/>
      <c r="G3" s="2222"/>
      <c r="H3" s="2222"/>
      <c r="I3" s="2222"/>
      <c r="J3" s="2222"/>
      <c r="K3" s="2222"/>
      <c r="L3" s="2222"/>
      <c r="M3" s="2222"/>
    </row>
    <row r="4" spans="2:14" ht="15.75" x14ac:dyDescent="0.25">
      <c r="B4" s="2222" t="s">
        <v>1735</v>
      </c>
      <c r="C4" s="2222"/>
      <c r="D4" s="2222"/>
      <c r="E4" s="2222"/>
      <c r="F4" s="2222"/>
      <c r="G4" s="2222"/>
      <c r="H4" s="2222"/>
      <c r="I4" s="2222"/>
      <c r="J4" s="2222"/>
      <c r="K4" s="2222"/>
      <c r="L4" s="2222"/>
      <c r="M4" s="2222"/>
    </row>
    <row r="5" spans="2:14" ht="16.5" thickBot="1" x14ac:dyDescent="0.3">
      <c r="B5" s="2239" t="s">
        <v>765</v>
      </c>
      <c r="C5" s="2239"/>
      <c r="D5" s="2239"/>
      <c r="E5" s="2239"/>
      <c r="F5" s="2239"/>
      <c r="G5" s="2239"/>
      <c r="H5" s="2239"/>
      <c r="I5" s="2239"/>
      <c r="J5" s="2239"/>
      <c r="K5" s="2239"/>
      <c r="L5" s="2239"/>
      <c r="M5" s="2239"/>
    </row>
    <row r="6" spans="2:14" ht="15.75" x14ac:dyDescent="0.25">
      <c r="B6" s="1483"/>
      <c r="C6" s="1483"/>
      <c r="D6" s="1484"/>
      <c r="E6" s="1484"/>
      <c r="F6" s="1483"/>
      <c r="G6" s="1483"/>
      <c r="H6" s="1483"/>
      <c r="I6" s="1483"/>
      <c r="J6" s="1483"/>
      <c r="K6" s="1483"/>
      <c r="L6" s="93"/>
      <c r="M6" s="93"/>
    </row>
    <row r="7" spans="2:14" ht="23.25" customHeight="1" x14ac:dyDescent="0.25">
      <c r="B7" s="1229"/>
      <c r="C7" s="1229"/>
      <c r="D7" s="1229">
        <v>2014</v>
      </c>
      <c r="E7" s="1229"/>
      <c r="F7" s="1229">
        <v>2015</v>
      </c>
      <c r="G7" s="1229"/>
      <c r="H7" s="1229">
        <v>2016</v>
      </c>
      <c r="I7" s="1229"/>
      <c r="J7" s="1229">
        <v>2017</v>
      </c>
      <c r="K7" s="1229"/>
      <c r="L7" s="1229">
        <v>2018</v>
      </c>
      <c r="M7" s="1229"/>
    </row>
    <row r="8" spans="2:14" x14ac:dyDescent="0.25">
      <c r="B8" s="1242" t="s">
        <v>1087</v>
      </c>
      <c r="C8" s="1242"/>
      <c r="D8" s="1242"/>
      <c r="E8" s="1242"/>
      <c r="F8" s="1242"/>
      <c r="G8" s="1242"/>
      <c r="H8" s="1242"/>
      <c r="I8" s="1242"/>
      <c r="J8" s="1242"/>
      <c r="K8" s="1242"/>
      <c r="L8" s="1242"/>
      <c r="M8" s="1242"/>
    </row>
    <row r="9" spans="2:14" ht="18" customHeight="1" x14ac:dyDescent="0.25">
      <c r="B9" s="1248" t="s">
        <v>1218</v>
      </c>
      <c r="C9" s="1485"/>
      <c r="D9" s="1485">
        <v>67212030</v>
      </c>
      <c r="E9" s="1486"/>
      <c r="F9" s="1485">
        <v>69608569</v>
      </c>
      <c r="G9" s="1486"/>
      <c r="H9" s="1485">
        <v>72162016</v>
      </c>
      <c r="I9" s="1486"/>
      <c r="J9" s="1485">
        <v>72167292</v>
      </c>
      <c r="K9" s="1486"/>
      <c r="L9" s="1485">
        <v>73838838</v>
      </c>
      <c r="M9" s="1486"/>
    </row>
    <row r="10" spans="2:14" ht="18" customHeight="1" x14ac:dyDescent="0.25">
      <c r="B10" s="1248" t="s">
        <v>1736</v>
      </c>
      <c r="C10" s="1485"/>
      <c r="D10" s="1485">
        <v>721733</v>
      </c>
      <c r="E10" s="1486"/>
      <c r="F10" s="1485">
        <v>456030</v>
      </c>
      <c r="G10" s="1486"/>
      <c r="H10" s="1485">
        <v>457515</v>
      </c>
      <c r="I10" s="1486"/>
      <c r="J10" s="1485">
        <v>554818</v>
      </c>
      <c r="K10" s="1486"/>
      <c r="L10" s="1485">
        <v>301416</v>
      </c>
      <c r="M10" s="1486"/>
    </row>
    <row r="11" spans="2:14" ht="18" customHeight="1" x14ac:dyDescent="0.25">
      <c r="B11" s="1248" t="s">
        <v>1737</v>
      </c>
      <c r="C11" s="1485"/>
      <c r="D11" s="1485">
        <v>63935</v>
      </c>
      <c r="E11" s="1486"/>
      <c r="F11" s="1485">
        <v>0</v>
      </c>
      <c r="G11" s="1486"/>
      <c r="H11" s="1485">
        <v>0</v>
      </c>
      <c r="I11" s="1486"/>
      <c r="J11" s="1485">
        <v>0</v>
      </c>
      <c r="K11" s="1486"/>
      <c r="L11" s="1485">
        <v>0</v>
      </c>
      <c r="M11" s="1486"/>
    </row>
    <row r="12" spans="2:14" ht="15.75" x14ac:dyDescent="0.25">
      <c r="B12" s="1298" t="s">
        <v>1094</v>
      </c>
      <c r="C12" s="1487"/>
      <c r="D12" s="1487">
        <v>67997698</v>
      </c>
      <c r="E12" s="1487"/>
      <c r="F12" s="1487">
        <v>70064599</v>
      </c>
      <c r="G12" s="1488"/>
      <c r="H12" s="1487">
        <v>72619531</v>
      </c>
      <c r="I12" s="1488"/>
      <c r="J12" s="1487">
        <v>72722110</v>
      </c>
      <c r="K12" s="1488"/>
      <c r="L12" s="1487">
        <v>74140254</v>
      </c>
      <c r="M12" s="1488"/>
    </row>
    <row r="13" spans="2:14" x14ac:dyDescent="0.25">
      <c r="B13" s="1300"/>
      <c r="C13" s="1489"/>
      <c r="D13" s="1489"/>
      <c r="E13" s="1490"/>
      <c r="F13" s="1489"/>
      <c r="G13" s="1490"/>
      <c r="H13" s="1489"/>
      <c r="I13" s="1490"/>
      <c r="J13" s="1489"/>
      <c r="K13" s="1490"/>
      <c r="L13" s="1489"/>
      <c r="M13" s="1490"/>
    </row>
    <row r="14" spans="2:14" x14ac:dyDescent="0.25">
      <c r="B14" s="1242" t="s">
        <v>1095</v>
      </c>
      <c r="C14" s="1491"/>
      <c r="D14" s="1491"/>
      <c r="E14" s="1492"/>
      <c r="F14" s="1491"/>
      <c r="G14" s="1492"/>
      <c r="H14" s="1491"/>
      <c r="I14" s="1492"/>
      <c r="J14" s="1491"/>
      <c r="K14" s="1492"/>
      <c r="L14" s="1491"/>
      <c r="M14" s="1492"/>
    </row>
    <row r="15" spans="2:14" x14ac:dyDescent="0.25">
      <c r="B15" s="1248"/>
      <c r="C15" s="1485"/>
      <c r="D15" s="1485"/>
      <c r="E15" s="1486"/>
      <c r="F15" s="1485"/>
      <c r="G15" s="1486"/>
      <c r="H15" s="1485"/>
      <c r="I15" s="1486"/>
      <c r="J15" s="1485"/>
      <c r="K15" s="1486"/>
      <c r="L15" s="1485"/>
      <c r="M15" s="1486"/>
    </row>
    <row r="16" spans="2:14" ht="18" customHeight="1" x14ac:dyDescent="0.25">
      <c r="B16" s="1248" t="s">
        <v>1738</v>
      </c>
      <c r="C16" s="1485"/>
      <c r="D16" s="1485"/>
      <c r="E16" s="1486"/>
      <c r="F16" s="1485"/>
      <c r="G16" s="1486"/>
      <c r="H16" s="1485"/>
      <c r="I16" s="1486"/>
      <c r="J16" s="1485"/>
      <c r="K16" s="1486"/>
      <c r="L16" s="1485"/>
      <c r="M16" s="1486"/>
    </row>
    <row r="17" spans="2:14" ht="18" customHeight="1" x14ac:dyDescent="0.25">
      <c r="B17" s="1248" t="s">
        <v>1739</v>
      </c>
      <c r="C17" s="1485"/>
      <c r="D17" s="1485">
        <v>61606301</v>
      </c>
      <c r="E17" s="1486"/>
      <c r="F17" s="1485">
        <v>70732687</v>
      </c>
      <c r="G17" s="1486"/>
      <c r="H17" s="1485">
        <v>72451814</v>
      </c>
      <c r="I17" s="1486"/>
      <c r="J17" s="1485">
        <v>70023050</v>
      </c>
      <c r="K17" s="1486"/>
      <c r="L17" s="1485">
        <v>72627429</v>
      </c>
      <c r="M17" s="1486"/>
      <c r="N17" s="1493"/>
    </row>
    <row r="18" spans="2:14" ht="18" customHeight="1" x14ac:dyDescent="0.25">
      <c r="B18" s="1248" t="s">
        <v>1740</v>
      </c>
      <c r="C18" s="1485"/>
      <c r="D18" s="1485">
        <v>545326</v>
      </c>
      <c r="E18" s="1486"/>
      <c r="F18" s="1485">
        <v>1002429</v>
      </c>
      <c r="G18" s="1486"/>
      <c r="H18" s="1485">
        <v>810691</v>
      </c>
      <c r="I18" s="1486"/>
      <c r="J18" s="1485">
        <v>477938</v>
      </c>
      <c r="K18" s="1486"/>
      <c r="L18" s="1485">
        <v>707018</v>
      </c>
      <c r="M18" s="1486"/>
    </row>
    <row r="19" spans="2:14" ht="18" customHeight="1" x14ac:dyDescent="0.25">
      <c r="B19" s="1248" t="s">
        <v>1741</v>
      </c>
      <c r="C19" s="1485"/>
      <c r="D19" s="1485">
        <v>-1444560</v>
      </c>
      <c r="E19" s="1486"/>
      <c r="F19" s="1485">
        <v>-1591889</v>
      </c>
      <c r="G19" s="1486"/>
      <c r="H19" s="1485">
        <v>-1411622</v>
      </c>
      <c r="I19" s="1486"/>
      <c r="J19" s="1485">
        <v>-1758596</v>
      </c>
      <c r="K19" s="1486"/>
      <c r="L19" s="1485">
        <v>-1721703</v>
      </c>
      <c r="M19" s="1486"/>
    </row>
    <row r="20" spans="2:14" ht="18" customHeight="1" x14ac:dyDescent="0.25">
      <c r="B20" s="1248" t="s">
        <v>1742</v>
      </c>
      <c r="C20" s="1485"/>
      <c r="D20" s="1485">
        <v>-25000100</v>
      </c>
      <c r="E20" s="1486" t="s">
        <v>1743</v>
      </c>
      <c r="F20" s="1485">
        <v>19283764</v>
      </c>
      <c r="G20" s="1486" t="s">
        <v>1743</v>
      </c>
      <c r="H20" s="1485">
        <v>3447162</v>
      </c>
      <c r="I20" s="1486" t="s">
        <v>1743</v>
      </c>
      <c r="J20" s="1485">
        <v>2930733</v>
      </c>
      <c r="K20" s="1486"/>
      <c r="L20" s="1485">
        <v>4427301</v>
      </c>
      <c r="M20" s="1486"/>
    </row>
    <row r="21" spans="2:14" ht="18" customHeight="1" x14ac:dyDescent="0.25">
      <c r="B21" s="1248" t="s">
        <v>1744</v>
      </c>
      <c r="C21" s="1485"/>
      <c r="D21" s="1485">
        <v>-569618</v>
      </c>
      <c r="E21" s="1486"/>
      <c r="F21" s="1485">
        <v>-367959</v>
      </c>
      <c r="G21" s="1486"/>
      <c r="H21" s="1485">
        <v>-394514</v>
      </c>
      <c r="I21" s="1486"/>
      <c r="J21" s="1485">
        <v>-411532</v>
      </c>
      <c r="K21" s="1486"/>
      <c r="L21" s="1485">
        <v>-496697</v>
      </c>
      <c r="M21" s="1486"/>
    </row>
    <row r="22" spans="2:14" x14ac:dyDescent="0.25">
      <c r="B22" s="1248"/>
      <c r="C22" s="1485"/>
      <c r="D22" s="1485"/>
      <c r="E22" s="1486"/>
      <c r="F22" s="1485"/>
      <c r="G22" s="1486"/>
      <c r="H22" s="1485"/>
      <c r="I22" s="1486"/>
      <c r="J22" s="1485"/>
      <c r="K22" s="1486"/>
      <c r="L22" s="1485"/>
      <c r="M22" s="1486"/>
    </row>
    <row r="23" spans="2:14" ht="15.75" x14ac:dyDescent="0.25">
      <c r="B23" s="1494" t="s">
        <v>1745</v>
      </c>
      <c r="C23" s="1495"/>
      <c r="D23" s="1495">
        <v>35137349</v>
      </c>
      <c r="E23" s="1496"/>
      <c r="F23" s="1495">
        <v>89059032</v>
      </c>
      <c r="G23" s="1486"/>
      <c r="H23" s="1495">
        <v>74903531</v>
      </c>
      <c r="I23" s="1486"/>
      <c r="J23" s="1495">
        <v>71261593</v>
      </c>
      <c r="K23" s="1486"/>
      <c r="L23" s="1495">
        <v>75543348</v>
      </c>
      <c r="M23" s="1486"/>
    </row>
    <row r="24" spans="2:14" ht="12" customHeight="1" x14ac:dyDescent="0.25">
      <c r="B24" s="1248"/>
      <c r="C24" s="1485"/>
      <c r="D24" s="1485"/>
      <c r="E24" s="1486"/>
      <c r="F24" s="1485"/>
      <c r="G24" s="1486"/>
      <c r="H24" s="1485"/>
      <c r="I24" s="1486"/>
      <c r="J24" s="1485"/>
      <c r="K24" s="1486"/>
      <c r="L24" s="1485"/>
      <c r="M24" s="1486"/>
    </row>
    <row r="25" spans="2:14" x14ac:dyDescent="0.25">
      <c r="B25" s="1248" t="s">
        <v>1746</v>
      </c>
      <c r="C25" s="1485"/>
      <c r="D25" s="1485"/>
      <c r="E25" s="1486"/>
      <c r="F25" s="1485"/>
      <c r="G25" s="1486"/>
      <c r="H25" s="1485"/>
      <c r="I25" s="1486"/>
      <c r="J25" s="1485"/>
      <c r="K25" s="1486"/>
      <c r="L25" s="1485"/>
      <c r="M25" s="1486"/>
    </row>
    <row r="26" spans="2:14" ht="18" customHeight="1" x14ac:dyDescent="0.25">
      <c r="B26" s="1248" t="s">
        <v>1747</v>
      </c>
      <c r="C26" s="1485"/>
      <c r="D26" s="1485">
        <v>1195560</v>
      </c>
      <c r="E26" s="1486" t="s">
        <v>1748</v>
      </c>
      <c r="F26" s="1485">
        <v>254751</v>
      </c>
      <c r="G26" s="1486" t="s">
        <v>1748</v>
      </c>
      <c r="H26" s="1485">
        <v>345592</v>
      </c>
      <c r="I26" s="1486"/>
      <c r="J26" s="1485">
        <v>568049</v>
      </c>
      <c r="K26" s="1486"/>
      <c r="L26" s="1485">
        <v>372413</v>
      </c>
      <c r="M26" s="1486"/>
    </row>
    <row r="27" spans="2:14" ht="18" customHeight="1" x14ac:dyDescent="0.25">
      <c r="B27" s="1248" t="s">
        <v>1741</v>
      </c>
      <c r="C27" s="1485"/>
      <c r="D27" s="1485">
        <v>-40</v>
      </c>
      <c r="E27" s="1486" t="s">
        <v>1749</v>
      </c>
      <c r="F27" s="1485">
        <v>0</v>
      </c>
      <c r="G27" s="1486"/>
      <c r="H27" s="1485">
        <v>0</v>
      </c>
      <c r="I27" s="1486"/>
      <c r="J27" s="1485">
        <v>0</v>
      </c>
      <c r="K27" s="1486"/>
      <c r="L27" s="1485">
        <v>0</v>
      </c>
      <c r="M27" s="1486"/>
    </row>
    <row r="28" spans="2:14" ht="18" customHeight="1" x14ac:dyDescent="0.25">
      <c r="B28" s="1248" t="s">
        <v>1742</v>
      </c>
      <c r="C28" s="1485"/>
      <c r="D28" s="1485">
        <v>2400</v>
      </c>
      <c r="E28" s="1486"/>
      <c r="F28" s="1485">
        <v>236120</v>
      </c>
      <c r="G28" s="1486"/>
      <c r="H28" s="1485">
        <v>525869</v>
      </c>
      <c r="I28" s="1486"/>
      <c r="J28" s="1485">
        <v>592021</v>
      </c>
      <c r="K28" s="1486"/>
      <c r="L28" s="1485">
        <v>75435</v>
      </c>
      <c r="M28" s="1486"/>
    </row>
    <row r="29" spans="2:14" ht="18" customHeight="1" x14ac:dyDescent="0.25">
      <c r="B29" s="1494" t="s">
        <v>1750</v>
      </c>
      <c r="C29" s="1495"/>
      <c r="D29" s="1495">
        <v>1197920</v>
      </c>
      <c r="E29" s="1496"/>
      <c r="F29" s="1495">
        <v>490871</v>
      </c>
      <c r="G29" s="1486"/>
      <c r="H29" s="1495">
        <v>871461</v>
      </c>
      <c r="I29" s="1486"/>
      <c r="J29" s="1495">
        <v>1160070</v>
      </c>
      <c r="K29" s="1486"/>
      <c r="L29" s="1495">
        <v>447848</v>
      </c>
      <c r="M29" s="1486"/>
    </row>
    <row r="30" spans="2:14" ht="12.75" customHeight="1" x14ac:dyDescent="0.25">
      <c r="B30" s="1248"/>
      <c r="C30" s="1485"/>
      <c r="D30" s="1485"/>
      <c r="E30" s="1486"/>
      <c r="F30" s="1485"/>
      <c r="G30" s="1486"/>
      <c r="H30" s="1485"/>
      <c r="I30" s="1486"/>
      <c r="J30" s="1485"/>
      <c r="K30" s="1486"/>
      <c r="L30" s="1485"/>
      <c r="M30" s="1486"/>
    </row>
    <row r="31" spans="2:14" ht="18" customHeight="1" x14ac:dyDescent="0.25">
      <c r="B31" s="1248" t="s">
        <v>1751</v>
      </c>
      <c r="C31" s="1485"/>
      <c r="D31" s="1485">
        <v>949062</v>
      </c>
      <c r="E31" s="1486"/>
      <c r="F31" s="1485">
        <v>962861</v>
      </c>
      <c r="G31" s="1486"/>
      <c r="H31" s="1485">
        <v>977591</v>
      </c>
      <c r="I31" s="1486"/>
      <c r="J31" s="1485">
        <v>953851</v>
      </c>
      <c r="K31" s="1486"/>
      <c r="L31" s="1485">
        <v>947066</v>
      </c>
      <c r="M31" s="1486"/>
    </row>
    <row r="32" spans="2:14" s="1077" customFormat="1" ht="15.75" x14ac:dyDescent="0.25">
      <c r="B32" s="1497" t="s">
        <v>1108</v>
      </c>
      <c r="C32" s="1498"/>
      <c r="D32" s="1498">
        <v>37284331</v>
      </c>
      <c r="E32" s="1498"/>
      <c r="F32" s="1498">
        <v>90512764</v>
      </c>
      <c r="G32" s="1499"/>
      <c r="H32" s="1498">
        <v>76752583</v>
      </c>
      <c r="I32" s="1499"/>
      <c r="J32" s="1498">
        <v>73375514</v>
      </c>
      <c r="K32" s="1499"/>
      <c r="L32" s="1498">
        <v>76938262</v>
      </c>
      <c r="M32" s="1499"/>
      <c r="N32" s="1500"/>
    </row>
    <row r="33" spans="2:13" ht="15.75" x14ac:dyDescent="0.25">
      <c r="B33" s="1304"/>
      <c r="C33" s="1501"/>
      <c r="D33" s="1501"/>
      <c r="E33" s="1501"/>
      <c r="F33" s="1501"/>
      <c r="G33" s="1501"/>
      <c r="H33" s="1501"/>
      <c r="I33" s="1502"/>
      <c r="J33" s="1501"/>
      <c r="K33" s="1502"/>
      <c r="L33" s="1501"/>
      <c r="M33" s="1502"/>
    </row>
    <row r="34" spans="2:13" ht="15.75" x14ac:dyDescent="0.25">
      <c r="B34" s="1298" t="s">
        <v>1752</v>
      </c>
      <c r="C34" s="1487"/>
      <c r="D34" s="1487">
        <v>30713367</v>
      </c>
      <c r="E34" s="1488"/>
      <c r="F34" s="1487">
        <v>-20448165</v>
      </c>
      <c r="G34" s="1488"/>
      <c r="H34" s="1487">
        <v>-4133052</v>
      </c>
      <c r="I34" s="1488"/>
      <c r="J34" s="1487">
        <v>-653404</v>
      </c>
      <c r="K34" s="1488"/>
      <c r="L34" s="1487">
        <v>-2798008</v>
      </c>
      <c r="M34" s="1488"/>
    </row>
    <row r="35" spans="2:13" ht="65.25" customHeight="1" x14ac:dyDescent="0.25">
      <c r="B35" s="2183" t="s">
        <v>1753</v>
      </c>
      <c r="C35" s="2183"/>
      <c r="D35" s="2183"/>
      <c r="E35" s="2183"/>
      <c r="F35" s="2183"/>
      <c r="G35" s="2183"/>
      <c r="H35" s="2183"/>
      <c r="I35" s="2183"/>
      <c r="J35" s="2183"/>
      <c r="K35" s="2183"/>
      <c r="L35" s="2183"/>
      <c r="M35" s="2183"/>
    </row>
    <row r="36" spans="2:13" ht="15" customHeight="1" x14ac:dyDescent="0.25">
      <c r="B36" s="1503" t="s">
        <v>1754</v>
      </c>
      <c r="C36" s="1503"/>
      <c r="D36" s="1503"/>
      <c r="E36" s="1503"/>
      <c r="F36" s="1503"/>
      <c r="G36" s="1503"/>
      <c r="H36" s="1503"/>
      <c r="I36" s="1503"/>
      <c r="J36" s="1503"/>
      <c r="K36" s="1503"/>
      <c r="L36" s="1504"/>
      <c r="M36" s="1504"/>
    </row>
    <row r="37" spans="2:13" x14ac:dyDescent="0.25">
      <c r="B37" s="2179" t="s">
        <v>1755</v>
      </c>
      <c r="C37" s="2179"/>
      <c r="D37" s="2179"/>
      <c r="E37" s="2179"/>
      <c r="F37" s="2179"/>
      <c r="G37" s="2179"/>
      <c r="H37" s="2179"/>
      <c r="I37" s="2179"/>
      <c r="J37" s="2179"/>
      <c r="K37" s="2179"/>
      <c r="L37" s="2179"/>
      <c r="M37" s="2179"/>
    </row>
    <row r="38" spans="2:13" x14ac:dyDescent="0.25">
      <c r="B38" s="2179"/>
      <c r="C38" s="2179"/>
      <c r="D38" s="2179"/>
      <c r="E38" s="2179"/>
      <c r="F38" s="2179"/>
      <c r="G38" s="2179"/>
      <c r="H38" s="2179"/>
      <c r="I38" s="2179"/>
      <c r="J38" s="2179"/>
      <c r="K38" s="2179"/>
      <c r="L38" s="2179"/>
      <c r="M38" s="2179"/>
    </row>
  </sheetData>
  <mergeCells count="6">
    <mergeCell ref="B37:M38"/>
    <mergeCell ref="B2:M2"/>
    <mergeCell ref="B3:M3"/>
    <mergeCell ref="B4:M4"/>
    <mergeCell ref="B5:M5"/>
    <mergeCell ref="B35:M35"/>
  </mergeCells>
  <hyperlinks>
    <hyperlink ref="N2" location="'Indice Total'!A135" display="Volver"/>
  </hyperlinks>
  <printOptions horizontalCentered="1"/>
  <pageMargins left="0.31496062992125984" right="0.31496062992125984" top="0.55118110236220474" bottom="0.55118110236220474" header="0.51181102362204722" footer="0.31496062992125984"/>
  <pageSetup scale="79"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J14"/>
  <sheetViews>
    <sheetView showGridLines="0" zoomScale="90" zoomScaleNormal="90" workbookViewId="0"/>
  </sheetViews>
  <sheetFormatPr baseColWidth="10" defaultRowHeight="15" x14ac:dyDescent="0.25"/>
  <cols>
    <col min="1" max="1" width="19.42578125" customWidth="1"/>
    <col min="2" max="2" width="11.42578125" style="746"/>
    <col min="3" max="3" width="138.42578125" bestFit="1" customWidth="1"/>
  </cols>
  <sheetData>
    <row r="2" spans="2:10" ht="31.5" customHeight="1" x14ac:dyDescent="0.35">
      <c r="C2" s="750" t="s">
        <v>745</v>
      </c>
      <c r="D2" s="1715" t="s">
        <v>744</v>
      </c>
    </row>
    <row r="3" spans="2:10" ht="31.5" customHeight="1" x14ac:dyDescent="0.35">
      <c r="C3" s="750"/>
    </row>
    <row r="4" spans="2:10" ht="21" x14ac:dyDescent="0.35">
      <c r="C4" s="1343" t="s">
        <v>1756</v>
      </c>
    </row>
    <row r="5" spans="2:10" ht="21" x14ac:dyDescent="0.35">
      <c r="B5" s="744" t="s">
        <v>743</v>
      </c>
      <c r="C5" s="1384"/>
    </row>
    <row r="6" spans="2:10" x14ac:dyDescent="0.25">
      <c r="B6" s="753">
        <v>127</v>
      </c>
      <c r="C6" t="s">
        <v>2236</v>
      </c>
    </row>
    <row r="7" spans="2:10" x14ac:dyDescent="0.25">
      <c r="B7" s="753">
        <v>128</v>
      </c>
      <c r="C7" t="s">
        <v>2237</v>
      </c>
    </row>
    <row r="8" spans="2:10" x14ac:dyDescent="0.25">
      <c r="B8" s="753">
        <v>129</v>
      </c>
      <c r="C8" t="s">
        <v>2238</v>
      </c>
    </row>
    <row r="9" spans="2:10" x14ac:dyDescent="0.25">
      <c r="B9" s="753">
        <v>130</v>
      </c>
      <c r="C9" t="s">
        <v>2239</v>
      </c>
    </row>
    <row r="10" spans="2:10" x14ac:dyDescent="0.25">
      <c r="B10" s="753">
        <v>131</v>
      </c>
      <c r="C10" t="s">
        <v>2240</v>
      </c>
    </row>
    <row r="11" spans="2:10" x14ac:dyDescent="0.25">
      <c r="B11" s="753">
        <v>132</v>
      </c>
      <c r="C11" t="s">
        <v>2241</v>
      </c>
    </row>
    <row r="12" spans="2:10" x14ac:dyDescent="0.25">
      <c r="B12" s="753">
        <v>133</v>
      </c>
      <c r="C12" t="s">
        <v>2242</v>
      </c>
    </row>
    <row r="13" spans="2:10" x14ac:dyDescent="0.25">
      <c r="B13" s="753">
        <v>134</v>
      </c>
      <c r="C13" t="s">
        <v>1800</v>
      </c>
      <c r="J13" s="1505"/>
    </row>
    <row r="14" spans="2:10" x14ac:dyDescent="0.25">
      <c r="B14" s="753">
        <v>135</v>
      </c>
      <c r="C14" t="s">
        <v>2432</v>
      </c>
    </row>
  </sheetData>
  <hyperlinks>
    <hyperlink ref="B6" location="'127-128'!A1" display="'127-128'!A1"/>
    <hyperlink ref="B7" location="'127-128'!A1" display="'127-128'!A1"/>
    <hyperlink ref="B8" location="'129'!A1" display="'129'!A1"/>
    <hyperlink ref="B9" location="'130-131'!A1" display="'130-131'!A1"/>
    <hyperlink ref="B10" location="'130-131'!A1" display="'130-131'!A1"/>
    <hyperlink ref="B11" location="'132-133'!A1" display="'132-133'!A1"/>
    <hyperlink ref="B12" location="'132-133'!A1" display="'132-133'!A1"/>
    <hyperlink ref="B13" location="'134'!A1" display="'134'!A1"/>
    <hyperlink ref="B14" location="'135'!A1" display="'135'!A1"/>
    <hyperlink ref="D2" location="'Indice Total'!A148" display="Volver"/>
  </hyperlinks>
  <pageMargins left="0.7" right="0.7" top="0.75" bottom="0.75" header="0.3" footer="0.3"/>
  <drawing r:id="rId1"/>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2:J47"/>
  <sheetViews>
    <sheetView showGridLines="0" zoomScale="90" zoomScaleNormal="90" workbookViewId="0"/>
  </sheetViews>
  <sheetFormatPr baseColWidth="10" defaultRowHeight="15" x14ac:dyDescent="0.25"/>
  <cols>
    <col min="1" max="1" width="20.42578125" customWidth="1"/>
    <col min="2" max="2" width="11.7109375" customWidth="1"/>
    <col min="3" max="3" width="24.28515625" customWidth="1"/>
    <col min="4" max="4" width="17" customWidth="1"/>
    <col min="5" max="5" width="23.85546875" customWidth="1"/>
    <col min="6" max="6" width="15" bestFit="1" customWidth="1"/>
    <col min="7" max="7" width="20.28515625" customWidth="1"/>
    <col min="8" max="8" width="13.85546875" customWidth="1"/>
    <col min="9" max="9" width="12.5703125" customWidth="1"/>
  </cols>
  <sheetData>
    <row r="2" spans="4:9" ht="23.25" customHeight="1" x14ac:dyDescent="0.25">
      <c r="D2" s="2240" t="s">
        <v>1757</v>
      </c>
      <c r="E2" s="2240"/>
      <c r="F2" s="2240"/>
      <c r="I2" s="1715" t="s">
        <v>744</v>
      </c>
    </row>
    <row r="3" spans="4:9" ht="56.25" customHeight="1" x14ac:dyDescent="0.25">
      <c r="D3" s="2241" t="s">
        <v>1758</v>
      </c>
      <c r="E3" s="2241"/>
      <c r="F3" s="2241"/>
      <c r="G3" s="746"/>
    </row>
    <row r="4" spans="4:9" ht="15" customHeight="1" thickBot="1" x14ac:dyDescent="0.3">
      <c r="D4" s="2242" t="s">
        <v>1759</v>
      </c>
      <c r="E4" s="2242"/>
      <c r="F4" s="2242"/>
      <c r="G4" s="746"/>
    </row>
    <row r="5" spans="4:9" ht="15.75" x14ac:dyDescent="0.25">
      <c r="D5" s="1506"/>
      <c r="E5" s="1506"/>
      <c r="F5" s="1506"/>
      <c r="G5" s="746"/>
    </row>
    <row r="6" spans="4:9" ht="34.5" customHeight="1" x14ac:dyDescent="0.25">
      <c r="D6" s="882" t="s">
        <v>1760</v>
      </c>
      <c r="E6" s="882" t="s">
        <v>1761</v>
      </c>
      <c r="F6" s="882" t="s">
        <v>1762</v>
      </c>
    </row>
    <row r="7" spans="4:9" x14ac:dyDescent="0.25">
      <c r="D7" s="1507">
        <v>2002</v>
      </c>
      <c r="E7" s="1508">
        <v>436650</v>
      </c>
      <c r="F7" s="1508">
        <v>943121</v>
      </c>
    </row>
    <row r="8" spans="4:9" x14ac:dyDescent="0.25">
      <c r="D8" s="1507">
        <v>2003</v>
      </c>
      <c r="E8" s="1508">
        <v>434715</v>
      </c>
      <c r="F8" s="1508">
        <v>936919</v>
      </c>
    </row>
    <row r="9" spans="4:9" x14ac:dyDescent="0.25">
      <c r="D9" s="1507">
        <v>2004</v>
      </c>
      <c r="E9" s="1508">
        <v>429942</v>
      </c>
      <c r="F9" s="1508">
        <v>938219</v>
      </c>
    </row>
    <row r="10" spans="4:9" x14ac:dyDescent="0.25">
      <c r="D10" s="1507">
        <v>2005</v>
      </c>
      <c r="E10" s="1508">
        <v>425619</v>
      </c>
      <c r="F10" s="1508">
        <v>953896</v>
      </c>
    </row>
    <row r="11" spans="4:9" x14ac:dyDescent="0.25">
      <c r="D11" s="1507">
        <v>2006</v>
      </c>
      <c r="E11" s="1508">
        <v>426999</v>
      </c>
      <c r="F11" s="1508">
        <v>987124</v>
      </c>
      <c r="H11" s="106"/>
    </row>
    <row r="12" spans="4:9" x14ac:dyDescent="0.25">
      <c r="D12" s="1507">
        <v>2007</v>
      </c>
      <c r="E12" s="1508">
        <v>450170</v>
      </c>
      <c r="F12" s="1508">
        <v>1051377</v>
      </c>
      <c r="H12" s="106"/>
    </row>
    <row r="13" spans="4:9" x14ac:dyDescent="0.25">
      <c r="D13" s="1507">
        <v>2008</v>
      </c>
      <c r="E13" s="1508">
        <v>548060</v>
      </c>
      <c r="F13" s="1508">
        <v>1312484</v>
      </c>
      <c r="H13" s="106"/>
    </row>
    <row r="14" spans="4:9" x14ac:dyDescent="0.25">
      <c r="D14" s="1507">
        <v>2009</v>
      </c>
      <c r="E14" s="1508">
        <v>704968</v>
      </c>
      <c r="F14" s="1508">
        <v>1726270</v>
      </c>
    </row>
    <row r="15" spans="4:9" x14ac:dyDescent="0.25">
      <c r="D15" s="1507">
        <v>2010</v>
      </c>
      <c r="E15" s="1508">
        <v>843019</v>
      </c>
      <c r="F15" s="1508">
        <v>2084357</v>
      </c>
    </row>
    <row r="16" spans="4:9" x14ac:dyDescent="0.25">
      <c r="D16" s="1507">
        <v>2011</v>
      </c>
      <c r="E16" s="1508">
        <v>857098</v>
      </c>
      <c r="F16" s="1508">
        <v>2116439</v>
      </c>
    </row>
    <row r="17" spans="2:10" x14ac:dyDescent="0.25">
      <c r="D17" s="1507">
        <v>2012</v>
      </c>
      <c r="E17" s="1508">
        <v>841798</v>
      </c>
      <c r="F17" s="1508">
        <v>2066619</v>
      </c>
    </row>
    <row r="18" spans="2:10" x14ac:dyDescent="0.25">
      <c r="D18" s="1507">
        <v>2013</v>
      </c>
      <c r="E18" s="1508">
        <v>823294.5</v>
      </c>
      <c r="F18" s="1508">
        <v>2018423.7499999998</v>
      </c>
    </row>
    <row r="19" spans="2:10" x14ac:dyDescent="0.25">
      <c r="D19" s="1507">
        <v>2014</v>
      </c>
      <c r="E19" s="1508">
        <v>817050.5</v>
      </c>
      <c r="F19" s="1508">
        <v>2000424.75</v>
      </c>
    </row>
    <row r="20" spans="2:10" x14ac:dyDescent="0.25">
      <c r="D20" s="1507">
        <v>2015</v>
      </c>
      <c r="E20" s="1508">
        <v>820755</v>
      </c>
      <c r="F20" s="1508">
        <v>2011547</v>
      </c>
    </row>
    <row r="21" spans="2:10" x14ac:dyDescent="0.25">
      <c r="D21" s="1507">
        <v>2016</v>
      </c>
      <c r="E21" s="1508">
        <v>823539</v>
      </c>
      <c r="F21" s="1508">
        <v>2019528</v>
      </c>
      <c r="G21" s="3"/>
    </row>
    <row r="22" spans="2:10" x14ac:dyDescent="0.25">
      <c r="D22" s="1507">
        <v>2017</v>
      </c>
      <c r="E22" s="1509">
        <v>818547</v>
      </c>
      <c r="F22" s="1509">
        <v>2002327</v>
      </c>
      <c r="G22" s="3"/>
    </row>
    <row r="23" spans="2:10" x14ac:dyDescent="0.25">
      <c r="D23" s="1507">
        <v>2018</v>
      </c>
      <c r="E23" s="1508">
        <v>822702</v>
      </c>
      <c r="F23" s="1508">
        <v>2019906</v>
      </c>
      <c r="G23" s="3"/>
    </row>
    <row r="24" spans="2:10" x14ac:dyDescent="0.25">
      <c r="B24" s="1510"/>
      <c r="C24" s="1511"/>
      <c r="D24" s="1511"/>
      <c r="G24" s="3"/>
    </row>
    <row r="25" spans="2:10" ht="18" customHeight="1" x14ac:dyDescent="0.25">
      <c r="B25" s="2240" t="s">
        <v>1763</v>
      </c>
      <c r="C25" s="2240"/>
      <c r="D25" s="2240"/>
      <c r="E25" s="2240"/>
      <c r="F25" s="2240"/>
      <c r="G25" s="2240"/>
      <c r="H25" s="2240"/>
      <c r="I25" s="1715" t="s">
        <v>744</v>
      </c>
    </row>
    <row r="26" spans="2:10" ht="35.25" customHeight="1" x14ac:dyDescent="0.25">
      <c r="B26" s="2241" t="s">
        <v>1764</v>
      </c>
      <c r="C26" s="2241"/>
      <c r="D26" s="2241"/>
      <c r="E26" s="2241"/>
      <c r="F26" s="2241"/>
      <c r="G26" s="2241"/>
      <c r="H26" s="2241"/>
      <c r="I26" s="1512"/>
    </row>
    <row r="27" spans="2:10" ht="15" customHeight="1" thickBot="1" x14ac:dyDescent="0.3">
      <c r="B27" s="2242" t="s">
        <v>1759</v>
      </c>
      <c r="C27" s="2242"/>
      <c r="D27" s="2242"/>
      <c r="E27" s="2242"/>
      <c r="F27" s="2242"/>
      <c r="G27" s="2242"/>
      <c r="H27" s="2242"/>
      <c r="I27" s="1512"/>
    </row>
    <row r="29" spans="2:10" ht="32.25" x14ac:dyDescent="0.25">
      <c r="B29" s="1513" t="s">
        <v>1760</v>
      </c>
      <c r="C29" s="1513" t="s">
        <v>1765</v>
      </c>
      <c r="D29" s="1513" t="s">
        <v>1766</v>
      </c>
      <c r="E29" s="1513" t="s">
        <v>1767</v>
      </c>
      <c r="F29" s="1513" t="s">
        <v>1768</v>
      </c>
      <c r="G29" s="1513" t="s">
        <v>2412</v>
      </c>
      <c r="H29" s="1513" t="s">
        <v>925</v>
      </c>
    </row>
    <row r="30" spans="2:10" ht="15.75" x14ac:dyDescent="0.25">
      <c r="B30" s="1507">
        <v>2002</v>
      </c>
      <c r="C30" s="1508">
        <v>779947</v>
      </c>
      <c r="D30" s="1508">
        <v>150010</v>
      </c>
      <c r="E30" s="1508">
        <v>1859</v>
      </c>
      <c r="F30" s="1508">
        <v>1542</v>
      </c>
      <c r="G30" s="1508"/>
      <c r="H30" s="1514">
        <v>933358</v>
      </c>
    </row>
    <row r="31" spans="2:10" ht="16.5" x14ac:dyDescent="0.25">
      <c r="B31" s="1507">
        <v>2003</v>
      </c>
      <c r="C31" s="1508">
        <v>756767</v>
      </c>
      <c r="D31" s="1508">
        <v>176443</v>
      </c>
      <c r="E31" s="1508">
        <v>1376</v>
      </c>
      <c r="F31" s="1508">
        <v>1689</v>
      </c>
      <c r="G31" s="1508"/>
      <c r="H31" s="1514">
        <v>936275</v>
      </c>
      <c r="J31" s="1515"/>
    </row>
    <row r="32" spans="2:10" ht="16.5" x14ac:dyDescent="0.25">
      <c r="B32" s="1507">
        <v>2004</v>
      </c>
      <c r="C32" s="1508">
        <v>738279</v>
      </c>
      <c r="D32" s="1508">
        <v>195642</v>
      </c>
      <c r="E32" s="1508">
        <v>2034</v>
      </c>
      <c r="F32" s="1508">
        <v>1779</v>
      </c>
      <c r="G32" s="1508"/>
      <c r="H32" s="1514">
        <v>937734</v>
      </c>
      <c r="J32" s="1515"/>
    </row>
    <row r="33" spans="2:10" ht="16.5" x14ac:dyDescent="0.25">
      <c r="B33" s="1507">
        <v>2005</v>
      </c>
      <c r="C33" s="1508">
        <v>733424</v>
      </c>
      <c r="D33" s="1508">
        <v>215879</v>
      </c>
      <c r="E33" s="1508">
        <v>2205</v>
      </c>
      <c r="F33" s="1508">
        <v>1786</v>
      </c>
      <c r="G33" s="1508"/>
      <c r="H33" s="1514">
        <v>953294</v>
      </c>
      <c r="J33" s="1515"/>
    </row>
    <row r="34" spans="2:10" ht="16.5" x14ac:dyDescent="0.25">
      <c r="B34" s="1507">
        <v>2006</v>
      </c>
      <c r="C34" s="1508">
        <v>739700</v>
      </c>
      <c r="D34" s="1508">
        <v>243203</v>
      </c>
      <c r="E34" s="1508">
        <v>1861</v>
      </c>
      <c r="F34" s="1508">
        <v>1525</v>
      </c>
      <c r="G34" s="1508">
        <v>253</v>
      </c>
      <c r="H34" s="1514">
        <v>986542</v>
      </c>
      <c r="J34" s="1515"/>
    </row>
    <row r="35" spans="2:10" ht="16.5" x14ac:dyDescent="0.25">
      <c r="B35" s="1507">
        <v>2007</v>
      </c>
      <c r="C35" s="1508">
        <v>768104</v>
      </c>
      <c r="D35" s="1508">
        <v>278216</v>
      </c>
      <c r="E35" s="1508">
        <v>2547</v>
      </c>
      <c r="F35" s="1508">
        <v>1626</v>
      </c>
      <c r="G35" s="1508">
        <v>331</v>
      </c>
      <c r="H35" s="1514">
        <v>1050824</v>
      </c>
      <c r="J35" s="1515"/>
    </row>
    <row r="36" spans="2:10" ht="16.5" x14ac:dyDescent="0.25">
      <c r="B36" s="1507">
        <v>2008</v>
      </c>
      <c r="C36" s="1508">
        <v>921433</v>
      </c>
      <c r="D36" s="1508">
        <v>380927</v>
      </c>
      <c r="E36" s="1508">
        <v>5971</v>
      </c>
      <c r="F36" s="1508">
        <v>2127</v>
      </c>
      <c r="G36" s="1508">
        <v>753</v>
      </c>
      <c r="H36" s="1514">
        <v>1311211</v>
      </c>
      <c r="J36" s="1515"/>
    </row>
    <row r="37" spans="2:10" ht="15.75" x14ac:dyDescent="0.25">
      <c r="B37" s="1507">
        <v>2009</v>
      </c>
      <c r="C37" s="1508">
        <v>1166961</v>
      </c>
      <c r="D37" s="1508">
        <v>546646</v>
      </c>
      <c r="E37" s="1508">
        <v>7058</v>
      </c>
      <c r="F37" s="1508">
        <v>2766</v>
      </c>
      <c r="G37" s="1508">
        <v>1132</v>
      </c>
      <c r="H37" s="1514">
        <v>1724563</v>
      </c>
    </row>
    <row r="38" spans="2:10" ht="15.75" x14ac:dyDescent="0.25">
      <c r="B38" s="1507">
        <v>2010</v>
      </c>
      <c r="C38" s="1508">
        <v>1369021</v>
      </c>
      <c r="D38" s="1508">
        <v>702693</v>
      </c>
      <c r="E38" s="1508">
        <v>6613</v>
      </c>
      <c r="F38" s="1508">
        <v>3279</v>
      </c>
      <c r="G38" s="1508">
        <v>1263</v>
      </c>
      <c r="H38" s="1514">
        <v>2082869</v>
      </c>
    </row>
    <row r="39" spans="2:10" ht="15.75" x14ac:dyDescent="0.25">
      <c r="B39" s="1507">
        <v>2011</v>
      </c>
      <c r="C39" s="1508">
        <v>1379618</v>
      </c>
      <c r="D39" s="1508">
        <v>725478</v>
      </c>
      <c r="E39" s="1508">
        <v>5748</v>
      </c>
      <c r="F39" s="1508">
        <v>3346</v>
      </c>
      <c r="G39" s="1508">
        <v>1078</v>
      </c>
      <c r="H39" s="1514">
        <v>2115268</v>
      </c>
    </row>
    <row r="40" spans="2:10" ht="15.75" x14ac:dyDescent="0.25">
      <c r="B40" s="1507">
        <v>2012</v>
      </c>
      <c r="C40" s="1508">
        <v>1343889</v>
      </c>
      <c r="D40" s="1508">
        <v>712390</v>
      </c>
      <c r="E40" s="1508">
        <v>5184</v>
      </c>
      <c r="F40" s="1508">
        <v>3261</v>
      </c>
      <c r="G40" s="1508">
        <v>920</v>
      </c>
      <c r="H40" s="1514">
        <v>2065644</v>
      </c>
    </row>
    <row r="41" spans="2:10" ht="15.75" x14ac:dyDescent="0.25">
      <c r="B41" s="1507">
        <v>2013</v>
      </c>
      <c r="C41" s="1508">
        <v>1309499.1666666667</v>
      </c>
      <c r="D41" s="1508">
        <v>700373.16666666663</v>
      </c>
      <c r="E41" s="1508">
        <v>4451.583333333333</v>
      </c>
      <c r="F41" s="1508">
        <v>3116</v>
      </c>
      <c r="G41" s="1508">
        <v>983.83333333333337</v>
      </c>
      <c r="H41" s="1514">
        <v>2018423.75</v>
      </c>
    </row>
    <row r="42" spans="2:10" ht="15.75" x14ac:dyDescent="0.25">
      <c r="B42" s="1507">
        <v>2014</v>
      </c>
      <c r="C42" s="1508">
        <v>1292132.5</v>
      </c>
      <c r="D42" s="1508">
        <v>699360.99999999988</v>
      </c>
      <c r="E42" s="1508">
        <v>4771.4166666666661</v>
      </c>
      <c r="F42" s="1508">
        <v>3037.75</v>
      </c>
      <c r="G42" s="1508">
        <v>1122</v>
      </c>
      <c r="H42" s="1514">
        <v>2000424.6666666667</v>
      </c>
    </row>
    <row r="43" spans="2:10" ht="15.75" x14ac:dyDescent="0.25">
      <c r="B43" s="1507">
        <v>2015</v>
      </c>
      <c r="C43" s="1508">
        <v>1295998</v>
      </c>
      <c r="D43" s="1508">
        <v>707000</v>
      </c>
      <c r="E43" s="1508">
        <v>4511</v>
      </c>
      <c r="F43" s="1508">
        <v>3153</v>
      </c>
      <c r="G43" s="1508">
        <v>885</v>
      </c>
      <c r="H43" s="1514">
        <v>2011547</v>
      </c>
    </row>
    <row r="44" spans="2:10" ht="15.75" x14ac:dyDescent="0.25">
      <c r="B44" s="1507">
        <v>2016</v>
      </c>
      <c r="C44" s="1508">
        <v>1299476.9166666665</v>
      </c>
      <c r="D44" s="1508">
        <v>712087.66666666663</v>
      </c>
      <c r="E44" s="1508">
        <v>3927.666666666667</v>
      </c>
      <c r="F44" s="1508">
        <v>3207.4999999999995</v>
      </c>
      <c r="G44" s="1508">
        <v>827.74999999999989</v>
      </c>
      <c r="H44" s="1514">
        <v>2019527.4999999998</v>
      </c>
    </row>
    <row r="45" spans="2:10" ht="15.75" x14ac:dyDescent="0.25">
      <c r="B45" s="1507">
        <v>2017</v>
      </c>
      <c r="C45" s="1508">
        <v>1285728</v>
      </c>
      <c r="D45" s="1508">
        <v>708689</v>
      </c>
      <c r="E45" s="1508">
        <v>3465</v>
      </c>
      <c r="F45" s="1508">
        <v>3257</v>
      </c>
      <c r="G45" s="1508">
        <v>1188</v>
      </c>
      <c r="H45" s="1514">
        <v>2002327</v>
      </c>
    </row>
    <row r="46" spans="2:10" ht="15.75" x14ac:dyDescent="0.25">
      <c r="B46" s="1507">
        <v>2018</v>
      </c>
      <c r="C46" s="1508">
        <v>1294127.83333333</v>
      </c>
      <c r="D46" s="1508">
        <v>717523.33333333302</v>
      </c>
      <c r="E46" s="1508">
        <v>3467</v>
      </c>
      <c r="F46" s="1508">
        <v>3361.25</v>
      </c>
      <c r="G46" s="1508">
        <v>1426.1666666666699</v>
      </c>
      <c r="H46" s="1514">
        <v>2019905.5833333298</v>
      </c>
    </row>
    <row r="47" spans="2:10" x14ac:dyDescent="0.25">
      <c r="B47" s="2179" t="s">
        <v>1769</v>
      </c>
      <c r="C47" s="2179"/>
      <c r="D47" s="2179"/>
      <c r="E47" s="2179"/>
      <c r="F47" s="2179"/>
      <c r="G47" s="2179"/>
      <c r="H47" s="2179"/>
      <c r="I47" s="1516"/>
    </row>
  </sheetData>
  <mergeCells count="7">
    <mergeCell ref="D2:F2"/>
    <mergeCell ref="D3:F3"/>
    <mergeCell ref="D4:F4"/>
    <mergeCell ref="B47:H47"/>
    <mergeCell ref="B25:H25"/>
    <mergeCell ref="B26:H26"/>
    <mergeCell ref="B27:H27"/>
  </mergeCells>
  <hyperlinks>
    <hyperlink ref="I2" location="'Indice Total'!A148" display="Volver"/>
    <hyperlink ref="I25" location="'Indice Total'!A148" display="Volver"/>
  </hyperlinks>
  <pageMargins left="1.1811023622047245" right="0.74803149606299213" top="0.98425196850393704" bottom="0.98425196850393704" header="0" footer="0"/>
  <pageSetup scale="71" orientation="portrait" r:id="rId1"/>
  <headerFooter alignWithMargins="0"/>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2:K61"/>
  <sheetViews>
    <sheetView showGridLines="0" zoomScale="90" zoomScaleNormal="90" workbookViewId="0"/>
  </sheetViews>
  <sheetFormatPr baseColWidth="10" defaultColWidth="10.28515625" defaultRowHeight="15" x14ac:dyDescent="0.2"/>
  <cols>
    <col min="1" max="1" width="19.7109375" style="1289" customWidth="1"/>
    <col min="2" max="2" width="42.42578125" style="1289" customWidth="1"/>
    <col min="3" max="3" width="2.7109375" style="1289" customWidth="1"/>
    <col min="4" max="4" width="16" style="1289" customWidth="1"/>
    <col min="5" max="5" width="4.140625" style="1289" customWidth="1"/>
    <col min="6" max="6" width="17.5703125" style="1289" customWidth="1"/>
    <col min="7" max="7" width="21.140625" style="1289" customWidth="1"/>
    <col min="8" max="8" width="16.42578125" style="1289" customWidth="1"/>
    <col min="9" max="9" width="17.140625" style="1289" customWidth="1"/>
    <col min="10" max="10" width="3" style="1289" customWidth="1"/>
    <col min="11" max="198" width="10.28515625" style="1289"/>
    <col min="199" max="199" width="1.85546875" style="1289" customWidth="1"/>
    <col min="200" max="253" width="10.28515625" style="1289"/>
    <col min="254" max="254" width="24.7109375" style="1289" customWidth="1"/>
    <col min="255" max="255" width="42.42578125" style="1289" customWidth="1"/>
    <col min="256" max="256" width="2.7109375" style="1289" customWidth="1"/>
    <col min="257" max="257" width="15.42578125" style="1289" customWidth="1"/>
    <col min="258" max="258" width="4" style="1289" customWidth="1"/>
    <col min="259" max="259" width="16" style="1289" customWidth="1"/>
    <col min="260" max="260" width="4.140625" style="1289" customWidth="1"/>
    <col min="261" max="261" width="17.5703125" style="1289" customWidth="1"/>
    <col min="262" max="262" width="3.28515625" style="1289" customWidth="1"/>
    <col min="263" max="263" width="16.42578125" style="1289" customWidth="1"/>
    <col min="264" max="264" width="17.140625" style="1289" customWidth="1"/>
    <col min="265" max="265" width="3" style="1289" customWidth="1"/>
    <col min="266" max="454" width="10.28515625" style="1289"/>
    <col min="455" max="455" width="1.85546875" style="1289" customWidth="1"/>
    <col min="456" max="509" width="10.28515625" style="1289"/>
    <col min="510" max="510" width="24.7109375" style="1289" customWidth="1"/>
    <col min="511" max="511" width="42.42578125" style="1289" customWidth="1"/>
    <col min="512" max="512" width="2.7109375" style="1289" customWidth="1"/>
    <col min="513" max="513" width="15.42578125" style="1289" customWidth="1"/>
    <col min="514" max="514" width="4" style="1289" customWidth="1"/>
    <col min="515" max="515" width="16" style="1289" customWidth="1"/>
    <col min="516" max="516" width="4.140625" style="1289" customWidth="1"/>
    <col min="517" max="517" width="17.5703125" style="1289" customWidth="1"/>
    <col min="518" max="518" width="3.28515625" style="1289" customWidth="1"/>
    <col min="519" max="519" width="16.42578125" style="1289" customWidth="1"/>
    <col min="520" max="520" width="17.140625" style="1289" customWidth="1"/>
    <col min="521" max="521" width="3" style="1289" customWidth="1"/>
    <col min="522" max="710" width="10.28515625" style="1289"/>
    <col min="711" max="711" width="1.85546875" style="1289" customWidth="1"/>
    <col min="712" max="765" width="10.28515625" style="1289"/>
    <col min="766" max="766" width="24.7109375" style="1289" customWidth="1"/>
    <col min="767" max="767" width="42.42578125" style="1289" customWidth="1"/>
    <col min="768" max="768" width="2.7109375" style="1289" customWidth="1"/>
    <col min="769" max="769" width="15.42578125" style="1289" customWidth="1"/>
    <col min="770" max="770" width="4" style="1289" customWidth="1"/>
    <col min="771" max="771" width="16" style="1289" customWidth="1"/>
    <col min="772" max="772" width="4.140625" style="1289" customWidth="1"/>
    <col min="773" max="773" width="17.5703125" style="1289" customWidth="1"/>
    <col min="774" max="774" width="3.28515625" style="1289" customWidth="1"/>
    <col min="775" max="775" width="16.42578125" style="1289" customWidth="1"/>
    <col min="776" max="776" width="17.140625" style="1289" customWidth="1"/>
    <col min="777" max="777" width="3" style="1289" customWidth="1"/>
    <col min="778" max="966" width="10.28515625" style="1289"/>
    <col min="967" max="967" width="1.85546875" style="1289" customWidth="1"/>
    <col min="968" max="1021" width="10.28515625" style="1289"/>
    <col min="1022" max="1022" width="24.7109375" style="1289" customWidth="1"/>
    <col min="1023" max="1023" width="42.42578125" style="1289" customWidth="1"/>
    <col min="1024" max="1024" width="2.7109375" style="1289" customWidth="1"/>
    <col min="1025" max="1025" width="15.42578125" style="1289" customWidth="1"/>
    <col min="1026" max="1026" width="4" style="1289" customWidth="1"/>
    <col min="1027" max="1027" width="16" style="1289" customWidth="1"/>
    <col min="1028" max="1028" width="4.140625" style="1289" customWidth="1"/>
    <col min="1029" max="1029" width="17.5703125" style="1289" customWidth="1"/>
    <col min="1030" max="1030" width="3.28515625" style="1289" customWidth="1"/>
    <col min="1031" max="1031" width="16.42578125" style="1289" customWidth="1"/>
    <col min="1032" max="1032" width="17.140625" style="1289" customWidth="1"/>
    <col min="1033" max="1033" width="3" style="1289" customWidth="1"/>
    <col min="1034" max="1222" width="10.28515625" style="1289"/>
    <col min="1223" max="1223" width="1.85546875" style="1289" customWidth="1"/>
    <col min="1224" max="1277" width="10.28515625" style="1289"/>
    <col min="1278" max="1278" width="24.7109375" style="1289" customWidth="1"/>
    <col min="1279" max="1279" width="42.42578125" style="1289" customWidth="1"/>
    <col min="1280" max="1280" width="2.7109375" style="1289" customWidth="1"/>
    <col min="1281" max="1281" width="15.42578125" style="1289" customWidth="1"/>
    <col min="1282" max="1282" width="4" style="1289" customWidth="1"/>
    <col min="1283" max="1283" width="16" style="1289" customWidth="1"/>
    <col min="1284" max="1284" width="4.140625" style="1289" customWidth="1"/>
    <col min="1285" max="1285" width="17.5703125" style="1289" customWidth="1"/>
    <col min="1286" max="1286" width="3.28515625" style="1289" customWidth="1"/>
    <col min="1287" max="1287" width="16.42578125" style="1289" customWidth="1"/>
    <col min="1288" max="1288" width="17.140625" style="1289" customWidth="1"/>
    <col min="1289" max="1289" width="3" style="1289" customWidth="1"/>
    <col min="1290" max="1478" width="10.28515625" style="1289"/>
    <col min="1479" max="1479" width="1.85546875" style="1289" customWidth="1"/>
    <col min="1480" max="1533" width="10.28515625" style="1289"/>
    <col min="1534" max="1534" width="24.7109375" style="1289" customWidth="1"/>
    <col min="1535" max="1535" width="42.42578125" style="1289" customWidth="1"/>
    <col min="1536" max="1536" width="2.7109375" style="1289" customWidth="1"/>
    <col min="1537" max="1537" width="15.42578125" style="1289" customWidth="1"/>
    <col min="1538" max="1538" width="4" style="1289" customWidth="1"/>
    <col min="1539" max="1539" width="16" style="1289" customWidth="1"/>
    <col min="1540" max="1540" width="4.140625" style="1289" customWidth="1"/>
    <col min="1541" max="1541" width="17.5703125" style="1289" customWidth="1"/>
    <col min="1542" max="1542" width="3.28515625" style="1289" customWidth="1"/>
    <col min="1543" max="1543" width="16.42578125" style="1289" customWidth="1"/>
    <col min="1544" max="1544" width="17.140625" style="1289" customWidth="1"/>
    <col min="1545" max="1545" width="3" style="1289" customWidth="1"/>
    <col min="1546" max="1734" width="10.28515625" style="1289"/>
    <col min="1735" max="1735" width="1.85546875" style="1289" customWidth="1"/>
    <col min="1736" max="1789" width="10.28515625" style="1289"/>
    <col min="1790" max="1790" width="24.7109375" style="1289" customWidth="1"/>
    <col min="1791" max="1791" width="42.42578125" style="1289" customWidth="1"/>
    <col min="1792" max="1792" width="2.7109375" style="1289" customWidth="1"/>
    <col min="1793" max="1793" width="15.42578125" style="1289" customWidth="1"/>
    <col min="1794" max="1794" width="4" style="1289" customWidth="1"/>
    <col min="1795" max="1795" width="16" style="1289" customWidth="1"/>
    <col min="1796" max="1796" width="4.140625" style="1289" customWidth="1"/>
    <col min="1797" max="1797" width="17.5703125" style="1289" customWidth="1"/>
    <col min="1798" max="1798" width="3.28515625" style="1289" customWidth="1"/>
    <col min="1799" max="1799" width="16.42578125" style="1289" customWidth="1"/>
    <col min="1800" max="1800" width="17.140625" style="1289" customWidth="1"/>
    <col min="1801" max="1801" width="3" style="1289" customWidth="1"/>
    <col min="1802" max="1990" width="10.28515625" style="1289"/>
    <col min="1991" max="1991" width="1.85546875" style="1289" customWidth="1"/>
    <col min="1992" max="2045" width="10.28515625" style="1289"/>
    <col min="2046" max="2046" width="24.7109375" style="1289" customWidth="1"/>
    <col min="2047" max="2047" width="42.42578125" style="1289" customWidth="1"/>
    <col min="2048" max="2048" width="2.7109375" style="1289" customWidth="1"/>
    <col min="2049" max="2049" width="15.42578125" style="1289" customWidth="1"/>
    <col min="2050" max="2050" width="4" style="1289" customWidth="1"/>
    <col min="2051" max="2051" width="16" style="1289" customWidth="1"/>
    <col min="2052" max="2052" width="4.140625" style="1289" customWidth="1"/>
    <col min="2053" max="2053" width="17.5703125" style="1289" customWidth="1"/>
    <col min="2054" max="2054" width="3.28515625" style="1289" customWidth="1"/>
    <col min="2055" max="2055" width="16.42578125" style="1289" customWidth="1"/>
    <col min="2056" max="2056" width="17.140625" style="1289" customWidth="1"/>
    <col min="2057" max="2057" width="3" style="1289" customWidth="1"/>
    <col min="2058" max="2246" width="10.28515625" style="1289"/>
    <col min="2247" max="2247" width="1.85546875" style="1289" customWidth="1"/>
    <col min="2248" max="2301" width="10.28515625" style="1289"/>
    <col min="2302" max="2302" width="24.7109375" style="1289" customWidth="1"/>
    <col min="2303" max="2303" width="42.42578125" style="1289" customWidth="1"/>
    <col min="2304" max="2304" width="2.7109375" style="1289" customWidth="1"/>
    <col min="2305" max="2305" width="15.42578125" style="1289" customWidth="1"/>
    <col min="2306" max="2306" width="4" style="1289" customWidth="1"/>
    <col min="2307" max="2307" width="16" style="1289" customWidth="1"/>
    <col min="2308" max="2308" width="4.140625" style="1289" customWidth="1"/>
    <col min="2309" max="2309" width="17.5703125" style="1289" customWidth="1"/>
    <col min="2310" max="2310" width="3.28515625" style="1289" customWidth="1"/>
    <col min="2311" max="2311" width="16.42578125" style="1289" customWidth="1"/>
    <col min="2312" max="2312" width="17.140625" style="1289" customWidth="1"/>
    <col min="2313" max="2313" width="3" style="1289" customWidth="1"/>
    <col min="2314" max="2502" width="10.28515625" style="1289"/>
    <col min="2503" max="2503" width="1.85546875" style="1289" customWidth="1"/>
    <col min="2504" max="2557" width="10.28515625" style="1289"/>
    <col min="2558" max="2558" width="24.7109375" style="1289" customWidth="1"/>
    <col min="2559" max="2559" width="42.42578125" style="1289" customWidth="1"/>
    <col min="2560" max="2560" width="2.7109375" style="1289" customWidth="1"/>
    <col min="2561" max="2561" width="15.42578125" style="1289" customWidth="1"/>
    <col min="2562" max="2562" width="4" style="1289" customWidth="1"/>
    <col min="2563" max="2563" width="16" style="1289" customWidth="1"/>
    <col min="2564" max="2564" width="4.140625" style="1289" customWidth="1"/>
    <col min="2565" max="2565" width="17.5703125" style="1289" customWidth="1"/>
    <col min="2566" max="2566" width="3.28515625" style="1289" customWidth="1"/>
    <col min="2567" max="2567" width="16.42578125" style="1289" customWidth="1"/>
    <col min="2568" max="2568" width="17.140625" style="1289" customWidth="1"/>
    <col min="2569" max="2569" width="3" style="1289" customWidth="1"/>
    <col min="2570" max="2758" width="10.28515625" style="1289"/>
    <col min="2759" max="2759" width="1.85546875" style="1289" customWidth="1"/>
    <col min="2760" max="2813" width="10.28515625" style="1289"/>
    <col min="2814" max="2814" width="24.7109375" style="1289" customWidth="1"/>
    <col min="2815" max="2815" width="42.42578125" style="1289" customWidth="1"/>
    <col min="2816" max="2816" width="2.7109375" style="1289" customWidth="1"/>
    <col min="2817" max="2817" width="15.42578125" style="1289" customWidth="1"/>
    <col min="2818" max="2818" width="4" style="1289" customWidth="1"/>
    <col min="2819" max="2819" width="16" style="1289" customWidth="1"/>
    <col min="2820" max="2820" width="4.140625" style="1289" customWidth="1"/>
    <col min="2821" max="2821" width="17.5703125" style="1289" customWidth="1"/>
    <col min="2822" max="2822" width="3.28515625" style="1289" customWidth="1"/>
    <col min="2823" max="2823" width="16.42578125" style="1289" customWidth="1"/>
    <col min="2824" max="2824" width="17.140625" style="1289" customWidth="1"/>
    <col min="2825" max="2825" width="3" style="1289" customWidth="1"/>
    <col min="2826" max="3014" width="10.28515625" style="1289"/>
    <col min="3015" max="3015" width="1.85546875" style="1289" customWidth="1"/>
    <col min="3016" max="3069" width="10.28515625" style="1289"/>
    <col min="3070" max="3070" width="24.7109375" style="1289" customWidth="1"/>
    <col min="3071" max="3071" width="42.42578125" style="1289" customWidth="1"/>
    <col min="3072" max="3072" width="2.7109375" style="1289" customWidth="1"/>
    <col min="3073" max="3073" width="15.42578125" style="1289" customWidth="1"/>
    <col min="3074" max="3074" width="4" style="1289" customWidth="1"/>
    <col min="3075" max="3075" width="16" style="1289" customWidth="1"/>
    <col min="3076" max="3076" width="4.140625" style="1289" customWidth="1"/>
    <col min="3077" max="3077" width="17.5703125" style="1289" customWidth="1"/>
    <col min="3078" max="3078" width="3.28515625" style="1289" customWidth="1"/>
    <col min="3079" max="3079" width="16.42578125" style="1289" customWidth="1"/>
    <col min="3080" max="3080" width="17.140625" style="1289" customWidth="1"/>
    <col min="3081" max="3081" width="3" style="1289" customWidth="1"/>
    <col min="3082" max="3270" width="10.28515625" style="1289"/>
    <col min="3271" max="3271" width="1.85546875" style="1289" customWidth="1"/>
    <col min="3272" max="3325" width="10.28515625" style="1289"/>
    <col min="3326" max="3326" width="24.7109375" style="1289" customWidth="1"/>
    <col min="3327" max="3327" width="42.42578125" style="1289" customWidth="1"/>
    <col min="3328" max="3328" width="2.7109375" style="1289" customWidth="1"/>
    <col min="3329" max="3329" width="15.42578125" style="1289" customWidth="1"/>
    <col min="3330" max="3330" width="4" style="1289" customWidth="1"/>
    <col min="3331" max="3331" width="16" style="1289" customWidth="1"/>
    <col min="3332" max="3332" width="4.140625" style="1289" customWidth="1"/>
    <col min="3333" max="3333" width="17.5703125" style="1289" customWidth="1"/>
    <col min="3334" max="3334" width="3.28515625" style="1289" customWidth="1"/>
    <col min="3335" max="3335" width="16.42578125" style="1289" customWidth="1"/>
    <col min="3336" max="3336" width="17.140625" style="1289" customWidth="1"/>
    <col min="3337" max="3337" width="3" style="1289" customWidth="1"/>
    <col min="3338" max="3526" width="10.28515625" style="1289"/>
    <col min="3527" max="3527" width="1.85546875" style="1289" customWidth="1"/>
    <col min="3528" max="3581" width="10.28515625" style="1289"/>
    <col min="3582" max="3582" width="24.7109375" style="1289" customWidth="1"/>
    <col min="3583" max="3583" width="42.42578125" style="1289" customWidth="1"/>
    <col min="3584" max="3584" width="2.7109375" style="1289" customWidth="1"/>
    <col min="3585" max="3585" width="15.42578125" style="1289" customWidth="1"/>
    <col min="3586" max="3586" width="4" style="1289" customWidth="1"/>
    <col min="3587" max="3587" width="16" style="1289" customWidth="1"/>
    <col min="3588" max="3588" width="4.140625" style="1289" customWidth="1"/>
    <col min="3589" max="3589" width="17.5703125" style="1289" customWidth="1"/>
    <col min="3590" max="3590" width="3.28515625" style="1289" customWidth="1"/>
    <col min="3591" max="3591" width="16.42578125" style="1289" customWidth="1"/>
    <col min="3592" max="3592" width="17.140625" style="1289" customWidth="1"/>
    <col min="3593" max="3593" width="3" style="1289" customWidth="1"/>
    <col min="3594" max="3782" width="10.28515625" style="1289"/>
    <col min="3783" max="3783" width="1.85546875" style="1289" customWidth="1"/>
    <col min="3784" max="3837" width="10.28515625" style="1289"/>
    <col min="3838" max="3838" width="24.7109375" style="1289" customWidth="1"/>
    <col min="3839" max="3839" width="42.42578125" style="1289" customWidth="1"/>
    <col min="3840" max="3840" width="2.7109375" style="1289" customWidth="1"/>
    <col min="3841" max="3841" width="15.42578125" style="1289" customWidth="1"/>
    <col min="3842" max="3842" width="4" style="1289" customWidth="1"/>
    <col min="3843" max="3843" width="16" style="1289" customWidth="1"/>
    <col min="3844" max="3844" width="4.140625" style="1289" customWidth="1"/>
    <col min="3845" max="3845" width="17.5703125" style="1289" customWidth="1"/>
    <col min="3846" max="3846" width="3.28515625" style="1289" customWidth="1"/>
    <col min="3847" max="3847" width="16.42578125" style="1289" customWidth="1"/>
    <col min="3848" max="3848" width="17.140625" style="1289" customWidth="1"/>
    <col min="3849" max="3849" width="3" style="1289" customWidth="1"/>
    <col min="3850" max="4038" width="10.28515625" style="1289"/>
    <col min="4039" max="4039" width="1.85546875" style="1289" customWidth="1"/>
    <col min="4040" max="4093" width="10.28515625" style="1289"/>
    <col min="4094" max="4094" width="24.7109375" style="1289" customWidth="1"/>
    <col min="4095" max="4095" width="42.42578125" style="1289" customWidth="1"/>
    <col min="4096" max="4096" width="2.7109375" style="1289" customWidth="1"/>
    <col min="4097" max="4097" width="15.42578125" style="1289" customWidth="1"/>
    <col min="4098" max="4098" width="4" style="1289" customWidth="1"/>
    <col min="4099" max="4099" width="16" style="1289" customWidth="1"/>
    <col min="4100" max="4100" width="4.140625" style="1289" customWidth="1"/>
    <col min="4101" max="4101" width="17.5703125" style="1289" customWidth="1"/>
    <col min="4102" max="4102" width="3.28515625" style="1289" customWidth="1"/>
    <col min="4103" max="4103" width="16.42578125" style="1289" customWidth="1"/>
    <col min="4104" max="4104" width="17.140625" style="1289" customWidth="1"/>
    <col min="4105" max="4105" width="3" style="1289" customWidth="1"/>
    <col min="4106" max="4294" width="10.28515625" style="1289"/>
    <col min="4295" max="4295" width="1.85546875" style="1289" customWidth="1"/>
    <col min="4296" max="4349" width="10.28515625" style="1289"/>
    <col min="4350" max="4350" width="24.7109375" style="1289" customWidth="1"/>
    <col min="4351" max="4351" width="42.42578125" style="1289" customWidth="1"/>
    <col min="4352" max="4352" width="2.7109375" style="1289" customWidth="1"/>
    <col min="4353" max="4353" width="15.42578125" style="1289" customWidth="1"/>
    <col min="4354" max="4354" width="4" style="1289" customWidth="1"/>
    <col min="4355" max="4355" width="16" style="1289" customWidth="1"/>
    <col min="4356" max="4356" width="4.140625" style="1289" customWidth="1"/>
    <col min="4357" max="4357" width="17.5703125" style="1289" customWidth="1"/>
    <col min="4358" max="4358" width="3.28515625" style="1289" customWidth="1"/>
    <col min="4359" max="4359" width="16.42578125" style="1289" customWidth="1"/>
    <col min="4360" max="4360" width="17.140625" style="1289" customWidth="1"/>
    <col min="4361" max="4361" width="3" style="1289" customWidth="1"/>
    <col min="4362" max="4550" width="10.28515625" style="1289"/>
    <col min="4551" max="4551" width="1.85546875" style="1289" customWidth="1"/>
    <col min="4552" max="4605" width="10.28515625" style="1289"/>
    <col min="4606" max="4606" width="24.7109375" style="1289" customWidth="1"/>
    <col min="4607" max="4607" width="42.42578125" style="1289" customWidth="1"/>
    <col min="4608" max="4608" width="2.7109375" style="1289" customWidth="1"/>
    <col min="4609" max="4609" width="15.42578125" style="1289" customWidth="1"/>
    <col min="4610" max="4610" width="4" style="1289" customWidth="1"/>
    <col min="4611" max="4611" width="16" style="1289" customWidth="1"/>
    <col min="4612" max="4612" width="4.140625" style="1289" customWidth="1"/>
    <col min="4613" max="4613" width="17.5703125" style="1289" customWidth="1"/>
    <col min="4614" max="4614" width="3.28515625" style="1289" customWidth="1"/>
    <col min="4615" max="4615" width="16.42578125" style="1289" customWidth="1"/>
    <col min="4616" max="4616" width="17.140625" style="1289" customWidth="1"/>
    <col min="4617" max="4617" width="3" style="1289" customWidth="1"/>
    <col min="4618" max="4806" width="10.28515625" style="1289"/>
    <col min="4807" max="4807" width="1.85546875" style="1289" customWidth="1"/>
    <col min="4808" max="4861" width="10.28515625" style="1289"/>
    <col min="4862" max="4862" width="24.7109375" style="1289" customWidth="1"/>
    <col min="4863" max="4863" width="42.42578125" style="1289" customWidth="1"/>
    <col min="4864" max="4864" width="2.7109375" style="1289" customWidth="1"/>
    <col min="4865" max="4865" width="15.42578125" style="1289" customWidth="1"/>
    <col min="4866" max="4866" width="4" style="1289" customWidth="1"/>
    <col min="4867" max="4867" width="16" style="1289" customWidth="1"/>
    <col min="4868" max="4868" width="4.140625" style="1289" customWidth="1"/>
    <col min="4869" max="4869" width="17.5703125" style="1289" customWidth="1"/>
    <col min="4870" max="4870" width="3.28515625" style="1289" customWidth="1"/>
    <col min="4871" max="4871" width="16.42578125" style="1289" customWidth="1"/>
    <col min="4872" max="4872" width="17.140625" style="1289" customWidth="1"/>
    <col min="4873" max="4873" width="3" style="1289" customWidth="1"/>
    <col min="4874" max="5062" width="10.28515625" style="1289"/>
    <col min="5063" max="5063" width="1.85546875" style="1289" customWidth="1"/>
    <col min="5064" max="5117" width="10.28515625" style="1289"/>
    <col min="5118" max="5118" width="24.7109375" style="1289" customWidth="1"/>
    <col min="5119" max="5119" width="42.42578125" style="1289" customWidth="1"/>
    <col min="5120" max="5120" width="2.7109375" style="1289" customWidth="1"/>
    <col min="5121" max="5121" width="15.42578125" style="1289" customWidth="1"/>
    <col min="5122" max="5122" width="4" style="1289" customWidth="1"/>
    <col min="5123" max="5123" width="16" style="1289" customWidth="1"/>
    <col min="5124" max="5124" width="4.140625" style="1289" customWidth="1"/>
    <col min="5125" max="5125" width="17.5703125" style="1289" customWidth="1"/>
    <col min="5126" max="5126" width="3.28515625" style="1289" customWidth="1"/>
    <col min="5127" max="5127" width="16.42578125" style="1289" customWidth="1"/>
    <col min="5128" max="5128" width="17.140625" style="1289" customWidth="1"/>
    <col min="5129" max="5129" width="3" style="1289" customWidth="1"/>
    <col min="5130" max="5318" width="10.28515625" style="1289"/>
    <col min="5319" max="5319" width="1.85546875" style="1289" customWidth="1"/>
    <col min="5320" max="5373" width="10.28515625" style="1289"/>
    <col min="5374" max="5374" width="24.7109375" style="1289" customWidth="1"/>
    <col min="5375" max="5375" width="42.42578125" style="1289" customWidth="1"/>
    <col min="5376" max="5376" width="2.7109375" style="1289" customWidth="1"/>
    <col min="5377" max="5377" width="15.42578125" style="1289" customWidth="1"/>
    <col min="5378" max="5378" width="4" style="1289" customWidth="1"/>
    <col min="5379" max="5379" width="16" style="1289" customWidth="1"/>
    <col min="5380" max="5380" width="4.140625" style="1289" customWidth="1"/>
    <col min="5381" max="5381" width="17.5703125" style="1289" customWidth="1"/>
    <col min="5382" max="5382" width="3.28515625" style="1289" customWidth="1"/>
    <col min="5383" max="5383" width="16.42578125" style="1289" customWidth="1"/>
    <col min="5384" max="5384" width="17.140625" style="1289" customWidth="1"/>
    <col min="5385" max="5385" width="3" style="1289" customWidth="1"/>
    <col min="5386" max="5574" width="10.28515625" style="1289"/>
    <col min="5575" max="5575" width="1.85546875" style="1289" customWidth="1"/>
    <col min="5576" max="5629" width="10.28515625" style="1289"/>
    <col min="5630" max="5630" width="24.7109375" style="1289" customWidth="1"/>
    <col min="5631" max="5631" width="42.42578125" style="1289" customWidth="1"/>
    <col min="5632" max="5632" width="2.7109375" style="1289" customWidth="1"/>
    <col min="5633" max="5633" width="15.42578125" style="1289" customWidth="1"/>
    <col min="5634" max="5634" width="4" style="1289" customWidth="1"/>
    <col min="5635" max="5635" width="16" style="1289" customWidth="1"/>
    <col min="5636" max="5636" width="4.140625" style="1289" customWidth="1"/>
    <col min="5637" max="5637" width="17.5703125" style="1289" customWidth="1"/>
    <col min="5638" max="5638" width="3.28515625" style="1289" customWidth="1"/>
    <col min="5639" max="5639" width="16.42578125" style="1289" customWidth="1"/>
    <col min="5640" max="5640" width="17.140625" style="1289" customWidth="1"/>
    <col min="5641" max="5641" width="3" style="1289" customWidth="1"/>
    <col min="5642" max="5830" width="10.28515625" style="1289"/>
    <col min="5831" max="5831" width="1.85546875" style="1289" customWidth="1"/>
    <col min="5832" max="5885" width="10.28515625" style="1289"/>
    <col min="5886" max="5886" width="24.7109375" style="1289" customWidth="1"/>
    <col min="5887" max="5887" width="42.42578125" style="1289" customWidth="1"/>
    <col min="5888" max="5888" width="2.7109375" style="1289" customWidth="1"/>
    <col min="5889" max="5889" width="15.42578125" style="1289" customWidth="1"/>
    <col min="5890" max="5890" width="4" style="1289" customWidth="1"/>
    <col min="5891" max="5891" width="16" style="1289" customWidth="1"/>
    <col min="5892" max="5892" width="4.140625" style="1289" customWidth="1"/>
    <col min="5893" max="5893" width="17.5703125" style="1289" customWidth="1"/>
    <col min="5894" max="5894" width="3.28515625" style="1289" customWidth="1"/>
    <col min="5895" max="5895" width="16.42578125" style="1289" customWidth="1"/>
    <col min="5896" max="5896" width="17.140625" style="1289" customWidth="1"/>
    <col min="5897" max="5897" width="3" style="1289" customWidth="1"/>
    <col min="5898" max="6086" width="10.28515625" style="1289"/>
    <col min="6087" max="6087" width="1.85546875" style="1289" customWidth="1"/>
    <col min="6088" max="6141" width="10.28515625" style="1289"/>
    <col min="6142" max="6142" width="24.7109375" style="1289" customWidth="1"/>
    <col min="6143" max="6143" width="42.42578125" style="1289" customWidth="1"/>
    <col min="6144" max="6144" width="2.7109375" style="1289" customWidth="1"/>
    <col min="6145" max="6145" width="15.42578125" style="1289" customWidth="1"/>
    <col min="6146" max="6146" width="4" style="1289" customWidth="1"/>
    <col min="6147" max="6147" width="16" style="1289" customWidth="1"/>
    <col min="6148" max="6148" width="4.140625" style="1289" customWidth="1"/>
    <col min="6149" max="6149" width="17.5703125" style="1289" customWidth="1"/>
    <col min="6150" max="6150" width="3.28515625" style="1289" customWidth="1"/>
    <col min="6151" max="6151" width="16.42578125" style="1289" customWidth="1"/>
    <col min="6152" max="6152" width="17.140625" style="1289" customWidth="1"/>
    <col min="6153" max="6153" width="3" style="1289" customWidth="1"/>
    <col min="6154" max="6342" width="10.28515625" style="1289"/>
    <col min="6343" max="6343" width="1.85546875" style="1289" customWidth="1"/>
    <col min="6344" max="6397" width="10.28515625" style="1289"/>
    <col min="6398" max="6398" width="24.7109375" style="1289" customWidth="1"/>
    <col min="6399" max="6399" width="42.42578125" style="1289" customWidth="1"/>
    <col min="6400" max="6400" width="2.7109375" style="1289" customWidth="1"/>
    <col min="6401" max="6401" width="15.42578125" style="1289" customWidth="1"/>
    <col min="6402" max="6402" width="4" style="1289" customWidth="1"/>
    <col min="6403" max="6403" width="16" style="1289" customWidth="1"/>
    <col min="6404" max="6404" width="4.140625" style="1289" customWidth="1"/>
    <col min="6405" max="6405" width="17.5703125" style="1289" customWidth="1"/>
    <col min="6406" max="6406" width="3.28515625" style="1289" customWidth="1"/>
    <col min="6407" max="6407" width="16.42578125" style="1289" customWidth="1"/>
    <col min="6408" max="6408" width="17.140625" style="1289" customWidth="1"/>
    <col min="6409" max="6409" width="3" style="1289" customWidth="1"/>
    <col min="6410" max="6598" width="10.28515625" style="1289"/>
    <col min="6599" max="6599" width="1.85546875" style="1289" customWidth="1"/>
    <col min="6600" max="6653" width="10.28515625" style="1289"/>
    <col min="6654" max="6654" width="24.7109375" style="1289" customWidth="1"/>
    <col min="6655" max="6655" width="42.42578125" style="1289" customWidth="1"/>
    <col min="6656" max="6656" width="2.7109375" style="1289" customWidth="1"/>
    <col min="6657" max="6657" width="15.42578125" style="1289" customWidth="1"/>
    <col min="6658" max="6658" width="4" style="1289" customWidth="1"/>
    <col min="6659" max="6659" width="16" style="1289" customWidth="1"/>
    <col min="6660" max="6660" width="4.140625" style="1289" customWidth="1"/>
    <col min="6661" max="6661" width="17.5703125" style="1289" customWidth="1"/>
    <col min="6662" max="6662" width="3.28515625" style="1289" customWidth="1"/>
    <col min="6663" max="6663" width="16.42578125" style="1289" customWidth="1"/>
    <col min="6664" max="6664" width="17.140625" style="1289" customWidth="1"/>
    <col min="6665" max="6665" width="3" style="1289" customWidth="1"/>
    <col min="6666" max="6854" width="10.28515625" style="1289"/>
    <col min="6855" max="6855" width="1.85546875" style="1289" customWidth="1"/>
    <col min="6856" max="6909" width="10.28515625" style="1289"/>
    <col min="6910" max="6910" width="24.7109375" style="1289" customWidth="1"/>
    <col min="6911" max="6911" width="42.42578125" style="1289" customWidth="1"/>
    <col min="6912" max="6912" width="2.7109375" style="1289" customWidth="1"/>
    <col min="6913" max="6913" width="15.42578125" style="1289" customWidth="1"/>
    <col min="6914" max="6914" width="4" style="1289" customWidth="1"/>
    <col min="6915" max="6915" width="16" style="1289" customWidth="1"/>
    <col min="6916" max="6916" width="4.140625" style="1289" customWidth="1"/>
    <col min="6917" max="6917" width="17.5703125" style="1289" customWidth="1"/>
    <col min="6918" max="6918" width="3.28515625" style="1289" customWidth="1"/>
    <col min="6919" max="6919" width="16.42578125" style="1289" customWidth="1"/>
    <col min="6920" max="6920" width="17.140625" style="1289" customWidth="1"/>
    <col min="6921" max="6921" width="3" style="1289" customWidth="1"/>
    <col min="6922" max="7110" width="10.28515625" style="1289"/>
    <col min="7111" max="7111" width="1.85546875" style="1289" customWidth="1"/>
    <col min="7112" max="7165" width="10.28515625" style="1289"/>
    <col min="7166" max="7166" width="24.7109375" style="1289" customWidth="1"/>
    <col min="7167" max="7167" width="42.42578125" style="1289" customWidth="1"/>
    <col min="7168" max="7168" width="2.7109375" style="1289" customWidth="1"/>
    <col min="7169" max="7169" width="15.42578125" style="1289" customWidth="1"/>
    <col min="7170" max="7170" width="4" style="1289" customWidth="1"/>
    <col min="7171" max="7171" width="16" style="1289" customWidth="1"/>
    <col min="7172" max="7172" width="4.140625" style="1289" customWidth="1"/>
    <col min="7173" max="7173" width="17.5703125" style="1289" customWidth="1"/>
    <col min="7174" max="7174" width="3.28515625" style="1289" customWidth="1"/>
    <col min="7175" max="7175" width="16.42578125" style="1289" customWidth="1"/>
    <col min="7176" max="7176" width="17.140625" style="1289" customWidth="1"/>
    <col min="7177" max="7177" width="3" style="1289" customWidth="1"/>
    <col min="7178" max="7366" width="10.28515625" style="1289"/>
    <col min="7367" max="7367" width="1.85546875" style="1289" customWidth="1"/>
    <col min="7368" max="7421" width="10.28515625" style="1289"/>
    <col min="7422" max="7422" width="24.7109375" style="1289" customWidth="1"/>
    <col min="7423" max="7423" width="42.42578125" style="1289" customWidth="1"/>
    <col min="7424" max="7424" width="2.7109375" style="1289" customWidth="1"/>
    <col min="7425" max="7425" width="15.42578125" style="1289" customWidth="1"/>
    <col min="7426" max="7426" width="4" style="1289" customWidth="1"/>
    <col min="7427" max="7427" width="16" style="1289" customWidth="1"/>
    <col min="7428" max="7428" width="4.140625" style="1289" customWidth="1"/>
    <col min="7429" max="7429" width="17.5703125" style="1289" customWidth="1"/>
    <col min="7430" max="7430" width="3.28515625" style="1289" customWidth="1"/>
    <col min="7431" max="7431" width="16.42578125" style="1289" customWidth="1"/>
    <col min="7432" max="7432" width="17.140625" style="1289" customWidth="1"/>
    <col min="7433" max="7433" width="3" style="1289" customWidth="1"/>
    <col min="7434" max="7622" width="10.28515625" style="1289"/>
    <col min="7623" max="7623" width="1.85546875" style="1289" customWidth="1"/>
    <col min="7624" max="7677" width="10.28515625" style="1289"/>
    <col min="7678" max="7678" width="24.7109375" style="1289" customWidth="1"/>
    <col min="7679" max="7679" width="42.42578125" style="1289" customWidth="1"/>
    <col min="7680" max="7680" width="2.7109375" style="1289" customWidth="1"/>
    <col min="7681" max="7681" width="15.42578125" style="1289" customWidth="1"/>
    <col min="7682" max="7682" width="4" style="1289" customWidth="1"/>
    <col min="7683" max="7683" width="16" style="1289" customWidth="1"/>
    <col min="7684" max="7684" width="4.140625" style="1289" customWidth="1"/>
    <col min="7685" max="7685" width="17.5703125" style="1289" customWidth="1"/>
    <col min="7686" max="7686" width="3.28515625" style="1289" customWidth="1"/>
    <col min="7687" max="7687" width="16.42578125" style="1289" customWidth="1"/>
    <col min="7688" max="7688" width="17.140625" style="1289" customWidth="1"/>
    <col min="7689" max="7689" width="3" style="1289" customWidth="1"/>
    <col min="7690" max="7878" width="10.28515625" style="1289"/>
    <col min="7879" max="7879" width="1.85546875" style="1289" customWidth="1"/>
    <col min="7880" max="7933" width="10.28515625" style="1289"/>
    <col min="7934" max="7934" width="24.7109375" style="1289" customWidth="1"/>
    <col min="7935" max="7935" width="42.42578125" style="1289" customWidth="1"/>
    <col min="7936" max="7936" width="2.7109375" style="1289" customWidth="1"/>
    <col min="7937" max="7937" width="15.42578125" style="1289" customWidth="1"/>
    <col min="7938" max="7938" width="4" style="1289" customWidth="1"/>
    <col min="7939" max="7939" width="16" style="1289" customWidth="1"/>
    <col min="7940" max="7940" width="4.140625" style="1289" customWidth="1"/>
    <col min="7941" max="7941" width="17.5703125" style="1289" customWidth="1"/>
    <col min="7942" max="7942" width="3.28515625" style="1289" customWidth="1"/>
    <col min="7943" max="7943" width="16.42578125" style="1289" customWidth="1"/>
    <col min="7944" max="7944" width="17.140625" style="1289" customWidth="1"/>
    <col min="7945" max="7945" width="3" style="1289" customWidth="1"/>
    <col min="7946" max="8134" width="10.28515625" style="1289"/>
    <col min="8135" max="8135" width="1.85546875" style="1289" customWidth="1"/>
    <col min="8136" max="8189" width="10.28515625" style="1289"/>
    <col min="8190" max="8190" width="24.7109375" style="1289" customWidth="1"/>
    <col min="8191" max="8191" width="42.42578125" style="1289" customWidth="1"/>
    <col min="8192" max="8192" width="2.7109375" style="1289" customWidth="1"/>
    <col min="8193" max="8193" width="15.42578125" style="1289" customWidth="1"/>
    <col min="8194" max="8194" width="4" style="1289" customWidth="1"/>
    <col min="8195" max="8195" width="16" style="1289" customWidth="1"/>
    <col min="8196" max="8196" width="4.140625" style="1289" customWidth="1"/>
    <col min="8197" max="8197" width="17.5703125" style="1289" customWidth="1"/>
    <col min="8198" max="8198" width="3.28515625" style="1289" customWidth="1"/>
    <col min="8199" max="8199" width="16.42578125" style="1289" customWidth="1"/>
    <col min="8200" max="8200" width="17.140625" style="1289" customWidth="1"/>
    <col min="8201" max="8201" width="3" style="1289" customWidth="1"/>
    <col min="8202" max="8390" width="10.28515625" style="1289"/>
    <col min="8391" max="8391" width="1.85546875" style="1289" customWidth="1"/>
    <col min="8392" max="8445" width="10.28515625" style="1289"/>
    <col min="8446" max="8446" width="24.7109375" style="1289" customWidth="1"/>
    <col min="8447" max="8447" width="42.42578125" style="1289" customWidth="1"/>
    <col min="8448" max="8448" width="2.7109375" style="1289" customWidth="1"/>
    <col min="8449" max="8449" width="15.42578125" style="1289" customWidth="1"/>
    <col min="8450" max="8450" width="4" style="1289" customWidth="1"/>
    <col min="8451" max="8451" width="16" style="1289" customWidth="1"/>
    <col min="8452" max="8452" width="4.140625" style="1289" customWidth="1"/>
    <col min="8453" max="8453" width="17.5703125" style="1289" customWidth="1"/>
    <col min="8454" max="8454" width="3.28515625" style="1289" customWidth="1"/>
    <col min="8455" max="8455" width="16.42578125" style="1289" customWidth="1"/>
    <col min="8456" max="8456" width="17.140625" style="1289" customWidth="1"/>
    <col min="8457" max="8457" width="3" style="1289" customWidth="1"/>
    <col min="8458" max="8646" width="10.28515625" style="1289"/>
    <col min="8647" max="8647" width="1.85546875" style="1289" customWidth="1"/>
    <col min="8648" max="8701" width="10.28515625" style="1289"/>
    <col min="8702" max="8702" width="24.7109375" style="1289" customWidth="1"/>
    <col min="8703" max="8703" width="42.42578125" style="1289" customWidth="1"/>
    <col min="8704" max="8704" width="2.7109375" style="1289" customWidth="1"/>
    <col min="8705" max="8705" width="15.42578125" style="1289" customWidth="1"/>
    <col min="8706" max="8706" width="4" style="1289" customWidth="1"/>
    <col min="8707" max="8707" width="16" style="1289" customWidth="1"/>
    <col min="8708" max="8708" width="4.140625" style="1289" customWidth="1"/>
    <col min="8709" max="8709" width="17.5703125" style="1289" customWidth="1"/>
    <col min="8710" max="8710" width="3.28515625" style="1289" customWidth="1"/>
    <col min="8711" max="8711" width="16.42578125" style="1289" customWidth="1"/>
    <col min="8712" max="8712" width="17.140625" style="1289" customWidth="1"/>
    <col min="8713" max="8713" width="3" style="1289" customWidth="1"/>
    <col min="8714" max="8902" width="10.28515625" style="1289"/>
    <col min="8903" max="8903" width="1.85546875" style="1289" customWidth="1"/>
    <col min="8904" max="8957" width="10.28515625" style="1289"/>
    <col min="8958" max="8958" width="24.7109375" style="1289" customWidth="1"/>
    <col min="8959" max="8959" width="42.42578125" style="1289" customWidth="1"/>
    <col min="8960" max="8960" width="2.7109375" style="1289" customWidth="1"/>
    <col min="8961" max="8961" width="15.42578125" style="1289" customWidth="1"/>
    <col min="8962" max="8962" width="4" style="1289" customWidth="1"/>
    <col min="8963" max="8963" width="16" style="1289" customWidth="1"/>
    <col min="8964" max="8964" width="4.140625" style="1289" customWidth="1"/>
    <col min="8965" max="8965" width="17.5703125" style="1289" customWidth="1"/>
    <col min="8966" max="8966" width="3.28515625" style="1289" customWidth="1"/>
    <col min="8967" max="8967" width="16.42578125" style="1289" customWidth="1"/>
    <col min="8968" max="8968" width="17.140625" style="1289" customWidth="1"/>
    <col min="8969" max="8969" width="3" style="1289" customWidth="1"/>
    <col min="8970" max="9158" width="10.28515625" style="1289"/>
    <col min="9159" max="9159" width="1.85546875" style="1289" customWidth="1"/>
    <col min="9160" max="9213" width="10.28515625" style="1289"/>
    <col min="9214" max="9214" width="24.7109375" style="1289" customWidth="1"/>
    <col min="9215" max="9215" width="42.42578125" style="1289" customWidth="1"/>
    <col min="9216" max="9216" width="2.7109375" style="1289" customWidth="1"/>
    <col min="9217" max="9217" width="15.42578125" style="1289" customWidth="1"/>
    <col min="9218" max="9218" width="4" style="1289" customWidth="1"/>
    <col min="9219" max="9219" width="16" style="1289" customWidth="1"/>
    <col min="9220" max="9220" width="4.140625" style="1289" customWidth="1"/>
    <col min="9221" max="9221" width="17.5703125" style="1289" customWidth="1"/>
    <col min="9222" max="9222" width="3.28515625" style="1289" customWidth="1"/>
    <col min="9223" max="9223" width="16.42578125" style="1289" customWidth="1"/>
    <col min="9224" max="9224" width="17.140625" style="1289" customWidth="1"/>
    <col min="9225" max="9225" width="3" style="1289" customWidth="1"/>
    <col min="9226" max="9414" width="10.28515625" style="1289"/>
    <col min="9415" max="9415" width="1.85546875" style="1289" customWidth="1"/>
    <col min="9416" max="9469" width="10.28515625" style="1289"/>
    <col min="9470" max="9470" width="24.7109375" style="1289" customWidth="1"/>
    <col min="9471" max="9471" width="42.42578125" style="1289" customWidth="1"/>
    <col min="9472" max="9472" width="2.7109375" style="1289" customWidth="1"/>
    <col min="9473" max="9473" width="15.42578125" style="1289" customWidth="1"/>
    <col min="9474" max="9474" width="4" style="1289" customWidth="1"/>
    <col min="9475" max="9475" width="16" style="1289" customWidth="1"/>
    <col min="9476" max="9476" width="4.140625" style="1289" customWidth="1"/>
    <col min="9477" max="9477" width="17.5703125" style="1289" customWidth="1"/>
    <col min="9478" max="9478" width="3.28515625" style="1289" customWidth="1"/>
    <col min="9479" max="9479" width="16.42578125" style="1289" customWidth="1"/>
    <col min="9480" max="9480" width="17.140625" style="1289" customWidth="1"/>
    <col min="9481" max="9481" width="3" style="1289" customWidth="1"/>
    <col min="9482" max="9670" width="10.28515625" style="1289"/>
    <col min="9671" max="9671" width="1.85546875" style="1289" customWidth="1"/>
    <col min="9672" max="9725" width="10.28515625" style="1289"/>
    <col min="9726" max="9726" width="24.7109375" style="1289" customWidth="1"/>
    <col min="9727" max="9727" width="42.42578125" style="1289" customWidth="1"/>
    <col min="9728" max="9728" width="2.7109375" style="1289" customWidth="1"/>
    <col min="9729" max="9729" width="15.42578125" style="1289" customWidth="1"/>
    <col min="9730" max="9730" width="4" style="1289" customWidth="1"/>
    <col min="9731" max="9731" width="16" style="1289" customWidth="1"/>
    <col min="9732" max="9732" width="4.140625" style="1289" customWidth="1"/>
    <col min="9733" max="9733" width="17.5703125" style="1289" customWidth="1"/>
    <col min="9734" max="9734" width="3.28515625" style="1289" customWidth="1"/>
    <col min="9735" max="9735" width="16.42578125" style="1289" customWidth="1"/>
    <col min="9736" max="9736" width="17.140625" style="1289" customWidth="1"/>
    <col min="9737" max="9737" width="3" style="1289" customWidth="1"/>
    <col min="9738" max="9926" width="10.28515625" style="1289"/>
    <col min="9927" max="9927" width="1.85546875" style="1289" customWidth="1"/>
    <col min="9928" max="9981" width="10.28515625" style="1289"/>
    <col min="9982" max="9982" width="24.7109375" style="1289" customWidth="1"/>
    <col min="9983" max="9983" width="42.42578125" style="1289" customWidth="1"/>
    <col min="9984" max="9984" width="2.7109375" style="1289" customWidth="1"/>
    <col min="9985" max="9985" width="15.42578125" style="1289" customWidth="1"/>
    <col min="9986" max="9986" width="4" style="1289" customWidth="1"/>
    <col min="9987" max="9987" width="16" style="1289" customWidth="1"/>
    <col min="9988" max="9988" width="4.140625" style="1289" customWidth="1"/>
    <col min="9989" max="9989" width="17.5703125" style="1289" customWidth="1"/>
    <col min="9990" max="9990" width="3.28515625" style="1289" customWidth="1"/>
    <col min="9991" max="9991" width="16.42578125" style="1289" customWidth="1"/>
    <col min="9992" max="9992" width="17.140625" style="1289" customWidth="1"/>
    <col min="9993" max="9993" width="3" style="1289" customWidth="1"/>
    <col min="9994" max="10182" width="10.28515625" style="1289"/>
    <col min="10183" max="10183" width="1.85546875" style="1289" customWidth="1"/>
    <col min="10184" max="10237" width="10.28515625" style="1289"/>
    <col min="10238" max="10238" width="24.7109375" style="1289" customWidth="1"/>
    <col min="10239" max="10239" width="42.42578125" style="1289" customWidth="1"/>
    <col min="10240" max="10240" width="2.7109375" style="1289" customWidth="1"/>
    <col min="10241" max="10241" width="15.42578125" style="1289" customWidth="1"/>
    <col min="10242" max="10242" width="4" style="1289" customWidth="1"/>
    <col min="10243" max="10243" width="16" style="1289" customWidth="1"/>
    <col min="10244" max="10244" width="4.140625" style="1289" customWidth="1"/>
    <col min="10245" max="10245" width="17.5703125" style="1289" customWidth="1"/>
    <col min="10246" max="10246" width="3.28515625" style="1289" customWidth="1"/>
    <col min="10247" max="10247" width="16.42578125" style="1289" customWidth="1"/>
    <col min="10248" max="10248" width="17.140625" style="1289" customWidth="1"/>
    <col min="10249" max="10249" width="3" style="1289" customWidth="1"/>
    <col min="10250" max="10438" width="10.28515625" style="1289"/>
    <col min="10439" max="10439" width="1.85546875" style="1289" customWidth="1"/>
    <col min="10440" max="10493" width="10.28515625" style="1289"/>
    <col min="10494" max="10494" width="24.7109375" style="1289" customWidth="1"/>
    <col min="10495" max="10495" width="42.42578125" style="1289" customWidth="1"/>
    <col min="10496" max="10496" width="2.7109375" style="1289" customWidth="1"/>
    <col min="10497" max="10497" width="15.42578125" style="1289" customWidth="1"/>
    <col min="10498" max="10498" width="4" style="1289" customWidth="1"/>
    <col min="10499" max="10499" width="16" style="1289" customWidth="1"/>
    <col min="10500" max="10500" width="4.140625" style="1289" customWidth="1"/>
    <col min="10501" max="10501" width="17.5703125" style="1289" customWidth="1"/>
    <col min="10502" max="10502" width="3.28515625" style="1289" customWidth="1"/>
    <col min="10503" max="10503" width="16.42578125" style="1289" customWidth="1"/>
    <col min="10504" max="10504" width="17.140625" style="1289" customWidth="1"/>
    <col min="10505" max="10505" width="3" style="1289" customWidth="1"/>
    <col min="10506" max="10694" width="10.28515625" style="1289"/>
    <col min="10695" max="10695" width="1.85546875" style="1289" customWidth="1"/>
    <col min="10696" max="10749" width="10.28515625" style="1289"/>
    <col min="10750" max="10750" width="24.7109375" style="1289" customWidth="1"/>
    <col min="10751" max="10751" width="42.42578125" style="1289" customWidth="1"/>
    <col min="10752" max="10752" width="2.7109375" style="1289" customWidth="1"/>
    <col min="10753" max="10753" width="15.42578125" style="1289" customWidth="1"/>
    <col min="10754" max="10754" width="4" style="1289" customWidth="1"/>
    <col min="10755" max="10755" width="16" style="1289" customWidth="1"/>
    <col min="10756" max="10756" width="4.140625" style="1289" customWidth="1"/>
    <col min="10757" max="10757" width="17.5703125" style="1289" customWidth="1"/>
    <col min="10758" max="10758" width="3.28515625" style="1289" customWidth="1"/>
    <col min="10759" max="10759" width="16.42578125" style="1289" customWidth="1"/>
    <col min="10760" max="10760" width="17.140625" style="1289" customWidth="1"/>
    <col min="10761" max="10761" width="3" style="1289" customWidth="1"/>
    <col min="10762" max="10950" width="10.28515625" style="1289"/>
    <col min="10951" max="10951" width="1.85546875" style="1289" customWidth="1"/>
    <col min="10952" max="11005" width="10.28515625" style="1289"/>
    <col min="11006" max="11006" width="24.7109375" style="1289" customWidth="1"/>
    <col min="11007" max="11007" width="42.42578125" style="1289" customWidth="1"/>
    <col min="11008" max="11008" width="2.7109375" style="1289" customWidth="1"/>
    <col min="11009" max="11009" width="15.42578125" style="1289" customWidth="1"/>
    <col min="11010" max="11010" width="4" style="1289" customWidth="1"/>
    <col min="11011" max="11011" width="16" style="1289" customWidth="1"/>
    <col min="11012" max="11012" width="4.140625" style="1289" customWidth="1"/>
    <col min="11013" max="11013" width="17.5703125" style="1289" customWidth="1"/>
    <col min="11014" max="11014" width="3.28515625" style="1289" customWidth="1"/>
    <col min="11015" max="11015" width="16.42578125" style="1289" customWidth="1"/>
    <col min="11016" max="11016" width="17.140625" style="1289" customWidth="1"/>
    <col min="11017" max="11017" width="3" style="1289" customWidth="1"/>
    <col min="11018" max="11206" width="10.28515625" style="1289"/>
    <col min="11207" max="11207" width="1.85546875" style="1289" customWidth="1"/>
    <col min="11208" max="11261" width="10.28515625" style="1289"/>
    <col min="11262" max="11262" width="24.7109375" style="1289" customWidth="1"/>
    <col min="11263" max="11263" width="42.42578125" style="1289" customWidth="1"/>
    <col min="11264" max="11264" width="2.7109375" style="1289" customWidth="1"/>
    <col min="11265" max="11265" width="15.42578125" style="1289" customWidth="1"/>
    <col min="11266" max="11266" width="4" style="1289" customWidth="1"/>
    <col min="11267" max="11267" width="16" style="1289" customWidth="1"/>
    <col min="11268" max="11268" width="4.140625" style="1289" customWidth="1"/>
    <col min="11269" max="11269" width="17.5703125" style="1289" customWidth="1"/>
    <col min="11270" max="11270" width="3.28515625" style="1289" customWidth="1"/>
    <col min="11271" max="11271" width="16.42578125" style="1289" customWidth="1"/>
    <col min="11272" max="11272" width="17.140625" style="1289" customWidth="1"/>
    <col min="11273" max="11273" width="3" style="1289" customWidth="1"/>
    <col min="11274" max="11462" width="10.28515625" style="1289"/>
    <col min="11463" max="11463" width="1.85546875" style="1289" customWidth="1"/>
    <col min="11464" max="11517" width="10.28515625" style="1289"/>
    <col min="11518" max="11518" width="24.7109375" style="1289" customWidth="1"/>
    <col min="11519" max="11519" width="42.42578125" style="1289" customWidth="1"/>
    <col min="11520" max="11520" width="2.7109375" style="1289" customWidth="1"/>
    <col min="11521" max="11521" width="15.42578125" style="1289" customWidth="1"/>
    <col min="11522" max="11522" width="4" style="1289" customWidth="1"/>
    <col min="11523" max="11523" width="16" style="1289" customWidth="1"/>
    <col min="11524" max="11524" width="4.140625" style="1289" customWidth="1"/>
    <col min="11525" max="11525" width="17.5703125" style="1289" customWidth="1"/>
    <col min="11526" max="11526" width="3.28515625" style="1289" customWidth="1"/>
    <col min="11527" max="11527" width="16.42578125" style="1289" customWidth="1"/>
    <col min="11528" max="11528" width="17.140625" style="1289" customWidth="1"/>
    <col min="11529" max="11529" width="3" style="1289" customWidth="1"/>
    <col min="11530" max="11718" width="10.28515625" style="1289"/>
    <col min="11719" max="11719" width="1.85546875" style="1289" customWidth="1"/>
    <col min="11720" max="11773" width="10.28515625" style="1289"/>
    <col min="11774" max="11774" width="24.7109375" style="1289" customWidth="1"/>
    <col min="11775" max="11775" width="42.42578125" style="1289" customWidth="1"/>
    <col min="11776" max="11776" width="2.7109375" style="1289" customWidth="1"/>
    <col min="11777" max="11777" width="15.42578125" style="1289" customWidth="1"/>
    <col min="11778" max="11778" width="4" style="1289" customWidth="1"/>
    <col min="11779" max="11779" width="16" style="1289" customWidth="1"/>
    <col min="11780" max="11780" width="4.140625" style="1289" customWidth="1"/>
    <col min="11781" max="11781" width="17.5703125" style="1289" customWidth="1"/>
    <col min="11782" max="11782" width="3.28515625" style="1289" customWidth="1"/>
    <col min="11783" max="11783" width="16.42578125" style="1289" customWidth="1"/>
    <col min="11784" max="11784" width="17.140625" style="1289" customWidth="1"/>
    <col min="11785" max="11785" width="3" style="1289" customWidth="1"/>
    <col min="11786" max="11974" width="10.28515625" style="1289"/>
    <col min="11975" max="11975" width="1.85546875" style="1289" customWidth="1"/>
    <col min="11976" max="12029" width="10.28515625" style="1289"/>
    <col min="12030" max="12030" width="24.7109375" style="1289" customWidth="1"/>
    <col min="12031" max="12031" width="42.42578125" style="1289" customWidth="1"/>
    <col min="12032" max="12032" width="2.7109375" style="1289" customWidth="1"/>
    <col min="12033" max="12033" width="15.42578125" style="1289" customWidth="1"/>
    <col min="12034" max="12034" width="4" style="1289" customWidth="1"/>
    <col min="12035" max="12035" width="16" style="1289" customWidth="1"/>
    <col min="12036" max="12036" width="4.140625" style="1289" customWidth="1"/>
    <col min="12037" max="12037" width="17.5703125" style="1289" customWidth="1"/>
    <col min="12038" max="12038" width="3.28515625" style="1289" customWidth="1"/>
    <col min="12039" max="12039" width="16.42578125" style="1289" customWidth="1"/>
    <col min="12040" max="12040" width="17.140625" style="1289" customWidth="1"/>
    <col min="12041" max="12041" width="3" style="1289" customWidth="1"/>
    <col min="12042" max="12230" width="10.28515625" style="1289"/>
    <col min="12231" max="12231" width="1.85546875" style="1289" customWidth="1"/>
    <col min="12232" max="12285" width="10.28515625" style="1289"/>
    <col min="12286" max="12286" width="24.7109375" style="1289" customWidth="1"/>
    <col min="12287" max="12287" width="42.42578125" style="1289" customWidth="1"/>
    <col min="12288" max="12288" width="2.7109375" style="1289" customWidth="1"/>
    <col min="12289" max="12289" width="15.42578125" style="1289" customWidth="1"/>
    <col min="12290" max="12290" width="4" style="1289" customWidth="1"/>
    <col min="12291" max="12291" width="16" style="1289" customWidth="1"/>
    <col min="12292" max="12292" width="4.140625" style="1289" customWidth="1"/>
    <col min="12293" max="12293" width="17.5703125" style="1289" customWidth="1"/>
    <col min="12294" max="12294" width="3.28515625" style="1289" customWidth="1"/>
    <col min="12295" max="12295" width="16.42578125" style="1289" customWidth="1"/>
    <col min="12296" max="12296" width="17.140625" style="1289" customWidth="1"/>
    <col min="12297" max="12297" width="3" style="1289" customWidth="1"/>
    <col min="12298" max="12486" width="10.28515625" style="1289"/>
    <col min="12487" max="12487" width="1.85546875" style="1289" customWidth="1"/>
    <col min="12488" max="12541" width="10.28515625" style="1289"/>
    <col min="12542" max="12542" width="24.7109375" style="1289" customWidth="1"/>
    <col min="12543" max="12543" width="42.42578125" style="1289" customWidth="1"/>
    <col min="12544" max="12544" width="2.7109375" style="1289" customWidth="1"/>
    <col min="12545" max="12545" width="15.42578125" style="1289" customWidth="1"/>
    <col min="12546" max="12546" width="4" style="1289" customWidth="1"/>
    <col min="12547" max="12547" width="16" style="1289" customWidth="1"/>
    <col min="12548" max="12548" width="4.140625" style="1289" customWidth="1"/>
    <col min="12549" max="12549" width="17.5703125" style="1289" customWidth="1"/>
    <col min="12550" max="12550" width="3.28515625" style="1289" customWidth="1"/>
    <col min="12551" max="12551" width="16.42578125" style="1289" customWidth="1"/>
    <col min="12552" max="12552" width="17.140625" style="1289" customWidth="1"/>
    <col min="12553" max="12553" width="3" style="1289" customWidth="1"/>
    <col min="12554" max="12742" width="10.28515625" style="1289"/>
    <col min="12743" max="12743" width="1.85546875" style="1289" customWidth="1"/>
    <col min="12744" max="12797" width="10.28515625" style="1289"/>
    <col min="12798" max="12798" width="24.7109375" style="1289" customWidth="1"/>
    <col min="12799" max="12799" width="42.42578125" style="1289" customWidth="1"/>
    <col min="12800" max="12800" width="2.7109375" style="1289" customWidth="1"/>
    <col min="12801" max="12801" width="15.42578125" style="1289" customWidth="1"/>
    <col min="12802" max="12802" width="4" style="1289" customWidth="1"/>
    <col min="12803" max="12803" width="16" style="1289" customWidth="1"/>
    <col min="12804" max="12804" width="4.140625" style="1289" customWidth="1"/>
    <col min="12805" max="12805" width="17.5703125" style="1289" customWidth="1"/>
    <col min="12806" max="12806" width="3.28515625" style="1289" customWidth="1"/>
    <col min="12807" max="12807" width="16.42578125" style="1289" customWidth="1"/>
    <col min="12808" max="12808" width="17.140625" style="1289" customWidth="1"/>
    <col min="12809" max="12809" width="3" style="1289" customWidth="1"/>
    <col min="12810" max="12998" width="10.28515625" style="1289"/>
    <col min="12999" max="12999" width="1.85546875" style="1289" customWidth="1"/>
    <col min="13000" max="13053" width="10.28515625" style="1289"/>
    <col min="13054" max="13054" width="24.7109375" style="1289" customWidth="1"/>
    <col min="13055" max="13055" width="42.42578125" style="1289" customWidth="1"/>
    <col min="13056" max="13056" width="2.7109375" style="1289" customWidth="1"/>
    <col min="13057" max="13057" width="15.42578125" style="1289" customWidth="1"/>
    <col min="13058" max="13058" width="4" style="1289" customWidth="1"/>
    <col min="13059" max="13059" width="16" style="1289" customWidth="1"/>
    <col min="13060" max="13060" width="4.140625" style="1289" customWidth="1"/>
    <col min="13061" max="13061" width="17.5703125" style="1289" customWidth="1"/>
    <col min="13062" max="13062" width="3.28515625" style="1289" customWidth="1"/>
    <col min="13063" max="13063" width="16.42578125" style="1289" customWidth="1"/>
    <col min="13064" max="13064" width="17.140625" style="1289" customWidth="1"/>
    <col min="13065" max="13065" width="3" style="1289" customWidth="1"/>
    <col min="13066" max="13254" width="10.28515625" style="1289"/>
    <col min="13255" max="13255" width="1.85546875" style="1289" customWidth="1"/>
    <col min="13256" max="13309" width="10.28515625" style="1289"/>
    <col min="13310" max="13310" width="24.7109375" style="1289" customWidth="1"/>
    <col min="13311" max="13311" width="42.42578125" style="1289" customWidth="1"/>
    <col min="13312" max="13312" width="2.7109375" style="1289" customWidth="1"/>
    <col min="13313" max="13313" width="15.42578125" style="1289" customWidth="1"/>
    <col min="13314" max="13314" width="4" style="1289" customWidth="1"/>
    <col min="13315" max="13315" width="16" style="1289" customWidth="1"/>
    <col min="13316" max="13316" width="4.140625" style="1289" customWidth="1"/>
    <col min="13317" max="13317" width="17.5703125" style="1289" customWidth="1"/>
    <col min="13318" max="13318" width="3.28515625" style="1289" customWidth="1"/>
    <col min="13319" max="13319" width="16.42578125" style="1289" customWidth="1"/>
    <col min="13320" max="13320" width="17.140625" style="1289" customWidth="1"/>
    <col min="13321" max="13321" width="3" style="1289" customWidth="1"/>
    <col min="13322" max="13510" width="10.28515625" style="1289"/>
    <col min="13511" max="13511" width="1.85546875" style="1289" customWidth="1"/>
    <col min="13512" max="13565" width="10.28515625" style="1289"/>
    <col min="13566" max="13566" width="24.7109375" style="1289" customWidth="1"/>
    <col min="13567" max="13567" width="42.42578125" style="1289" customWidth="1"/>
    <col min="13568" max="13568" width="2.7109375" style="1289" customWidth="1"/>
    <col min="13569" max="13569" width="15.42578125" style="1289" customWidth="1"/>
    <col min="13570" max="13570" width="4" style="1289" customWidth="1"/>
    <col min="13571" max="13571" width="16" style="1289" customWidth="1"/>
    <col min="13572" max="13572" width="4.140625" style="1289" customWidth="1"/>
    <col min="13573" max="13573" width="17.5703125" style="1289" customWidth="1"/>
    <col min="13574" max="13574" width="3.28515625" style="1289" customWidth="1"/>
    <col min="13575" max="13575" width="16.42578125" style="1289" customWidth="1"/>
    <col min="13576" max="13576" width="17.140625" style="1289" customWidth="1"/>
    <col min="13577" max="13577" width="3" style="1289" customWidth="1"/>
    <col min="13578" max="13766" width="10.28515625" style="1289"/>
    <col min="13767" max="13767" width="1.85546875" style="1289" customWidth="1"/>
    <col min="13768" max="13821" width="10.28515625" style="1289"/>
    <col min="13822" max="13822" width="24.7109375" style="1289" customWidth="1"/>
    <col min="13823" max="13823" width="42.42578125" style="1289" customWidth="1"/>
    <col min="13824" max="13824" width="2.7109375" style="1289" customWidth="1"/>
    <col min="13825" max="13825" width="15.42578125" style="1289" customWidth="1"/>
    <col min="13826" max="13826" width="4" style="1289" customWidth="1"/>
    <col min="13827" max="13827" width="16" style="1289" customWidth="1"/>
    <col min="13828" max="13828" width="4.140625" style="1289" customWidth="1"/>
    <col min="13829" max="13829" width="17.5703125" style="1289" customWidth="1"/>
    <col min="13830" max="13830" width="3.28515625" style="1289" customWidth="1"/>
    <col min="13831" max="13831" width="16.42578125" style="1289" customWidth="1"/>
    <col min="13832" max="13832" width="17.140625" style="1289" customWidth="1"/>
    <col min="13833" max="13833" width="3" style="1289" customWidth="1"/>
    <col min="13834" max="14022" width="10.28515625" style="1289"/>
    <col min="14023" max="14023" width="1.85546875" style="1289" customWidth="1"/>
    <col min="14024" max="14077" width="10.28515625" style="1289"/>
    <col min="14078" max="14078" width="24.7109375" style="1289" customWidth="1"/>
    <col min="14079" max="14079" width="42.42578125" style="1289" customWidth="1"/>
    <col min="14080" max="14080" width="2.7109375" style="1289" customWidth="1"/>
    <col min="14081" max="14081" width="15.42578125" style="1289" customWidth="1"/>
    <col min="14082" max="14082" width="4" style="1289" customWidth="1"/>
    <col min="14083" max="14083" width="16" style="1289" customWidth="1"/>
    <col min="14084" max="14084" width="4.140625" style="1289" customWidth="1"/>
    <col min="14085" max="14085" width="17.5703125" style="1289" customWidth="1"/>
    <col min="14086" max="14086" width="3.28515625" style="1289" customWidth="1"/>
    <col min="14087" max="14087" width="16.42578125" style="1289" customWidth="1"/>
    <col min="14088" max="14088" width="17.140625" style="1289" customWidth="1"/>
    <col min="14089" max="14089" width="3" style="1289" customWidth="1"/>
    <col min="14090" max="14278" width="10.28515625" style="1289"/>
    <col min="14279" max="14279" width="1.85546875" style="1289" customWidth="1"/>
    <col min="14280" max="14333" width="10.28515625" style="1289"/>
    <col min="14334" max="14334" width="24.7109375" style="1289" customWidth="1"/>
    <col min="14335" max="14335" width="42.42578125" style="1289" customWidth="1"/>
    <col min="14336" max="14336" width="2.7109375" style="1289" customWidth="1"/>
    <col min="14337" max="14337" width="15.42578125" style="1289" customWidth="1"/>
    <col min="14338" max="14338" width="4" style="1289" customWidth="1"/>
    <col min="14339" max="14339" width="16" style="1289" customWidth="1"/>
    <col min="14340" max="14340" width="4.140625" style="1289" customWidth="1"/>
    <col min="14341" max="14341" width="17.5703125" style="1289" customWidth="1"/>
    <col min="14342" max="14342" width="3.28515625" style="1289" customWidth="1"/>
    <col min="14343" max="14343" width="16.42578125" style="1289" customWidth="1"/>
    <col min="14344" max="14344" width="17.140625" style="1289" customWidth="1"/>
    <col min="14345" max="14345" width="3" style="1289" customWidth="1"/>
    <col min="14346" max="14534" width="10.28515625" style="1289"/>
    <col min="14535" max="14535" width="1.85546875" style="1289" customWidth="1"/>
    <col min="14536" max="14589" width="10.28515625" style="1289"/>
    <col min="14590" max="14590" width="24.7109375" style="1289" customWidth="1"/>
    <col min="14591" max="14591" width="42.42578125" style="1289" customWidth="1"/>
    <col min="14592" max="14592" width="2.7109375" style="1289" customWidth="1"/>
    <col min="14593" max="14593" width="15.42578125" style="1289" customWidth="1"/>
    <col min="14594" max="14594" width="4" style="1289" customWidth="1"/>
    <col min="14595" max="14595" width="16" style="1289" customWidth="1"/>
    <col min="14596" max="14596" width="4.140625" style="1289" customWidth="1"/>
    <col min="14597" max="14597" width="17.5703125" style="1289" customWidth="1"/>
    <col min="14598" max="14598" width="3.28515625" style="1289" customWidth="1"/>
    <col min="14599" max="14599" width="16.42578125" style="1289" customWidth="1"/>
    <col min="14600" max="14600" width="17.140625" style="1289" customWidth="1"/>
    <col min="14601" max="14601" width="3" style="1289" customWidth="1"/>
    <col min="14602" max="14790" width="10.28515625" style="1289"/>
    <col min="14791" max="14791" width="1.85546875" style="1289" customWidth="1"/>
    <col min="14792" max="14845" width="10.28515625" style="1289"/>
    <col min="14846" max="14846" width="24.7109375" style="1289" customWidth="1"/>
    <col min="14847" max="14847" width="42.42578125" style="1289" customWidth="1"/>
    <col min="14848" max="14848" width="2.7109375" style="1289" customWidth="1"/>
    <col min="14849" max="14849" width="15.42578125" style="1289" customWidth="1"/>
    <col min="14850" max="14850" width="4" style="1289" customWidth="1"/>
    <col min="14851" max="14851" width="16" style="1289" customWidth="1"/>
    <col min="14852" max="14852" width="4.140625" style="1289" customWidth="1"/>
    <col min="14853" max="14853" width="17.5703125" style="1289" customWidth="1"/>
    <col min="14854" max="14854" width="3.28515625" style="1289" customWidth="1"/>
    <col min="14855" max="14855" width="16.42578125" style="1289" customWidth="1"/>
    <col min="14856" max="14856" width="17.140625" style="1289" customWidth="1"/>
    <col min="14857" max="14857" width="3" style="1289" customWidth="1"/>
    <col min="14858" max="15046" width="10.28515625" style="1289"/>
    <col min="15047" max="15047" width="1.85546875" style="1289" customWidth="1"/>
    <col min="15048" max="15101" width="10.28515625" style="1289"/>
    <col min="15102" max="15102" width="24.7109375" style="1289" customWidth="1"/>
    <col min="15103" max="15103" width="42.42578125" style="1289" customWidth="1"/>
    <col min="15104" max="15104" width="2.7109375" style="1289" customWidth="1"/>
    <col min="15105" max="15105" width="15.42578125" style="1289" customWidth="1"/>
    <col min="15106" max="15106" width="4" style="1289" customWidth="1"/>
    <col min="15107" max="15107" width="16" style="1289" customWidth="1"/>
    <col min="15108" max="15108" width="4.140625" style="1289" customWidth="1"/>
    <col min="15109" max="15109" width="17.5703125" style="1289" customWidth="1"/>
    <col min="15110" max="15110" width="3.28515625" style="1289" customWidth="1"/>
    <col min="15111" max="15111" width="16.42578125" style="1289" customWidth="1"/>
    <col min="15112" max="15112" width="17.140625" style="1289" customWidth="1"/>
    <col min="15113" max="15113" width="3" style="1289" customWidth="1"/>
    <col min="15114" max="15302" width="10.28515625" style="1289"/>
    <col min="15303" max="15303" width="1.85546875" style="1289" customWidth="1"/>
    <col min="15304" max="15357" width="10.28515625" style="1289"/>
    <col min="15358" max="15358" width="24.7109375" style="1289" customWidth="1"/>
    <col min="15359" max="15359" width="42.42578125" style="1289" customWidth="1"/>
    <col min="15360" max="15360" width="2.7109375" style="1289" customWidth="1"/>
    <col min="15361" max="15361" width="15.42578125" style="1289" customWidth="1"/>
    <col min="15362" max="15362" width="4" style="1289" customWidth="1"/>
    <col min="15363" max="15363" width="16" style="1289" customWidth="1"/>
    <col min="15364" max="15364" width="4.140625" style="1289" customWidth="1"/>
    <col min="15365" max="15365" width="17.5703125" style="1289" customWidth="1"/>
    <col min="15366" max="15366" width="3.28515625" style="1289" customWidth="1"/>
    <col min="15367" max="15367" width="16.42578125" style="1289" customWidth="1"/>
    <col min="15368" max="15368" width="17.140625" style="1289" customWidth="1"/>
    <col min="15369" max="15369" width="3" style="1289" customWidth="1"/>
    <col min="15370" max="15558" width="10.28515625" style="1289"/>
    <col min="15559" max="15559" width="1.85546875" style="1289" customWidth="1"/>
    <col min="15560" max="15613" width="10.28515625" style="1289"/>
    <col min="15614" max="15614" width="24.7109375" style="1289" customWidth="1"/>
    <col min="15615" max="15615" width="42.42578125" style="1289" customWidth="1"/>
    <col min="15616" max="15616" width="2.7109375" style="1289" customWidth="1"/>
    <col min="15617" max="15617" width="15.42578125" style="1289" customWidth="1"/>
    <col min="15618" max="15618" width="4" style="1289" customWidth="1"/>
    <col min="15619" max="15619" width="16" style="1289" customWidth="1"/>
    <col min="15620" max="15620" width="4.140625" style="1289" customWidth="1"/>
    <col min="15621" max="15621" width="17.5703125" style="1289" customWidth="1"/>
    <col min="15622" max="15622" width="3.28515625" style="1289" customWidth="1"/>
    <col min="15623" max="15623" width="16.42578125" style="1289" customWidth="1"/>
    <col min="15624" max="15624" width="17.140625" style="1289" customWidth="1"/>
    <col min="15625" max="15625" width="3" style="1289" customWidth="1"/>
    <col min="15626" max="15814" width="10.28515625" style="1289"/>
    <col min="15815" max="15815" width="1.85546875" style="1289" customWidth="1"/>
    <col min="15816" max="15869" width="10.28515625" style="1289"/>
    <col min="15870" max="15870" width="24.7109375" style="1289" customWidth="1"/>
    <col min="15871" max="15871" width="42.42578125" style="1289" customWidth="1"/>
    <col min="15872" max="15872" width="2.7109375" style="1289" customWidth="1"/>
    <col min="15873" max="15873" width="15.42578125" style="1289" customWidth="1"/>
    <col min="15874" max="15874" width="4" style="1289" customWidth="1"/>
    <col min="15875" max="15875" width="16" style="1289" customWidth="1"/>
    <col min="15876" max="15876" width="4.140625" style="1289" customWidth="1"/>
    <col min="15877" max="15877" width="17.5703125" style="1289" customWidth="1"/>
    <col min="15878" max="15878" width="3.28515625" style="1289" customWidth="1"/>
    <col min="15879" max="15879" width="16.42578125" style="1289" customWidth="1"/>
    <col min="15880" max="15880" width="17.140625" style="1289" customWidth="1"/>
    <col min="15881" max="15881" width="3" style="1289" customWidth="1"/>
    <col min="15882" max="16070" width="10.28515625" style="1289"/>
    <col min="16071" max="16071" width="1.85546875" style="1289" customWidth="1"/>
    <col min="16072" max="16125" width="10.28515625" style="1289"/>
    <col min="16126" max="16126" width="24.7109375" style="1289" customWidth="1"/>
    <col min="16127" max="16127" width="42.42578125" style="1289" customWidth="1"/>
    <col min="16128" max="16128" width="2.7109375" style="1289" customWidth="1"/>
    <col min="16129" max="16129" width="15.42578125" style="1289" customWidth="1"/>
    <col min="16130" max="16130" width="4" style="1289" customWidth="1"/>
    <col min="16131" max="16131" width="16" style="1289" customWidth="1"/>
    <col min="16132" max="16132" width="4.140625" style="1289" customWidth="1"/>
    <col min="16133" max="16133" width="17.5703125" style="1289" customWidth="1"/>
    <col min="16134" max="16134" width="3.28515625" style="1289" customWidth="1"/>
    <col min="16135" max="16135" width="16.42578125" style="1289" customWidth="1"/>
    <col min="16136" max="16136" width="17.140625" style="1289" customWidth="1"/>
    <col min="16137" max="16137" width="3" style="1289" customWidth="1"/>
    <col min="16138" max="16326" width="10.28515625" style="1289"/>
    <col min="16327" max="16327" width="1.85546875" style="1289" customWidth="1"/>
    <col min="16328" max="16384" width="10.28515625" style="1289"/>
  </cols>
  <sheetData>
    <row r="2" spans="2:11" ht="15.75" customHeight="1" x14ac:dyDescent="0.25">
      <c r="B2" s="2243" t="s">
        <v>1770</v>
      </c>
      <c r="C2" s="2243"/>
      <c r="D2" s="2243"/>
      <c r="E2" s="2243"/>
      <c r="F2" s="2243"/>
      <c r="G2" s="2243"/>
      <c r="H2" s="2243"/>
      <c r="I2" s="2243"/>
      <c r="J2" s="2243"/>
      <c r="K2" s="1715" t="s">
        <v>744</v>
      </c>
    </row>
    <row r="3" spans="2:11" ht="15.75" x14ac:dyDescent="0.2">
      <c r="B3" s="2244" t="s">
        <v>1771</v>
      </c>
      <c r="C3" s="2244"/>
      <c r="D3" s="2244"/>
      <c r="E3" s="2244"/>
      <c r="F3" s="2244"/>
      <c r="G3" s="2244"/>
      <c r="H3" s="2244"/>
      <c r="I3" s="2244"/>
      <c r="J3" s="2244"/>
    </row>
    <row r="4" spans="2:11" ht="15.75" x14ac:dyDescent="0.25">
      <c r="B4" s="1517" t="s">
        <v>1772</v>
      </c>
      <c r="C4" s="1517"/>
      <c r="D4" s="1517"/>
      <c r="E4" s="1517"/>
      <c r="F4" s="1517"/>
      <c r="G4" s="1517"/>
      <c r="H4" s="1517"/>
      <c r="I4" s="1518"/>
      <c r="J4" s="1518"/>
    </row>
    <row r="5" spans="2:11" ht="16.5" thickBot="1" x14ac:dyDescent="0.3">
      <c r="B5" s="2245" t="s">
        <v>765</v>
      </c>
      <c r="C5" s="2245"/>
      <c r="D5" s="2245"/>
      <c r="E5" s="2245"/>
      <c r="F5" s="2245"/>
      <c r="G5" s="2245"/>
      <c r="H5" s="2245"/>
      <c r="I5" s="2245"/>
      <c r="J5" s="2245"/>
    </row>
    <row r="6" spans="2:11" x14ac:dyDescent="0.2">
      <c r="B6" s="1519"/>
      <c r="C6" s="1520"/>
      <c r="D6" s="1519"/>
      <c r="E6" s="1519"/>
      <c r="F6" s="1519"/>
      <c r="G6" s="1519"/>
      <c r="H6" s="1519"/>
      <c r="I6" s="1519"/>
    </row>
    <row r="7" spans="2:11" ht="15.75" x14ac:dyDescent="0.2">
      <c r="B7" s="882"/>
      <c r="C7" s="882"/>
      <c r="D7" s="882">
        <v>2014</v>
      </c>
      <c r="E7" s="882"/>
      <c r="F7" s="882">
        <v>2015</v>
      </c>
      <c r="G7" s="882">
        <v>2016</v>
      </c>
      <c r="H7" s="882">
        <v>2017</v>
      </c>
      <c r="I7" s="882">
        <v>2018</v>
      </c>
    </row>
    <row r="8" spans="2:11" ht="15.75" x14ac:dyDescent="0.25">
      <c r="B8" s="1242" t="s">
        <v>1087</v>
      </c>
      <c r="C8" s="1521"/>
      <c r="D8" s="1522"/>
      <c r="E8" s="1522"/>
      <c r="F8" s="1522"/>
      <c r="G8" s="1522"/>
      <c r="H8" s="1522"/>
      <c r="I8" s="1522"/>
    </row>
    <row r="9" spans="2:11" x14ac:dyDescent="0.2">
      <c r="B9" s="1464"/>
      <c r="C9" s="1523"/>
      <c r="D9" s="1524"/>
      <c r="E9" s="1524"/>
      <c r="F9" s="1524"/>
      <c r="G9" s="1524"/>
      <c r="H9" s="1524"/>
      <c r="I9" s="1524"/>
    </row>
    <row r="10" spans="2:11" x14ac:dyDescent="0.2">
      <c r="B10" s="1525" t="s">
        <v>1218</v>
      </c>
      <c r="C10" s="195"/>
      <c r="D10" s="1526">
        <v>214619300</v>
      </c>
      <c r="E10" s="1526"/>
      <c r="F10" s="1526">
        <v>232893400</v>
      </c>
      <c r="G10" s="1526">
        <v>253793100</v>
      </c>
      <c r="H10" s="1526">
        <v>263500750</v>
      </c>
      <c r="I10" s="1526">
        <v>283527559</v>
      </c>
    </row>
    <row r="11" spans="2:11" x14ac:dyDescent="0.2">
      <c r="B11" s="1525" t="s">
        <v>1773</v>
      </c>
      <c r="C11" s="195"/>
      <c r="D11" s="1526"/>
      <c r="E11" s="1526"/>
      <c r="F11" s="1526"/>
      <c r="G11" s="1526"/>
      <c r="H11" s="1526"/>
      <c r="I11" s="1526"/>
    </row>
    <row r="12" spans="2:11" x14ac:dyDescent="0.2">
      <c r="B12" s="1525" t="s">
        <v>1774</v>
      </c>
      <c r="C12" s="195"/>
      <c r="D12" s="1526">
        <v>3400</v>
      </c>
      <c r="E12" s="1526"/>
      <c r="F12" s="1526">
        <v>0</v>
      </c>
      <c r="G12" s="1526">
        <v>0</v>
      </c>
      <c r="H12" s="1526">
        <v>0</v>
      </c>
      <c r="I12" s="1526"/>
    </row>
    <row r="13" spans="2:11" s="1293" customFormat="1" ht="15.75" x14ac:dyDescent="0.25">
      <c r="B13" s="1527" t="s">
        <v>1094</v>
      </c>
      <c r="C13" s="1528"/>
      <c r="D13" s="1529">
        <v>214622700</v>
      </c>
      <c r="E13" s="1529"/>
      <c r="F13" s="1529">
        <v>232893400</v>
      </c>
      <c r="G13" s="1529">
        <v>253793100</v>
      </c>
      <c r="H13" s="1529">
        <v>263500750</v>
      </c>
      <c r="I13" s="1529">
        <v>283527559</v>
      </c>
    </row>
    <row r="14" spans="2:11" x14ac:dyDescent="0.2">
      <c r="B14" s="1464"/>
      <c r="C14" s="1295"/>
      <c r="D14" s="1530"/>
      <c r="E14" s="1530"/>
      <c r="F14" s="1530"/>
      <c r="G14" s="1530"/>
      <c r="H14" s="1530"/>
      <c r="I14" s="1530"/>
    </row>
    <row r="15" spans="2:11" ht="15.75" x14ac:dyDescent="0.25">
      <c r="B15" s="1242" t="s">
        <v>1095</v>
      </c>
      <c r="C15" s="1531"/>
      <c r="D15" s="1532"/>
      <c r="E15" s="1532"/>
      <c r="F15" s="1532"/>
      <c r="G15" s="1532"/>
      <c r="H15" s="1532"/>
      <c r="I15" s="1532"/>
    </row>
    <row r="16" spans="2:11" x14ac:dyDescent="0.2">
      <c r="C16" s="1303"/>
      <c r="D16" s="1530"/>
      <c r="E16" s="1530"/>
      <c r="F16" s="1530"/>
      <c r="G16" s="1530"/>
      <c r="H16" s="1530"/>
      <c r="I16" s="1530"/>
    </row>
    <row r="17" spans="2:10" x14ac:dyDescent="0.2">
      <c r="B17" s="1533" t="s">
        <v>1775</v>
      </c>
      <c r="C17" s="195"/>
      <c r="D17" s="1526">
        <v>214424077</v>
      </c>
      <c r="E17" s="1526"/>
      <c r="F17" s="1526">
        <v>233558654</v>
      </c>
      <c r="G17" s="1526">
        <v>255184370</v>
      </c>
      <c r="H17" s="1526">
        <v>265930150</v>
      </c>
      <c r="I17" s="1526">
        <v>282837829</v>
      </c>
    </row>
    <row r="18" spans="2:10" ht="28.5" x14ac:dyDescent="0.2">
      <c r="B18" s="1533" t="s">
        <v>1776</v>
      </c>
      <c r="C18" s="195"/>
      <c r="D18" s="1526">
        <v>-552667</v>
      </c>
      <c r="E18" s="1526"/>
      <c r="F18" s="1526">
        <v>-699428</v>
      </c>
      <c r="G18" s="1526">
        <v>-628715</v>
      </c>
      <c r="H18" s="1526">
        <v>-851190</v>
      </c>
      <c r="I18" s="1526">
        <v>-643349</v>
      </c>
    </row>
    <row r="19" spans="2:10" ht="28.5" x14ac:dyDescent="0.2">
      <c r="B19" s="1533" t="s">
        <v>1777</v>
      </c>
      <c r="C19" s="195"/>
      <c r="D19" s="1526">
        <v>-131246</v>
      </c>
      <c r="E19" s="1526"/>
      <c r="F19" s="1526">
        <v>-171997</v>
      </c>
      <c r="G19" s="1526">
        <v>-147526</v>
      </c>
      <c r="H19" s="1526">
        <v>-174826</v>
      </c>
      <c r="I19" s="1526">
        <v>-163528</v>
      </c>
    </row>
    <row r="20" spans="2:10" x14ac:dyDescent="0.2">
      <c r="D20" s="1530"/>
      <c r="E20" s="1530"/>
      <c r="F20" s="1530"/>
      <c r="G20" s="1530"/>
      <c r="H20" s="1530"/>
      <c r="I20" s="1530"/>
    </row>
    <row r="21" spans="2:10" ht="15.75" x14ac:dyDescent="0.25">
      <c r="B21" s="1527" t="s">
        <v>1778</v>
      </c>
      <c r="C21" s="1528"/>
      <c r="D21" s="1529">
        <v>213740164</v>
      </c>
      <c r="E21" s="1529"/>
      <c r="F21" s="1529">
        <v>232687229</v>
      </c>
      <c r="G21" s="1529">
        <v>254408129</v>
      </c>
      <c r="H21" s="1529">
        <v>264904134</v>
      </c>
      <c r="I21" s="1529">
        <v>282030952</v>
      </c>
    </row>
    <row r="22" spans="2:10" ht="15.75" x14ac:dyDescent="0.25">
      <c r="B22" s="1465"/>
      <c r="C22" s="1534"/>
      <c r="D22" s="1524"/>
      <c r="E22" s="1524"/>
      <c r="F22" s="1524"/>
      <c r="G22" s="1524"/>
      <c r="H22" s="1524"/>
      <c r="I22" s="1524"/>
    </row>
    <row r="23" spans="2:10" x14ac:dyDescent="0.2">
      <c r="B23" s="1525" t="s">
        <v>1779</v>
      </c>
      <c r="C23" s="195"/>
      <c r="D23" s="1526">
        <v>10760</v>
      </c>
      <c r="E23" s="1526" t="s">
        <v>264</v>
      </c>
      <c r="F23" s="1526">
        <v>0</v>
      </c>
      <c r="G23" s="1526">
        <v>0</v>
      </c>
      <c r="H23" s="1526">
        <v>0</v>
      </c>
      <c r="I23" s="1526">
        <v>0</v>
      </c>
    </row>
    <row r="24" spans="2:10" ht="18" customHeight="1" x14ac:dyDescent="0.2">
      <c r="B24" s="1467" t="s">
        <v>1780</v>
      </c>
      <c r="C24" s="1535"/>
      <c r="D24" s="1524"/>
      <c r="E24" s="1524"/>
      <c r="F24" s="1524"/>
      <c r="G24" s="1524"/>
      <c r="H24" s="1524"/>
      <c r="I24" s="1524"/>
      <c r="J24" s="1524"/>
    </row>
    <row r="25" spans="2:10" ht="15.75" x14ac:dyDescent="0.25">
      <c r="B25" s="1527" t="s">
        <v>1781</v>
      </c>
      <c r="C25" s="1528"/>
      <c r="D25" s="1529">
        <v>10760</v>
      </c>
      <c r="E25" s="1529"/>
      <c r="F25" s="1529">
        <v>0</v>
      </c>
      <c r="G25" s="1529">
        <f>+G23</f>
        <v>0</v>
      </c>
      <c r="H25" s="1529">
        <f>+H23</f>
        <v>0</v>
      </c>
      <c r="I25" s="1529">
        <f>+I23</f>
        <v>0</v>
      </c>
      <c r="J25" s="1536"/>
    </row>
    <row r="26" spans="2:10" x14ac:dyDescent="0.2">
      <c r="B26" s="1464"/>
      <c r="C26" s="1303"/>
      <c r="D26" s="1530"/>
      <c r="E26" s="1530"/>
      <c r="F26" s="1530"/>
      <c r="G26" s="1530"/>
      <c r="J26" s="1537"/>
    </row>
    <row r="27" spans="2:10" ht="15.75" x14ac:dyDescent="0.25">
      <c r="B27" s="1527" t="s">
        <v>1108</v>
      </c>
      <c r="C27" s="1528"/>
      <c r="D27" s="1529">
        <v>213750924</v>
      </c>
      <c r="E27" s="1529"/>
      <c r="F27" s="1529">
        <v>232687229</v>
      </c>
      <c r="G27" s="1529">
        <v>254408129</v>
      </c>
      <c r="H27" s="1529">
        <v>264904134</v>
      </c>
      <c r="I27" s="1529">
        <v>282030952</v>
      </c>
      <c r="J27" s="1536"/>
    </row>
    <row r="28" spans="2:10" x14ac:dyDescent="0.2">
      <c r="C28" s="1303"/>
      <c r="D28" s="1530"/>
      <c r="E28" s="1530"/>
      <c r="F28" s="1530"/>
      <c r="G28" s="1530"/>
      <c r="J28" s="1537"/>
    </row>
    <row r="29" spans="2:10" ht="15.75" x14ac:dyDescent="0.25">
      <c r="B29" s="1527" t="s">
        <v>1782</v>
      </c>
      <c r="C29" s="1528"/>
      <c r="D29" s="1529">
        <v>871776</v>
      </c>
      <c r="E29" s="1529"/>
      <c r="F29" s="1529"/>
      <c r="G29" s="1529">
        <v>-615029</v>
      </c>
      <c r="H29" s="1529">
        <v>-1403384</v>
      </c>
      <c r="I29" s="1529">
        <v>1496607</v>
      </c>
      <c r="J29" s="1536"/>
    </row>
    <row r="30" spans="2:10" x14ac:dyDescent="0.2">
      <c r="B30" s="1294" t="s">
        <v>1783</v>
      </c>
      <c r="C30" s="1295"/>
      <c r="D30" s="1295"/>
      <c r="F30" s="1295"/>
    </row>
    <row r="31" spans="2:10" x14ac:dyDescent="0.2">
      <c r="C31" s="1295"/>
      <c r="D31" s="1295"/>
      <c r="F31" s="1295"/>
    </row>
    <row r="32" spans="2:10" x14ac:dyDescent="0.2">
      <c r="C32" s="1295"/>
      <c r="D32" s="1295"/>
      <c r="F32" s="1295"/>
    </row>
    <row r="33" spans="3:6" x14ac:dyDescent="0.2">
      <c r="C33" s="1295"/>
      <c r="D33" s="1295"/>
      <c r="F33" s="1295"/>
    </row>
    <row r="34" spans="3:6" x14ac:dyDescent="0.2">
      <c r="C34" s="1295"/>
      <c r="D34" s="1295"/>
      <c r="F34" s="1295"/>
    </row>
    <row r="35" spans="3:6" x14ac:dyDescent="0.2">
      <c r="C35" s="1295"/>
      <c r="D35" s="1295"/>
      <c r="F35" s="1295"/>
    </row>
    <row r="36" spans="3:6" x14ac:dyDescent="0.2">
      <c r="C36" s="1295"/>
      <c r="D36" s="1295"/>
      <c r="F36" s="1295"/>
    </row>
    <row r="37" spans="3:6" x14ac:dyDescent="0.2">
      <c r="C37" s="1295"/>
      <c r="D37" s="1295"/>
      <c r="F37" s="1295"/>
    </row>
    <row r="38" spans="3:6" x14ac:dyDescent="0.2">
      <c r="C38" s="1295"/>
      <c r="D38" s="1295"/>
      <c r="F38" s="1295"/>
    </row>
    <row r="39" spans="3:6" x14ac:dyDescent="0.2">
      <c r="C39" s="1295"/>
      <c r="D39" s="1295"/>
      <c r="F39" s="1295"/>
    </row>
    <row r="40" spans="3:6" x14ac:dyDescent="0.2">
      <c r="C40" s="1295"/>
      <c r="D40" s="1295"/>
      <c r="F40" s="1295"/>
    </row>
    <row r="41" spans="3:6" x14ac:dyDescent="0.2">
      <c r="C41" s="1295"/>
      <c r="D41" s="1295"/>
      <c r="F41" s="1295"/>
    </row>
    <row r="42" spans="3:6" x14ac:dyDescent="0.2">
      <c r="C42" s="1295"/>
      <c r="D42" s="1295"/>
      <c r="F42" s="1295"/>
    </row>
    <row r="43" spans="3:6" x14ac:dyDescent="0.2">
      <c r="C43" s="1295"/>
    </row>
    <row r="44" spans="3:6" x14ac:dyDescent="0.2">
      <c r="C44" s="1295"/>
    </row>
    <row r="45" spans="3:6" x14ac:dyDescent="0.2">
      <c r="C45" s="1295"/>
    </row>
    <row r="46" spans="3:6" x14ac:dyDescent="0.2">
      <c r="C46" s="1295"/>
    </row>
    <row r="47" spans="3:6" x14ac:dyDescent="0.2">
      <c r="C47" s="1295"/>
    </row>
    <row r="48" spans="3:6" x14ac:dyDescent="0.2">
      <c r="C48" s="1295"/>
    </row>
    <row r="49" spans="3:3" x14ac:dyDescent="0.2">
      <c r="C49" s="1295"/>
    </row>
    <row r="50" spans="3:3" x14ac:dyDescent="0.2">
      <c r="C50" s="1295"/>
    </row>
    <row r="51" spans="3:3" x14ac:dyDescent="0.2">
      <c r="C51" s="1295"/>
    </row>
    <row r="52" spans="3:3" x14ac:dyDescent="0.2">
      <c r="C52" s="1295"/>
    </row>
    <row r="53" spans="3:3" x14ac:dyDescent="0.2">
      <c r="C53" s="1295"/>
    </row>
    <row r="54" spans="3:3" x14ac:dyDescent="0.2">
      <c r="C54" s="1295"/>
    </row>
    <row r="55" spans="3:3" x14ac:dyDescent="0.2">
      <c r="C55" s="1295"/>
    </row>
    <row r="56" spans="3:3" x14ac:dyDescent="0.2">
      <c r="C56" s="1295"/>
    </row>
    <row r="57" spans="3:3" x14ac:dyDescent="0.2">
      <c r="C57" s="1295"/>
    </row>
    <row r="58" spans="3:3" x14ac:dyDescent="0.2">
      <c r="C58" s="1295"/>
    </row>
    <row r="59" spans="3:3" x14ac:dyDescent="0.2">
      <c r="C59" s="1295"/>
    </row>
    <row r="60" spans="3:3" x14ac:dyDescent="0.2">
      <c r="C60" s="1295"/>
    </row>
    <row r="61" spans="3:3" x14ac:dyDescent="0.2">
      <c r="C61" s="1295"/>
    </row>
  </sheetData>
  <mergeCells count="3">
    <mergeCell ref="B2:J2"/>
    <mergeCell ref="B3:J3"/>
    <mergeCell ref="B5:J5"/>
  </mergeCells>
  <hyperlinks>
    <hyperlink ref="K2" location="'Indice Total'!A148" display="Volver"/>
  </hyperlinks>
  <pageMargins left="0.70866141732283472" right="0.70866141732283472" top="0.74803149606299213" bottom="0.74803149606299213" header="0.31496062992125984" footer="0.31496062992125984"/>
  <pageSetup scale="82"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2:J48"/>
  <sheetViews>
    <sheetView showGridLines="0" zoomScale="90" zoomScaleNormal="90" workbookViewId="0"/>
  </sheetViews>
  <sheetFormatPr baseColWidth="10" defaultRowHeight="15" x14ac:dyDescent="0.25"/>
  <cols>
    <col min="1" max="1" width="19.28515625" customWidth="1"/>
    <col min="2" max="2" width="44.42578125" customWidth="1"/>
    <col min="3" max="3" width="12.85546875" customWidth="1"/>
    <col min="4" max="4" width="13" bestFit="1" customWidth="1"/>
    <col min="5" max="5" width="16.5703125" customWidth="1"/>
    <col min="6" max="6" width="15.140625" bestFit="1" customWidth="1"/>
    <col min="7" max="7" width="20.7109375" customWidth="1"/>
    <col min="8" max="8" width="18.42578125" customWidth="1"/>
    <col min="9" max="9" width="13.42578125" bestFit="1" customWidth="1"/>
  </cols>
  <sheetData>
    <row r="2" spans="2:10" ht="27.75" customHeight="1" x14ac:dyDescent="0.25">
      <c r="B2" s="2240" t="s">
        <v>1784</v>
      </c>
      <c r="C2" s="2240"/>
      <c r="D2" s="2240"/>
      <c r="E2" s="2240"/>
      <c r="F2" s="2240"/>
      <c r="G2" s="2240"/>
      <c r="H2" s="2240"/>
      <c r="I2" s="2240"/>
      <c r="J2" s="1715" t="s">
        <v>744</v>
      </c>
    </row>
    <row r="3" spans="2:10" ht="27.75" customHeight="1" x14ac:dyDescent="0.25">
      <c r="B3" s="2241" t="s">
        <v>1785</v>
      </c>
      <c r="C3" s="2241"/>
      <c r="D3" s="2241"/>
      <c r="E3" s="2241"/>
      <c r="F3" s="2241"/>
      <c r="G3" s="2241"/>
      <c r="H3" s="2241"/>
      <c r="I3" s="2241"/>
    </row>
    <row r="4" spans="2:10" ht="16.5" thickBot="1" x14ac:dyDescent="0.3">
      <c r="B4" s="2242" t="s">
        <v>1786</v>
      </c>
      <c r="C4" s="2242"/>
      <c r="D4" s="2242"/>
      <c r="E4" s="2242"/>
      <c r="F4" s="2242"/>
      <c r="G4" s="2242"/>
      <c r="H4" s="2242"/>
      <c r="I4" s="2242"/>
    </row>
    <row r="5" spans="2:10" x14ac:dyDescent="0.25">
      <c r="G5" s="3"/>
    </row>
    <row r="6" spans="2:10" ht="30.75" customHeight="1" x14ac:dyDescent="0.25">
      <c r="B6" s="882" t="s">
        <v>53</v>
      </c>
      <c r="C6" s="1538">
        <v>2012</v>
      </c>
      <c r="D6" s="1538">
        <v>2013</v>
      </c>
      <c r="E6" s="1538">
        <v>2014</v>
      </c>
      <c r="F6" s="1538">
        <v>2015</v>
      </c>
      <c r="G6" s="1538">
        <v>2016</v>
      </c>
      <c r="H6" s="1538">
        <v>2017</v>
      </c>
      <c r="I6" s="1538">
        <v>2018</v>
      </c>
    </row>
    <row r="7" spans="2:10" ht="18" customHeight="1" x14ac:dyDescent="0.25">
      <c r="B7" s="1525" t="s">
        <v>1319</v>
      </c>
      <c r="C7" s="1539">
        <v>24686.833333333332</v>
      </c>
      <c r="D7" s="1539">
        <v>25024</v>
      </c>
      <c r="E7" s="1539">
        <v>24933.333333333336</v>
      </c>
      <c r="F7" s="1539">
        <v>25664.583333333332</v>
      </c>
      <c r="G7" s="1539">
        <v>26542.666666666668</v>
      </c>
      <c r="H7" s="1539">
        <v>27366.666666666668</v>
      </c>
      <c r="I7" s="1539">
        <v>28544.25</v>
      </c>
      <c r="J7" s="1540"/>
    </row>
    <row r="8" spans="2:10" ht="18" customHeight="1" x14ac:dyDescent="0.25">
      <c r="B8" s="1525" t="s">
        <v>1787</v>
      </c>
      <c r="C8" s="1539">
        <v>37703</v>
      </c>
      <c r="D8" s="1539">
        <v>36307.833333333336</v>
      </c>
      <c r="E8" s="1539">
        <v>34838.75</v>
      </c>
      <c r="F8" s="1539">
        <v>34582.750000000007</v>
      </c>
      <c r="G8" s="1539">
        <v>34292.833333333336</v>
      </c>
      <c r="H8" s="1539">
        <v>34580.5</v>
      </c>
      <c r="I8" s="1539">
        <v>36336.666666666664</v>
      </c>
      <c r="J8" s="1540"/>
    </row>
    <row r="9" spans="2:10" ht="18" customHeight="1" x14ac:dyDescent="0.25">
      <c r="B9" s="1525" t="s">
        <v>1321</v>
      </c>
      <c r="C9" s="1539">
        <v>26848.666666666668</v>
      </c>
      <c r="D9" s="1539">
        <v>22887.75</v>
      </c>
      <c r="E9" s="1539">
        <v>21218.333333333332</v>
      </c>
      <c r="F9" s="1539">
        <v>21537.999999999996</v>
      </c>
      <c r="G9" s="1539">
        <v>22299</v>
      </c>
      <c r="H9" s="1539">
        <v>22921.25</v>
      </c>
      <c r="I9" s="1539">
        <v>24108.166666666668</v>
      </c>
      <c r="J9" s="1540"/>
    </row>
    <row r="10" spans="2:10" ht="18" customHeight="1" x14ac:dyDescent="0.25">
      <c r="B10" s="1525" t="s">
        <v>1322</v>
      </c>
      <c r="C10" s="1539">
        <v>35061.833333333336</v>
      </c>
      <c r="D10" s="1539">
        <v>33589.166666666664</v>
      </c>
      <c r="E10" s="1539">
        <v>33688.250000000007</v>
      </c>
      <c r="F10" s="1539">
        <v>34566.083333333328</v>
      </c>
      <c r="G10" s="1539">
        <v>34851.416666666664</v>
      </c>
      <c r="H10" s="1539">
        <v>35219.25</v>
      </c>
      <c r="I10" s="1539">
        <v>36409.416666666664</v>
      </c>
      <c r="J10" s="1540"/>
    </row>
    <row r="11" spans="2:10" ht="18" customHeight="1" x14ac:dyDescent="0.25">
      <c r="B11" s="1525" t="s">
        <v>1323</v>
      </c>
      <c r="C11" s="1539">
        <v>97669.083333333328</v>
      </c>
      <c r="D11" s="1539">
        <v>92902.75</v>
      </c>
      <c r="E11" s="1539">
        <v>91582.916666666657</v>
      </c>
      <c r="F11" s="1539">
        <v>94899.500000000015</v>
      </c>
      <c r="G11" s="1539">
        <v>97328</v>
      </c>
      <c r="H11" s="1539">
        <v>97136.416666666672</v>
      </c>
      <c r="I11" s="1539">
        <v>98832.25</v>
      </c>
      <c r="J11" s="1540"/>
    </row>
    <row r="12" spans="2:10" ht="18" customHeight="1" x14ac:dyDescent="0.25">
      <c r="B12" s="1525" t="s">
        <v>1324</v>
      </c>
      <c r="C12" s="1539">
        <v>196950.41666666666</v>
      </c>
      <c r="D12" s="1539">
        <v>191304.83333333334</v>
      </c>
      <c r="E12" s="1539">
        <v>183673.58333333334</v>
      </c>
      <c r="F12" s="1539">
        <v>192853.91666666666</v>
      </c>
      <c r="G12" s="1539">
        <v>195014</v>
      </c>
      <c r="H12" s="1539">
        <v>193844.75</v>
      </c>
      <c r="I12" s="1539">
        <v>196092.83333333334</v>
      </c>
      <c r="J12" s="1540"/>
    </row>
    <row r="13" spans="2:10" ht="17.25" customHeight="1" x14ac:dyDescent="0.25">
      <c r="B13" s="1525" t="s">
        <v>1325</v>
      </c>
      <c r="C13" s="1539">
        <v>107060.33333333333</v>
      </c>
      <c r="D13" s="1539">
        <v>106330.08333333333</v>
      </c>
      <c r="E13" s="1539">
        <v>107307.08333333333</v>
      </c>
      <c r="F13" s="1539">
        <v>123434.5</v>
      </c>
      <c r="G13" s="1539">
        <v>113048.75</v>
      </c>
      <c r="H13" s="1539">
        <v>112477.16666666667</v>
      </c>
      <c r="I13" s="1539">
        <v>113874.58333333333</v>
      </c>
      <c r="J13" s="1540"/>
    </row>
    <row r="14" spans="2:10" ht="18" customHeight="1" x14ac:dyDescent="0.25">
      <c r="B14" s="1525" t="s">
        <v>1326</v>
      </c>
      <c r="C14" s="1539">
        <v>176725.33333333334</v>
      </c>
      <c r="D14" s="1539">
        <v>175038.58333333334</v>
      </c>
      <c r="E14" s="1539">
        <v>175018</v>
      </c>
      <c r="F14" s="1539">
        <v>174680.66666666666</v>
      </c>
      <c r="G14" s="1539">
        <v>177161.41666666666</v>
      </c>
      <c r="H14" s="1539">
        <v>174708.08333333334</v>
      </c>
      <c r="I14" s="1539">
        <v>176193.91666666666</v>
      </c>
      <c r="J14" s="1540"/>
    </row>
    <row r="15" spans="2:10" ht="18" customHeight="1" x14ac:dyDescent="0.25">
      <c r="B15" s="1525" t="s">
        <v>2436</v>
      </c>
      <c r="C15" s="1539"/>
      <c r="D15" s="1539"/>
      <c r="E15" s="1539"/>
      <c r="F15" s="1539"/>
      <c r="G15" s="1539"/>
      <c r="H15" s="1539"/>
      <c r="I15" s="1539">
        <v>28325</v>
      </c>
      <c r="J15" s="1540"/>
    </row>
    <row r="16" spans="2:10" ht="18" customHeight="1" x14ac:dyDescent="0.25">
      <c r="B16" s="1525" t="s">
        <v>1327</v>
      </c>
      <c r="C16" s="1539">
        <v>316991.58333333331</v>
      </c>
      <c r="D16" s="1539">
        <v>315628.66666666669</v>
      </c>
      <c r="E16" s="1539">
        <v>314129.75</v>
      </c>
      <c r="F16" s="1539">
        <v>307893.83333333331</v>
      </c>
      <c r="G16" s="1539">
        <v>309341.08333333331</v>
      </c>
      <c r="H16" s="1539">
        <v>304763.33333333331</v>
      </c>
      <c r="I16" s="1539">
        <v>278336.33333333331</v>
      </c>
      <c r="J16" s="1540"/>
    </row>
    <row r="17" spans="2:10" ht="18" customHeight="1" x14ac:dyDescent="0.25">
      <c r="B17" s="1525" t="s">
        <v>1328</v>
      </c>
      <c r="C17" s="1539">
        <v>198942.75</v>
      </c>
      <c r="D17" s="1539">
        <v>198449.58333333334</v>
      </c>
      <c r="E17" s="1539">
        <v>198504.66666666666</v>
      </c>
      <c r="F17" s="1539">
        <v>204788.41666666669</v>
      </c>
      <c r="G17" s="1539">
        <v>202251</v>
      </c>
      <c r="H17" s="1539">
        <v>200115</v>
      </c>
      <c r="I17" s="1539">
        <v>201450.91666666666</v>
      </c>
      <c r="J17" s="1540"/>
    </row>
    <row r="18" spans="2:10" ht="18" customHeight="1" x14ac:dyDescent="0.25">
      <c r="B18" s="1525" t="s">
        <v>1329</v>
      </c>
      <c r="C18" s="1539">
        <v>73039.666666666672</v>
      </c>
      <c r="D18" s="1539">
        <v>72535.5</v>
      </c>
      <c r="E18" s="1539">
        <v>72294.999999999985</v>
      </c>
      <c r="F18" s="1539">
        <v>76585.75</v>
      </c>
      <c r="G18" s="1539">
        <v>72601.25</v>
      </c>
      <c r="H18" s="1539">
        <v>71377.833333333328</v>
      </c>
      <c r="I18" s="1539">
        <v>71357.75</v>
      </c>
      <c r="J18" s="1540"/>
    </row>
    <row r="19" spans="2:10" ht="18" customHeight="1" x14ac:dyDescent="0.25">
      <c r="B19" s="1525" t="s">
        <v>1330</v>
      </c>
      <c r="C19" s="1539">
        <v>149643.83333333334</v>
      </c>
      <c r="D19" s="1539">
        <v>143623.58333333334</v>
      </c>
      <c r="E19" s="1539">
        <v>141431.91666666666</v>
      </c>
      <c r="F19" s="1539">
        <v>138568</v>
      </c>
      <c r="G19" s="1539">
        <v>140135.25</v>
      </c>
      <c r="H19" s="1539">
        <v>136940</v>
      </c>
      <c r="I19" s="1539">
        <v>133997.58333333334</v>
      </c>
      <c r="J19" s="1540"/>
    </row>
    <row r="20" spans="2:10" ht="18" customHeight="1" x14ac:dyDescent="0.25">
      <c r="B20" s="1525" t="s">
        <v>1788</v>
      </c>
      <c r="C20" s="1539">
        <v>17420.5</v>
      </c>
      <c r="D20" s="1539">
        <v>17922.083333333332</v>
      </c>
      <c r="E20" s="1539">
        <v>18505.333333333332</v>
      </c>
      <c r="F20" s="1539">
        <v>22227</v>
      </c>
      <c r="G20" s="1539">
        <v>18606.75</v>
      </c>
      <c r="H20" s="1539">
        <v>18531.416666666668</v>
      </c>
      <c r="I20" s="1539">
        <v>18610.416666666668</v>
      </c>
      <c r="J20" s="1540"/>
    </row>
    <row r="21" spans="2:10" ht="18" customHeight="1" x14ac:dyDescent="0.25">
      <c r="B21" s="1525" t="s">
        <v>1331</v>
      </c>
      <c r="C21" s="1539">
        <v>11110.083333333334</v>
      </c>
      <c r="D21" s="1539">
        <v>10733.25</v>
      </c>
      <c r="E21" s="1539">
        <v>10375</v>
      </c>
      <c r="F21" s="1539">
        <v>10467.583333333334</v>
      </c>
      <c r="G21" s="1539">
        <v>10452.166666666666</v>
      </c>
      <c r="H21" s="1539">
        <v>10551.166666666666</v>
      </c>
      <c r="I21" s="1539">
        <v>10547.333333333334</v>
      </c>
      <c r="J21" s="1540"/>
    </row>
    <row r="22" spans="2:10" ht="18" customHeight="1" x14ac:dyDescent="0.25">
      <c r="B22" s="1525" t="s">
        <v>68</v>
      </c>
      <c r="C22" s="1539">
        <v>596764.08333333337</v>
      </c>
      <c r="D22" s="1539">
        <v>576146.08333333337</v>
      </c>
      <c r="E22" s="1539">
        <v>572922.83333333337</v>
      </c>
      <c r="F22" s="1539">
        <v>548796.66666666663</v>
      </c>
      <c r="G22" s="1539">
        <v>565601.91666666663</v>
      </c>
      <c r="H22" s="1539">
        <v>561794.25</v>
      </c>
      <c r="I22" s="1539">
        <v>566888.33333333337</v>
      </c>
      <c r="J22" s="1540"/>
    </row>
    <row r="23" spans="2:10" ht="21" customHeight="1" x14ac:dyDescent="0.25">
      <c r="B23" s="1527" t="s">
        <v>9</v>
      </c>
      <c r="C23" s="1514">
        <v>2066618</v>
      </c>
      <c r="D23" s="1514">
        <v>2018423.75</v>
      </c>
      <c r="E23" s="1514">
        <v>2000424.75</v>
      </c>
      <c r="F23" s="1514">
        <v>2011547.25</v>
      </c>
      <c r="G23" s="1514">
        <v>2019527.5</v>
      </c>
      <c r="H23" s="1514">
        <v>2002327.0833333335</v>
      </c>
      <c r="I23" s="1514">
        <v>2019905.75</v>
      </c>
      <c r="J23" s="106"/>
    </row>
    <row r="24" spans="2:10" x14ac:dyDescent="0.25">
      <c r="B24" s="1294" t="s">
        <v>2435</v>
      </c>
    </row>
    <row r="25" spans="2:10" x14ac:dyDescent="0.25">
      <c r="C25" s="1542"/>
      <c r="D25" s="106"/>
      <c r="E25" s="1542"/>
      <c r="F25" s="1542"/>
      <c r="G25" s="3"/>
      <c r="J25" s="1715" t="s">
        <v>744</v>
      </c>
    </row>
    <row r="26" spans="2:10" ht="18" x14ac:dyDescent="0.25">
      <c r="B26" s="2240" t="s">
        <v>1789</v>
      </c>
      <c r="C26" s="2240"/>
      <c r="D26" s="2240"/>
      <c r="E26" s="2240"/>
      <c r="F26" s="2240"/>
      <c r="G26" s="2240"/>
      <c r="H26" s="2240"/>
    </row>
    <row r="27" spans="2:10" ht="38.25" customHeight="1" x14ac:dyDescent="0.25">
      <c r="B27" s="2241" t="s">
        <v>1790</v>
      </c>
      <c r="C27" s="2241"/>
      <c r="D27" s="2241"/>
      <c r="E27" s="2241"/>
      <c r="F27" s="2241"/>
      <c r="G27" s="2241"/>
      <c r="H27" s="2241"/>
    </row>
    <row r="28" spans="2:10" ht="16.5" thickBot="1" x14ac:dyDescent="0.3">
      <c r="B28" s="2242">
        <v>2018</v>
      </c>
      <c r="C28" s="2242"/>
      <c r="D28" s="2242"/>
      <c r="E28" s="2242"/>
      <c r="F28" s="2242"/>
      <c r="G28" s="2242"/>
      <c r="H28" s="2242"/>
    </row>
    <row r="30" spans="2:10" ht="30" x14ac:dyDescent="0.25">
      <c r="B30" s="882" t="s">
        <v>53</v>
      </c>
      <c r="C30" s="1513" t="s">
        <v>1765</v>
      </c>
      <c r="D30" s="1513" t="s">
        <v>1766</v>
      </c>
      <c r="E30" s="1513" t="s">
        <v>1767</v>
      </c>
      <c r="F30" s="1513" t="s">
        <v>1768</v>
      </c>
      <c r="G30" s="1513" t="s">
        <v>1791</v>
      </c>
      <c r="H30" s="882" t="s">
        <v>9</v>
      </c>
    </row>
    <row r="31" spans="2:10" ht="18" customHeight="1" x14ac:dyDescent="0.25">
      <c r="B31" s="1525" t="s">
        <v>1319</v>
      </c>
      <c r="C31" s="1539">
        <v>18727.166666666668</v>
      </c>
      <c r="D31" s="1539">
        <v>57.666666666666664</v>
      </c>
      <c r="E31" s="1539">
        <v>9684.5</v>
      </c>
      <c r="F31" s="1539">
        <v>24.666666666666668</v>
      </c>
      <c r="G31" s="1539">
        <v>50.25</v>
      </c>
      <c r="H31" s="1543">
        <v>28544.250000000004</v>
      </c>
      <c r="I31" s="1544"/>
    </row>
    <row r="32" spans="2:10" ht="18" customHeight="1" x14ac:dyDescent="0.25">
      <c r="B32" s="1525" t="s">
        <v>1320</v>
      </c>
      <c r="C32" s="1539">
        <v>23636</v>
      </c>
      <c r="D32" s="1539">
        <v>66.166666666666671</v>
      </c>
      <c r="E32" s="1539">
        <v>12525.75</v>
      </c>
      <c r="F32" s="1539">
        <v>38.083333333333336</v>
      </c>
      <c r="G32" s="1539">
        <v>70.666666666666671</v>
      </c>
      <c r="H32" s="1543">
        <v>36336.666666666672</v>
      </c>
      <c r="I32" s="1544"/>
    </row>
    <row r="33" spans="2:9" ht="18" customHeight="1" x14ac:dyDescent="0.25">
      <c r="B33" s="1525" t="s">
        <v>1321</v>
      </c>
      <c r="C33" s="1539">
        <v>15776.583333333334</v>
      </c>
      <c r="D33" s="1539">
        <v>51.083333333333336</v>
      </c>
      <c r="E33" s="1539">
        <v>8216.9166666666661</v>
      </c>
      <c r="F33" s="1539">
        <v>33.833333333333336</v>
      </c>
      <c r="G33" s="1539">
        <v>29.75</v>
      </c>
      <c r="H33" s="1543">
        <v>24108.166666666668</v>
      </c>
      <c r="I33" s="1544"/>
    </row>
    <row r="34" spans="2:9" ht="18" customHeight="1" x14ac:dyDescent="0.25">
      <c r="B34" s="1525" t="s">
        <v>1322</v>
      </c>
      <c r="C34" s="1539">
        <v>23869.333333333332</v>
      </c>
      <c r="D34" s="1539">
        <v>64.5</v>
      </c>
      <c r="E34" s="1539">
        <v>12398.416666666666</v>
      </c>
      <c r="F34" s="1539">
        <v>29.666666666666668</v>
      </c>
      <c r="G34" s="1539">
        <v>47.5</v>
      </c>
      <c r="H34" s="1543">
        <v>36409.416666666664</v>
      </c>
      <c r="I34" s="1544"/>
    </row>
    <row r="35" spans="2:9" ht="18" customHeight="1" x14ac:dyDescent="0.25">
      <c r="B35" s="1525" t="s">
        <v>1323</v>
      </c>
      <c r="C35" s="1539">
        <v>63303.25</v>
      </c>
      <c r="D35" s="1539">
        <v>128.83333333333334</v>
      </c>
      <c r="E35" s="1539">
        <v>35232</v>
      </c>
      <c r="F35" s="1539">
        <v>67.333333333333329</v>
      </c>
      <c r="G35" s="1539">
        <v>100.83333333333333</v>
      </c>
      <c r="H35" s="1543">
        <v>98832.25</v>
      </c>
      <c r="I35" s="1544"/>
    </row>
    <row r="36" spans="2:9" ht="18" customHeight="1" x14ac:dyDescent="0.25">
      <c r="B36" s="1525" t="s">
        <v>1324</v>
      </c>
      <c r="C36" s="1539">
        <v>126014.75</v>
      </c>
      <c r="D36" s="1539">
        <v>285.91666666666669</v>
      </c>
      <c r="E36" s="1539">
        <v>69223.166666666672</v>
      </c>
      <c r="F36" s="1539">
        <v>237.66666666666666</v>
      </c>
      <c r="G36" s="1539">
        <v>331.33333333333331</v>
      </c>
      <c r="H36" s="1543">
        <v>196092.83333333334</v>
      </c>
      <c r="I36" s="1544"/>
    </row>
    <row r="37" spans="2:9" ht="18" customHeight="1" x14ac:dyDescent="0.25">
      <c r="B37" s="1533" t="s">
        <v>1325</v>
      </c>
      <c r="C37" s="1539">
        <v>71833.25</v>
      </c>
      <c r="D37" s="1539">
        <v>163.75</v>
      </c>
      <c r="E37" s="1539">
        <v>41682.833333333336</v>
      </c>
      <c r="F37" s="1539">
        <v>73.25</v>
      </c>
      <c r="G37" s="1539">
        <v>121.5</v>
      </c>
      <c r="H37" s="1543">
        <v>113874.58333333334</v>
      </c>
      <c r="I37" s="1544"/>
    </row>
    <row r="38" spans="2:9" ht="18" customHeight="1" x14ac:dyDescent="0.25">
      <c r="B38" s="1525" t="s">
        <v>1326</v>
      </c>
      <c r="C38" s="1539">
        <v>110463.58333333333</v>
      </c>
      <c r="D38" s="1539">
        <v>272.58333333333331</v>
      </c>
      <c r="E38" s="1539">
        <v>65269.583333333336</v>
      </c>
      <c r="F38" s="1539">
        <v>73.583333333333329</v>
      </c>
      <c r="G38" s="1539">
        <v>114.58333333333333</v>
      </c>
      <c r="H38" s="1543">
        <v>176193.91666666669</v>
      </c>
      <c r="I38" s="1544"/>
    </row>
    <row r="39" spans="2:9" ht="18" customHeight="1" x14ac:dyDescent="0.25">
      <c r="B39" s="1525" t="s">
        <v>2436</v>
      </c>
      <c r="C39" s="1833">
        <v>17576.583333333332</v>
      </c>
      <c r="D39" s="1833">
        <v>43.833333333333336</v>
      </c>
      <c r="E39" s="1833">
        <v>10579.583333333334</v>
      </c>
      <c r="F39" s="1833">
        <v>28.666666666666668</v>
      </c>
      <c r="G39" s="1833">
        <v>96.166666666666671</v>
      </c>
      <c r="H39" s="1543">
        <v>28324.833333333336</v>
      </c>
      <c r="I39" s="1544"/>
    </row>
    <row r="40" spans="2:9" ht="18" customHeight="1" x14ac:dyDescent="0.25">
      <c r="B40" s="1525" t="s">
        <v>1327</v>
      </c>
      <c r="C40" s="1539">
        <v>176178.33333333334</v>
      </c>
      <c r="D40" s="1539">
        <v>427.66666666666669</v>
      </c>
      <c r="E40" s="1539">
        <v>100779</v>
      </c>
      <c r="F40" s="1539">
        <v>191.16666666666666</v>
      </c>
      <c r="G40" s="1539">
        <v>760.16666666666663</v>
      </c>
      <c r="H40" s="1543">
        <v>278336.33333333337</v>
      </c>
      <c r="I40" s="1544"/>
    </row>
    <row r="41" spans="2:9" ht="18" customHeight="1" x14ac:dyDescent="0.25">
      <c r="B41" s="1525" t="s">
        <v>1328</v>
      </c>
      <c r="C41" s="1539">
        <v>127708.91666666667</v>
      </c>
      <c r="D41" s="1539">
        <v>280.5</v>
      </c>
      <c r="E41" s="1539">
        <v>73092.416666666672</v>
      </c>
      <c r="F41" s="1539">
        <v>102.08333333333333</v>
      </c>
      <c r="G41" s="1539">
        <v>267</v>
      </c>
      <c r="H41" s="1543">
        <v>201450.91666666669</v>
      </c>
      <c r="I41" s="1544"/>
    </row>
    <row r="42" spans="2:9" ht="18" customHeight="1" x14ac:dyDescent="0.25">
      <c r="B42" s="1525" t="s">
        <v>1329</v>
      </c>
      <c r="C42" s="1539">
        <v>45345.666666666664</v>
      </c>
      <c r="D42" s="1539">
        <v>101.66666666666667</v>
      </c>
      <c r="E42" s="1539">
        <v>25817.916666666668</v>
      </c>
      <c r="F42" s="1539">
        <v>26.333333333333332</v>
      </c>
      <c r="G42" s="1539">
        <v>66.166666666666671</v>
      </c>
      <c r="H42" s="1543">
        <v>71357.75</v>
      </c>
      <c r="I42" s="1544"/>
    </row>
    <row r="43" spans="2:9" ht="18" customHeight="1" x14ac:dyDescent="0.25">
      <c r="B43" s="1525" t="s">
        <v>1330</v>
      </c>
      <c r="C43" s="1539">
        <v>86649.75</v>
      </c>
      <c r="D43" s="1539">
        <v>232.33333333333334</v>
      </c>
      <c r="E43" s="1539">
        <v>46857.75</v>
      </c>
      <c r="F43" s="1539">
        <v>50.916666666666664</v>
      </c>
      <c r="G43" s="1539">
        <v>206.83333333333334</v>
      </c>
      <c r="H43" s="1543">
        <v>133997.58333333331</v>
      </c>
      <c r="I43" s="1544"/>
    </row>
    <row r="44" spans="2:9" ht="18" customHeight="1" x14ac:dyDescent="0.25">
      <c r="B44" s="1525" t="s">
        <v>1788</v>
      </c>
      <c r="C44" s="1539">
        <v>12191.166666666666</v>
      </c>
      <c r="D44" s="1539">
        <v>17.25</v>
      </c>
      <c r="E44" s="1539">
        <v>6320.166666666667</v>
      </c>
      <c r="F44" s="1539">
        <v>33.75</v>
      </c>
      <c r="G44" s="1539">
        <v>48.083333333333336</v>
      </c>
      <c r="H44" s="1543">
        <v>18610.416666666664</v>
      </c>
      <c r="I44" s="1544"/>
    </row>
    <row r="45" spans="2:9" ht="18" customHeight="1" x14ac:dyDescent="0.25">
      <c r="B45" s="1525" t="s">
        <v>1331</v>
      </c>
      <c r="C45" s="1539">
        <v>6839</v>
      </c>
      <c r="D45" s="1539">
        <v>10.25</v>
      </c>
      <c r="E45" s="1539">
        <v>3628.1666666666665</v>
      </c>
      <c r="F45" s="1539">
        <v>33.25</v>
      </c>
      <c r="G45" s="1539">
        <v>31.5</v>
      </c>
      <c r="H45" s="1543">
        <v>10542.166666666666</v>
      </c>
      <c r="I45" s="1544"/>
    </row>
    <row r="46" spans="2:9" ht="18" customHeight="1" x14ac:dyDescent="0.25">
      <c r="B46" s="1525" t="s">
        <v>68</v>
      </c>
      <c r="C46" s="1539">
        <v>368014.5</v>
      </c>
      <c r="D46" s="1539">
        <v>1263.5</v>
      </c>
      <c r="E46" s="1539">
        <v>196215.16666666666</v>
      </c>
      <c r="F46" s="1539">
        <v>381.91666666666669</v>
      </c>
      <c r="G46" s="1539">
        <v>1018.4166666666666</v>
      </c>
      <c r="H46" s="1543">
        <v>566893.49999999988</v>
      </c>
      <c r="I46" s="1544"/>
    </row>
    <row r="47" spans="2:9" ht="18" customHeight="1" x14ac:dyDescent="0.25">
      <c r="B47" s="1527" t="s">
        <v>9</v>
      </c>
      <c r="C47" s="1514">
        <v>1294127.8333333333</v>
      </c>
      <c r="D47" s="1514">
        <v>3467.5</v>
      </c>
      <c r="E47" s="1514">
        <v>717523.33333333337</v>
      </c>
      <c r="F47" s="1514">
        <v>1426.1666666666667</v>
      </c>
      <c r="G47" s="1514">
        <v>3360.75</v>
      </c>
      <c r="H47" s="1514">
        <v>2019905.5833333335</v>
      </c>
      <c r="I47" s="106"/>
    </row>
    <row r="48" spans="2:9" x14ac:dyDescent="0.25">
      <c r="B48" s="1294" t="s">
        <v>2437</v>
      </c>
      <c r="I48" s="106"/>
    </row>
  </sheetData>
  <mergeCells count="6">
    <mergeCell ref="B28:H28"/>
    <mergeCell ref="B2:I2"/>
    <mergeCell ref="B3:I3"/>
    <mergeCell ref="B4:I4"/>
    <mergeCell ref="B26:H26"/>
    <mergeCell ref="B27:H27"/>
  </mergeCells>
  <hyperlinks>
    <hyperlink ref="J2" location="'Indice Total'!A148" display="Volver"/>
    <hyperlink ref="J25" location="'Indice Total'!A148" display="Volver"/>
  </hyperlinks>
  <pageMargins left="0.74803149606299213" right="0.74803149606299213" top="0.98425196850393704" bottom="0.98425196850393704" header="0" footer="0"/>
  <pageSetup scale="63" orientation="landscape" r:id="rId1"/>
  <headerFooter alignWithMargins="0"/>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2:I50"/>
  <sheetViews>
    <sheetView showGridLines="0" zoomScale="90" zoomScaleNormal="90" workbookViewId="0"/>
  </sheetViews>
  <sheetFormatPr baseColWidth="10" defaultRowHeight="14.25" x14ac:dyDescent="0.2"/>
  <cols>
    <col min="1" max="1" width="20.5703125" style="1239" customWidth="1"/>
    <col min="2" max="2" width="44.140625" style="1239" customWidth="1"/>
    <col min="3" max="3" width="11.42578125" style="1239"/>
    <col min="4" max="4" width="12.5703125" style="1239" customWidth="1"/>
    <col min="5" max="5" width="11.42578125" style="1239"/>
    <col min="6" max="6" width="14.42578125" style="1239" customWidth="1"/>
    <col min="7" max="7" width="11.42578125" style="1239"/>
    <col min="8" max="8" width="13.42578125" style="1239" customWidth="1"/>
    <col min="9" max="16384" width="11.42578125" style="1239"/>
  </cols>
  <sheetData>
    <row r="2" spans="2:9" ht="21.75" customHeight="1" x14ac:dyDescent="0.25">
      <c r="B2" s="2243" t="s">
        <v>1792</v>
      </c>
      <c r="C2" s="2243"/>
      <c r="D2" s="2243"/>
      <c r="E2" s="2243"/>
      <c r="F2" s="2243"/>
      <c r="G2" s="2243"/>
      <c r="H2" s="2243"/>
      <c r="I2" s="1715" t="s">
        <v>744</v>
      </c>
    </row>
    <row r="3" spans="2:9" ht="42" customHeight="1" x14ac:dyDescent="0.2">
      <c r="B3" s="2182" t="s">
        <v>1793</v>
      </c>
      <c r="C3" s="2182"/>
      <c r="D3" s="2182"/>
      <c r="E3" s="2182"/>
      <c r="F3" s="2182"/>
      <c r="G3" s="2182"/>
      <c r="H3" s="2182"/>
    </row>
    <row r="4" spans="2:9" ht="15" customHeight="1" x14ac:dyDescent="0.25">
      <c r="B4" s="2188" t="s">
        <v>211</v>
      </c>
      <c r="C4" s="2188"/>
      <c r="D4" s="2188"/>
      <c r="E4" s="2188"/>
      <c r="F4" s="2188"/>
      <c r="G4" s="2188"/>
      <c r="H4" s="2188"/>
    </row>
    <row r="5" spans="2:9" ht="16.5" thickBot="1" x14ac:dyDescent="0.3">
      <c r="B5" s="2242" t="s">
        <v>1000</v>
      </c>
      <c r="C5" s="2242"/>
      <c r="D5" s="2242"/>
      <c r="E5" s="2242"/>
      <c r="F5" s="2242"/>
      <c r="G5" s="2242"/>
      <c r="H5" s="2242"/>
    </row>
    <row r="6" spans="2:9" ht="12.75" customHeight="1" x14ac:dyDescent="0.2"/>
    <row r="7" spans="2:9" ht="15.75" x14ac:dyDescent="0.2">
      <c r="B7" s="2246" t="s">
        <v>53</v>
      </c>
      <c r="C7" s="2246">
        <v>2016</v>
      </c>
      <c r="D7" s="2246"/>
      <c r="E7" s="2246">
        <v>2017</v>
      </c>
      <c r="F7" s="2246"/>
      <c r="G7" s="2246">
        <v>2018</v>
      </c>
      <c r="H7" s="2246"/>
    </row>
    <row r="8" spans="2:9" ht="31.5" x14ac:dyDescent="0.2">
      <c r="B8" s="1926"/>
      <c r="C8" s="881" t="s">
        <v>1794</v>
      </c>
      <c r="D8" s="881" t="s">
        <v>1024</v>
      </c>
      <c r="E8" s="881" t="s">
        <v>1794</v>
      </c>
      <c r="F8" s="881" t="s">
        <v>1024</v>
      </c>
      <c r="G8" s="881" t="s">
        <v>1794</v>
      </c>
      <c r="H8" s="881" t="s">
        <v>1024</v>
      </c>
    </row>
    <row r="9" spans="2:9" ht="18" customHeight="1" x14ac:dyDescent="0.2">
      <c r="B9" s="1525" t="s">
        <v>1319</v>
      </c>
      <c r="C9" s="1539">
        <v>313.16666666666669</v>
      </c>
      <c r="D9" s="1539">
        <v>240727.71999999997</v>
      </c>
      <c r="E9" s="1539">
        <v>303.25</v>
      </c>
      <c r="F9" s="1539">
        <v>239689.62100000001</v>
      </c>
      <c r="G9" s="1539">
        <v>308.91666666666663</v>
      </c>
      <c r="H9" s="1539">
        <v>249060.43</v>
      </c>
    </row>
    <row r="10" spans="2:9" ht="18" customHeight="1" x14ac:dyDescent="0.2">
      <c r="B10" s="1525" t="s">
        <v>1320</v>
      </c>
      <c r="C10" s="1539">
        <v>364.08333333333331</v>
      </c>
      <c r="D10" s="1539">
        <v>280064.397</v>
      </c>
      <c r="E10" s="1539">
        <v>373.25</v>
      </c>
      <c r="F10" s="1539">
        <v>295015.40500000003</v>
      </c>
      <c r="G10" s="1539">
        <v>395.33333333333337</v>
      </c>
      <c r="H10" s="1539">
        <v>318210.08600000001</v>
      </c>
    </row>
    <row r="11" spans="2:9" ht="18" customHeight="1" x14ac:dyDescent="0.2">
      <c r="B11" s="1525" t="s">
        <v>1321</v>
      </c>
      <c r="C11" s="1539">
        <v>281.16666666666669</v>
      </c>
      <c r="D11" s="1539">
        <v>215886.90299999999</v>
      </c>
      <c r="E11" s="1539">
        <v>265.16666666666669</v>
      </c>
      <c r="F11" s="1539">
        <v>209047.73900000003</v>
      </c>
      <c r="G11" s="1539">
        <v>253</v>
      </c>
      <c r="H11" s="1539">
        <v>203349.77799999999</v>
      </c>
    </row>
    <row r="12" spans="2:9" ht="18" customHeight="1" x14ac:dyDescent="0.2">
      <c r="B12" s="1525" t="s">
        <v>1322</v>
      </c>
      <c r="C12" s="1539">
        <v>203.5</v>
      </c>
      <c r="D12" s="1539">
        <v>156012.29399999999</v>
      </c>
      <c r="E12" s="1539">
        <v>195.75</v>
      </c>
      <c r="F12" s="1539">
        <v>154676.37</v>
      </c>
      <c r="G12" s="1539">
        <v>203.75</v>
      </c>
      <c r="H12" s="1539">
        <v>164133.62100000001</v>
      </c>
    </row>
    <row r="13" spans="2:9" ht="18" customHeight="1" x14ac:dyDescent="0.2">
      <c r="B13" s="1525" t="s">
        <v>1323</v>
      </c>
      <c r="C13" s="1539">
        <v>670.41666666666663</v>
      </c>
      <c r="D13" s="1539">
        <v>515211.73</v>
      </c>
      <c r="E13" s="1539">
        <v>640.5</v>
      </c>
      <c r="F13" s="1539">
        <v>505851.43199999997</v>
      </c>
      <c r="G13" s="1539">
        <v>631.5</v>
      </c>
      <c r="H13" s="1539">
        <v>508252.1</v>
      </c>
    </row>
    <row r="14" spans="2:9" ht="18" customHeight="1" x14ac:dyDescent="0.2">
      <c r="B14" s="1525" t="s">
        <v>1324</v>
      </c>
      <c r="C14" s="1539">
        <v>2151.8333333333335</v>
      </c>
      <c r="D14" s="1539">
        <v>1652949.013</v>
      </c>
      <c r="E14" s="1539">
        <v>2036.75</v>
      </c>
      <c r="F14" s="1539">
        <v>1608416.0389999996</v>
      </c>
      <c r="G14" s="1539">
        <v>1948.5</v>
      </c>
      <c r="H14" s="1539">
        <v>1566812.253</v>
      </c>
    </row>
    <row r="15" spans="2:9" ht="18" customHeight="1" x14ac:dyDescent="0.2">
      <c r="B15" s="1525" t="s">
        <v>1325</v>
      </c>
      <c r="C15" s="1539">
        <v>799.5</v>
      </c>
      <c r="D15" s="1539">
        <v>613500.43099999998</v>
      </c>
      <c r="E15" s="1539">
        <v>767.33333333333337</v>
      </c>
      <c r="F15" s="1539">
        <v>605764.71399999992</v>
      </c>
      <c r="G15" s="1539">
        <v>780.91666666666674</v>
      </c>
      <c r="H15" s="1539">
        <v>628030.98399999994</v>
      </c>
    </row>
    <row r="16" spans="2:9" ht="18" customHeight="1" x14ac:dyDescent="0.2">
      <c r="B16" s="1525" t="s">
        <v>1326</v>
      </c>
      <c r="C16" s="1539">
        <v>999.25</v>
      </c>
      <c r="D16" s="1539">
        <v>766580.36699999997</v>
      </c>
      <c r="E16" s="1539">
        <v>954.91666666666663</v>
      </c>
      <c r="F16" s="1539">
        <v>754602.17200000002</v>
      </c>
      <c r="G16" s="1539">
        <v>948.16666666666674</v>
      </c>
      <c r="H16" s="1539">
        <v>762787.8459999999</v>
      </c>
    </row>
    <row r="17" spans="2:9" ht="18" customHeight="1" x14ac:dyDescent="0.2">
      <c r="B17" s="1525" t="s">
        <v>959</v>
      </c>
      <c r="C17" s="1539"/>
      <c r="D17" s="1539"/>
      <c r="E17" s="1539"/>
      <c r="F17" s="1539"/>
      <c r="G17" s="1539">
        <v>272.5</v>
      </c>
      <c r="H17" s="1539">
        <v>218635.299</v>
      </c>
    </row>
    <row r="18" spans="2:9" ht="18" customHeight="1" x14ac:dyDescent="0.2">
      <c r="B18" s="1525" t="s">
        <v>1327</v>
      </c>
      <c r="C18" s="1539">
        <v>5409.5</v>
      </c>
      <c r="D18" s="1539">
        <v>4149768.6800000006</v>
      </c>
      <c r="E18" s="1539">
        <v>5018.166666666667</v>
      </c>
      <c r="F18" s="1539">
        <v>3958097.0320000001</v>
      </c>
      <c r="G18" s="1539">
        <v>4477.25</v>
      </c>
      <c r="H18" s="1539">
        <v>3597948.392</v>
      </c>
    </row>
    <row r="19" spans="2:9" ht="18" customHeight="1" x14ac:dyDescent="0.2">
      <c r="B19" s="1525" t="s">
        <v>1328</v>
      </c>
      <c r="C19" s="1539">
        <v>1570</v>
      </c>
      <c r="D19" s="1539">
        <v>1204865.733</v>
      </c>
      <c r="E19" s="1539">
        <v>1487.75</v>
      </c>
      <c r="F19" s="1539">
        <v>1174491.5929999999</v>
      </c>
      <c r="G19" s="1539">
        <v>1468.9166666666667</v>
      </c>
      <c r="H19" s="1539">
        <v>1181398.8389999999</v>
      </c>
    </row>
    <row r="20" spans="2:9" ht="18" customHeight="1" x14ac:dyDescent="0.2">
      <c r="B20" s="1525" t="s">
        <v>1329</v>
      </c>
      <c r="C20" s="1539">
        <v>625.66666666666663</v>
      </c>
      <c r="D20" s="1539">
        <v>480875.28499999997</v>
      </c>
      <c r="E20" s="1539">
        <v>614.33333333333337</v>
      </c>
      <c r="F20" s="1539">
        <v>484774.92200000002</v>
      </c>
      <c r="G20" s="1539">
        <v>624.91666666666663</v>
      </c>
      <c r="H20" s="1539">
        <v>502996.79200000002</v>
      </c>
    </row>
    <row r="21" spans="2:9" ht="18" customHeight="1" x14ac:dyDescent="0.2">
      <c r="B21" s="1525" t="s">
        <v>1330</v>
      </c>
      <c r="C21" s="1539">
        <v>3132.5833333333335</v>
      </c>
      <c r="D21" s="1539">
        <v>2402231.4070000001</v>
      </c>
      <c r="E21" s="1539">
        <v>2906</v>
      </c>
      <c r="F21" s="1539">
        <v>2291849.102</v>
      </c>
      <c r="G21" s="1539">
        <v>2732.75</v>
      </c>
      <c r="H21" s="1539">
        <v>2195610.9950000001</v>
      </c>
    </row>
    <row r="22" spans="2:9" ht="18" customHeight="1" x14ac:dyDescent="0.2">
      <c r="B22" s="1525" t="s">
        <v>1788</v>
      </c>
      <c r="C22" s="1539">
        <v>129.66666666666666</v>
      </c>
      <c r="D22" s="1539">
        <v>99727.088000000003</v>
      </c>
      <c r="E22" s="1539">
        <v>127.58333333333333</v>
      </c>
      <c r="F22" s="1539">
        <v>100898.23300000001</v>
      </c>
      <c r="G22" s="1539">
        <v>131</v>
      </c>
      <c r="H22" s="1539">
        <v>105620.299</v>
      </c>
    </row>
    <row r="23" spans="2:9" ht="18" customHeight="1" x14ac:dyDescent="0.2">
      <c r="B23" s="1525" t="s">
        <v>1331</v>
      </c>
      <c r="C23" s="1539">
        <v>122.33333333333333</v>
      </c>
      <c r="D23" s="1539">
        <v>94011.286999999997</v>
      </c>
      <c r="E23" s="1539">
        <v>117.33333333333333</v>
      </c>
      <c r="F23" s="1539">
        <v>92705.73</v>
      </c>
      <c r="G23" s="1539">
        <v>107.58333333333334</v>
      </c>
      <c r="H23" s="1539">
        <v>86291.714000000007</v>
      </c>
    </row>
    <row r="24" spans="2:9" ht="18" customHeight="1" x14ac:dyDescent="0.2">
      <c r="B24" s="1525" t="s">
        <v>68</v>
      </c>
      <c r="C24" s="1539">
        <v>6202.416666666667</v>
      </c>
      <c r="D24" s="1539">
        <v>4762881.3779999996</v>
      </c>
      <c r="E24" s="1539">
        <v>5846.5</v>
      </c>
      <c r="F24" s="1539">
        <v>4616620.5290000001</v>
      </c>
      <c r="G24" s="1539">
        <v>5654.75</v>
      </c>
      <c r="H24" s="1539">
        <v>4549994.7889999999</v>
      </c>
    </row>
    <row r="25" spans="2:9" ht="15.75" x14ac:dyDescent="0.25">
      <c r="B25" s="1527" t="s">
        <v>9</v>
      </c>
      <c r="C25" s="1514">
        <v>22975.083333333336</v>
      </c>
      <c r="D25" s="1514">
        <v>17635293.713</v>
      </c>
      <c r="E25" s="1514">
        <v>21654.583333333336</v>
      </c>
      <c r="F25" s="1514">
        <v>17092500.633000001</v>
      </c>
      <c r="G25" s="1514">
        <v>20939.75</v>
      </c>
      <c r="H25" s="1514">
        <v>16839134.217</v>
      </c>
    </row>
    <row r="26" spans="2:9" ht="48.75" customHeight="1" x14ac:dyDescent="0.2"/>
    <row r="27" spans="2:9" ht="15" customHeight="1" x14ac:dyDescent="0.25">
      <c r="B27" s="2240" t="s">
        <v>1795</v>
      </c>
      <c r="C27" s="2240"/>
      <c r="D27" s="2240"/>
      <c r="E27" s="2240"/>
      <c r="F27" s="2240"/>
      <c r="G27" s="2240"/>
      <c r="H27" s="2240"/>
      <c r="I27" s="1715" t="s">
        <v>744</v>
      </c>
    </row>
    <row r="28" spans="2:9" ht="36.75" customHeight="1" x14ac:dyDescent="0.25">
      <c r="B28" s="2241" t="s">
        <v>1796</v>
      </c>
      <c r="C28" s="2241"/>
      <c r="D28" s="2241"/>
      <c r="E28" s="2241"/>
      <c r="F28" s="2241"/>
      <c r="G28" s="2241"/>
      <c r="H28" s="2241"/>
    </row>
    <row r="29" spans="2:9" ht="15" customHeight="1" thickBot="1" x14ac:dyDescent="0.3">
      <c r="B29" s="2242" t="s">
        <v>1000</v>
      </c>
      <c r="C29" s="2242"/>
      <c r="D29" s="2242"/>
      <c r="E29" s="2242"/>
      <c r="F29" s="2242"/>
      <c r="G29" s="2242"/>
      <c r="H29" s="2242"/>
    </row>
    <row r="30" spans="2:9" ht="16.5" customHeight="1" x14ac:dyDescent="0.2"/>
    <row r="31" spans="2:9" ht="15.75" x14ac:dyDescent="0.2">
      <c r="B31" s="1950" t="s">
        <v>53</v>
      </c>
      <c r="C31" s="1950" t="s">
        <v>1797</v>
      </c>
      <c r="D31" s="2247"/>
      <c r="E31" s="1950">
        <v>2017</v>
      </c>
      <c r="F31" s="1950"/>
      <c r="G31" s="1950">
        <v>2018</v>
      </c>
      <c r="H31" s="1950"/>
    </row>
    <row r="32" spans="2:9" ht="15.75" x14ac:dyDescent="0.2">
      <c r="B32" s="1926"/>
      <c r="C32" s="881" t="s">
        <v>44</v>
      </c>
      <c r="D32" s="881" t="s">
        <v>45</v>
      </c>
      <c r="E32" s="881" t="s">
        <v>44</v>
      </c>
      <c r="F32" s="881" t="s">
        <v>45</v>
      </c>
      <c r="G32" s="881" t="s">
        <v>44</v>
      </c>
      <c r="H32" s="881" t="s">
        <v>45</v>
      </c>
    </row>
    <row r="33" spans="2:8" ht="18" customHeight="1" x14ac:dyDescent="0.2">
      <c r="B33" s="1525" t="s">
        <v>1319</v>
      </c>
      <c r="C33" s="1539">
        <v>192.5</v>
      </c>
      <c r="D33" s="1539">
        <v>120.66666666666667</v>
      </c>
      <c r="E33" s="1539">
        <v>186.91666666666666</v>
      </c>
      <c r="F33" s="1539">
        <v>116.33333333333333</v>
      </c>
      <c r="G33" s="1539">
        <v>193.66666666666666</v>
      </c>
      <c r="H33" s="1539">
        <v>115.25</v>
      </c>
    </row>
    <row r="34" spans="2:8" ht="18" customHeight="1" x14ac:dyDescent="0.2">
      <c r="B34" s="1525" t="s">
        <v>1320</v>
      </c>
      <c r="C34" s="1539">
        <v>205.16666666666666</v>
      </c>
      <c r="D34" s="1539">
        <v>158.91666666666666</v>
      </c>
      <c r="E34" s="1539">
        <v>213.25</v>
      </c>
      <c r="F34" s="1539">
        <v>160</v>
      </c>
      <c r="G34" s="1539">
        <v>232.08333333333334</v>
      </c>
      <c r="H34" s="1539">
        <v>163.25</v>
      </c>
    </row>
    <row r="35" spans="2:8" ht="18" customHeight="1" x14ac:dyDescent="0.2">
      <c r="B35" s="1525" t="s">
        <v>1321</v>
      </c>
      <c r="C35" s="1539">
        <v>158</v>
      </c>
      <c r="D35" s="1539">
        <v>123.16666666666667</v>
      </c>
      <c r="E35" s="1539">
        <v>155.41666666666666</v>
      </c>
      <c r="F35" s="1539">
        <v>109.75</v>
      </c>
      <c r="G35" s="1539">
        <v>156</v>
      </c>
      <c r="H35" s="1539">
        <v>97</v>
      </c>
    </row>
    <row r="36" spans="2:8" ht="18" customHeight="1" x14ac:dyDescent="0.2">
      <c r="B36" s="1525" t="s">
        <v>1322</v>
      </c>
      <c r="C36" s="1539">
        <v>130.91666666666666</v>
      </c>
      <c r="D36" s="1539">
        <v>72.583333333333329</v>
      </c>
      <c r="E36" s="1539">
        <v>126.08333333333333</v>
      </c>
      <c r="F36" s="1539">
        <v>69.666666666666671</v>
      </c>
      <c r="G36" s="1539">
        <v>132.25</v>
      </c>
      <c r="H36" s="1539">
        <v>71.5</v>
      </c>
    </row>
    <row r="37" spans="2:8" ht="18" customHeight="1" x14ac:dyDescent="0.2">
      <c r="B37" s="1525" t="s">
        <v>1323</v>
      </c>
      <c r="C37" s="1539">
        <v>391.83333333333331</v>
      </c>
      <c r="D37" s="1539">
        <v>278.58333333333331</v>
      </c>
      <c r="E37" s="1539">
        <v>382.83333333333331</v>
      </c>
      <c r="F37" s="1539">
        <v>257.66666666666669</v>
      </c>
      <c r="G37" s="1539">
        <v>374.33333333333331</v>
      </c>
      <c r="H37" s="1539">
        <v>257.16666666666669</v>
      </c>
    </row>
    <row r="38" spans="2:8" ht="18" customHeight="1" x14ac:dyDescent="0.2">
      <c r="B38" s="1525" t="s">
        <v>1324</v>
      </c>
      <c r="C38" s="1539">
        <v>1353.0833333333333</v>
      </c>
      <c r="D38" s="1539">
        <v>798.75</v>
      </c>
      <c r="E38" s="1539">
        <v>1281.6666666666667</v>
      </c>
      <c r="F38" s="1539">
        <v>755.08333333333337</v>
      </c>
      <c r="G38" s="1539">
        <v>1216.6666666666667</v>
      </c>
      <c r="H38" s="1539">
        <v>731.83333333333337</v>
      </c>
    </row>
    <row r="39" spans="2:8" ht="18" customHeight="1" x14ac:dyDescent="0.2">
      <c r="B39" s="1525" t="s">
        <v>1325</v>
      </c>
      <c r="C39" s="1539">
        <v>460.33333333333331</v>
      </c>
      <c r="D39" s="1539">
        <v>339.16666666666669</v>
      </c>
      <c r="E39" s="1539">
        <v>446.33333333333331</v>
      </c>
      <c r="F39" s="1539">
        <v>321</v>
      </c>
      <c r="G39" s="1539">
        <v>463.16666666666669</v>
      </c>
      <c r="H39" s="1539">
        <v>317.75</v>
      </c>
    </row>
    <row r="40" spans="2:8" ht="18" customHeight="1" x14ac:dyDescent="0.2">
      <c r="B40" s="1525" t="s">
        <v>1326</v>
      </c>
      <c r="C40" s="1539">
        <v>568.58333333333337</v>
      </c>
      <c r="D40" s="1539">
        <v>430.66666666666669</v>
      </c>
      <c r="E40" s="1539">
        <v>541.16666666666663</v>
      </c>
      <c r="F40" s="1539">
        <v>413.75</v>
      </c>
      <c r="G40" s="1539">
        <v>527.08333333333337</v>
      </c>
      <c r="H40" s="1539">
        <v>421.08333333333331</v>
      </c>
    </row>
    <row r="41" spans="2:8" ht="18" customHeight="1" x14ac:dyDescent="0.2">
      <c r="B41" s="1525" t="s">
        <v>959</v>
      </c>
      <c r="C41" s="1539"/>
      <c r="D41" s="1539"/>
      <c r="E41" s="1539"/>
      <c r="F41" s="1539"/>
      <c r="G41" s="1539">
        <v>161.83333333333334</v>
      </c>
      <c r="H41" s="1539">
        <v>110.66666666666667</v>
      </c>
    </row>
    <row r="42" spans="2:8" ht="18" customHeight="1" x14ac:dyDescent="0.2">
      <c r="B42" s="1525" t="s">
        <v>1327</v>
      </c>
      <c r="C42" s="1539">
        <v>3140.1666666666665</v>
      </c>
      <c r="D42" s="1539">
        <v>2269.3333333333335</v>
      </c>
      <c r="E42" s="1539">
        <v>2937.3333333333335</v>
      </c>
      <c r="F42" s="1539">
        <v>2080.8333333333335</v>
      </c>
      <c r="G42" s="1539">
        <v>2650.5833333333335</v>
      </c>
      <c r="H42" s="1539">
        <v>1826.6666666666667</v>
      </c>
    </row>
    <row r="43" spans="2:8" ht="18" customHeight="1" x14ac:dyDescent="0.2">
      <c r="B43" s="1525" t="s">
        <v>1328</v>
      </c>
      <c r="C43" s="1539">
        <v>891.91666666666663</v>
      </c>
      <c r="D43" s="1539">
        <v>678.08333333333337</v>
      </c>
      <c r="E43" s="1539">
        <v>847.33333333333337</v>
      </c>
      <c r="F43" s="1539">
        <v>641</v>
      </c>
      <c r="G43" s="1539">
        <v>840.58333333333337</v>
      </c>
      <c r="H43" s="1539">
        <v>628.33333333333337</v>
      </c>
    </row>
    <row r="44" spans="2:8" ht="18" customHeight="1" x14ac:dyDescent="0.2">
      <c r="B44" s="1525" t="s">
        <v>1329</v>
      </c>
      <c r="C44" s="1539">
        <v>347.66666666666669</v>
      </c>
      <c r="D44" s="1539">
        <v>278</v>
      </c>
      <c r="E44" s="1539">
        <v>345.33333333333331</v>
      </c>
      <c r="F44" s="1539">
        <v>269</v>
      </c>
      <c r="G44" s="1539">
        <v>354.58333333333331</v>
      </c>
      <c r="H44" s="1539">
        <v>270.33333333333331</v>
      </c>
    </row>
    <row r="45" spans="2:8" ht="18" customHeight="1" x14ac:dyDescent="0.2">
      <c r="B45" s="1525" t="s">
        <v>1330</v>
      </c>
      <c r="C45" s="1539">
        <v>1807.25</v>
      </c>
      <c r="D45" s="1539">
        <v>1325.3333333333333</v>
      </c>
      <c r="E45" s="1539">
        <v>1676.8333333333333</v>
      </c>
      <c r="F45" s="1539">
        <v>1229.1666666666667</v>
      </c>
      <c r="G45" s="1539">
        <v>1571.0833333333333</v>
      </c>
      <c r="H45" s="1539">
        <v>1161.6666666666667</v>
      </c>
    </row>
    <row r="46" spans="2:8" ht="18" customHeight="1" x14ac:dyDescent="0.2">
      <c r="B46" s="1525" t="s">
        <v>1788</v>
      </c>
      <c r="C46" s="1539">
        <v>81.75</v>
      </c>
      <c r="D46" s="1539">
        <v>47.916666666666664</v>
      </c>
      <c r="E46" s="1539">
        <v>81.916666666666671</v>
      </c>
      <c r="F46" s="1539">
        <v>45.666666666666664</v>
      </c>
      <c r="G46" s="1539">
        <v>85.5</v>
      </c>
      <c r="H46" s="1539">
        <v>45.5</v>
      </c>
    </row>
    <row r="47" spans="2:8" ht="18" customHeight="1" x14ac:dyDescent="0.2">
      <c r="B47" s="1525" t="s">
        <v>1331</v>
      </c>
      <c r="C47" s="1539">
        <v>72.75</v>
      </c>
      <c r="D47" s="1539">
        <v>49.583333333333336</v>
      </c>
      <c r="E47" s="1539">
        <v>68.583333333333329</v>
      </c>
      <c r="F47" s="1539">
        <v>48.75</v>
      </c>
      <c r="G47" s="1539">
        <v>61.333333333333336</v>
      </c>
      <c r="H47" s="1539">
        <v>46.25</v>
      </c>
    </row>
    <row r="48" spans="2:8" ht="18" customHeight="1" x14ac:dyDescent="0.2">
      <c r="B48" s="1525" t="s">
        <v>68</v>
      </c>
      <c r="C48" s="1539">
        <v>3729.25</v>
      </c>
      <c r="D48" s="1539">
        <v>2473.1666666666665</v>
      </c>
      <c r="E48" s="1539">
        <v>3543.25</v>
      </c>
      <c r="F48" s="1539">
        <v>2303.25</v>
      </c>
      <c r="G48" s="1539">
        <v>3450.25</v>
      </c>
      <c r="H48" s="1539">
        <v>2204.5</v>
      </c>
    </row>
    <row r="49" spans="2:9" ht="15.75" x14ac:dyDescent="0.25">
      <c r="B49" s="1527" t="s">
        <v>9</v>
      </c>
      <c r="C49" s="1514">
        <v>13531.166666666668</v>
      </c>
      <c r="D49" s="1514">
        <v>9443.9166666666661</v>
      </c>
      <c r="E49" s="1514">
        <v>12834.25</v>
      </c>
      <c r="F49" s="1514">
        <v>8820.9166666666679</v>
      </c>
      <c r="G49" s="1514">
        <v>12471</v>
      </c>
      <c r="H49" s="1514">
        <v>8468.75</v>
      </c>
      <c r="I49" s="1339"/>
    </row>
    <row r="50" spans="2:9" x14ac:dyDescent="0.2">
      <c r="B50" s="1545" t="s">
        <v>1798</v>
      </c>
    </row>
  </sheetData>
  <mergeCells count="15">
    <mergeCell ref="B27:H27"/>
    <mergeCell ref="B28:H28"/>
    <mergeCell ref="B29:H29"/>
    <mergeCell ref="B31:B32"/>
    <mergeCell ref="C31:D31"/>
    <mergeCell ref="E31:F31"/>
    <mergeCell ref="G31:H31"/>
    <mergeCell ref="B2:H2"/>
    <mergeCell ref="B3:H3"/>
    <mergeCell ref="B4:H4"/>
    <mergeCell ref="B5:H5"/>
    <mergeCell ref="B7:B8"/>
    <mergeCell ref="C7:D7"/>
    <mergeCell ref="E7:F7"/>
    <mergeCell ref="G7:H7"/>
  </mergeCells>
  <hyperlinks>
    <hyperlink ref="I2" location="'Indice Total'!A148" display="Volver"/>
    <hyperlink ref="I27" location="'Indice Total'!A148" display="Volver"/>
  </hyperlinks>
  <pageMargins left="0.9055118110236221" right="0.9055118110236221" top="0.74803149606299213" bottom="0.94488188976377963" header="0.31496062992125984" footer="0.51181102362204722"/>
  <pageSetup scale="59"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2:E11"/>
  <sheetViews>
    <sheetView showGridLines="0" zoomScale="90" zoomScaleNormal="90" workbookViewId="0"/>
  </sheetViews>
  <sheetFormatPr baseColWidth="10" defaultRowHeight="12.75" x14ac:dyDescent="0.2"/>
  <cols>
    <col min="1" max="1" width="19.7109375" style="1252" customWidth="1"/>
    <col min="2" max="2" width="42.7109375" style="1252" customWidth="1"/>
    <col min="3" max="3" width="19.85546875" style="1252" customWidth="1"/>
    <col min="4" max="4" width="19.28515625" style="1252" customWidth="1"/>
    <col min="5" max="5" width="17.140625" style="1252" customWidth="1"/>
    <col min="6" max="6" width="44.5703125" style="1252" customWidth="1"/>
    <col min="7" max="7" width="16.85546875" style="1252" customWidth="1"/>
    <col min="8" max="8" width="20.5703125" style="1252" customWidth="1"/>
    <col min="9" max="16384" width="11.42578125" style="1252"/>
  </cols>
  <sheetData>
    <row r="2" spans="2:5" ht="18" x14ac:dyDescent="0.25">
      <c r="B2" s="2240" t="s">
        <v>1799</v>
      </c>
      <c r="C2" s="2240"/>
      <c r="D2" s="2240"/>
      <c r="E2" s="1715" t="s">
        <v>744</v>
      </c>
    </row>
    <row r="3" spans="2:5" ht="33.75" customHeight="1" thickBot="1" x14ac:dyDescent="0.25">
      <c r="B3" s="1933" t="s">
        <v>1800</v>
      </c>
      <c r="C3" s="1933"/>
      <c r="D3" s="1933"/>
    </row>
    <row r="5" spans="2:5" ht="31.5" x14ac:dyDescent="0.2">
      <c r="B5" s="881" t="s">
        <v>1801</v>
      </c>
      <c r="C5" s="881" t="s">
        <v>1802</v>
      </c>
      <c r="D5" s="881" t="s">
        <v>1803</v>
      </c>
    </row>
    <row r="6" spans="2:5" ht="18" customHeight="1" x14ac:dyDescent="0.2">
      <c r="B6" s="1525" t="s">
        <v>1804</v>
      </c>
      <c r="C6" s="1539">
        <v>2057619</v>
      </c>
      <c r="D6" s="1539">
        <v>93029070.228</v>
      </c>
      <c r="E6" s="1546"/>
    </row>
    <row r="7" spans="2:5" ht="18" customHeight="1" x14ac:dyDescent="0.2">
      <c r="B7" s="1525" t="s">
        <v>1805</v>
      </c>
      <c r="C7" s="1539">
        <v>1056512</v>
      </c>
      <c r="D7" s="1539">
        <v>47767020.544</v>
      </c>
      <c r="E7" s="1546"/>
    </row>
    <row r="8" spans="2:5" ht="18" customHeight="1" x14ac:dyDescent="0.2">
      <c r="B8" s="1525" t="s">
        <v>1806</v>
      </c>
      <c r="C8" s="1539">
        <v>13580</v>
      </c>
      <c r="D8" s="1539">
        <v>613978.96</v>
      </c>
      <c r="E8" s="1546"/>
    </row>
    <row r="9" spans="2:5" ht="18" customHeight="1" x14ac:dyDescent="0.2">
      <c r="B9" s="1525" t="s">
        <v>1807</v>
      </c>
      <c r="C9" s="1539">
        <v>72818</v>
      </c>
      <c r="D9" s="1539">
        <v>3292247.4160000002</v>
      </c>
      <c r="E9" s="1546"/>
    </row>
    <row r="10" spans="2:5" ht="15.75" x14ac:dyDescent="0.25">
      <c r="B10" s="1527" t="s">
        <v>9</v>
      </c>
      <c r="C10" s="1514">
        <v>3200529</v>
      </c>
      <c r="D10" s="1514">
        <v>144702317.14800003</v>
      </c>
      <c r="E10" s="1546"/>
    </row>
    <row r="11" spans="2:5" ht="12.75" customHeight="1" x14ac:dyDescent="0.2">
      <c r="B11" s="1547" t="s">
        <v>2368</v>
      </c>
    </row>
  </sheetData>
  <mergeCells count="2">
    <mergeCell ref="B2:D2"/>
    <mergeCell ref="B3:D3"/>
  </mergeCells>
  <hyperlinks>
    <hyperlink ref="E2" location="'Indice Total'!A148" display="Volver"/>
  </hyperlinks>
  <pageMargins left="0.7" right="0.7" top="0.75" bottom="0.75" header="0.3" footer="0.3"/>
  <pageSetup paperSize="14" orientation="portrait"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2:M12"/>
  <sheetViews>
    <sheetView showGridLines="0" zoomScale="90" zoomScaleNormal="90" workbookViewId="0"/>
  </sheetViews>
  <sheetFormatPr baseColWidth="10" defaultRowHeight="15" x14ac:dyDescent="0.25"/>
  <cols>
    <col min="1" max="1" width="19.140625" style="1252" customWidth="1"/>
    <col min="2" max="2" width="41.85546875" customWidth="1"/>
    <col min="3" max="3" width="19" customWidth="1"/>
    <col min="4" max="4" width="14.140625" customWidth="1"/>
    <col min="5" max="5" width="16.85546875" customWidth="1"/>
    <col min="6" max="6" width="14.28515625" customWidth="1"/>
    <col min="7" max="7" width="17.5703125" customWidth="1"/>
    <col min="8" max="8" width="14" customWidth="1"/>
    <col min="9" max="9" width="16.85546875" customWidth="1"/>
    <col min="10" max="10" width="14.140625" customWidth="1"/>
    <col min="11" max="11" width="15.85546875" customWidth="1"/>
    <col min="12" max="12" width="14.140625" customWidth="1"/>
  </cols>
  <sheetData>
    <row r="2" spans="2:13" ht="18" x14ac:dyDescent="0.25">
      <c r="B2" s="2240" t="s">
        <v>1808</v>
      </c>
      <c r="C2" s="2248"/>
      <c r="D2" s="2248"/>
      <c r="E2" s="2248"/>
      <c r="F2" s="2248"/>
      <c r="G2" s="2248"/>
      <c r="H2" s="2248"/>
      <c r="I2" s="2248"/>
      <c r="J2" s="2248"/>
      <c r="K2" s="2248"/>
      <c r="L2" s="2248"/>
      <c r="M2" s="1715" t="s">
        <v>744</v>
      </c>
    </row>
    <row r="3" spans="2:13" ht="21" customHeight="1" x14ac:dyDescent="0.25">
      <c r="B3" s="2245" t="s">
        <v>1809</v>
      </c>
      <c r="C3" s="2249"/>
      <c r="D3" s="2249"/>
      <c r="E3" s="2249"/>
      <c r="F3" s="2249"/>
      <c r="G3" s="2249"/>
      <c r="H3" s="2249"/>
      <c r="I3" s="2249"/>
      <c r="J3" s="2249"/>
      <c r="K3" s="2249"/>
      <c r="L3" s="2249"/>
    </row>
    <row r="4" spans="2:13" ht="21" customHeight="1" x14ac:dyDescent="0.25">
      <c r="B4" s="2245" t="s">
        <v>765</v>
      </c>
      <c r="C4" s="2249"/>
      <c r="D4" s="2249"/>
      <c r="E4" s="2249"/>
      <c r="F4" s="2249"/>
      <c r="G4" s="2249"/>
      <c r="H4" s="2249"/>
      <c r="I4" s="2249"/>
      <c r="J4" s="2249"/>
      <c r="K4" s="2249"/>
      <c r="L4" s="2249"/>
    </row>
    <row r="5" spans="2:13" ht="15.75" x14ac:dyDescent="0.25">
      <c r="B5" s="1548"/>
      <c r="C5" s="1548">
        <v>2014</v>
      </c>
      <c r="D5" s="1548"/>
      <c r="E5" s="1548">
        <v>2015</v>
      </c>
      <c r="F5" s="1548"/>
      <c r="G5" s="1548">
        <v>2016</v>
      </c>
      <c r="H5" s="1548"/>
      <c r="I5" s="1548">
        <v>2017</v>
      </c>
      <c r="J5" s="1548"/>
      <c r="K5" s="1548">
        <v>2018</v>
      </c>
      <c r="L5" s="1549"/>
    </row>
    <row r="6" spans="2:13" ht="31.5" x14ac:dyDescent="0.25">
      <c r="B6" s="881" t="s">
        <v>1801</v>
      </c>
      <c r="C6" s="882" t="s">
        <v>1802</v>
      </c>
      <c r="D6" s="882" t="s">
        <v>1803</v>
      </c>
      <c r="E6" s="882" t="s">
        <v>1802</v>
      </c>
      <c r="F6" s="882" t="s">
        <v>1803</v>
      </c>
      <c r="G6" s="882" t="s">
        <v>1802</v>
      </c>
      <c r="H6" s="882" t="s">
        <v>1803</v>
      </c>
      <c r="I6" s="882" t="s">
        <v>1802</v>
      </c>
      <c r="J6" s="882" t="s">
        <v>1803</v>
      </c>
      <c r="K6" s="882" t="s">
        <v>1802</v>
      </c>
      <c r="L6" s="882" t="s">
        <v>1803</v>
      </c>
    </row>
    <row r="7" spans="2:13" ht="21" customHeight="1" x14ac:dyDescent="0.25">
      <c r="B7" s="1525" t="s">
        <v>1804</v>
      </c>
      <c r="C7" s="1539">
        <v>2027459</v>
      </c>
      <c r="D7" s="1539">
        <v>81098360</v>
      </c>
      <c r="E7" s="1539">
        <v>2074699</v>
      </c>
      <c r="F7" s="1539">
        <v>85552287.964000002</v>
      </c>
      <c r="G7" s="1539">
        <v>2052496</v>
      </c>
      <c r="H7" s="1539">
        <v>88343532.832000002</v>
      </c>
      <c r="I7" s="1539">
        <v>2068144</v>
      </c>
      <c r="J7" s="1539">
        <v>91430578.096000001</v>
      </c>
      <c r="K7" s="1539">
        <v>2057619</v>
      </c>
      <c r="L7" s="1539">
        <v>93029070.228</v>
      </c>
    </row>
    <row r="8" spans="2:13" ht="21" customHeight="1" x14ac:dyDescent="0.25">
      <c r="B8" s="1525" t="s">
        <v>1805</v>
      </c>
      <c r="C8" s="1539">
        <v>1193446</v>
      </c>
      <c r="D8" s="1539">
        <v>47737840</v>
      </c>
      <c r="E8" s="1539">
        <v>1220519</v>
      </c>
      <c r="F8" s="1539">
        <v>50329321.483999997</v>
      </c>
      <c r="G8" s="1539">
        <v>1154533</v>
      </c>
      <c r="H8" s="1539">
        <v>49693409.386</v>
      </c>
      <c r="I8" s="1539">
        <v>1110364</v>
      </c>
      <c r="J8" s="1539">
        <v>49088082.075999998</v>
      </c>
      <c r="K8" s="1539">
        <v>1056512</v>
      </c>
      <c r="L8" s="1539">
        <v>47767020.544</v>
      </c>
    </row>
    <row r="9" spans="2:13" ht="21" customHeight="1" x14ac:dyDescent="0.25">
      <c r="B9" s="1525" t="s">
        <v>1806</v>
      </c>
      <c r="C9" s="1539">
        <v>14984</v>
      </c>
      <c r="D9" s="1539">
        <v>599360</v>
      </c>
      <c r="E9" s="1539">
        <v>16986</v>
      </c>
      <c r="F9" s="1539">
        <v>700434.696</v>
      </c>
      <c r="G9" s="1539">
        <v>15848</v>
      </c>
      <c r="H9" s="1539">
        <v>682129.61600000004</v>
      </c>
      <c r="I9" s="1539">
        <v>14561</v>
      </c>
      <c r="J9" s="1539">
        <v>643727.24899999995</v>
      </c>
      <c r="K9" s="1539">
        <v>13580</v>
      </c>
      <c r="L9" s="1539">
        <v>613978.96</v>
      </c>
    </row>
    <row r="10" spans="2:13" ht="21" customHeight="1" x14ac:dyDescent="0.25">
      <c r="B10" s="1525" t="s">
        <v>1807</v>
      </c>
      <c r="C10" s="1539">
        <v>72875</v>
      </c>
      <c r="D10" s="1539">
        <v>2915000</v>
      </c>
      <c r="E10" s="1539">
        <v>59615</v>
      </c>
      <c r="F10" s="1539">
        <v>2458284.14</v>
      </c>
      <c r="G10" s="1539">
        <v>63833</v>
      </c>
      <c r="H10" s="1539">
        <v>2747499.986</v>
      </c>
      <c r="I10" s="1539">
        <v>65183</v>
      </c>
      <c r="J10" s="1539">
        <v>2881675.247</v>
      </c>
      <c r="K10" s="1539">
        <v>72818</v>
      </c>
      <c r="L10" s="1539">
        <v>3292247.4160000002</v>
      </c>
    </row>
    <row r="11" spans="2:13" ht="21" customHeight="1" x14ac:dyDescent="0.25">
      <c r="B11" s="1527" t="s">
        <v>9</v>
      </c>
      <c r="C11" s="1514">
        <v>3308764</v>
      </c>
      <c r="D11" s="1514">
        <v>132350560</v>
      </c>
      <c r="E11" s="1514">
        <v>3371819</v>
      </c>
      <c r="F11" s="1514">
        <v>139040328.28400001</v>
      </c>
      <c r="G11" s="1514">
        <v>3286710</v>
      </c>
      <c r="H11" s="1514">
        <v>141466571.81999999</v>
      </c>
      <c r="I11" s="1514">
        <v>3258252</v>
      </c>
      <c r="J11" s="1514">
        <v>144044062.66800001</v>
      </c>
      <c r="K11" s="1514">
        <v>3200529</v>
      </c>
      <c r="L11" s="1514">
        <v>144702317.14800003</v>
      </c>
    </row>
    <row r="12" spans="2:13" x14ac:dyDescent="0.25">
      <c r="B12" s="1294" t="s">
        <v>1810</v>
      </c>
    </row>
  </sheetData>
  <mergeCells count="3">
    <mergeCell ref="B2:L2"/>
    <mergeCell ref="B3:L3"/>
    <mergeCell ref="B4:L4"/>
  </mergeCells>
  <hyperlinks>
    <hyperlink ref="M2" location="'Indice Total'!A148" display="Volver"/>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I33"/>
  <sheetViews>
    <sheetView showGridLines="0" zoomScale="90" zoomScaleNormal="90" workbookViewId="0"/>
  </sheetViews>
  <sheetFormatPr baseColWidth="10" defaultColWidth="11.42578125" defaultRowHeight="12.75" x14ac:dyDescent="0.2"/>
  <cols>
    <col min="1" max="1" width="23.7109375" style="76" customWidth="1"/>
    <col min="2" max="2" width="69.7109375" style="76" customWidth="1"/>
    <col min="3" max="6" width="13.7109375" style="76" customWidth="1"/>
    <col min="7" max="7" width="17.5703125" style="76" customWidth="1"/>
    <col min="8" max="8" width="12.7109375" style="76" customWidth="1"/>
    <col min="9" max="16384" width="11.42578125" style="76"/>
  </cols>
  <sheetData>
    <row r="1" spans="2:9" ht="42.95" customHeight="1" x14ac:dyDescent="0.2"/>
    <row r="2" spans="2:9" ht="18" x14ac:dyDescent="0.2">
      <c r="B2" s="1913" t="s">
        <v>93</v>
      </c>
      <c r="C2" s="1931"/>
      <c r="D2" s="1931"/>
      <c r="E2" s="1931"/>
      <c r="F2" s="1931"/>
      <c r="G2" s="1931"/>
      <c r="H2" s="1931"/>
      <c r="I2" s="3" t="s">
        <v>744</v>
      </c>
    </row>
    <row r="3" spans="2:9" ht="36" customHeight="1" x14ac:dyDescent="0.2">
      <c r="B3" s="1956" t="s">
        <v>94</v>
      </c>
      <c r="C3" s="1957"/>
      <c r="D3" s="1957"/>
      <c r="E3" s="1957"/>
      <c r="F3" s="1957"/>
      <c r="G3" s="1957"/>
      <c r="H3" s="1957"/>
    </row>
    <row r="4" spans="2:9" ht="19.149999999999999" customHeight="1" thickBot="1" x14ac:dyDescent="0.25">
      <c r="B4" s="1942">
        <v>2018</v>
      </c>
      <c r="C4" s="1958"/>
      <c r="D4" s="1958"/>
      <c r="E4" s="1958"/>
      <c r="F4" s="1958"/>
      <c r="G4" s="1958"/>
      <c r="H4" s="1958"/>
    </row>
    <row r="5" spans="2:9" x14ac:dyDescent="0.2">
      <c r="B5" s="78"/>
      <c r="C5" s="78"/>
      <c r="D5" s="78"/>
      <c r="E5" s="78"/>
      <c r="F5" s="78"/>
      <c r="G5" s="78"/>
      <c r="H5" s="78"/>
    </row>
    <row r="6" spans="2:9" ht="15.75" x14ac:dyDescent="0.2">
      <c r="B6" s="1922" t="s">
        <v>18</v>
      </c>
      <c r="C6" s="1939" t="s">
        <v>19</v>
      </c>
      <c r="D6" s="1939"/>
      <c r="E6" s="1939"/>
      <c r="F6" s="1950" t="s">
        <v>95</v>
      </c>
      <c r="G6" s="1950" t="s">
        <v>96</v>
      </c>
      <c r="H6" s="166"/>
    </row>
    <row r="7" spans="2:9" ht="21" customHeight="1" x14ac:dyDescent="0.2">
      <c r="B7" s="1923"/>
      <c r="C7" s="1815" t="s">
        <v>20</v>
      </c>
      <c r="D7" s="1815" t="s">
        <v>21</v>
      </c>
      <c r="E7" s="1815" t="s">
        <v>22</v>
      </c>
      <c r="F7" s="1926"/>
      <c r="G7" s="1926"/>
      <c r="H7" s="1814" t="s">
        <v>9</v>
      </c>
    </row>
    <row r="8" spans="2:9" ht="18" customHeight="1" x14ac:dyDescent="0.2">
      <c r="B8" s="41" t="s">
        <v>23</v>
      </c>
      <c r="C8" s="12">
        <v>7030.666666666667</v>
      </c>
      <c r="D8" s="104">
        <v>5543.083333333333</v>
      </c>
      <c r="E8" s="12">
        <v>1433.25</v>
      </c>
      <c r="F8" s="167">
        <v>18355.75</v>
      </c>
      <c r="G8" s="12"/>
      <c r="H8" s="189">
        <v>32362.75</v>
      </c>
    </row>
    <row r="9" spans="2:9" ht="18" customHeight="1" x14ac:dyDescent="0.2">
      <c r="B9" s="41" t="s">
        <v>24</v>
      </c>
      <c r="C9" s="12">
        <v>268.25</v>
      </c>
      <c r="D9" s="104">
        <v>249.08333333333334</v>
      </c>
      <c r="E9" s="12">
        <v>67.416666666666671</v>
      </c>
      <c r="F9" s="167">
        <v>720.41666666666663</v>
      </c>
      <c r="G9" s="12"/>
      <c r="H9" s="189">
        <v>1305.1666666666665</v>
      </c>
    </row>
    <row r="10" spans="2:9" ht="18" customHeight="1" x14ac:dyDescent="0.2">
      <c r="B10" s="41" t="s">
        <v>25</v>
      </c>
      <c r="C10" s="12">
        <v>373.25</v>
      </c>
      <c r="D10" s="104">
        <v>222.33333333333334</v>
      </c>
      <c r="E10" s="12">
        <v>45.333333333333336</v>
      </c>
      <c r="F10" s="167">
        <v>600.91666666666697</v>
      </c>
      <c r="G10" s="12">
        <v>4</v>
      </c>
      <c r="H10" s="189">
        <v>1245.8333333333337</v>
      </c>
    </row>
    <row r="11" spans="2:9" ht="18" customHeight="1" x14ac:dyDescent="0.2">
      <c r="B11" s="41" t="s">
        <v>26</v>
      </c>
      <c r="C11" s="12">
        <v>6711.166666666667</v>
      </c>
      <c r="D11" s="104">
        <v>6409.916666666667</v>
      </c>
      <c r="E11" s="12">
        <v>1798.5</v>
      </c>
      <c r="F11" s="167">
        <v>12417.25</v>
      </c>
      <c r="G11" s="12"/>
      <c r="H11" s="189">
        <v>27336.833333333336</v>
      </c>
    </row>
    <row r="12" spans="2:9" ht="18" customHeight="1" x14ac:dyDescent="0.2">
      <c r="B12" s="41" t="s">
        <v>27</v>
      </c>
      <c r="C12" s="12">
        <v>578.5</v>
      </c>
      <c r="D12" s="104">
        <v>368.5</v>
      </c>
      <c r="E12" s="12">
        <v>47.5</v>
      </c>
      <c r="F12" s="167">
        <v>1506.3333333333333</v>
      </c>
      <c r="G12" s="12"/>
      <c r="H12" s="189">
        <v>2500.833333333333</v>
      </c>
    </row>
    <row r="13" spans="2:9" ht="18" customHeight="1" x14ac:dyDescent="0.2">
      <c r="B13" s="41" t="s">
        <v>28</v>
      </c>
      <c r="C13" s="12">
        <v>6676.5</v>
      </c>
      <c r="D13" s="104">
        <v>11776.333333333334</v>
      </c>
      <c r="E13" s="12">
        <v>1485.4166666666667</v>
      </c>
      <c r="F13" s="167">
        <v>13051.75</v>
      </c>
      <c r="G13" s="12"/>
      <c r="H13" s="189">
        <v>32990</v>
      </c>
    </row>
    <row r="14" spans="2:9" ht="18" customHeight="1" x14ac:dyDescent="0.2">
      <c r="B14" s="41" t="s">
        <v>29</v>
      </c>
      <c r="C14" s="12">
        <v>10606.083333333334</v>
      </c>
      <c r="D14" s="104">
        <v>13318.5</v>
      </c>
      <c r="E14" s="12">
        <v>2235.5</v>
      </c>
      <c r="F14" s="167">
        <v>50554.75</v>
      </c>
      <c r="G14" s="12"/>
      <c r="H14" s="189">
        <v>76714.833333333343</v>
      </c>
    </row>
    <row r="15" spans="2:9" ht="18" customHeight="1" x14ac:dyDescent="0.2">
      <c r="B15" s="41" t="s">
        <v>30</v>
      </c>
      <c r="C15" s="12">
        <v>2954.25</v>
      </c>
      <c r="D15" s="104">
        <v>3453.3333333333335</v>
      </c>
      <c r="E15" s="12">
        <v>661.25</v>
      </c>
      <c r="F15" s="167">
        <v>14518.916666666666</v>
      </c>
      <c r="G15" s="12"/>
      <c r="H15" s="189">
        <v>21587.75</v>
      </c>
    </row>
    <row r="16" spans="2:9" ht="18" customHeight="1" x14ac:dyDescent="0.2">
      <c r="B16" s="41" t="s">
        <v>31</v>
      </c>
      <c r="C16" s="12">
        <v>6468.25</v>
      </c>
      <c r="D16" s="104">
        <v>8325.3333333333339</v>
      </c>
      <c r="E16" s="12">
        <v>2700.5833333333335</v>
      </c>
      <c r="F16" s="167">
        <v>22301</v>
      </c>
      <c r="G16" s="12"/>
      <c r="H16" s="189">
        <v>39795.166666666672</v>
      </c>
    </row>
    <row r="17" spans="2:9" ht="18" customHeight="1" x14ac:dyDescent="0.2">
      <c r="B17" s="41" t="s">
        <v>32</v>
      </c>
      <c r="C17" s="12">
        <v>1541.25</v>
      </c>
      <c r="D17" s="104">
        <v>1366.9166666666667</v>
      </c>
      <c r="E17" s="12">
        <v>218.91666666666666</v>
      </c>
      <c r="F17" s="167">
        <v>5672.833333333333</v>
      </c>
      <c r="G17" s="12"/>
      <c r="H17" s="189">
        <v>8799.9166666666661</v>
      </c>
    </row>
    <row r="18" spans="2:9" ht="18" customHeight="1" x14ac:dyDescent="0.2">
      <c r="B18" s="41" t="s">
        <v>33</v>
      </c>
      <c r="C18" s="12">
        <v>12740.916666666666</v>
      </c>
      <c r="D18" s="104">
        <v>16103.5</v>
      </c>
      <c r="E18" s="12">
        <v>2061.8333333333335</v>
      </c>
      <c r="F18" s="167">
        <v>28882.916666666668</v>
      </c>
      <c r="G18" s="12"/>
      <c r="H18" s="189">
        <v>59789.166666666664</v>
      </c>
    </row>
    <row r="19" spans="2:9" ht="18" customHeight="1" x14ac:dyDescent="0.2">
      <c r="B19" s="41" t="s">
        <v>34</v>
      </c>
      <c r="C19" s="12">
        <v>405.16666666666669</v>
      </c>
      <c r="D19" s="104">
        <v>236.83333333333334</v>
      </c>
      <c r="E19" s="12">
        <v>103</v>
      </c>
      <c r="F19" s="167">
        <v>182</v>
      </c>
      <c r="G19" s="12"/>
      <c r="H19" s="189">
        <v>927</v>
      </c>
    </row>
    <row r="20" spans="2:9" ht="18" customHeight="1" x14ac:dyDescent="0.2">
      <c r="B20" s="41" t="s">
        <v>35</v>
      </c>
      <c r="C20" s="12">
        <v>3258.1666666666665</v>
      </c>
      <c r="D20" s="104">
        <v>2467.1666666666665</v>
      </c>
      <c r="E20" s="12">
        <v>530.75</v>
      </c>
      <c r="F20" s="167">
        <v>3021.9166666666665</v>
      </c>
      <c r="G20" s="12"/>
      <c r="H20" s="189">
        <v>9278</v>
      </c>
    </row>
    <row r="21" spans="2:9" ht="18" customHeight="1" x14ac:dyDescent="0.2">
      <c r="B21" s="41" t="s">
        <v>36</v>
      </c>
      <c r="C21" s="12">
        <v>2511.25</v>
      </c>
      <c r="D21" s="104">
        <v>2875.5</v>
      </c>
      <c r="E21" s="12">
        <v>641.25</v>
      </c>
      <c r="F21" s="167">
        <v>10920.75</v>
      </c>
      <c r="G21" s="12">
        <v>1</v>
      </c>
      <c r="H21" s="189">
        <v>16949.75</v>
      </c>
    </row>
    <row r="22" spans="2:9" ht="18" customHeight="1" x14ac:dyDescent="0.2">
      <c r="B22" s="41" t="s">
        <v>37</v>
      </c>
      <c r="C22" s="12">
        <v>4765.25</v>
      </c>
      <c r="D22" s="104">
        <v>5579.166666666667</v>
      </c>
      <c r="E22" s="12">
        <v>1263.1666666666667</v>
      </c>
      <c r="F22" s="167">
        <v>18352.75</v>
      </c>
      <c r="G22" s="12"/>
      <c r="H22" s="189">
        <v>29960.333333333336</v>
      </c>
    </row>
    <row r="23" spans="2:9" ht="18" customHeight="1" x14ac:dyDescent="0.2">
      <c r="B23" s="41" t="s">
        <v>38</v>
      </c>
      <c r="C23" s="12">
        <v>3666.9166666666665</v>
      </c>
      <c r="D23" s="104">
        <v>4379</v>
      </c>
      <c r="E23" s="12">
        <v>643.91666666666663</v>
      </c>
      <c r="F23" s="167">
        <v>143583.91666666666</v>
      </c>
      <c r="G23" s="12"/>
      <c r="H23" s="189">
        <v>152273.75</v>
      </c>
    </row>
    <row r="24" spans="2:9" ht="18" customHeight="1" x14ac:dyDescent="0.2">
      <c r="B24" s="41" t="s">
        <v>39</v>
      </c>
      <c r="C24" s="12">
        <v>11.833333333333334</v>
      </c>
      <c r="D24" s="104">
        <v>19.25</v>
      </c>
      <c r="E24" s="12">
        <v>1</v>
      </c>
      <c r="F24" s="167">
        <v>119.41666666666667</v>
      </c>
      <c r="G24" s="12"/>
      <c r="H24" s="189">
        <v>151.5</v>
      </c>
    </row>
    <row r="25" spans="2:9" ht="18" customHeight="1" x14ac:dyDescent="0.2">
      <c r="B25" s="27" t="s">
        <v>9</v>
      </c>
      <c r="C25" s="168">
        <v>70567.666666666657</v>
      </c>
      <c r="D25" s="168">
        <v>82693.750000000015</v>
      </c>
      <c r="E25" s="168">
        <v>15938.583333333332</v>
      </c>
      <c r="F25" s="168">
        <v>344763.58333333331</v>
      </c>
      <c r="G25" s="168">
        <v>5</v>
      </c>
      <c r="H25" s="168">
        <v>513968.58333333337</v>
      </c>
      <c r="I25" s="157"/>
    </row>
    <row r="26" spans="2:9" ht="24.75" customHeight="1" x14ac:dyDescent="0.2">
      <c r="B26" s="169"/>
      <c r="C26" s="170"/>
      <c r="D26" s="170"/>
      <c r="E26" s="170"/>
      <c r="F26" s="170"/>
      <c r="G26" s="170"/>
      <c r="H26" s="170"/>
    </row>
    <row r="27" spans="2:9" ht="24.75" customHeight="1" x14ac:dyDescent="0.2">
      <c r="B27" s="171"/>
      <c r="C27" s="172"/>
      <c r="D27" s="172"/>
      <c r="E27" s="172"/>
      <c r="F27" s="172"/>
      <c r="G27" s="172"/>
      <c r="H27" s="172"/>
    </row>
    <row r="28" spans="2:9" ht="24.75" customHeight="1" x14ac:dyDescent="0.2">
      <c r="B28" s="169"/>
      <c r="C28" s="173"/>
      <c r="D28" s="173"/>
      <c r="E28" s="173"/>
      <c r="G28" s="174"/>
      <c r="H28" s="165"/>
    </row>
    <row r="29" spans="2:9" ht="15" x14ac:dyDescent="0.2">
      <c r="B29" s="175"/>
      <c r="C29" s="176"/>
      <c r="D29" s="176"/>
      <c r="E29" s="176"/>
      <c r="F29" s="176"/>
      <c r="G29" s="176"/>
      <c r="H29" s="176"/>
    </row>
    <row r="30" spans="2:9" ht="15" x14ac:dyDescent="0.2">
      <c r="B30" s="59"/>
      <c r="G30" s="173"/>
      <c r="H30" s="177"/>
    </row>
    <row r="31" spans="2:9" ht="15" x14ac:dyDescent="0.2">
      <c r="B31" s="175"/>
      <c r="G31" s="178"/>
      <c r="H31" s="178"/>
    </row>
    <row r="32" spans="2:9" x14ac:dyDescent="0.2">
      <c r="G32" s="176"/>
      <c r="H32" s="176"/>
    </row>
    <row r="33" spans="3:8" x14ac:dyDescent="0.2">
      <c r="C33" s="79"/>
      <c r="D33" s="79"/>
      <c r="E33" s="79"/>
      <c r="F33" s="79"/>
      <c r="G33" s="79"/>
      <c r="H33" s="79"/>
    </row>
  </sheetData>
  <mergeCells count="7">
    <mergeCell ref="B2:H2"/>
    <mergeCell ref="B3:H3"/>
    <mergeCell ref="B4:H4"/>
    <mergeCell ref="B6:B7"/>
    <mergeCell ref="C6:E6"/>
    <mergeCell ref="F6:F7"/>
    <mergeCell ref="G6:G7"/>
  </mergeCells>
  <hyperlinks>
    <hyperlink ref="I2" location="'Indice Total'!A7" display="Volver"/>
  </hyperlinks>
  <pageMargins left="0.70866141732283472" right="0.70866141732283472" top="0.74803149606299213" bottom="0.74803149606299213" header="0.31496062992125984" footer="0.31496062992125984"/>
  <pageSetup scale="7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E28"/>
  <sheetViews>
    <sheetView showGridLines="0" zoomScale="90" zoomScaleNormal="90" workbookViewId="0"/>
  </sheetViews>
  <sheetFormatPr baseColWidth="10" defaultRowHeight="15" x14ac:dyDescent="0.25"/>
  <cols>
    <col min="1" max="1" width="23.7109375" customWidth="1"/>
    <col min="2" max="2" width="11.7109375" customWidth="1"/>
    <col min="3" max="3" width="11.28515625" style="746" customWidth="1"/>
    <col min="4" max="4" width="137.28515625" customWidth="1"/>
  </cols>
  <sheetData>
    <row r="1" spans="2:5" s="745" customFormat="1" ht="42" customHeight="1" x14ac:dyDescent="0.35">
      <c r="C1" s="750" t="s">
        <v>745</v>
      </c>
      <c r="E1" s="1715" t="s">
        <v>744</v>
      </c>
    </row>
    <row r="2" spans="2:5" s="745" customFormat="1" ht="21" x14ac:dyDescent="0.35">
      <c r="C2" s="750"/>
    </row>
    <row r="3" spans="2:5" ht="27.75" customHeight="1" x14ac:dyDescent="0.35">
      <c r="C3" s="1704" t="s">
        <v>2163</v>
      </c>
    </row>
    <row r="4" spans="2:5" ht="25.5" customHeight="1" x14ac:dyDescent="0.25">
      <c r="B4" s="1713" t="s">
        <v>743</v>
      </c>
      <c r="D4" s="1714"/>
    </row>
    <row r="5" spans="2:5" x14ac:dyDescent="0.25">
      <c r="B5" s="753">
        <v>136</v>
      </c>
      <c r="C5" t="s">
        <v>2243</v>
      </c>
    </row>
    <row r="6" spans="2:5" x14ac:dyDescent="0.25">
      <c r="B6" s="753">
        <v>137</v>
      </c>
      <c r="C6" t="s">
        <v>2244</v>
      </c>
    </row>
    <row r="7" spans="2:5" x14ac:dyDescent="0.25">
      <c r="B7" s="753">
        <v>138</v>
      </c>
      <c r="C7" t="s">
        <v>2245</v>
      </c>
    </row>
    <row r="8" spans="2:5" x14ac:dyDescent="0.25">
      <c r="B8" s="753">
        <v>139</v>
      </c>
      <c r="C8" t="s">
        <v>2377</v>
      </c>
    </row>
    <row r="9" spans="2:5" x14ac:dyDescent="0.25">
      <c r="B9" s="753">
        <v>140</v>
      </c>
      <c r="C9" t="s">
        <v>2246</v>
      </c>
    </row>
    <row r="10" spans="2:5" x14ac:dyDescent="0.25">
      <c r="B10" s="753">
        <v>141</v>
      </c>
      <c r="C10" t="s">
        <v>2247</v>
      </c>
    </row>
    <row r="11" spans="2:5" x14ac:dyDescent="0.25">
      <c r="B11" s="753">
        <v>142</v>
      </c>
      <c r="C11" t="s">
        <v>2248</v>
      </c>
    </row>
    <row r="12" spans="2:5" x14ac:dyDescent="0.25">
      <c r="B12" s="753">
        <v>143</v>
      </c>
      <c r="C12" t="s">
        <v>2249</v>
      </c>
    </row>
    <row r="13" spans="2:5" x14ac:dyDescent="0.25">
      <c r="B13" s="753">
        <v>144</v>
      </c>
      <c r="C13" t="s">
        <v>2250</v>
      </c>
    </row>
    <row r="15" spans="2:5" x14ac:dyDescent="0.25">
      <c r="C15" s="744"/>
      <c r="D15" s="1705"/>
    </row>
    <row r="16" spans="2:5" x14ac:dyDescent="0.25">
      <c r="C16" s="744"/>
      <c r="D16" s="1705"/>
    </row>
    <row r="17" spans="3:4" x14ac:dyDescent="0.25">
      <c r="C17" s="744"/>
      <c r="D17" s="1705"/>
    </row>
    <row r="18" spans="3:4" x14ac:dyDescent="0.25">
      <c r="C18" s="744"/>
      <c r="D18" s="1705"/>
    </row>
    <row r="19" spans="3:4" x14ac:dyDescent="0.25">
      <c r="C19" s="744"/>
      <c r="D19" s="1705"/>
    </row>
    <row r="20" spans="3:4" x14ac:dyDescent="0.25">
      <c r="C20" s="744"/>
      <c r="D20" s="1705"/>
    </row>
    <row r="21" spans="3:4" x14ac:dyDescent="0.25">
      <c r="C21" s="744"/>
      <c r="D21" s="1705"/>
    </row>
    <row r="22" spans="3:4" x14ac:dyDescent="0.25">
      <c r="C22" s="744"/>
      <c r="D22" s="1705"/>
    </row>
    <row r="23" spans="3:4" x14ac:dyDescent="0.25">
      <c r="C23" s="744"/>
      <c r="D23" s="1705"/>
    </row>
    <row r="24" spans="3:4" x14ac:dyDescent="0.25">
      <c r="C24" s="744"/>
      <c r="D24" s="1705"/>
    </row>
    <row r="25" spans="3:4" x14ac:dyDescent="0.25">
      <c r="C25" s="744"/>
      <c r="D25" s="1705"/>
    </row>
    <row r="26" spans="3:4" x14ac:dyDescent="0.25">
      <c r="C26" s="744"/>
      <c r="D26" s="1705"/>
    </row>
    <row r="27" spans="3:4" x14ac:dyDescent="0.25">
      <c r="C27" s="744"/>
      <c r="D27" s="1705"/>
    </row>
    <row r="28" spans="3:4" x14ac:dyDescent="0.25">
      <c r="C28" s="744"/>
      <c r="D28" s="1705"/>
    </row>
  </sheetData>
  <hyperlinks>
    <hyperlink ref="B5" location="'136 - 137'!A1" display="'136 - 137'!A1"/>
    <hyperlink ref="B6" location="'136 - 137'!A1" display="'136 - 137'!A1"/>
    <hyperlink ref="B7" location="'138 - 139'!A1" display="'138 - 139'!A1"/>
    <hyperlink ref="B8" location="'138 - 139'!A1" display="'138 - 139'!A1"/>
    <hyperlink ref="B9" location="'140 - 141'!A1" display="'140 - 141'!A1"/>
    <hyperlink ref="B10" location="'140 - 141'!A1" display="'140 - 141'!A1"/>
    <hyperlink ref="B11" location="'142'!A1" display="'142'!A1"/>
    <hyperlink ref="B12" location="'143'!A1" display="'143'!A1"/>
    <hyperlink ref="B13" location="'144'!A1" display="'144'!A1"/>
    <hyperlink ref="E1" location="'Indice Total'!A160" display="Volver"/>
  </hyperlinks>
  <pageMargins left="0.7" right="0.7" top="0.75" bottom="0.75" header="0.3" footer="0.3"/>
  <pageSetup paperSize="14" orientation="portrait"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P38"/>
  <sheetViews>
    <sheetView showGridLines="0" zoomScale="90" zoomScaleNormal="90" workbookViewId="0"/>
  </sheetViews>
  <sheetFormatPr baseColWidth="10" defaultRowHeight="12.75" x14ac:dyDescent="0.2"/>
  <cols>
    <col min="1" max="1" width="23.7109375" style="1739" customWidth="1"/>
    <col min="2" max="2" width="38.7109375" style="1739" customWidth="1"/>
    <col min="3" max="3" width="13" style="1739" bestFit="1" customWidth="1"/>
    <col min="4" max="4" width="11.85546875" style="1739" bestFit="1" customWidth="1"/>
    <col min="5" max="5" width="12.85546875" style="1739" bestFit="1" customWidth="1"/>
    <col min="6" max="6" width="13.140625" style="1739" bestFit="1" customWidth="1"/>
    <col min="7" max="8" width="11" style="1739" bestFit="1" customWidth="1"/>
    <col min="9" max="9" width="12.85546875" style="1739" bestFit="1" customWidth="1"/>
    <col min="10" max="10" width="12.7109375" style="1739" bestFit="1" customWidth="1"/>
    <col min="11" max="11" width="12.85546875" style="1739" bestFit="1" customWidth="1"/>
    <col min="12" max="12" width="13.140625" style="1739" bestFit="1" customWidth="1"/>
    <col min="13" max="14" width="12.85546875" style="1739" customWidth="1"/>
    <col min="15" max="15" width="13.42578125" style="1739" customWidth="1"/>
    <col min="16" max="16384" width="11.42578125" style="1739"/>
  </cols>
  <sheetData>
    <row r="1" spans="2:16" ht="42.95" customHeight="1" x14ac:dyDescent="0.2"/>
    <row r="2" spans="2:16" ht="31.5" customHeight="1" x14ac:dyDescent="0.2">
      <c r="B2" s="2166" t="s">
        <v>2302</v>
      </c>
      <c r="C2" s="2166"/>
      <c r="D2" s="2166"/>
      <c r="E2" s="2166"/>
      <c r="F2" s="2166"/>
      <c r="G2" s="2166"/>
      <c r="H2" s="2166"/>
      <c r="I2" s="2166"/>
      <c r="J2" s="2166"/>
      <c r="K2" s="2166"/>
      <c r="L2" s="2166"/>
      <c r="M2" s="2166"/>
      <c r="N2" s="2166"/>
      <c r="O2" s="2166"/>
      <c r="P2" s="1715" t="s">
        <v>744</v>
      </c>
    </row>
    <row r="3" spans="2:16" ht="30" customHeight="1" x14ac:dyDescent="0.2">
      <c r="B3" s="2251" t="s">
        <v>2285</v>
      </c>
      <c r="C3" s="2251"/>
      <c r="D3" s="2251"/>
      <c r="E3" s="2251"/>
      <c r="F3" s="2251"/>
      <c r="G3" s="2251"/>
      <c r="H3" s="2251"/>
      <c r="I3" s="2251"/>
      <c r="J3" s="2251"/>
      <c r="K3" s="2251"/>
      <c r="L3" s="2251"/>
      <c r="M3" s="2251"/>
      <c r="N3" s="2251"/>
      <c r="O3" s="2251"/>
    </row>
    <row r="4" spans="2:16" ht="15.75" customHeight="1" thickBot="1" x14ac:dyDescent="0.3">
      <c r="B4" s="2252" t="s">
        <v>770</v>
      </c>
      <c r="C4" s="2252"/>
      <c r="D4" s="2252"/>
      <c r="E4" s="2252"/>
      <c r="F4" s="2252"/>
      <c r="G4" s="2252"/>
      <c r="H4" s="2252"/>
      <c r="I4" s="2252"/>
      <c r="J4" s="2252"/>
      <c r="K4" s="2252"/>
      <c r="L4" s="2252"/>
      <c r="M4" s="2252"/>
      <c r="N4" s="2252"/>
      <c r="O4" s="2252"/>
    </row>
    <row r="5" spans="2:16" x14ac:dyDescent="0.2">
      <c r="B5" s="1740"/>
      <c r="C5" s="1740"/>
      <c r="D5" s="1740"/>
      <c r="E5" s="1740"/>
      <c r="F5" s="1740"/>
      <c r="G5" s="1740"/>
      <c r="H5" s="1740"/>
      <c r="I5" s="1740"/>
      <c r="J5" s="1740"/>
      <c r="K5" s="1740"/>
      <c r="L5" s="1740"/>
      <c r="M5" s="1740"/>
      <c r="N5" s="1740"/>
      <c r="O5" s="1740"/>
    </row>
    <row r="6" spans="2:16" ht="15" x14ac:dyDescent="0.2">
      <c r="B6" s="1741" t="s">
        <v>2286</v>
      </c>
      <c r="C6" s="1742">
        <v>2007</v>
      </c>
      <c r="D6" s="1742">
        <v>2008</v>
      </c>
      <c r="E6" s="1742">
        <v>2009</v>
      </c>
      <c r="F6" s="1742">
        <v>2010</v>
      </c>
      <c r="G6" s="1742">
        <v>2011</v>
      </c>
      <c r="H6" s="1742">
        <v>2012</v>
      </c>
      <c r="I6" s="1742">
        <v>2013</v>
      </c>
      <c r="J6" s="1742">
        <v>2014</v>
      </c>
      <c r="K6" s="1742">
        <v>2015</v>
      </c>
      <c r="L6" s="1742">
        <v>2016</v>
      </c>
      <c r="M6" s="1742">
        <v>2017</v>
      </c>
      <c r="N6" s="1742">
        <v>2018</v>
      </c>
      <c r="O6" s="1742" t="s">
        <v>9</v>
      </c>
    </row>
    <row r="7" spans="2:16" ht="37.5" customHeight="1" x14ac:dyDescent="0.25">
      <c r="B7" s="1743" t="s">
        <v>2287</v>
      </c>
      <c r="C7" s="1744">
        <v>0</v>
      </c>
      <c r="D7" s="1744">
        <v>0</v>
      </c>
      <c r="E7" s="1744">
        <v>0</v>
      </c>
      <c r="F7" s="1744">
        <v>0</v>
      </c>
      <c r="G7" s="1749">
        <v>1928</v>
      </c>
      <c r="H7" s="1749">
        <v>164175</v>
      </c>
      <c r="I7" s="1749">
        <v>461750</v>
      </c>
      <c r="J7" s="1749">
        <v>888038</v>
      </c>
      <c r="K7" s="1749">
        <v>1152506</v>
      </c>
      <c r="L7" s="1749">
        <v>1427748</v>
      </c>
      <c r="M7" s="1749">
        <v>1619132</v>
      </c>
      <c r="N7" s="1749">
        <v>2053061</v>
      </c>
      <c r="O7" s="1752">
        <v>7768338</v>
      </c>
    </row>
    <row r="8" spans="2:16" ht="18" customHeight="1" x14ac:dyDescent="0.25">
      <c r="B8" s="1745" t="s">
        <v>44</v>
      </c>
      <c r="C8" s="1746">
        <v>0</v>
      </c>
      <c r="D8" s="1746">
        <v>0</v>
      </c>
      <c r="E8" s="1746">
        <v>0</v>
      </c>
      <c r="F8" s="1746">
        <v>0</v>
      </c>
      <c r="G8" s="1746">
        <v>0</v>
      </c>
      <c r="H8" s="1725">
        <v>52300</v>
      </c>
      <c r="I8" s="1725">
        <v>153539</v>
      </c>
      <c r="J8" s="1725">
        <v>300064</v>
      </c>
      <c r="K8" s="1725">
        <v>384895</v>
      </c>
      <c r="L8" s="1725">
        <v>478493</v>
      </c>
      <c r="M8" s="1725">
        <v>538744</v>
      </c>
      <c r="N8" s="1725">
        <v>673052</v>
      </c>
      <c r="O8" s="1753">
        <v>2581087</v>
      </c>
    </row>
    <row r="9" spans="2:16" ht="18" customHeight="1" x14ac:dyDescent="0.25">
      <c r="B9" s="1747" t="s">
        <v>45</v>
      </c>
      <c r="C9" s="1748">
        <v>0</v>
      </c>
      <c r="D9" s="1748">
        <v>0</v>
      </c>
      <c r="E9" s="1748">
        <v>0</v>
      </c>
      <c r="F9" s="1748">
        <v>0</v>
      </c>
      <c r="G9" s="1748">
        <v>0</v>
      </c>
      <c r="H9" s="1729">
        <v>111875</v>
      </c>
      <c r="I9" s="1729">
        <v>308211</v>
      </c>
      <c r="J9" s="1729">
        <v>587974</v>
      </c>
      <c r="K9" s="1729">
        <v>767611</v>
      </c>
      <c r="L9" s="1729">
        <v>949255</v>
      </c>
      <c r="M9" s="1729">
        <v>1080388</v>
      </c>
      <c r="N9" s="1729">
        <v>1380009</v>
      </c>
      <c r="O9" s="1754">
        <v>5185323</v>
      </c>
    </row>
    <row r="10" spans="2:16" ht="37.5" customHeight="1" x14ac:dyDescent="0.25">
      <c r="B10" s="1743" t="s">
        <v>2288</v>
      </c>
      <c r="C10" s="1749">
        <v>3356</v>
      </c>
      <c r="D10" s="1749">
        <v>42979</v>
      </c>
      <c r="E10" s="1749">
        <v>102464</v>
      </c>
      <c r="F10" s="1749">
        <v>232455</v>
      </c>
      <c r="G10" s="1749">
        <v>314799</v>
      </c>
      <c r="H10" s="1749">
        <v>406365</v>
      </c>
      <c r="I10" s="1749">
        <v>532900</v>
      </c>
      <c r="J10" s="1749">
        <v>700363</v>
      </c>
      <c r="K10" s="1749">
        <v>813055</v>
      </c>
      <c r="L10" s="1749">
        <v>934199</v>
      </c>
      <c r="M10" s="1749">
        <v>975741</v>
      </c>
      <c r="N10" s="1749">
        <v>1082509</v>
      </c>
      <c r="O10" s="1752">
        <v>6141185</v>
      </c>
    </row>
    <row r="11" spans="2:16" ht="18" customHeight="1" x14ac:dyDescent="0.25">
      <c r="B11" s="1745" t="s">
        <v>44</v>
      </c>
      <c r="C11" s="1746">
        <v>0</v>
      </c>
      <c r="D11" s="1746">
        <v>0</v>
      </c>
      <c r="E11" s="1746">
        <v>0</v>
      </c>
      <c r="F11" s="1746">
        <v>0</v>
      </c>
      <c r="G11" s="1746">
        <v>0</v>
      </c>
      <c r="H11" s="1725">
        <v>179974</v>
      </c>
      <c r="I11" s="1725">
        <v>241816</v>
      </c>
      <c r="J11" s="1725">
        <v>322561</v>
      </c>
      <c r="K11" s="1725">
        <v>368051</v>
      </c>
      <c r="L11" s="1725">
        <v>419700</v>
      </c>
      <c r="M11" s="1725">
        <v>437062</v>
      </c>
      <c r="N11" s="1725">
        <v>482872</v>
      </c>
      <c r="O11" s="1753">
        <v>2452036</v>
      </c>
    </row>
    <row r="12" spans="2:16" ht="18" customHeight="1" x14ac:dyDescent="0.25">
      <c r="B12" s="1747" t="s">
        <v>45</v>
      </c>
      <c r="C12" s="1748">
        <v>0</v>
      </c>
      <c r="D12" s="1748">
        <v>0</v>
      </c>
      <c r="E12" s="1748">
        <v>0</v>
      </c>
      <c r="F12" s="1748">
        <v>0</v>
      </c>
      <c r="G12" s="1748">
        <v>0</v>
      </c>
      <c r="H12" s="1729">
        <v>226391</v>
      </c>
      <c r="I12" s="1729">
        <v>291084</v>
      </c>
      <c r="J12" s="1729">
        <v>377802</v>
      </c>
      <c r="K12" s="1729">
        <v>445004</v>
      </c>
      <c r="L12" s="1729">
        <v>514499</v>
      </c>
      <c r="M12" s="1729">
        <v>538679</v>
      </c>
      <c r="N12" s="1729">
        <v>599637</v>
      </c>
      <c r="O12" s="1754">
        <v>2993096</v>
      </c>
    </row>
    <row r="13" spans="2:16" ht="15.75" x14ac:dyDescent="0.2">
      <c r="B13" s="1750" t="s">
        <v>9</v>
      </c>
      <c r="C13" s="1751">
        <v>3356</v>
      </c>
      <c r="D13" s="1751">
        <v>42979</v>
      </c>
      <c r="E13" s="1751">
        <v>102464</v>
      </c>
      <c r="F13" s="1751">
        <v>232455</v>
      </c>
      <c r="G13" s="1751">
        <v>316727</v>
      </c>
      <c r="H13" s="1751">
        <v>570540</v>
      </c>
      <c r="I13" s="1751">
        <v>994650</v>
      </c>
      <c r="J13" s="1751">
        <v>1588401</v>
      </c>
      <c r="K13" s="1751">
        <v>1965561</v>
      </c>
      <c r="L13" s="1751">
        <v>2361947</v>
      </c>
      <c r="M13" s="1751">
        <v>2594873</v>
      </c>
      <c r="N13" s="1751">
        <v>3135570</v>
      </c>
      <c r="O13" s="1755">
        <v>13909523</v>
      </c>
    </row>
    <row r="14" spans="2:16" ht="12.75" customHeight="1" x14ac:dyDescent="0.2">
      <c r="B14" s="2253" t="s">
        <v>2303</v>
      </c>
      <c r="C14" s="2253"/>
      <c r="D14" s="2253"/>
      <c r="E14" s="2253"/>
      <c r="F14" s="2253"/>
      <c r="G14" s="2253"/>
      <c r="H14" s="2253"/>
      <c r="I14" s="2253"/>
      <c r="J14" s="2253"/>
      <c r="K14" s="1756"/>
      <c r="L14" s="1756"/>
      <c r="M14" s="1756"/>
      <c r="N14" s="1756"/>
      <c r="O14" s="1757"/>
    </row>
    <row r="15" spans="2:16" x14ac:dyDescent="0.2">
      <c r="B15" s="2254" t="s">
        <v>2304</v>
      </c>
      <c r="C15" s="2254"/>
      <c r="D15" s="2254"/>
      <c r="E15" s="2254"/>
      <c r="F15" s="2254"/>
      <c r="G15" s="2254"/>
      <c r="H15" s="2254"/>
      <c r="I15" s="2254"/>
      <c r="J15" s="2254"/>
      <c r="K15" s="1758"/>
      <c r="L15" s="1758"/>
      <c r="M15" s="1758"/>
      <c r="N15" s="1758"/>
      <c r="O15" s="1759"/>
    </row>
    <row r="16" spans="2:16" x14ac:dyDescent="0.2">
      <c r="B16" s="1757"/>
      <c r="C16" s="1757"/>
      <c r="D16" s="1757"/>
      <c r="E16" s="1757"/>
      <c r="F16" s="1757"/>
      <c r="G16" s="1760"/>
      <c r="H16" s="1760"/>
      <c r="I16" s="1760"/>
      <c r="J16" s="1760"/>
      <c r="K16" s="1760"/>
      <c r="L16" s="1760"/>
      <c r="M16" s="1760"/>
      <c r="N16" s="1760"/>
      <c r="O16" s="1760"/>
    </row>
    <row r="18" spans="3:16" ht="15" customHeight="1" x14ac:dyDescent="0.2"/>
    <row r="19" spans="3:16" ht="18" x14ac:dyDescent="0.2">
      <c r="C19" s="2166" t="s">
        <v>2305</v>
      </c>
      <c r="D19" s="2166"/>
      <c r="E19" s="2166"/>
      <c r="F19" s="2166"/>
      <c r="G19" s="2166"/>
      <c r="H19" s="2166"/>
      <c r="I19" s="2166"/>
      <c r="J19" s="2166"/>
      <c r="K19" s="2166"/>
      <c r="L19" s="2166"/>
      <c r="M19" s="3"/>
      <c r="N19" s="1715" t="s">
        <v>744</v>
      </c>
      <c r="P19" s="1143"/>
    </row>
    <row r="20" spans="3:16" ht="28.5" customHeight="1" x14ac:dyDescent="0.2">
      <c r="C20" s="2250" t="s">
        <v>2306</v>
      </c>
      <c r="D20" s="2250"/>
      <c r="E20" s="2250"/>
      <c r="F20" s="2250"/>
      <c r="G20" s="2250"/>
      <c r="H20" s="2250"/>
      <c r="I20" s="2250"/>
      <c r="J20" s="2250"/>
      <c r="K20" s="2250"/>
      <c r="L20" s="2250"/>
      <c r="M20" s="1820"/>
      <c r="N20" s="1761"/>
    </row>
    <row r="21" spans="3:16" ht="16.5" thickBot="1" x14ac:dyDescent="0.3">
      <c r="C21" s="2255">
        <v>2018</v>
      </c>
      <c r="D21" s="2255"/>
      <c r="E21" s="2255"/>
      <c r="F21" s="2255"/>
      <c r="G21" s="2255"/>
      <c r="H21" s="2255"/>
      <c r="I21" s="2255"/>
      <c r="J21" s="2255"/>
      <c r="K21" s="2255"/>
      <c r="L21" s="2255"/>
    </row>
    <row r="22" spans="3:16" x14ac:dyDescent="0.2">
      <c r="C22" s="1740"/>
      <c r="D22" s="1740"/>
      <c r="E22" s="1740"/>
      <c r="F22" s="1740"/>
      <c r="G22" s="1740"/>
      <c r="H22" s="1740"/>
      <c r="I22" s="1740"/>
      <c r="J22" s="1740"/>
      <c r="K22" s="1740"/>
      <c r="L22" s="1740"/>
    </row>
    <row r="23" spans="3:16" ht="15" x14ac:dyDescent="0.25">
      <c r="C23" s="2256" t="s">
        <v>2307</v>
      </c>
      <c r="D23" s="2257" t="s">
        <v>2308</v>
      </c>
      <c r="E23" s="2257"/>
      <c r="F23" s="2257"/>
      <c r="G23" s="2257"/>
      <c r="H23" s="2257"/>
      <c r="I23" s="2257"/>
      <c r="J23" s="2257"/>
      <c r="K23" s="2257"/>
      <c r="L23" s="2257"/>
    </row>
    <row r="24" spans="3:16" ht="15" x14ac:dyDescent="0.25">
      <c r="C24" s="2256"/>
      <c r="D24" s="2257" t="s">
        <v>2253</v>
      </c>
      <c r="E24" s="2257"/>
      <c r="F24" s="2257"/>
      <c r="G24" s="2257" t="s">
        <v>1255</v>
      </c>
      <c r="H24" s="2257"/>
      <c r="I24" s="2257"/>
      <c r="J24" s="2257" t="s">
        <v>9</v>
      </c>
      <c r="K24" s="2257"/>
      <c r="L24" s="2257"/>
    </row>
    <row r="25" spans="3:16" ht="18" customHeight="1" x14ac:dyDescent="0.2">
      <c r="C25" s="2256"/>
      <c r="D25" s="1719" t="s">
        <v>44</v>
      </c>
      <c r="E25" s="1719" t="s">
        <v>45</v>
      </c>
      <c r="F25" s="1719" t="s">
        <v>9</v>
      </c>
      <c r="G25" s="1719" t="s">
        <v>44</v>
      </c>
      <c r="H25" s="1719" t="s">
        <v>45</v>
      </c>
      <c r="I25" s="1719" t="s">
        <v>9</v>
      </c>
      <c r="J25" s="1719" t="s">
        <v>44</v>
      </c>
      <c r="K25" s="1719" t="s">
        <v>45</v>
      </c>
      <c r="L25" s="1719" t="s">
        <v>9</v>
      </c>
    </row>
    <row r="26" spans="3:16" ht="18" customHeight="1" x14ac:dyDescent="0.25">
      <c r="C26" s="1762" t="s">
        <v>383</v>
      </c>
      <c r="D26" s="1738">
        <v>44809</v>
      </c>
      <c r="E26" s="1738">
        <v>85319</v>
      </c>
      <c r="F26" s="1738">
        <v>130128</v>
      </c>
      <c r="G26" s="1738">
        <v>32122</v>
      </c>
      <c r="H26" s="1738">
        <v>37231</v>
      </c>
      <c r="I26" s="1738">
        <v>69353</v>
      </c>
      <c r="J26" s="1763">
        <v>76931</v>
      </c>
      <c r="K26" s="1763">
        <v>122550</v>
      </c>
      <c r="L26" s="1764">
        <v>199481</v>
      </c>
    </row>
    <row r="27" spans="3:16" ht="18" customHeight="1" x14ac:dyDescent="0.25">
      <c r="C27" s="1762" t="s">
        <v>385</v>
      </c>
      <c r="D27" s="1738">
        <v>39831</v>
      </c>
      <c r="E27" s="1738">
        <v>69904</v>
      </c>
      <c r="F27" s="1738">
        <v>109735</v>
      </c>
      <c r="G27" s="1738">
        <v>27936</v>
      </c>
      <c r="H27" s="1738">
        <v>29961</v>
      </c>
      <c r="I27" s="1738">
        <v>57897</v>
      </c>
      <c r="J27" s="1763">
        <v>67767</v>
      </c>
      <c r="K27" s="1763">
        <v>99865</v>
      </c>
      <c r="L27" s="1764">
        <v>167632</v>
      </c>
    </row>
    <row r="28" spans="3:16" ht="18" customHeight="1" x14ac:dyDescent="0.25">
      <c r="C28" s="1762" t="s">
        <v>372</v>
      </c>
      <c r="D28" s="1738">
        <v>43655</v>
      </c>
      <c r="E28" s="1738">
        <v>86735</v>
      </c>
      <c r="F28" s="1738">
        <v>130390</v>
      </c>
      <c r="G28" s="1738">
        <v>35589</v>
      </c>
      <c r="H28" s="1738">
        <v>43328</v>
      </c>
      <c r="I28" s="1738">
        <v>78917</v>
      </c>
      <c r="J28" s="1763">
        <v>79244</v>
      </c>
      <c r="K28" s="1763">
        <v>130063</v>
      </c>
      <c r="L28" s="1764">
        <v>209307</v>
      </c>
    </row>
    <row r="29" spans="3:16" ht="18" customHeight="1" x14ac:dyDescent="0.25">
      <c r="C29" s="1762" t="s">
        <v>378</v>
      </c>
      <c r="D29" s="1738">
        <v>47783</v>
      </c>
      <c r="E29" s="1738">
        <v>99252</v>
      </c>
      <c r="F29" s="1738">
        <v>147035</v>
      </c>
      <c r="G29" s="1738">
        <v>39499</v>
      </c>
      <c r="H29" s="1738">
        <v>49273</v>
      </c>
      <c r="I29" s="1738">
        <v>88772</v>
      </c>
      <c r="J29" s="1763">
        <v>87282</v>
      </c>
      <c r="K29" s="1763">
        <v>148525</v>
      </c>
      <c r="L29" s="1764">
        <v>235807</v>
      </c>
    </row>
    <row r="30" spans="3:16" ht="18" customHeight="1" x14ac:dyDescent="0.25">
      <c r="C30" s="1762" t="s">
        <v>384</v>
      </c>
      <c r="D30" s="1738">
        <v>50473</v>
      </c>
      <c r="E30" s="1738">
        <v>105995</v>
      </c>
      <c r="F30" s="1738">
        <v>156468</v>
      </c>
      <c r="G30" s="1738">
        <v>42355</v>
      </c>
      <c r="H30" s="1738">
        <v>54162</v>
      </c>
      <c r="I30" s="1738">
        <v>96517</v>
      </c>
      <c r="J30" s="1763">
        <v>92828</v>
      </c>
      <c r="K30" s="1763">
        <v>160157</v>
      </c>
      <c r="L30" s="1764">
        <v>252985</v>
      </c>
    </row>
    <row r="31" spans="3:16" ht="18" customHeight="1" x14ac:dyDescent="0.25">
      <c r="C31" s="1762" t="s">
        <v>373</v>
      </c>
      <c r="D31" s="1738">
        <v>56902</v>
      </c>
      <c r="E31" s="1738">
        <v>118080</v>
      </c>
      <c r="F31" s="1738">
        <v>174982</v>
      </c>
      <c r="G31" s="1738">
        <v>43416</v>
      </c>
      <c r="H31" s="1738">
        <v>55924</v>
      </c>
      <c r="I31" s="1738">
        <v>99340</v>
      </c>
      <c r="J31" s="1763">
        <v>100318</v>
      </c>
      <c r="K31" s="1763">
        <v>174004</v>
      </c>
      <c r="L31" s="1764">
        <v>274322</v>
      </c>
    </row>
    <row r="32" spans="3:16" ht="18" customHeight="1" x14ac:dyDescent="0.25">
      <c r="C32" s="1762" t="s">
        <v>375</v>
      </c>
      <c r="D32" s="1738">
        <v>55761</v>
      </c>
      <c r="E32" s="1738">
        <v>107602</v>
      </c>
      <c r="F32" s="1738">
        <v>163363</v>
      </c>
      <c r="G32" s="1738">
        <v>41958</v>
      </c>
      <c r="H32" s="1738">
        <v>51532</v>
      </c>
      <c r="I32" s="1738">
        <v>93490</v>
      </c>
      <c r="J32" s="1763">
        <v>97719</v>
      </c>
      <c r="K32" s="1763">
        <v>159134</v>
      </c>
      <c r="L32" s="1764">
        <v>256853</v>
      </c>
    </row>
    <row r="33" spans="3:12" ht="18" customHeight="1" x14ac:dyDescent="0.25">
      <c r="C33" s="1762" t="s">
        <v>381</v>
      </c>
      <c r="D33" s="1738">
        <v>60972</v>
      </c>
      <c r="E33" s="1738">
        <v>127844</v>
      </c>
      <c r="F33" s="1738">
        <v>188816</v>
      </c>
      <c r="G33" s="1738">
        <v>47139</v>
      </c>
      <c r="H33" s="1738">
        <v>60056</v>
      </c>
      <c r="I33" s="1738">
        <v>107195</v>
      </c>
      <c r="J33" s="1763">
        <v>108111</v>
      </c>
      <c r="K33" s="1763">
        <v>187900</v>
      </c>
      <c r="L33" s="1764">
        <v>296011</v>
      </c>
    </row>
    <row r="34" spans="3:12" ht="18" customHeight="1" x14ac:dyDescent="0.25">
      <c r="C34" s="1762" t="s">
        <v>379</v>
      </c>
      <c r="D34" s="1738">
        <v>53304</v>
      </c>
      <c r="E34" s="1738">
        <v>112936</v>
      </c>
      <c r="F34" s="1738">
        <v>166240</v>
      </c>
      <c r="G34" s="1738">
        <v>36396</v>
      </c>
      <c r="H34" s="1738">
        <v>46157</v>
      </c>
      <c r="I34" s="1738">
        <v>82553</v>
      </c>
      <c r="J34" s="1763">
        <v>89700</v>
      </c>
      <c r="K34" s="1763">
        <v>159093</v>
      </c>
      <c r="L34" s="1764">
        <v>248793</v>
      </c>
    </row>
    <row r="35" spans="3:12" ht="18" customHeight="1" x14ac:dyDescent="0.25">
      <c r="C35" s="1762" t="s">
        <v>380</v>
      </c>
      <c r="D35" s="1738">
        <v>73979</v>
      </c>
      <c r="E35" s="1738">
        <v>160520</v>
      </c>
      <c r="F35" s="1738">
        <v>234499</v>
      </c>
      <c r="G35" s="1738">
        <v>48593</v>
      </c>
      <c r="H35" s="1738">
        <v>61658</v>
      </c>
      <c r="I35" s="1738">
        <v>110251</v>
      </c>
      <c r="J35" s="1763">
        <v>122572</v>
      </c>
      <c r="K35" s="1763">
        <v>222178</v>
      </c>
      <c r="L35" s="1764">
        <v>344750</v>
      </c>
    </row>
    <row r="36" spans="3:12" ht="18" customHeight="1" x14ac:dyDescent="0.25">
      <c r="C36" s="1762" t="s">
        <v>376</v>
      </c>
      <c r="D36" s="1738">
        <v>70856</v>
      </c>
      <c r="E36" s="1738">
        <v>152196</v>
      </c>
      <c r="F36" s="1738">
        <v>223052</v>
      </c>
      <c r="G36" s="1738">
        <v>44577</v>
      </c>
      <c r="H36" s="1738">
        <v>56260</v>
      </c>
      <c r="I36" s="1738">
        <v>100837</v>
      </c>
      <c r="J36" s="1763">
        <v>115433</v>
      </c>
      <c r="K36" s="1763">
        <v>208456</v>
      </c>
      <c r="L36" s="1764">
        <v>323889</v>
      </c>
    </row>
    <row r="37" spans="3:12" ht="18" customHeight="1" x14ac:dyDescent="0.25">
      <c r="C37" s="1762" t="s">
        <v>377</v>
      </c>
      <c r="D37" s="1738">
        <v>74727</v>
      </c>
      <c r="E37" s="1738">
        <v>153626</v>
      </c>
      <c r="F37" s="1738">
        <v>228353</v>
      </c>
      <c r="G37" s="1738">
        <v>43292</v>
      </c>
      <c r="H37" s="1738">
        <v>54095</v>
      </c>
      <c r="I37" s="1738">
        <v>97387</v>
      </c>
      <c r="J37" s="1763">
        <v>118019</v>
      </c>
      <c r="K37" s="1763">
        <v>207721</v>
      </c>
      <c r="L37" s="1764">
        <v>325740</v>
      </c>
    </row>
    <row r="38" spans="3:12" ht="18" customHeight="1" x14ac:dyDescent="0.25">
      <c r="C38" s="1765" t="s">
        <v>9</v>
      </c>
      <c r="D38" s="1766">
        <v>673052</v>
      </c>
      <c r="E38" s="1766">
        <v>1380009</v>
      </c>
      <c r="F38" s="1766">
        <v>2053061</v>
      </c>
      <c r="G38" s="1766">
        <v>482872</v>
      </c>
      <c r="H38" s="1766">
        <v>599637</v>
      </c>
      <c r="I38" s="1766">
        <v>1082509</v>
      </c>
      <c r="J38" s="1766">
        <v>1155924</v>
      </c>
      <c r="K38" s="1766">
        <v>1979646</v>
      </c>
      <c r="L38" s="1766">
        <v>3135570</v>
      </c>
    </row>
  </sheetData>
  <mergeCells count="13">
    <mergeCell ref="C21:L21"/>
    <mergeCell ref="C23:C25"/>
    <mergeCell ref="D23:L23"/>
    <mergeCell ref="D24:F24"/>
    <mergeCell ref="G24:I24"/>
    <mergeCell ref="J24:L24"/>
    <mergeCell ref="C19:L19"/>
    <mergeCell ref="C20:L20"/>
    <mergeCell ref="B2:O2"/>
    <mergeCell ref="B3:O3"/>
    <mergeCell ref="B4:O4"/>
    <mergeCell ref="B14:J14"/>
    <mergeCell ref="B15:J15"/>
  </mergeCells>
  <hyperlinks>
    <hyperlink ref="P2" location="'Indice Total'!A160" display="Volver"/>
    <hyperlink ref="N19" location="'Indice Total'!A160" display="Volver"/>
  </hyperlinks>
  <pageMargins left="0.7" right="0.7" top="0.75" bottom="0.75" header="0.3" footer="0.3"/>
  <drawing r:id="rId1"/>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L28"/>
  <sheetViews>
    <sheetView showGridLines="0" zoomScale="90" zoomScaleNormal="90" workbookViewId="0"/>
  </sheetViews>
  <sheetFormatPr baseColWidth="10" defaultColWidth="22" defaultRowHeight="12.75" x14ac:dyDescent="0.2"/>
  <cols>
    <col min="1" max="1" width="23.7109375" style="1730" customWidth="1"/>
    <col min="2" max="2" width="20" style="1730" bestFit="1" customWidth="1"/>
    <col min="3" max="3" width="11.5703125" style="1730" bestFit="1" customWidth="1"/>
    <col min="4" max="4" width="12.5703125" style="1730" bestFit="1" customWidth="1"/>
    <col min="5" max="5" width="17.5703125" style="1730" bestFit="1" customWidth="1"/>
    <col min="6" max="7" width="10.7109375" style="1730" bestFit="1" customWidth="1"/>
    <col min="8" max="8" width="18.42578125" style="1730" bestFit="1" customWidth="1"/>
    <col min="9" max="10" width="12.5703125" style="1730" bestFit="1" customWidth="1"/>
    <col min="11" max="11" width="12.7109375" style="1730" bestFit="1" customWidth="1"/>
    <col min="12" max="13" width="22" style="1730"/>
    <col min="14" max="14" width="12.85546875" style="1730" customWidth="1"/>
    <col min="15" max="15" width="13.28515625" style="1730" customWidth="1"/>
    <col min="16" max="16" width="5.5703125" style="1730" customWidth="1"/>
    <col min="17" max="17" width="16" style="1730" customWidth="1"/>
    <col min="18" max="18" width="9.28515625" style="1730" customWidth="1"/>
    <col min="19" max="19" width="8.85546875" style="1730" customWidth="1"/>
    <col min="20" max="16384" width="22" style="1730"/>
  </cols>
  <sheetData>
    <row r="1" spans="2:12" ht="42.95" customHeight="1" x14ac:dyDescent="0.2"/>
    <row r="2" spans="2:12" ht="18" x14ac:dyDescent="0.25">
      <c r="B2" s="2260" t="s">
        <v>2309</v>
      </c>
      <c r="C2" s="2260"/>
      <c r="D2" s="2260"/>
      <c r="E2" s="2260"/>
      <c r="F2" s="2260"/>
      <c r="G2" s="2260"/>
      <c r="H2" s="2260"/>
      <c r="I2" s="2260"/>
      <c r="J2" s="2260"/>
      <c r="K2" s="2260"/>
      <c r="L2" s="1715" t="s">
        <v>744</v>
      </c>
    </row>
    <row r="3" spans="2:12" ht="15.75" x14ac:dyDescent="0.2">
      <c r="B3" s="2251" t="s">
        <v>2277</v>
      </c>
      <c r="C3" s="2251"/>
      <c r="D3" s="2251"/>
      <c r="E3" s="2251"/>
      <c r="F3" s="2251"/>
      <c r="G3" s="2251"/>
      <c r="H3" s="2251"/>
      <c r="I3" s="2251"/>
      <c r="J3" s="2251"/>
      <c r="K3" s="2251"/>
    </row>
    <row r="4" spans="2:12" ht="16.5" thickBot="1" x14ac:dyDescent="0.3">
      <c r="B4" s="2261">
        <v>2018</v>
      </c>
      <c r="C4" s="2261"/>
      <c r="D4" s="2261"/>
      <c r="E4" s="2261"/>
      <c r="F4" s="2261"/>
      <c r="G4" s="2261"/>
      <c r="H4" s="2261"/>
      <c r="I4" s="2261"/>
      <c r="J4" s="2261"/>
      <c r="K4" s="2261"/>
    </row>
    <row r="5" spans="2:12" x14ac:dyDescent="0.2">
      <c r="B5" s="1737"/>
      <c r="C5" s="1737"/>
      <c r="D5" s="1737"/>
      <c r="E5" s="1737"/>
      <c r="F5" s="1737"/>
      <c r="G5" s="1737"/>
      <c r="H5" s="1737"/>
      <c r="I5" s="1737"/>
      <c r="J5" s="1737"/>
      <c r="K5" s="1737"/>
    </row>
    <row r="6" spans="2:12" ht="15" customHeight="1" x14ac:dyDescent="0.25">
      <c r="B6" s="1897" t="s">
        <v>2278</v>
      </c>
      <c r="C6" s="2257" t="s">
        <v>2253</v>
      </c>
      <c r="D6" s="2257"/>
      <c r="E6" s="2257"/>
      <c r="F6" s="2257" t="s">
        <v>1255</v>
      </c>
      <c r="G6" s="2257"/>
      <c r="H6" s="2257"/>
      <c r="I6" s="2257" t="s">
        <v>9</v>
      </c>
      <c r="J6" s="2257"/>
      <c r="K6" s="2257"/>
    </row>
    <row r="7" spans="2:12" ht="15" x14ac:dyDescent="0.2">
      <c r="B7" s="1897"/>
      <c r="C7" s="1719" t="s">
        <v>44</v>
      </c>
      <c r="D7" s="1719" t="s">
        <v>45</v>
      </c>
      <c r="E7" s="1719" t="s">
        <v>9</v>
      </c>
      <c r="F7" s="1719" t="s">
        <v>44</v>
      </c>
      <c r="G7" s="1719" t="s">
        <v>45</v>
      </c>
      <c r="H7" s="1719" t="s">
        <v>9</v>
      </c>
      <c r="I7" s="1719" t="s">
        <v>44</v>
      </c>
      <c r="J7" s="1719" t="s">
        <v>45</v>
      </c>
      <c r="K7" s="1719" t="s">
        <v>9</v>
      </c>
    </row>
    <row r="8" spans="2:12" ht="18" customHeight="1" x14ac:dyDescent="0.25">
      <c r="B8" s="1732" t="s">
        <v>2279</v>
      </c>
      <c r="C8" s="1738">
        <v>155293</v>
      </c>
      <c r="D8" s="1738">
        <v>323888</v>
      </c>
      <c r="E8" s="1738">
        <v>479181</v>
      </c>
      <c r="F8" s="1738">
        <v>113634</v>
      </c>
      <c r="G8" s="1738">
        <v>142361</v>
      </c>
      <c r="H8" s="1738">
        <v>255995</v>
      </c>
      <c r="I8" s="1763">
        <v>268927</v>
      </c>
      <c r="J8" s="1763">
        <v>466249</v>
      </c>
      <c r="K8" s="1763">
        <v>735176</v>
      </c>
    </row>
    <row r="9" spans="2:12" ht="18" customHeight="1" x14ac:dyDescent="0.25">
      <c r="B9" s="1732" t="s">
        <v>2280</v>
      </c>
      <c r="C9" s="1738">
        <v>137100</v>
      </c>
      <c r="D9" s="1738">
        <v>282118</v>
      </c>
      <c r="E9" s="1738">
        <v>419218</v>
      </c>
      <c r="F9" s="1738">
        <v>96575</v>
      </c>
      <c r="G9" s="1738">
        <v>122160</v>
      </c>
      <c r="H9" s="1738">
        <v>218735</v>
      </c>
      <c r="I9" s="1763">
        <v>233675</v>
      </c>
      <c r="J9" s="1763">
        <v>404278</v>
      </c>
      <c r="K9" s="1763">
        <v>637953</v>
      </c>
    </row>
    <row r="10" spans="2:12" ht="18" customHeight="1" x14ac:dyDescent="0.25">
      <c r="B10" s="1732" t="s">
        <v>2281</v>
      </c>
      <c r="C10" s="1738">
        <v>126296</v>
      </c>
      <c r="D10" s="1738">
        <v>261781</v>
      </c>
      <c r="E10" s="1738">
        <v>388077</v>
      </c>
      <c r="F10" s="1738">
        <v>90586</v>
      </c>
      <c r="G10" s="1738">
        <v>114414</v>
      </c>
      <c r="H10" s="1738">
        <v>205000</v>
      </c>
      <c r="I10" s="1763">
        <v>216882</v>
      </c>
      <c r="J10" s="1763">
        <v>376195</v>
      </c>
      <c r="K10" s="1763">
        <v>593077</v>
      </c>
    </row>
    <row r="11" spans="2:12" ht="18" customHeight="1" x14ac:dyDescent="0.25">
      <c r="B11" s="1732" t="s">
        <v>2282</v>
      </c>
      <c r="C11" s="1738">
        <v>122093</v>
      </c>
      <c r="D11" s="1738">
        <v>247250</v>
      </c>
      <c r="E11" s="1738">
        <v>369343</v>
      </c>
      <c r="F11" s="1738">
        <v>85548</v>
      </c>
      <c r="G11" s="1738">
        <v>107982</v>
      </c>
      <c r="H11" s="1738">
        <v>193530</v>
      </c>
      <c r="I11" s="1763">
        <v>207641</v>
      </c>
      <c r="J11" s="1763">
        <v>355232</v>
      </c>
      <c r="K11" s="1763">
        <v>562873</v>
      </c>
    </row>
    <row r="12" spans="2:12" ht="18" customHeight="1" x14ac:dyDescent="0.25">
      <c r="B12" s="1732" t="s">
        <v>2283</v>
      </c>
      <c r="C12" s="1738">
        <v>105024</v>
      </c>
      <c r="D12" s="1738">
        <v>211393</v>
      </c>
      <c r="E12" s="1738">
        <v>316417</v>
      </c>
      <c r="F12" s="1738">
        <v>68398</v>
      </c>
      <c r="G12" s="1738">
        <v>82348</v>
      </c>
      <c r="H12" s="1738">
        <v>150746</v>
      </c>
      <c r="I12" s="1763">
        <v>173422</v>
      </c>
      <c r="J12" s="1763">
        <v>293741</v>
      </c>
      <c r="K12" s="1763">
        <v>467163</v>
      </c>
    </row>
    <row r="13" spans="2:12" ht="18" customHeight="1" x14ac:dyDescent="0.25">
      <c r="B13" s="1732" t="s">
        <v>2284</v>
      </c>
      <c r="C13" s="1738">
        <v>21424</v>
      </c>
      <c r="D13" s="1738">
        <v>44307</v>
      </c>
      <c r="E13" s="1738">
        <v>65731</v>
      </c>
      <c r="F13" s="1738">
        <v>18047</v>
      </c>
      <c r="G13" s="1738">
        <v>20342</v>
      </c>
      <c r="H13" s="1738">
        <v>38389</v>
      </c>
      <c r="I13" s="1763">
        <v>39471</v>
      </c>
      <c r="J13" s="1763">
        <v>64649</v>
      </c>
      <c r="K13" s="1763">
        <v>104120</v>
      </c>
    </row>
    <row r="14" spans="2:12" ht="18" customHeight="1" x14ac:dyDescent="0.25">
      <c r="B14" s="1732" t="s">
        <v>2310</v>
      </c>
      <c r="C14" s="1738">
        <v>5822</v>
      </c>
      <c r="D14" s="1738">
        <v>9272</v>
      </c>
      <c r="E14" s="1738">
        <v>15094</v>
      </c>
      <c r="F14" s="1738">
        <v>10084</v>
      </c>
      <c r="G14" s="1738">
        <v>10030</v>
      </c>
      <c r="H14" s="1738">
        <v>20114</v>
      </c>
      <c r="I14" s="1763">
        <v>15906</v>
      </c>
      <c r="J14" s="1763">
        <v>19302</v>
      </c>
      <c r="K14" s="1763">
        <v>35208</v>
      </c>
    </row>
    <row r="15" spans="2:12" ht="18" customHeight="1" x14ac:dyDescent="0.2">
      <c r="B15" s="1767" t="s">
        <v>9</v>
      </c>
      <c r="C15" s="1751">
        <v>673052</v>
      </c>
      <c r="D15" s="1751">
        <v>1380009</v>
      </c>
      <c r="E15" s="1751">
        <v>2053061</v>
      </c>
      <c r="F15" s="1751">
        <v>482872</v>
      </c>
      <c r="G15" s="1751">
        <v>599637</v>
      </c>
      <c r="H15" s="1751">
        <v>1082509</v>
      </c>
      <c r="I15" s="1751">
        <v>1155924</v>
      </c>
      <c r="J15" s="1751">
        <v>1979646</v>
      </c>
      <c r="K15" s="1751">
        <v>3135570</v>
      </c>
    </row>
    <row r="18" spans="2:12" ht="18" customHeight="1" x14ac:dyDescent="0.25">
      <c r="B18" s="2258" t="s">
        <v>2311</v>
      </c>
      <c r="C18" s="2258"/>
      <c r="D18" s="2258"/>
      <c r="E18" s="2258"/>
      <c r="F18" s="2258"/>
      <c r="G18" s="2258"/>
      <c r="H18" s="2258"/>
      <c r="I18" s="2258"/>
      <c r="J18" s="2258"/>
      <c r="K18" s="2258"/>
      <c r="L18" s="1715" t="s">
        <v>744</v>
      </c>
    </row>
    <row r="19" spans="2:12" ht="45" customHeight="1" x14ac:dyDescent="0.2">
      <c r="C19" s="1819"/>
      <c r="D19" s="1819"/>
      <c r="E19" s="2262" t="s">
        <v>2376</v>
      </c>
      <c r="F19" s="2262"/>
      <c r="G19" s="2262"/>
      <c r="H19" s="2262"/>
      <c r="I19" s="1819"/>
      <c r="J19" s="1819"/>
      <c r="K19" s="1819"/>
    </row>
    <row r="20" spans="2:12" ht="15" customHeight="1" thickBot="1" x14ac:dyDescent="0.3">
      <c r="B20" s="2259">
        <v>2018</v>
      </c>
      <c r="C20" s="2259"/>
      <c r="D20" s="2259"/>
      <c r="E20" s="2259"/>
      <c r="F20" s="2259"/>
      <c r="G20" s="2259"/>
      <c r="H20" s="2259"/>
      <c r="I20" s="2259"/>
      <c r="J20" s="2259"/>
      <c r="K20" s="2259"/>
    </row>
    <row r="21" spans="2:12" x14ac:dyDescent="0.2">
      <c r="B21" s="1768"/>
      <c r="C21" s="1768"/>
      <c r="D21" s="1768"/>
      <c r="E21" s="1769"/>
      <c r="F21" s="1769"/>
      <c r="G21" s="1769"/>
      <c r="H21" s="1769"/>
    </row>
    <row r="22" spans="2:12" ht="31.5" customHeight="1" x14ac:dyDescent="0.2">
      <c r="B22" s="1768"/>
      <c r="C22" s="1768"/>
      <c r="D22" s="1768"/>
      <c r="E22" s="1770" t="s">
        <v>2312</v>
      </c>
      <c r="F22" s="1719" t="s">
        <v>44</v>
      </c>
      <c r="G22" s="1719" t="s">
        <v>45</v>
      </c>
      <c r="H22" s="1770" t="s">
        <v>2313</v>
      </c>
      <c r="I22" s="1771"/>
      <c r="J22" s="1771"/>
    </row>
    <row r="23" spans="2:12" ht="18" customHeight="1" x14ac:dyDescent="0.25">
      <c r="E23" s="1732" t="s">
        <v>2314</v>
      </c>
      <c r="F23" s="1733">
        <v>473774</v>
      </c>
      <c r="G23" s="1733">
        <v>600312</v>
      </c>
      <c r="H23" s="1772">
        <v>1074086</v>
      </c>
      <c r="I23" s="1773"/>
      <c r="J23" s="1774"/>
    </row>
    <row r="24" spans="2:12" ht="18" customHeight="1" x14ac:dyDescent="0.25">
      <c r="E24" s="1732" t="s">
        <v>2315</v>
      </c>
      <c r="F24" s="1733">
        <v>41323</v>
      </c>
      <c r="G24" s="1733">
        <v>79623</v>
      </c>
      <c r="H24" s="1772">
        <v>120946</v>
      </c>
      <c r="I24" s="1773"/>
      <c r="J24" s="1774"/>
    </row>
    <row r="25" spans="2:12" ht="18" customHeight="1" x14ac:dyDescent="0.25">
      <c r="E25" s="1732" t="s">
        <v>2316</v>
      </c>
      <c r="F25" s="1733">
        <v>25718</v>
      </c>
      <c r="G25" s="1733">
        <v>60013</v>
      </c>
      <c r="H25" s="1772">
        <v>85731</v>
      </c>
      <c r="I25" s="1773"/>
      <c r="J25" s="1774"/>
    </row>
    <row r="26" spans="2:12" ht="18" customHeight="1" x14ac:dyDescent="0.25">
      <c r="E26" s="1732" t="s">
        <v>2317</v>
      </c>
      <c r="F26" s="1733">
        <v>5566</v>
      </c>
      <c r="G26" s="1733">
        <v>14190</v>
      </c>
      <c r="H26" s="1772">
        <v>19756</v>
      </c>
      <c r="I26" s="1773"/>
      <c r="J26" s="1774"/>
    </row>
    <row r="27" spans="2:12" ht="18" customHeight="1" x14ac:dyDescent="0.25">
      <c r="E27" s="1732" t="s">
        <v>2318</v>
      </c>
      <c r="F27" s="1733">
        <v>1544</v>
      </c>
      <c r="G27" s="1733">
        <v>4091</v>
      </c>
      <c r="H27" s="1772">
        <v>5635</v>
      </c>
      <c r="I27" s="1773"/>
      <c r="J27" s="1774"/>
    </row>
    <row r="28" spans="2:12" ht="18" customHeight="1" x14ac:dyDescent="0.2">
      <c r="E28" s="1775" t="s">
        <v>2319</v>
      </c>
      <c r="F28" s="1776">
        <v>547925</v>
      </c>
      <c r="G28" s="1776">
        <v>758229</v>
      </c>
      <c r="H28" s="1751">
        <v>1306154</v>
      </c>
    </row>
  </sheetData>
  <mergeCells count="10">
    <mergeCell ref="B18:K18"/>
    <mergeCell ref="B20:K20"/>
    <mergeCell ref="B2:K2"/>
    <mergeCell ref="B3:K3"/>
    <mergeCell ref="B4:K4"/>
    <mergeCell ref="B6:B7"/>
    <mergeCell ref="C6:E6"/>
    <mergeCell ref="F6:H6"/>
    <mergeCell ref="I6:K6"/>
    <mergeCell ref="E19:H19"/>
  </mergeCells>
  <hyperlinks>
    <hyperlink ref="L2" location="'Indice Total'!A160" display="Volver"/>
    <hyperlink ref="L18" location="'Indice Total'!A160" display="Volver"/>
  </hyperlinks>
  <pageMargins left="0.7" right="0.7" top="0.75" bottom="0.75" header="0.3" footer="0.3"/>
  <pageSetup paperSize="14" orientation="portrait" r:id="rId1"/>
  <drawing r:id="rId2"/>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L37"/>
  <sheetViews>
    <sheetView showGridLines="0" zoomScale="90" zoomScaleNormal="90" workbookViewId="0"/>
  </sheetViews>
  <sheetFormatPr baseColWidth="10" defaultRowHeight="12.75" x14ac:dyDescent="0.2"/>
  <cols>
    <col min="1" max="1" width="23.7109375" style="1730" customWidth="1"/>
    <col min="2" max="2" width="17.85546875" style="1730" customWidth="1"/>
    <col min="3" max="3" width="11.5703125" style="1730" customWidth="1"/>
    <col min="4" max="4" width="12.85546875" style="1730" bestFit="1" customWidth="1"/>
    <col min="5" max="5" width="13.7109375" style="1730" customWidth="1"/>
    <col min="6" max="7" width="11.5703125" style="1730" customWidth="1"/>
    <col min="8" max="8" width="13.7109375" style="1730" customWidth="1"/>
    <col min="9" max="9" width="12.85546875" style="1730" customWidth="1"/>
    <col min="10" max="10" width="12.85546875" style="1730" bestFit="1" customWidth="1"/>
    <col min="11" max="11" width="13.7109375" style="1730" customWidth="1"/>
    <col min="12" max="16384" width="11.42578125" style="1730"/>
  </cols>
  <sheetData>
    <row r="1" spans="2:12" ht="42.95" customHeight="1" x14ac:dyDescent="0.2"/>
    <row r="2" spans="2:12" ht="18" x14ac:dyDescent="0.25">
      <c r="B2" s="2263" t="s">
        <v>2320</v>
      </c>
      <c r="C2" s="2263"/>
      <c r="D2" s="2263"/>
      <c r="E2" s="2263"/>
      <c r="F2" s="2263"/>
      <c r="G2" s="2263"/>
      <c r="H2" s="2263"/>
      <c r="I2" s="2263"/>
      <c r="J2" s="2263"/>
      <c r="K2" s="2263"/>
      <c r="L2" s="1715" t="s">
        <v>744</v>
      </c>
    </row>
    <row r="3" spans="2:12" ht="36.75" customHeight="1" x14ac:dyDescent="0.2">
      <c r="B3" s="2262" t="s">
        <v>2269</v>
      </c>
      <c r="C3" s="2262"/>
      <c r="D3" s="2262"/>
      <c r="E3" s="2262"/>
      <c r="F3" s="2262"/>
      <c r="G3" s="2262"/>
      <c r="H3" s="2262"/>
      <c r="I3" s="2262"/>
      <c r="J3" s="2262"/>
      <c r="K3" s="2262"/>
    </row>
    <row r="4" spans="2:12" ht="16.5" thickBot="1" x14ac:dyDescent="0.3">
      <c r="B4" s="2259">
        <v>2018</v>
      </c>
      <c r="C4" s="2259"/>
      <c r="D4" s="2259"/>
      <c r="E4" s="2259"/>
      <c r="F4" s="2259"/>
      <c r="G4" s="2259"/>
      <c r="H4" s="2259"/>
      <c r="I4" s="2259"/>
      <c r="J4" s="2259"/>
      <c r="K4" s="2259"/>
    </row>
    <row r="5" spans="2:12" ht="15.75" x14ac:dyDescent="0.25">
      <c r="B5" s="1736"/>
      <c r="C5" s="1736"/>
      <c r="D5" s="1736"/>
      <c r="E5" s="1736"/>
      <c r="F5" s="1736"/>
      <c r="G5" s="1736"/>
      <c r="H5" s="1736"/>
      <c r="I5" s="1736"/>
      <c r="J5" s="1736"/>
      <c r="K5" s="1736"/>
    </row>
    <row r="6" spans="2:12" ht="15" customHeight="1" x14ac:dyDescent="0.25">
      <c r="B6" s="1897" t="s">
        <v>2270</v>
      </c>
      <c r="C6" s="2257" t="s">
        <v>2253</v>
      </c>
      <c r="D6" s="2257"/>
      <c r="E6" s="2257"/>
      <c r="F6" s="2257" t="s">
        <v>1255</v>
      </c>
      <c r="G6" s="2257"/>
      <c r="H6" s="2257"/>
      <c r="I6" s="2257" t="s">
        <v>9</v>
      </c>
      <c r="J6" s="2257"/>
      <c r="K6" s="2257"/>
    </row>
    <row r="7" spans="2:12" ht="15" x14ac:dyDescent="0.2">
      <c r="B7" s="1897"/>
      <c r="C7" s="1719" t="s">
        <v>44</v>
      </c>
      <c r="D7" s="1719" t="s">
        <v>45</v>
      </c>
      <c r="E7" s="1719" t="s">
        <v>9</v>
      </c>
      <c r="F7" s="1719" t="s">
        <v>44</v>
      </c>
      <c r="G7" s="1719" t="s">
        <v>45</v>
      </c>
      <c r="H7" s="1719" t="s">
        <v>9</v>
      </c>
      <c r="I7" s="1719" t="s">
        <v>44</v>
      </c>
      <c r="J7" s="1719" t="s">
        <v>45</v>
      </c>
      <c r="K7" s="1719" t="s">
        <v>9</v>
      </c>
    </row>
    <row r="8" spans="2:12" ht="18" customHeight="1" x14ac:dyDescent="0.25">
      <c r="B8" s="1720" t="s">
        <v>2271</v>
      </c>
      <c r="C8" s="1733">
        <v>6597</v>
      </c>
      <c r="D8" s="1733">
        <v>9087</v>
      </c>
      <c r="E8" s="1733">
        <v>15684</v>
      </c>
      <c r="F8" s="1733">
        <v>862</v>
      </c>
      <c r="G8" s="1733">
        <v>332</v>
      </c>
      <c r="H8" s="1733">
        <v>1194</v>
      </c>
      <c r="I8" s="1777">
        <v>7459</v>
      </c>
      <c r="J8" s="1777">
        <v>9419</v>
      </c>
      <c r="K8" s="1777">
        <v>16878</v>
      </c>
    </row>
    <row r="9" spans="2:12" ht="18" customHeight="1" x14ac:dyDescent="0.25">
      <c r="B9" s="1720" t="s">
        <v>2272</v>
      </c>
      <c r="C9" s="1733">
        <v>60457</v>
      </c>
      <c r="D9" s="1733">
        <v>125547</v>
      </c>
      <c r="E9" s="1733">
        <v>186004</v>
      </c>
      <c r="F9" s="1733">
        <v>24886</v>
      </c>
      <c r="G9" s="1733">
        <v>15875</v>
      </c>
      <c r="H9" s="1733">
        <v>40761</v>
      </c>
      <c r="I9" s="1777">
        <v>85343</v>
      </c>
      <c r="J9" s="1777">
        <v>141422</v>
      </c>
      <c r="K9" s="1777">
        <v>226765</v>
      </c>
    </row>
    <row r="10" spans="2:12" ht="18" customHeight="1" x14ac:dyDescent="0.25">
      <c r="B10" s="1720" t="s">
        <v>2273</v>
      </c>
      <c r="C10" s="1733">
        <v>169909</v>
      </c>
      <c r="D10" s="1733">
        <v>492098</v>
      </c>
      <c r="E10" s="1733">
        <v>662007</v>
      </c>
      <c r="F10" s="1733">
        <v>169129</v>
      </c>
      <c r="G10" s="1733">
        <v>240503</v>
      </c>
      <c r="H10" s="1733">
        <v>409632</v>
      </c>
      <c r="I10" s="1777">
        <v>339038</v>
      </c>
      <c r="J10" s="1777">
        <v>732601</v>
      </c>
      <c r="K10" s="1777">
        <v>1071639</v>
      </c>
    </row>
    <row r="11" spans="2:12" ht="18" customHeight="1" x14ac:dyDescent="0.25">
      <c r="B11" s="1720" t="s">
        <v>2274</v>
      </c>
      <c r="C11" s="1733">
        <v>131780</v>
      </c>
      <c r="D11" s="1733">
        <v>337787</v>
      </c>
      <c r="E11" s="1733">
        <v>469567</v>
      </c>
      <c r="F11" s="1733">
        <v>133388</v>
      </c>
      <c r="G11" s="1733">
        <v>189164</v>
      </c>
      <c r="H11" s="1733">
        <v>322552</v>
      </c>
      <c r="I11" s="1777">
        <v>265168</v>
      </c>
      <c r="J11" s="1777">
        <v>526951</v>
      </c>
      <c r="K11" s="1777">
        <v>792119</v>
      </c>
    </row>
    <row r="12" spans="2:12" ht="18" customHeight="1" x14ac:dyDescent="0.25">
      <c r="B12" s="1720" t="s">
        <v>2275</v>
      </c>
      <c r="C12" s="1733">
        <v>126889</v>
      </c>
      <c r="D12" s="1733">
        <v>246345</v>
      </c>
      <c r="E12" s="1733">
        <v>373234</v>
      </c>
      <c r="F12" s="1733">
        <v>83470</v>
      </c>
      <c r="G12" s="1733">
        <v>91462</v>
      </c>
      <c r="H12" s="1733">
        <v>174932</v>
      </c>
      <c r="I12" s="1777">
        <v>210359</v>
      </c>
      <c r="J12" s="1777">
        <v>337807</v>
      </c>
      <c r="K12" s="1777">
        <v>548166</v>
      </c>
    </row>
    <row r="13" spans="2:12" ht="18" customHeight="1" x14ac:dyDescent="0.25">
      <c r="B13" s="1720" t="s">
        <v>2276</v>
      </c>
      <c r="C13" s="1733">
        <v>121373</v>
      </c>
      <c r="D13" s="1733">
        <v>147268</v>
      </c>
      <c r="E13" s="1733">
        <v>268641</v>
      </c>
      <c r="F13" s="1733">
        <v>56450</v>
      </c>
      <c r="G13" s="1733">
        <v>55320</v>
      </c>
      <c r="H13" s="1733">
        <v>111770</v>
      </c>
      <c r="I13" s="1777">
        <v>177823</v>
      </c>
      <c r="J13" s="1777">
        <v>202588</v>
      </c>
      <c r="K13" s="1777">
        <v>380411</v>
      </c>
    </row>
    <row r="14" spans="2:12" ht="18" customHeight="1" x14ac:dyDescent="0.25">
      <c r="B14" s="1720" t="s">
        <v>2321</v>
      </c>
      <c r="C14" s="1733">
        <v>56047</v>
      </c>
      <c r="D14" s="1733">
        <v>21877</v>
      </c>
      <c r="E14" s="1733">
        <v>77924</v>
      </c>
      <c r="F14" s="1733">
        <v>14687</v>
      </c>
      <c r="G14" s="1733">
        <v>6981</v>
      </c>
      <c r="H14" s="1733">
        <v>21668</v>
      </c>
      <c r="I14" s="1777">
        <v>70734</v>
      </c>
      <c r="J14" s="1777">
        <v>28858</v>
      </c>
      <c r="K14" s="1777">
        <v>99592</v>
      </c>
    </row>
    <row r="15" spans="2:12" ht="18" customHeight="1" x14ac:dyDescent="0.25">
      <c r="B15" s="1778" t="s">
        <v>9</v>
      </c>
      <c r="C15" s="1735">
        <v>673052</v>
      </c>
      <c r="D15" s="1735">
        <v>1380009</v>
      </c>
      <c r="E15" s="1735">
        <v>2053061</v>
      </c>
      <c r="F15" s="1735">
        <v>482872</v>
      </c>
      <c r="G15" s="1735">
        <v>599637</v>
      </c>
      <c r="H15" s="1735">
        <v>1082509</v>
      </c>
      <c r="I15" s="1735">
        <v>1155924</v>
      </c>
      <c r="J15" s="1735">
        <v>1979646</v>
      </c>
      <c r="K15" s="1735">
        <v>3135570</v>
      </c>
    </row>
    <row r="20" spans="2:12" ht="36" customHeight="1" x14ac:dyDescent="0.2">
      <c r="B20" s="2264" t="s">
        <v>2322</v>
      </c>
      <c r="C20" s="2264"/>
      <c r="D20" s="2264"/>
      <c r="E20" s="2264"/>
      <c r="F20" s="2264"/>
      <c r="G20" s="2264"/>
      <c r="H20" s="2264"/>
      <c r="I20" s="2264"/>
      <c r="J20" s="2264"/>
      <c r="K20" s="2264"/>
      <c r="L20" s="1715" t="s">
        <v>744</v>
      </c>
    </row>
    <row r="21" spans="2:12" ht="41.25" customHeight="1" x14ac:dyDescent="0.2">
      <c r="B21" s="2262" t="s">
        <v>2323</v>
      </c>
      <c r="C21" s="2262"/>
      <c r="D21" s="2262"/>
      <c r="E21" s="2262"/>
      <c r="F21" s="2262"/>
      <c r="G21" s="2262"/>
      <c r="H21" s="2262"/>
      <c r="I21" s="2262"/>
      <c r="J21" s="2262"/>
      <c r="K21" s="2262"/>
    </row>
    <row r="22" spans="2:12" ht="16.5" thickBot="1" x14ac:dyDescent="0.3">
      <c r="B22" s="2259">
        <v>2018</v>
      </c>
      <c r="C22" s="2259"/>
      <c r="D22" s="2259"/>
      <c r="E22" s="2259"/>
      <c r="F22" s="2259"/>
      <c r="G22" s="2259"/>
      <c r="H22" s="2259"/>
      <c r="I22" s="2259"/>
      <c r="J22" s="2259"/>
      <c r="K22" s="2259"/>
    </row>
    <row r="23" spans="2:12" ht="15.75" x14ac:dyDescent="0.25">
      <c r="B23" s="1731"/>
      <c r="C23" s="1731"/>
      <c r="D23" s="1731"/>
      <c r="E23" s="1731"/>
      <c r="F23" s="1731"/>
      <c r="G23" s="1731"/>
      <c r="H23" s="1731"/>
      <c r="I23" s="1731"/>
      <c r="J23" s="1731"/>
      <c r="K23" s="1731"/>
    </row>
    <row r="24" spans="2:12" ht="15" customHeight="1" x14ac:dyDescent="0.25">
      <c r="B24" s="1897" t="s">
        <v>2324</v>
      </c>
      <c r="C24" s="2257" t="s">
        <v>2253</v>
      </c>
      <c r="D24" s="2257"/>
      <c r="E24" s="2257"/>
      <c r="F24" s="2257" t="s">
        <v>1255</v>
      </c>
      <c r="G24" s="2257"/>
      <c r="H24" s="2257"/>
      <c r="I24" s="2257" t="s">
        <v>9</v>
      </c>
      <c r="J24" s="2257"/>
      <c r="K24" s="2257"/>
    </row>
    <row r="25" spans="2:12" ht="15" x14ac:dyDescent="0.2">
      <c r="B25" s="1897"/>
      <c r="C25" s="1719" t="s">
        <v>44</v>
      </c>
      <c r="D25" s="1719" t="s">
        <v>45</v>
      </c>
      <c r="E25" s="1719" t="s">
        <v>9</v>
      </c>
      <c r="F25" s="1719" t="s">
        <v>44</v>
      </c>
      <c r="G25" s="1719" t="s">
        <v>45</v>
      </c>
      <c r="H25" s="1719" t="s">
        <v>9</v>
      </c>
      <c r="I25" s="1719" t="s">
        <v>44</v>
      </c>
      <c r="J25" s="1719" t="s">
        <v>45</v>
      </c>
      <c r="K25" s="1719" t="s">
        <v>9</v>
      </c>
    </row>
    <row r="26" spans="2:12" ht="18" customHeight="1" x14ac:dyDescent="0.25">
      <c r="B26" s="1779" t="s">
        <v>2325</v>
      </c>
      <c r="C26" s="1733">
        <v>156582</v>
      </c>
      <c r="D26" s="1733">
        <v>339830</v>
      </c>
      <c r="E26" s="1733">
        <v>496412</v>
      </c>
      <c r="F26" s="1733">
        <v>189684</v>
      </c>
      <c r="G26" s="1733">
        <v>212795</v>
      </c>
      <c r="H26" s="1733">
        <v>402479</v>
      </c>
      <c r="I26" s="1777">
        <v>346266</v>
      </c>
      <c r="J26" s="1777">
        <v>552625</v>
      </c>
      <c r="K26" s="1777">
        <v>898891</v>
      </c>
    </row>
    <row r="27" spans="2:12" ht="18" customHeight="1" x14ac:dyDescent="0.25">
      <c r="B27" s="1779" t="s">
        <v>2326</v>
      </c>
      <c r="C27" s="1733">
        <v>175346</v>
      </c>
      <c r="D27" s="1733">
        <v>358790</v>
      </c>
      <c r="E27" s="1733">
        <v>534136</v>
      </c>
      <c r="F27" s="1733">
        <v>104264</v>
      </c>
      <c r="G27" s="1733">
        <v>135308</v>
      </c>
      <c r="H27" s="1733">
        <v>239572</v>
      </c>
      <c r="I27" s="1777">
        <v>279610</v>
      </c>
      <c r="J27" s="1777">
        <v>494098</v>
      </c>
      <c r="K27" s="1777">
        <v>773708</v>
      </c>
    </row>
    <row r="28" spans="2:12" ht="18" customHeight="1" x14ac:dyDescent="0.25">
      <c r="B28" s="1779" t="s">
        <v>2327</v>
      </c>
      <c r="C28" s="1733">
        <v>86699</v>
      </c>
      <c r="D28" s="1733">
        <v>169553</v>
      </c>
      <c r="E28" s="1733">
        <v>256252</v>
      </c>
      <c r="F28" s="1733">
        <v>46263</v>
      </c>
      <c r="G28" s="1733">
        <v>49830</v>
      </c>
      <c r="H28" s="1733">
        <v>96093</v>
      </c>
      <c r="I28" s="1777">
        <v>132962</v>
      </c>
      <c r="J28" s="1777">
        <v>219383</v>
      </c>
      <c r="K28" s="1777">
        <v>352345</v>
      </c>
    </row>
    <row r="29" spans="2:12" ht="18" customHeight="1" x14ac:dyDescent="0.25">
      <c r="B29" s="1779" t="s">
        <v>2328</v>
      </c>
      <c r="C29" s="1733">
        <v>89877</v>
      </c>
      <c r="D29" s="1733">
        <v>203019</v>
      </c>
      <c r="E29" s="1733">
        <v>292896</v>
      </c>
      <c r="F29" s="1733">
        <v>56894</v>
      </c>
      <c r="G29" s="1733">
        <v>77596</v>
      </c>
      <c r="H29" s="1733">
        <v>134490</v>
      </c>
      <c r="I29" s="1777">
        <v>146771</v>
      </c>
      <c r="J29" s="1777">
        <v>280615</v>
      </c>
      <c r="K29" s="1777">
        <v>427386</v>
      </c>
    </row>
    <row r="30" spans="2:12" ht="18" customHeight="1" x14ac:dyDescent="0.25">
      <c r="B30" s="1779" t="s">
        <v>2329</v>
      </c>
      <c r="C30" s="1733">
        <v>37374</v>
      </c>
      <c r="D30" s="1733">
        <v>88775</v>
      </c>
      <c r="E30" s="1733">
        <v>126149</v>
      </c>
      <c r="F30" s="1733">
        <v>25577</v>
      </c>
      <c r="G30" s="1733">
        <v>33002</v>
      </c>
      <c r="H30" s="1733">
        <v>58579</v>
      </c>
      <c r="I30" s="1777">
        <v>62951</v>
      </c>
      <c r="J30" s="1777">
        <v>121777</v>
      </c>
      <c r="K30" s="1777">
        <v>184728</v>
      </c>
    </row>
    <row r="31" spans="2:12" ht="18" customHeight="1" x14ac:dyDescent="0.25">
      <c r="B31" s="1779" t="s">
        <v>2330</v>
      </c>
      <c r="C31" s="1733">
        <v>117846</v>
      </c>
      <c r="D31" s="1733">
        <v>156640</v>
      </c>
      <c r="E31" s="1733">
        <v>274486</v>
      </c>
      <c r="F31" s="1733">
        <v>60160</v>
      </c>
      <c r="G31" s="1733">
        <v>52480</v>
      </c>
      <c r="H31" s="1733">
        <v>112640</v>
      </c>
      <c r="I31" s="1777">
        <v>178006</v>
      </c>
      <c r="J31" s="1777">
        <v>209120</v>
      </c>
      <c r="K31" s="1777">
        <v>387126</v>
      </c>
    </row>
    <row r="32" spans="2:12" ht="18" customHeight="1" x14ac:dyDescent="0.25">
      <c r="B32" s="1779" t="s">
        <v>2331</v>
      </c>
      <c r="C32" s="1733">
        <v>970</v>
      </c>
      <c r="D32" s="1733">
        <v>1265</v>
      </c>
      <c r="E32" s="1733">
        <v>2235</v>
      </c>
      <c r="F32" s="1733">
        <v>4</v>
      </c>
      <c r="G32" s="1733">
        <v>11</v>
      </c>
      <c r="H32" s="1733">
        <v>15</v>
      </c>
      <c r="I32" s="1777">
        <v>974</v>
      </c>
      <c r="J32" s="1777">
        <v>1276</v>
      </c>
      <c r="K32" s="1777">
        <v>2250</v>
      </c>
    </row>
    <row r="33" spans="2:11" ht="18" customHeight="1" x14ac:dyDescent="0.25">
      <c r="B33" s="1779" t="s">
        <v>2332</v>
      </c>
      <c r="C33" s="1733">
        <v>52</v>
      </c>
      <c r="D33" s="1733">
        <v>26801</v>
      </c>
      <c r="E33" s="1733">
        <v>26853</v>
      </c>
      <c r="F33" s="1733">
        <v>0</v>
      </c>
      <c r="G33" s="1733">
        <v>19146</v>
      </c>
      <c r="H33" s="1733">
        <v>19146</v>
      </c>
      <c r="I33" s="1777">
        <v>52</v>
      </c>
      <c r="J33" s="1777">
        <v>45947</v>
      </c>
      <c r="K33" s="1777">
        <v>45999</v>
      </c>
    </row>
    <row r="34" spans="2:11" ht="18" customHeight="1" x14ac:dyDescent="0.25">
      <c r="B34" s="1779" t="s">
        <v>2333</v>
      </c>
      <c r="C34" s="1733">
        <v>8035</v>
      </c>
      <c r="D34" s="1733">
        <v>5933</v>
      </c>
      <c r="E34" s="1733">
        <v>13968</v>
      </c>
      <c r="F34" s="1733">
        <v>20</v>
      </c>
      <c r="G34" s="1733">
        <v>5</v>
      </c>
      <c r="H34" s="1733">
        <v>25</v>
      </c>
      <c r="I34" s="1777">
        <v>8055</v>
      </c>
      <c r="J34" s="1777">
        <v>5938</v>
      </c>
      <c r="K34" s="1777">
        <v>13993</v>
      </c>
    </row>
    <row r="35" spans="2:11" ht="18" customHeight="1" x14ac:dyDescent="0.25">
      <c r="B35" s="1779" t="s">
        <v>2334</v>
      </c>
      <c r="C35" s="1733">
        <v>19</v>
      </c>
      <c r="D35" s="1733">
        <v>28521</v>
      </c>
      <c r="E35" s="1733">
        <v>28540</v>
      </c>
      <c r="F35" s="1733">
        <v>4</v>
      </c>
      <c r="G35" s="1733">
        <v>18855</v>
      </c>
      <c r="H35" s="1733">
        <v>18859</v>
      </c>
      <c r="I35" s="1777">
        <v>23</v>
      </c>
      <c r="J35" s="1777">
        <v>47376</v>
      </c>
      <c r="K35" s="1777">
        <v>47399</v>
      </c>
    </row>
    <row r="36" spans="2:11" ht="18" customHeight="1" x14ac:dyDescent="0.25">
      <c r="B36" s="1779" t="s">
        <v>2335</v>
      </c>
      <c r="C36" s="1733">
        <v>252</v>
      </c>
      <c r="D36" s="1733">
        <v>882</v>
      </c>
      <c r="E36" s="1733">
        <v>1134</v>
      </c>
      <c r="F36" s="1733">
        <v>2</v>
      </c>
      <c r="G36" s="1733">
        <v>609</v>
      </c>
      <c r="H36" s="1733">
        <v>611</v>
      </c>
      <c r="I36" s="1777">
        <v>254</v>
      </c>
      <c r="J36" s="1777">
        <v>1491</v>
      </c>
      <c r="K36" s="1777">
        <v>1745</v>
      </c>
    </row>
    <row r="37" spans="2:11" ht="18" customHeight="1" x14ac:dyDescent="0.25">
      <c r="B37" s="1778" t="s">
        <v>9</v>
      </c>
      <c r="C37" s="1735">
        <v>673052</v>
      </c>
      <c r="D37" s="1735">
        <v>1380009</v>
      </c>
      <c r="E37" s="1735">
        <v>2053061</v>
      </c>
      <c r="F37" s="1735">
        <v>482872</v>
      </c>
      <c r="G37" s="1735">
        <v>599637</v>
      </c>
      <c r="H37" s="1735">
        <v>1082509</v>
      </c>
      <c r="I37" s="1735">
        <v>1155924</v>
      </c>
      <c r="J37" s="1735">
        <v>1979646</v>
      </c>
      <c r="K37" s="1735">
        <v>3135570</v>
      </c>
    </row>
  </sheetData>
  <mergeCells count="14">
    <mergeCell ref="B20:K20"/>
    <mergeCell ref="B21:K21"/>
    <mergeCell ref="B22:K22"/>
    <mergeCell ref="B24:B25"/>
    <mergeCell ref="C24:E24"/>
    <mergeCell ref="F24:H24"/>
    <mergeCell ref="I24:K24"/>
    <mergeCell ref="B2:K2"/>
    <mergeCell ref="B3:K3"/>
    <mergeCell ref="B4:K4"/>
    <mergeCell ref="B6:B7"/>
    <mergeCell ref="C6:E6"/>
    <mergeCell ref="F6:H6"/>
    <mergeCell ref="I6:K6"/>
  </mergeCells>
  <hyperlinks>
    <hyperlink ref="L2" location="'Indice Total'!A160" display="Volver"/>
    <hyperlink ref="L20" location="'Indice Total'!A160" display="Volver"/>
  </hyperlinks>
  <pageMargins left="0.7" right="0.7" top="0.75" bottom="0.75" header="0.3" footer="0.3"/>
  <drawing r:id="rId1"/>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L13"/>
  <sheetViews>
    <sheetView showGridLines="0" zoomScale="90" zoomScaleNormal="90" workbookViewId="0"/>
  </sheetViews>
  <sheetFormatPr baseColWidth="10" defaultRowHeight="12.75" x14ac:dyDescent="0.2"/>
  <cols>
    <col min="1" max="1" width="23.7109375" style="1730" customWidth="1"/>
    <col min="2" max="2" width="37.42578125" style="1730" customWidth="1"/>
    <col min="3" max="3" width="11.5703125" style="1730" customWidth="1"/>
    <col min="4" max="4" width="12.85546875" style="1730" customWidth="1"/>
    <col min="5" max="5" width="12.85546875" style="1730" bestFit="1" customWidth="1"/>
    <col min="6" max="7" width="11.5703125" style="1730" customWidth="1"/>
    <col min="8" max="8" width="13.42578125" style="1730" customWidth="1"/>
    <col min="9" max="9" width="12.85546875" style="1730" customWidth="1"/>
    <col min="10" max="11" width="12.85546875" style="1730" bestFit="1" customWidth="1"/>
    <col min="12" max="16384" width="11.42578125" style="1730"/>
  </cols>
  <sheetData>
    <row r="1" spans="2:12" ht="42.95" customHeight="1" x14ac:dyDescent="0.2">
      <c r="B1" s="1780"/>
      <c r="C1" s="1780"/>
      <c r="D1" s="1780"/>
      <c r="E1" s="1780"/>
      <c r="F1" s="1780"/>
      <c r="G1" s="1780"/>
      <c r="H1" s="1780"/>
      <c r="I1" s="1780"/>
      <c r="J1" s="1780"/>
      <c r="K1" s="1780"/>
    </row>
    <row r="2" spans="2:12" ht="18" x14ac:dyDescent="0.25">
      <c r="B2" s="2258" t="s">
        <v>1868</v>
      </c>
      <c r="C2" s="2258"/>
      <c r="D2" s="2258"/>
      <c r="E2" s="2258"/>
      <c r="F2" s="2258"/>
      <c r="G2" s="2258"/>
      <c r="H2" s="2258"/>
      <c r="I2" s="2258"/>
      <c r="J2" s="2258"/>
      <c r="K2" s="2258"/>
      <c r="L2" s="1715" t="s">
        <v>744</v>
      </c>
    </row>
    <row r="3" spans="2:12" ht="36.75" customHeight="1" x14ac:dyDescent="0.2">
      <c r="B3" s="2262" t="s">
        <v>2263</v>
      </c>
      <c r="C3" s="2262"/>
      <c r="D3" s="2262"/>
      <c r="E3" s="2262"/>
      <c r="F3" s="2262"/>
      <c r="G3" s="2262"/>
      <c r="H3" s="2262"/>
      <c r="I3" s="2262"/>
      <c r="J3" s="2262"/>
      <c r="K3" s="2262"/>
    </row>
    <row r="4" spans="2:12" ht="16.5" thickBot="1" x14ac:dyDescent="0.3">
      <c r="B4" s="2259">
        <v>2018</v>
      </c>
      <c r="C4" s="2259"/>
      <c r="D4" s="2259"/>
      <c r="E4" s="2259"/>
      <c r="F4" s="2259"/>
      <c r="G4" s="2259"/>
      <c r="H4" s="2259"/>
      <c r="I4" s="2259"/>
      <c r="J4" s="2259"/>
      <c r="K4" s="2259"/>
    </row>
    <row r="5" spans="2:12" ht="15.75" x14ac:dyDescent="0.25">
      <c r="B5" s="1731"/>
      <c r="C5" s="1731"/>
      <c r="D5" s="1731"/>
      <c r="E5" s="1731"/>
      <c r="F5" s="1731"/>
      <c r="G5" s="1731"/>
      <c r="H5" s="1731"/>
      <c r="I5" s="1731"/>
      <c r="J5" s="1731"/>
      <c r="K5" s="1731"/>
    </row>
    <row r="6" spans="2:12" ht="15" customHeight="1" x14ac:dyDescent="0.25">
      <c r="B6" s="1897" t="s">
        <v>2264</v>
      </c>
      <c r="C6" s="2257" t="s">
        <v>2253</v>
      </c>
      <c r="D6" s="2257"/>
      <c r="E6" s="2257"/>
      <c r="F6" s="2257" t="s">
        <v>1255</v>
      </c>
      <c r="G6" s="2257"/>
      <c r="H6" s="2257"/>
      <c r="I6" s="2257" t="s">
        <v>9</v>
      </c>
      <c r="J6" s="2257"/>
      <c r="K6" s="2257"/>
    </row>
    <row r="7" spans="2:12" ht="15" x14ac:dyDescent="0.2">
      <c r="B7" s="1897"/>
      <c r="C7" s="1719" t="s">
        <v>44</v>
      </c>
      <c r="D7" s="1719" t="s">
        <v>45</v>
      </c>
      <c r="E7" s="1719" t="s">
        <v>9</v>
      </c>
      <c r="F7" s="1719" t="s">
        <v>44</v>
      </c>
      <c r="G7" s="1719" t="s">
        <v>45</v>
      </c>
      <c r="H7" s="1719" t="s">
        <v>9</v>
      </c>
      <c r="I7" s="1719" t="s">
        <v>44</v>
      </c>
      <c r="J7" s="1719" t="s">
        <v>45</v>
      </c>
      <c r="K7" s="1719" t="s">
        <v>9</v>
      </c>
    </row>
    <row r="8" spans="2:12" ht="18" customHeight="1" x14ac:dyDescent="0.25">
      <c r="B8" s="1732" t="s">
        <v>2265</v>
      </c>
      <c r="C8" s="1733">
        <v>558163</v>
      </c>
      <c r="D8" s="1733">
        <v>1168695</v>
      </c>
      <c r="E8" s="1733">
        <v>1726858</v>
      </c>
      <c r="F8" s="1733">
        <v>385172</v>
      </c>
      <c r="G8" s="1733">
        <v>478036</v>
      </c>
      <c r="H8" s="1733">
        <v>863208</v>
      </c>
      <c r="I8" s="1781">
        <v>943335</v>
      </c>
      <c r="J8" s="1781">
        <v>1646731</v>
      </c>
      <c r="K8" s="1777">
        <v>2590066</v>
      </c>
    </row>
    <row r="9" spans="2:12" ht="18" customHeight="1" x14ac:dyDescent="0.25">
      <c r="B9" s="1732" t="s">
        <v>2266</v>
      </c>
      <c r="C9" s="1733">
        <v>17948</v>
      </c>
      <c r="D9" s="1733">
        <v>51202</v>
      </c>
      <c r="E9" s="1733">
        <v>69150</v>
      </c>
      <c r="F9" s="1733">
        <v>28365</v>
      </c>
      <c r="G9" s="1733">
        <v>40015</v>
      </c>
      <c r="H9" s="1733">
        <v>68380</v>
      </c>
      <c r="I9" s="1781">
        <v>46313</v>
      </c>
      <c r="J9" s="1781">
        <v>91217</v>
      </c>
      <c r="K9" s="1777">
        <v>137530</v>
      </c>
    </row>
    <row r="10" spans="2:12" ht="18" customHeight="1" x14ac:dyDescent="0.25">
      <c r="B10" s="1732" t="s">
        <v>2262</v>
      </c>
      <c r="C10" s="1733">
        <v>3789</v>
      </c>
      <c r="D10" s="1733">
        <v>4614</v>
      </c>
      <c r="E10" s="1733">
        <v>8403</v>
      </c>
      <c r="F10" s="1733">
        <v>29</v>
      </c>
      <c r="G10" s="1733">
        <v>130</v>
      </c>
      <c r="H10" s="1733">
        <v>159</v>
      </c>
      <c r="I10" s="1781">
        <v>3818</v>
      </c>
      <c r="J10" s="1781">
        <v>4744</v>
      </c>
      <c r="K10" s="1777">
        <v>8562</v>
      </c>
    </row>
    <row r="11" spans="2:12" ht="18" customHeight="1" x14ac:dyDescent="0.25">
      <c r="B11" s="1732" t="s">
        <v>2267</v>
      </c>
      <c r="C11" s="1733">
        <v>5243</v>
      </c>
      <c r="D11" s="1733">
        <v>11763</v>
      </c>
      <c r="E11" s="1733">
        <v>17006</v>
      </c>
      <c r="F11" s="1733">
        <v>12286</v>
      </c>
      <c r="G11" s="1733">
        <v>24155</v>
      </c>
      <c r="H11" s="1733">
        <v>36441</v>
      </c>
      <c r="I11" s="1781">
        <v>17529</v>
      </c>
      <c r="J11" s="1781">
        <v>35918</v>
      </c>
      <c r="K11" s="1777">
        <v>53447</v>
      </c>
    </row>
    <row r="12" spans="2:12" ht="18" customHeight="1" x14ac:dyDescent="0.25">
      <c r="B12" s="1732" t="s">
        <v>2268</v>
      </c>
      <c r="C12" s="1733">
        <v>2778</v>
      </c>
      <c r="D12" s="1733">
        <v>9908</v>
      </c>
      <c r="E12" s="1733">
        <v>12686</v>
      </c>
      <c r="F12" s="1733">
        <v>0</v>
      </c>
      <c r="G12" s="1733">
        <v>0</v>
      </c>
      <c r="H12" s="1733">
        <v>0</v>
      </c>
      <c r="I12" s="1781">
        <v>2778</v>
      </c>
      <c r="J12" s="1781">
        <v>9908</v>
      </c>
      <c r="K12" s="1777">
        <v>12686</v>
      </c>
    </row>
    <row r="13" spans="2:12" ht="18" customHeight="1" x14ac:dyDescent="0.25">
      <c r="B13" s="1734" t="s">
        <v>9</v>
      </c>
      <c r="C13" s="1735">
        <v>587921</v>
      </c>
      <c r="D13" s="1735">
        <v>1246182</v>
      </c>
      <c r="E13" s="1735">
        <v>1834103</v>
      </c>
      <c r="F13" s="1735">
        <v>425852</v>
      </c>
      <c r="G13" s="1735">
        <v>542336</v>
      </c>
      <c r="H13" s="1735">
        <v>968188</v>
      </c>
      <c r="I13" s="1735">
        <v>1013773</v>
      </c>
      <c r="J13" s="1735">
        <v>1788518</v>
      </c>
      <c r="K13" s="1735">
        <v>2802291</v>
      </c>
    </row>
  </sheetData>
  <mergeCells count="7">
    <mergeCell ref="B2:K2"/>
    <mergeCell ref="B3:K3"/>
    <mergeCell ref="B4:K4"/>
    <mergeCell ref="B6:B7"/>
    <mergeCell ref="C6:E6"/>
    <mergeCell ref="F6:H6"/>
    <mergeCell ref="I6:K6"/>
  </mergeCells>
  <hyperlinks>
    <hyperlink ref="L2" location="'Indice Total'!A160" display="Volver"/>
  </hyperlinks>
  <pageMargins left="0.7" right="0.7" top="0.75" bottom="0.75" header="0.3" footer="0.3"/>
  <drawing r:id="rId1"/>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J29"/>
  <sheetViews>
    <sheetView showGridLines="0" zoomScale="90" zoomScaleNormal="90" workbookViewId="0"/>
  </sheetViews>
  <sheetFormatPr baseColWidth="10" defaultRowHeight="15" x14ac:dyDescent="0.25"/>
  <cols>
    <col min="1" max="1" width="23.7109375" customWidth="1"/>
    <col min="2" max="2" width="85.7109375" bestFit="1" customWidth="1"/>
    <col min="3" max="3" width="11.28515625" bestFit="1" customWidth="1"/>
    <col min="4" max="4" width="12.85546875" bestFit="1" customWidth="1"/>
    <col min="5" max="5" width="16.28515625" customWidth="1"/>
    <col min="6" max="7" width="14.5703125" customWidth="1"/>
    <col min="8" max="8" width="12.85546875" bestFit="1" customWidth="1"/>
  </cols>
  <sheetData>
    <row r="1" spans="2:10" ht="42.95" customHeight="1" x14ac:dyDescent="0.25"/>
    <row r="2" spans="2:10" ht="18" x14ac:dyDescent="0.25">
      <c r="B2" s="2263" t="s">
        <v>2336</v>
      </c>
      <c r="C2" s="2263"/>
      <c r="D2" s="2263"/>
      <c r="E2" s="2263"/>
      <c r="F2" s="2263"/>
      <c r="G2" s="2263"/>
      <c r="H2" s="2263"/>
      <c r="I2" s="3"/>
      <c r="J2" s="1715" t="s">
        <v>744</v>
      </c>
    </row>
    <row r="3" spans="2:10" ht="30.75" customHeight="1" x14ac:dyDescent="0.25">
      <c r="B3" s="2262" t="s">
        <v>2260</v>
      </c>
      <c r="C3" s="2262"/>
      <c r="D3" s="2262"/>
      <c r="E3" s="2262"/>
      <c r="F3" s="2262"/>
      <c r="G3" s="2262"/>
      <c r="H3" s="2262"/>
      <c r="I3" s="1819"/>
    </row>
    <row r="4" spans="2:10" ht="16.5" thickBot="1" x14ac:dyDescent="0.3">
      <c r="B4" s="2259">
        <v>2018</v>
      </c>
      <c r="C4" s="2259"/>
      <c r="D4" s="2259"/>
      <c r="E4" s="2259"/>
      <c r="F4" s="2259"/>
      <c r="G4" s="2259"/>
      <c r="H4" s="2259"/>
    </row>
    <row r="5" spans="2:10" x14ac:dyDescent="0.25">
      <c r="B5" s="1717"/>
      <c r="C5" s="1717"/>
      <c r="D5" s="1717"/>
      <c r="E5" s="1717"/>
      <c r="F5" s="1717"/>
      <c r="G5" s="1717"/>
      <c r="H5" s="1717"/>
    </row>
    <row r="6" spans="2:10" ht="30" x14ac:dyDescent="0.25">
      <c r="B6" s="1722" t="s">
        <v>2261</v>
      </c>
      <c r="C6" s="1723" t="s">
        <v>2262</v>
      </c>
      <c r="D6" s="1723" t="s">
        <v>2265</v>
      </c>
      <c r="E6" s="1723" t="s">
        <v>2266</v>
      </c>
      <c r="F6" s="1723" t="s">
        <v>2267</v>
      </c>
      <c r="G6" s="1723" t="s">
        <v>2268</v>
      </c>
      <c r="H6" s="1723" t="s">
        <v>9</v>
      </c>
    </row>
    <row r="7" spans="2:10" ht="18" customHeight="1" x14ac:dyDescent="0.25">
      <c r="B7" s="1724" t="s">
        <v>1258</v>
      </c>
      <c r="C7" s="1725">
        <v>98</v>
      </c>
      <c r="D7" s="1725">
        <v>227373</v>
      </c>
      <c r="E7" s="1725">
        <v>3352</v>
      </c>
      <c r="F7" s="1725">
        <v>1854</v>
      </c>
      <c r="G7" s="1725">
        <v>106</v>
      </c>
      <c r="H7" s="1753">
        <v>232783</v>
      </c>
    </row>
    <row r="8" spans="2:10" ht="18" customHeight="1" x14ac:dyDescent="0.25">
      <c r="B8" s="1726" t="s">
        <v>44</v>
      </c>
      <c r="C8" s="1727">
        <v>60</v>
      </c>
      <c r="D8" s="1727">
        <v>92139</v>
      </c>
      <c r="E8" s="1727">
        <v>1828</v>
      </c>
      <c r="F8" s="1727">
        <v>728</v>
      </c>
      <c r="G8" s="1727">
        <v>22</v>
      </c>
      <c r="H8" s="1782">
        <v>94777</v>
      </c>
    </row>
    <row r="9" spans="2:10" ht="18" customHeight="1" x14ac:dyDescent="0.25">
      <c r="B9" s="1728" t="s">
        <v>45</v>
      </c>
      <c r="C9" s="1729">
        <v>38</v>
      </c>
      <c r="D9" s="1729">
        <v>135234</v>
      </c>
      <c r="E9" s="1729">
        <v>1524</v>
      </c>
      <c r="F9" s="1729">
        <v>1126</v>
      </c>
      <c r="G9" s="1729">
        <v>84</v>
      </c>
      <c r="H9" s="1754">
        <v>138006</v>
      </c>
    </row>
    <row r="10" spans="2:10" ht="18" customHeight="1" x14ac:dyDescent="0.25">
      <c r="B10" s="1724" t="s">
        <v>1266</v>
      </c>
      <c r="C10" s="1725">
        <v>1354</v>
      </c>
      <c r="D10" s="1725">
        <v>428298</v>
      </c>
      <c r="E10" s="1725">
        <v>68677</v>
      </c>
      <c r="F10" s="1725">
        <v>15388</v>
      </c>
      <c r="G10" s="1725">
        <v>5261</v>
      </c>
      <c r="H10" s="1753">
        <v>518978</v>
      </c>
    </row>
    <row r="11" spans="2:10" ht="18" customHeight="1" x14ac:dyDescent="0.25">
      <c r="B11" s="1726" t="s">
        <v>44</v>
      </c>
      <c r="C11" s="1727">
        <v>294</v>
      </c>
      <c r="D11" s="1727">
        <v>113451</v>
      </c>
      <c r="E11" s="1727">
        <v>16872</v>
      </c>
      <c r="F11" s="1727">
        <v>4727</v>
      </c>
      <c r="G11" s="1727">
        <v>867</v>
      </c>
      <c r="H11" s="1782">
        <v>136211</v>
      </c>
    </row>
    <row r="12" spans="2:10" ht="18" customHeight="1" x14ac:dyDescent="0.25">
      <c r="B12" s="1728" t="s">
        <v>45</v>
      </c>
      <c r="C12" s="1729">
        <v>1060</v>
      </c>
      <c r="D12" s="1729">
        <v>314847</v>
      </c>
      <c r="E12" s="1729">
        <v>51805</v>
      </c>
      <c r="F12" s="1729">
        <v>10661</v>
      </c>
      <c r="G12" s="1729">
        <v>4394</v>
      </c>
      <c r="H12" s="1754">
        <v>382767</v>
      </c>
    </row>
    <row r="13" spans="2:10" ht="18" customHeight="1" x14ac:dyDescent="0.25">
      <c r="B13" s="1724" t="s">
        <v>1276</v>
      </c>
      <c r="C13" s="1725">
        <v>291</v>
      </c>
      <c r="D13" s="1725">
        <v>439720</v>
      </c>
      <c r="E13" s="1725">
        <v>7516</v>
      </c>
      <c r="F13" s="1725">
        <v>4832</v>
      </c>
      <c r="G13" s="1725">
        <v>729</v>
      </c>
      <c r="H13" s="1753">
        <v>453088</v>
      </c>
    </row>
    <row r="14" spans="2:10" ht="18" customHeight="1" x14ac:dyDescent="0.25">
      <c r="B14" s="1726" t="s">
        <v>44</v>
      </c>
      <c r="C14" s="1727">
        <v>96</v>
      </c>
      <c r="D14" s="1727">
        <v>147092</v>
      </c>
      <c r="E14" s="1727">
        <v>2758</v>
      </c>
      <c r="F14" s="1727">
        <v>1169</v>
      </c>
      <c r="G14" s="1727">
        <v>92</v>
      </c>
      <c r="H14" s="1782">
        <v>151207</v>
      </c>
    </row>
    <row r="15" spans="2:10" ht="18" customHeight="1" x14ac:dyDescent="0.25">
      <c r="B15" s="1728" t="s">
        <v>45</v>
      </c>
      <c r="C15" s="1729">
        <v>195</v>
      </c>
      <c r="D15" s="1729">
        <v>292628</v>
      </c>
      <c r="E15" s="1729">
        <v>4758</v>
      </c>
      <c r="F15" s="1729">
        <v>3663</v>
      </c>
      <c r="G15" s="1729">
        <v>637</v>
      </c>
      <c r="H15" s="1754">
        <v>301881</v>
      </c>
    </row>
    <row r="16" spans="2:10" ht="18" customHeight="1" x14ac:dyDescent="0.25">
      <c r="B16" s="1724" t="s">
        <v>1278</v>
      </c>
      <c r="C16" s="1725">
        <v>222</v>
      </c>
      <c r="D16" s="1725">
        <v>142294</v>
      </c>
      <c r="E16" s="1725">
        <v>3369</v>
      </c>
      <c r="F16" s="1725">
        <v>1870</v>
      </c>
      <c r="G16" s="1725">
        <v>373</v>
      </c>
      <c r="H16" s="1753">
        <v>148128</v>
      </c>
    </row>
    <row r="17" spans="2:8" ht="18" customHeight="1" x14ac:dyDescent="0.25">
      <c r="B17" s="1726" t="s">
        <v>44</v>
      </c>
      <c r="C17" s="1727">
        <v>125</v>
      </c>
      <c r="D17" s="1727">
        <v>58834</v>
      </c>
      <c r="E17" s="1727">
        <v>1152</v>
      </c>
      <c r="F17" s="1727">
        <v>722</v>
      </c>
      <c r="G17" s="1727">
        <v>72</v>
      </c>
      <c r="H17" s="1782">
        <v>60905</v>
      </c>
    </row>
    <row r="18" spans="2:8" ht="18" customHeight="1" x14ac:dyDescent="0.25">
      <c r="B18" s="1728" t="s">
        <v>45</v>
      </c>
      <c r="C18" s="1729">
        <v>97</v>
      </c>
      <c r="D18" s="1729">
        <v>83460</v>
      </c>
      <c r="E18" s="1729">
        <v>2217</v>
      </c>
      <c r="F18" s="1729">
        <v>1148</v>
      </c>
      <c r="G18" s="1729">
        <v>301</v>
      </c>
      <c r="H18" s="1754">
        <v>87223</v>
      </c>
    </row>
    <row r="19" spans="2:8" ht="18" customHeight="1" x14ac:dyDescent="0.25">
      <c r="B19" s="1724" t="s">
        <v>2337</v>
      </c>
      <c r="C19" s="1725">
        <v>1961</v>
      </c>
      <c r="D19" s="1725">
        <v>505593</v>
      </c>
      <c r="E19" s="1725">
        <v>27876</v>
      </c>
      <c r="F19" s="1725">
        <v>10055</v>
      </c>
      <c r="G19" s="1725">
        <v>2988</v>
      </c>
      <c r="H19" s="1753">
        <v>548473</v>
      </c>
    </row>
    <row r="20" spans="2:8" ht="18" customHeight="1" x14ac:dyDescent="0.25">
      <c r="B20" s="1726" t="s">
        <v>44</v>
      </c>
      <c r="C20" s="1727">
        <v>915</v>
      </c>
      <c r="D20" s="1727">
        <v>216670</v>
      </c>
      <c r="E20" s="1727">
        <v>11693</v>
      </c>
      <c r="F20" s="1727">
        <v>4639</v>
      </c>
      <c r="G20" s="1727">
        <v>811</v>
      </c>
      <c r="H20" s="1782">
        <v>234728</v>
      </c>
    </row>
    <row r="21" spans="2:8" ht="18" customHeight="1" x14ac:dyDescent="0.25">
      <c r="B21" s="1728" t="s">
        <v>45</v>
      </c>
      <c r="C21" s="1729">
        <v>1046</v>
      </c>
      <c r="D21" s="1783">
        <v>288923</v>
      </c>
      <c r="E21" s="1783">
        <v>16183</v>
      </c>
      <c r="F21" s="1783">
        <v>5416</v>
      </c>
      <c r="G21" s="1783">
        <v>2177</v>
      </c>
      <c r="H21" s="1784">
        <v>313745</v>
      </c>
    </row>
    <row r="22" spans="2:8" ht="18" customHeight="1" x14ac:dyDescent="0.25">
      <c r="B22" s="1724" t="s">
        <v>1293</v>
      </c>
      <c r="C22" s="1725">
        <v>1420</v>
      </c>
      <c r="D22" s="1725">
        <v>213869</v>
      </c>
      <c r="E22" s="1725">
        <v>7620</v>
      </c>
      <c r="F22" s="1725">
        <v>3482</v>
      </c>
      <c r="G22" s="1725">
        <v>764</v>
      </c>
      <c r="H22" s="1753">
        <v>227155</v>
      </c>
    </row>
    <row r="23" spans="2:8" ht="18" customHeight="1" x14ac:dyDescent="0.25">
      <c r="B23" s="1726" t="s">
        <v>44</v>
      </c>
      <c r="C23" s="1727">
        <v>951</v>
      </c>
      <c r="D23" s="1727">
        <v>125935</v>
      </c>
      <c r="E23" s="1727">
        <v>4490</v>
      </c>
      <c r="F23" s="1727">
        <v>2062</v>
      </c>
      <c r="G23" s="1727">
        <v>304</v>
      </c>
      <c r="H23" s="1782">
        <v>133742</v>
      </c>
    </row>
    <row r="24" spans="2:8" ht="18" customHeight="1" x14ac:dyDescent="0.25">
      <c r="B24" s="1728" t="s">
        <v>45</v>
      </c>
      <c r="C24" s="1729">
        <v>469</v>
      </c>
      <c r="D24" s="1729">
        <v>87934</v>
      </c>
      <c r="E24" s="1729">
        <v>3130</v>
      </c>
      <c r="F24" s="1729">
        <v>1420</v>
      </c>
      <c r="G24" s="1729">
        <v>460</v>
      </c>
      <c r="H24" s="1754">
        <v>93413</v>
      </c>
    </row>
    <row r="25" spans="2:8" ht="18" customHeight="1" x14ac:dyDescent="0.25">
      <c r="B25" s="1724" t="s">
        <v>2338</v>
      </c>
      <c r="C25" s="1725">
        <v>3216</v>
      </c>
      <c r="D25" s="1725">
        <v>632919</v>
      </c>
      <c r="E25" s="1725">
        <v>19120</v>
      </c>
      <c r="F25" s="1725">
        <v>15966</v>
      </c>
      <c r="G25" s="1725">
        <v>2465</v>
      </c>
      <c r="H25" s="1753">
        <v>673686</v>
      </c>
    </row>
    <row r="26" spans="2:8" ht="18" customHeight="1" x14ac:dyDescent="0.25">
      <c r="B26" s="1726" t="s">
        <v>44</v>
      </c>
      <c r="C26" s="1727">
        <v>1377</v>
      </c>
      <c r="D26" s="1727">
        <v>189214</v>
      </c>
      <c r="E26" s="1727">
        <v>7520</v>
      </c>
      <c r="F26" s="1727">
        <v>3482</v>
      </c>
      <c r="G26" s="1727">
        <v>610</v>
      </c>
      <c r="H26" s="1782">
        <v>202203</v>
      </c>
    </row>
    <row r="27" spans="2:8" ht="18" customHeight="1" x14ac:dyDescent="0.25">
      <c r="B27" s="1728" t="s">
        <v>45</v>
      </c>
      <c r="C27" s="1729">
        <v>1839</v>
      </c>
      <c r="D27" s="1729">
        <v>443705</v>
      </c>
      <c r="E27" s="1729">
        <v>11600</v>
      </c>
      <c r="F27" s="1729">
        <v>12484</v>
      </c>
      <c r="G27" s="1729">
        <v>1855</v>
      </c>
      <c r="H27" s="1754">
        <v>471483</v>
      </c>
    </row>
    <row r="28" spans="2:8" ht="18" customHeight="1" x14ac:dyDescent="0.25">
      <c r="B28" s="1785" t="s">
        <v>9</v>
      </c>
      <c r="C28" s="1786">
        <v>8562</v>
      </c>
      <c r="D28" s="1786">
        <v>2590066</v>
      </c>
      <c r="E28" s="1786">
        <v>137530</v>
      </c>
      <c r="F28" s="1786">
        <v>53447</v>
      </c>
      <c r="G28" s="1786">
        <v>12686</v>
      </c>
      <c r="H28" s="1786">
        <v>2802291</v>
      </c>
    </row>
    <row r="29" spans="2:8" x14ac:dyDescent="0.25">
      <c r="B29" s="2265" t="s">
        <v>2339</v>
      </c>
      <c r="C29" s="2265"/>
      <c r="D29" s="2265"/>
      <c r="E29" s="2265"/>
      <c r="F29" s="2265"/>
      <c r="G29" s="2265"/>
      <c r="H29" s="2265"/>
    </row>
  </sheetData>
  <mergeCells count="4">
    <mergeCell ref="B2:H2"/>
    <mergeCell ref="B4:H4"/>
    <mergeCell ref="B29:H29"/>
    <mergeCell ref="B3:H3"/>
  </mergeCells>
  <hyperlinks>
    <hyperlink ref="J2" location="'Indice Total'!A160" display="Volver"/>
  </hyperlinks>
  <pageMargins left="0.7" right="0.7" top="0.75" bottom="0.75" header="0.3" footer="0.3"/>
  <drawing r:id="rId1"/>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L36"/>
  <sheetViews>
    <sheetView showGridLines="0" zoomScale="90" zoomScaleNormal="90" workbookViewId="0"/>
  </sheetViews>
  <sheetFormatPr baseColWidth="10" defaultRowHeight="15" x14ac:dyDescent="0.25"/>
  <cols>
    <col min="1" max="1" width="23.7109375" customWidth="1"/>
    <col min="2" max="2" width="45.42578125" bestFit="1" customWidth="1"/>
    <col min="3" max="3" width="11" bestFit="1" customWidth="1"/>
    <col min="4" max="4" width="12.85546875" bestFit="1" customWidth="1"/>
    <col min="5" max="5" width="13" bestFit="1" customWidth="1"/>
    <col min="6" max="7" width="11" bestFit="1" customWidth="1"/>
    <col min="8" max="8" width="11.140625" bestFit="1" customWidth="1"/>
    <col min="9" max="10" width="12.85546875" bestFit="1" customWidth="1"/>
    <col min="11" max="11" width="13" bestFit="1" customWidth="1"/>
  </cols>
  <sheetData>
    <row r="1" spans="2:12" ht="42.95" customHeight="1" x14ac:dyDescent="0.25"/>
    <row r="2" spans="2:12" ht="18" x14ac:dyDescent="0.25">
      <c r="B2" s="1916" t="s">
        <v>1881</v>
      </c>
      <c r="C2" s="1916"/>
      <c r="D2" s="1916"/>
      <c r="E2" s="1916"/>
      <c r="F2" s="1916"/>
      <c r="G2" s="1916"/>
      <c r="H2" s="1916"/>
      <c r="I2" s="1916"/>
      <c r="J2" s="1916"/>
      <c r="K2" s="1916"/>
      <c r="L2" s="1715" t="s">
        <v>744</v>
      </c>
    </row>
    <row r="3" spans="2:12" ht="26.25" customHeight="1" x14ac:dyDescent="0.25">
      <c r="B3" s="2262" t="s">
        <v>2251</v>
      </c>
      <c r="C3" s="2262"/>
      <c r="D3" s="2262"/>
      <c r="E3" s="2262"/>
      <c r="F3" s="2262"/>
      <c r="G3" s="2262"/>
      <c r="H3" s="2262"/>
      <c r="I3" s="2262"/>
      <c r="J3" s="2262"/>
      <c r="K3" s="2262"/>
    </row>
    <row r="4" spans="2:12" ht="16.5" thickBot="1" x14ac:dyDescent="0.3">
      <c r="B4" s="2262">
        <v>2018</v>
      </c>
      <c r="C4" s="2262"/>
      <c r="D4" s="2262"/>
      <c r="E4" s="2262"/>
      <c r="F4" s="2262"/>
      <c r="G4" s="2262"/>
      <c r="H4" s="2262"/>
      <c r="I4" s="2262"/>
      <c r="J4" s="2262"/>
      <c r="K4" s="2262"/>
    </row>
    <row r="5" spans="2:12" x14ac:dyDescent="0.25">
      <c r="B5" s="1717"/>
      <c r="C5" s="1717"/>
      <c r="D5" s="1717"/>
      <c r="E5" s="1717"/>
      <c r="F5" s="1717"/>
      <c r="G5" s="1717"/>
      <c r="H5" s="1717"/>
      <c r="I5" s="1717"/>
      <c r="J5" s="1717"/>
      <c r="K5" s="1717"/>
    </row>
    <row r="6" spans="2:12" x14ac:dyDescent="0.25">
      <c r="B6" s="1897" t="s">
        <v>2252</v>
      </c>
      <c r="C6" s="2257" t="s">
        <v>2253</v>
      </c>
      <c r="D6" s="2257"/>
      <c r="E6" s="2257"/>
      <c r="F6" s="2257" t="s">
        <v>1255</v>
      </c>
      <c r="G6" s="2257"/>
      <c r="H6" s="2257"/>
      <c r="I6" s="2257" t="s">
        <v>9</v>
      </c>
      <c r="J6" s="2257"/>
      <c r="K6" s="2257"/>
    </row>
    <row r="7" spans="2:12" x14ac:dyDescent="0.25">
      <c r="B7" s="1897"/>
      <c r="C7" s="1719" t="s">
        <v>44</v>
      </c>
      <c r="D7" s="1719" t="s">
        <v>45</v>
      </c>
      <c r="E7" s="1719" t="s">
        <v>9</v>
      </c>
      <c r="F7" s="1719" t="s">
        <v>44</v>
      </c>
      <c r="G7" s="1719" t="s">
        <v>45</v>
      </c>
      <c r="H7" s="1719" t="s">
        <v>9</v>
      </c>
      <c r="I7" s="1719" t="s">
        <v>44</v>
      </c>
      <c r="J7" s="1719" t="s">
        <v>45</v>
      </c>
      <c r="K7" s="1719" t="s">
        <v>9</v>
      </c>
    </row>
    <row r="8" spans="2:12" ht="18" customHeight="1" x14ac:dyDescent="0.25">
      <c r="B8" s="1720" t="s">
        <v>2254</v>
      </c>
      <c r="C8" s="1721">
        <v>587577</v>
      </c>
      <c r="D8" s="1721">
        <v>1105209</v>
      </c>
      <c r="E8" s="1721">
        <v>1692786</v>
      </c>
      <c r="F8" s="1721">
        <v>423985</v>
      </c>
      <c r="G8" s="1721">
        <v>438874</v>
      </c>
      <c r="H8" s="1721">
        <v>862859</v>
      </c>
      <c r="I8" s="1752">
        <v>1011562</v>
      </c>
      <c r="J8" s="1752">
        <v>1544083</v>
      </c>
      <c r="K8" s="1752">
        <v>2555645</v>
      </c>
    </row>
    <row r="9" spans="2:12" ht="18" customHeight="1" x14ac:dyDescent="0.25">
      <c r="B9" s="1720" t="s">
        <v>2255</v>
      </c>
      <c r="C9" s="1721">
        <v>185</v>
      </c>
      <c r="D9" s="1721">
        <v>315</v>
      </c>
      <c r="E9" s="1721">
        <v>500</v>
      </c>
      <c r="F9" s="1721">
        <v>176</v>
      </c>
      <c r="G9" s="1721">
        <v>122</v>
      </c>
      <c r="H9" s="1721">
        <v>298</v>
      </c>
      <c r="I9" s="1752">
        <v>361</v>
      </c>
      <c r="J9" s="1752">
        <v>437</v>
      </c>
      <c r="K9" s="1752">
        <v>798</v>
      </c>
    </row>
    <row r="10" spans="2:12" ht="18" customHeight="1" x14ac:dyDescent="0.25">
      <c r="B10" s="1720" t="s">
        <v>2256</v>
      </c>
      <c r="C10" s="1721">
        <v>13</v>
      </c>
      <c r="D10" s="1721">
        <v>56055</v>
      </c>
      <c r="E10" s="1721">
        <v>56068</v>
      </c>
      <c r="F10" s="1721">
        <v>7</v>
      </c>
      <c r="G10" s="1721">
        <v>36172</v>
      </c>
      <c r="H10" s="1721">
        <v>36179</v>
      </c>
      <c r="I10" s="1752">
        <v>20</v>
      </c>
      <c r="J10" s="1752">
        <v>92227</v>
      </c>
      <c r="K10" s="1752">
        <v>92247</v>
      </c>
    </row>
    <row r="11" spans="2:12" ht="18" customHeight="1" x14ac:dyDescent="0.25">
      <c r="B11" s="1720" t="s">
        <v>2257</v>
      </c>
      <c r="C11" s="1721">
        <v>144</v>
      </c>
      <c r="D11" s="1721">
        <v>45058</v>
      </c>
      <c r="E11" s="1721">
        <v>45202</v>
      </c>
      <c r="F11" s="1721">
        <v>272</v>
      </c>
      <c r="G11" s="1721">
        <v>39689</v>
      </c>
      <c r="H11" s="1721">
        <v>39961</v>
      </c>
      <c r="I11" s="1752">
        <v>416</v>
      </c>
      <c r="J11" s="1752">
        <v>84747</v>
      </c>
      <c r="K11" s="1752">
        <v>85163</v>
      </c>
    </row>
    <row r="12" spans="2:12" ht="18" customHeight="1" x14ac:dyDescent="0.25">
      <c r="B12" s="1720" t="s">
        <v>2258</v>
      </c>
      <c r="C12" s="1721">
        <v>1</v>
      </c>
      <c r="D12" s="1721">
        <v>0</v>
      </c>
      <c r="E12" s="1721">
        <v>1</v>
      </c>
      <c r="F12" s="1721">
        <v>720</v>
      </c>
      <c r="G12" s="1721">
        <v>349</v>
      </c>
      <c r="H12" s="1721">
        <v>1069</v>
      </c>
      <c r="I12" s="1752">
        <v>721</v>
      </c>
      <c r="J12" s="1752">
        <v>349</v>
      </c>
      <c r="K12" s="1752">
        <v>1070</v>
      </c>
    </row>
    <row r="13" spans="2:12" ht="18" customHeight="1" x14ac:dyDescent="0.25">
      <c r="B13" s="1720" t="s">
        <v>2259</v>
      </c>
      <c r="C13" s="1721">
        <v>0</v>
      </c>
      <c r="D13" s="1721">
        <v>0</v>
      </c>
      <c r="E13" s="1721">
        <v>0</v>
      </c>
      <c r="F13" s="1721">
        <v>690</v>
      </c>
      <c r="G13" s="1721">
        <v>714</v>
      </c>
      <c r="H13" s="1721">
        <v>1404</v>
      </c>
      <c r="I13" s="1752">
        <v>690</v>
      </c>
      <c r="J13" s="1752">
        <v>714</v>
      </c>
      <c r="K13" s="1752">
        <v>1404</v>
      </c>
    </row>
    <row r="14" spans="2:12" ht="18" customHeight="1" x14ac:dyDescent="0.25">
      <c r="B14" s="1720" t="s">
        <v>2340</v>
      </c>
      <c r="C14" s="1721">
        <v>1</v>
      </c>
      <c r="D14" s="1721">
        <v>39545</v>
      </c>
      <c r="E14" s="1721">
        <v>39546</v>
      </c>
      <c r="F14" s="1721">
        <v>2</v>
      </c>
      <c r="G14" s="1721">
        <v>26416</v>
      </c>
      <c r="H14" s="1721">
        <v>26418</v>
      </c>
      <c r="I14" s="1752">
        <v>3</v>
      </c>
      <c r="J14" s="1752">
        <v>65961</v>
      </c>
      <c r="K14" s="1752">
        <v>65964</v>
      </c>
    </row>
    <row r="15" spans="2:12" ht="18" customHeight="1" x14ac:dyDescent="0.25">
      <c r="B15" s="1778" t="s">
        <v>9</v>
      </c>
      <c r="C15" s="1787">
        <v>587921</v>
      </c>
      <c r="D15" s="1787">
        <v>1246182</v>
      </c>
      <c r="E15" s="1787">
        <v>1834103</v>
      </c>
      <c r="F15" s="1787">
        <v>425852</v>
      </c>
      <c r="G15" s="1787">
        <v>542336</v>
      </c>
      <c r="H15" s="1787">
        <v>968188</v>
      </c>
      <c r="I15" s="1787">
        <v>1013773</v>
      </c>
      <c r="J15" s="1787">
        <v>1788518</v>
      </c>
      <c r="K15" s="1787">
        <v>2802291</v>
      </c>
    </row>
    <row r="16" spans="2:12" x14ac:dyDescent="0.25">
      <c r="B16" s="2266" t="s">
        <v>2341</v>
      </c>
      <c r="C16" s="2266"/>
      <c r="D16" s="2266"/>
      <c r="E16" s="2266"/>
      <c r="F16" s="2266"/>
      <c r="G16" s="2266"/>
      <c r="H16" s="2266"/>
      <c r="I16" s="2266"/>
      <c r="J16" s="2266"/>
      <c r="K16" s="2266"/>
    </row>
    <row r="17" spans="5:11" x14ac:dyDescent="0.25">
      <c r="E17" s="1311"/>
      <c r="H17" s="1311"/>
      <c r="K17" s="1311"/>
    </row>
    <row r="18" spans="5:11" x14ac:dyDescent="0.25">
      <c r="E18" s="1311"/>
      <c r="H18" s="1311"/>
      <c r="K18" s="1311"/>
    </row>
    <row r="19" spans="5:11" x14ac:dyDescent="0.25">
      <c r="E19" s="1311"/>
      <c r="H19" s="1311"/>
      <c r="K19" s="1311"/>
    </row>
    <row r="20" spans="5:11" x14ac:dyDescent="0.25">
      <c r="E20" s="1311"/>
      <c r="H20" s="1311"/>
      <c r="K20" s="1311"/>
    </row>
    <row r="21" spans="5:11" x14ac:dyDescent="0.25">
      <c r="E21" s="1311"/>
      <c r="H21" s="1311"/>
      <c r="K21" s="1311"/>
    </row>
    <row r="22" spans="5:11" x14ac:dyDescent="0.25">
      <c r="E22" s="1311"/>
      <c r="H22" s="1311"/>
      <c r="K22" s="1311"/>
    </row>
    <row r="23" spans="5:11" x14ac:dyDescent="0.25">
      <c r="E23" s="1311"/>
      <c r="H23" s="1311"/>
      <c r="K23" s="1311"/>
    </row>
    <row r="24" spans="5:11" x14ac:dyDescent="0.25">
      <c r="E24" s="1311"/>
      <c r="H24" s="1311"/>
      <c r="K24" s="1311"/>
    </row>
    <row r="25" spans="5:11" x14ac:dyDescent="0.25">
      <c r="E25" s="1311"/>
      <c r="H25" s="1311"/>
      <c r="K25" s="1311"/>
    </row>
    <row r="26" spans="5:11" x14ac:dyDescent="0.25">
      <c r="E26" s="1311"/>
      <c r="H26" s="1311"/>
      <c r="K26" s="1311"/>
    </row>
    <row r="27" spans="5:11" x14ac:dyDescent="0.25">
      <c r="E27" s="1311"/>
      <c r="H27" s="1311"/>
      <c r="K27" s="1311"/>
    </row>
    <row r="28" spans="5:11" x14ac:dyDescent="0.25">
      <c r="E28" s="1311"/>
      <c r="H28" s="1311"/>
      <c r="K28" s="1311"/>
    </row>
    <row r="29" spans="5:11" x14ac:dyDescent="0.25">
      <c r="E29" s="1311"/>
      <c r="H29" s="1311"/>
      <c r="K29" s="1311"/>
    </row>
    <row r="30" spans="5:11" x14ac:dyDescent="0.25">
      <c r="E30" s="1311"/>
      <c r="H30" s="1311"/>
      <c r="K30" s="1311"/>
    </row>
    <row r="31" spans="5:11" x14ac:dyDescent="0.25">
      <c r="E31" s="1311"/>
      <c r="H31" s="1311"/>
      <c r="K31" s="1311"/>
    </row>
    <row r="32" spans="5:11" x14ac:dyDescent="0.25">
      <c r="E32" s="1311"/>
      <c r="H32" s="1311"/>
      <c r="K32" s="1311"/>
    </row>
    <row r="33" spans="5:11" x14ac:dyDescent="0.25">
      <c r="E33" s="1311"/>
      <c r="H33" s="1311"/>
      <c r="K33" s="1311"/>
    </row>
    <row r="34" spans="5:11" x14ac:dyDescent="0.25">
      <c r="E34" s="1311"/>
      <c r="H34" s="1311"/>
      <c r="K34" s="1311"/>
    </row>
    <row r="35" spans="5:11" x14ac:dyDescent="0.25">
      <c r="E35" s="1311"/>
    </row>
    <row r="36" spans="5:11" x14ac:dyDescent="0.25">
      <c r="E36" s="1311"/>
    </row>
  </sheetData>
  <mergeCells count="8">
    <mergeCell ref="B16:K16"/>
    <mergeCell ref="B2:K2"/>
    <mergeCell ref="B3:K3"/>
    <mergeCell ref="B4:K4"/>
    <mergeCell ref="B6:B7"/>
    <mergeCell ref="C6:E6"/>
    <mergeCell ref="F6:H6"/>
    <mergeCell ref="I6:K6"/>
  </mergeCells>
  <hyperlinks>
    <hyperlink ref="L2" location="'Indice Total'!A160" display="Volver"/>
  </hyperlinks>
  <pageMargins left="0.7" right="0.7" top="0.75" bottom="0.75" header="0.3" footer="0.3"/>
  <drawing r:id="rId1"/>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B1:D16"/>
  <sheetViews>
    <sheetView showGridLines="0" zoomScale="90" zoomScaleNormal="90" workbookViewId="0"/>
  </sheetViews>
  <sheetFormatPr baseColWidth="10" defaultRowHeight="15" x14ac:dyDescent="0.25"/>
  <cols>
    <col min="1" max="1" width="24.28515625" customWidth="1"/>
    <col min="2" max="2" width="11" style="746" customWidth="1"/>
    <col min="3" max="3" width="123" bestFit="1" customWidth="1"/>
  </cols>
  <sheetData>
    <row r="1" spans="2:4" ht="42.75" customHeight="1" x14ac:dyDescent="0.35">
      <c r="C1" s="750" t="s">
        <v>745</v>
      </c>
      <c r="D1" s="1715" t="s">
        <v>744</v>
      </c>
    </row>
    <row r="2" spans="2:4" ht="30" customHeight="1" x14ac:dyDescent="0.25">
      <c r="C2" s="1383"/>
    </row>
    <row r="3" spans="2:4" ht="21" x14ac:dyDescent="0.35">
      <c r="C3" s="1343" t="s">
        <v>2164</v>
      </c>
      <c r="D3" s="1715"/>
    </row>
    <row r="4" spans="2:4" ht="21" x14ac:dyDescent="0.35">
      <c r="B4" s="744" t="s">
        <v>743</v>
      </c>
      <c r="C4" s="1384"/>
    </row>
    <row r="5" spans="2:4" ht="15" customHeight="1" x14ac:dyDescent="0.25">
      <c r="B5" s="753">
        <v>145</v>
      </c>
      <c r="C5" t="s">
        <v>2342</v>
      </c>
    </row>
    <row r="6" spans="2:4" ht="15" customHeight="1" x14ac:dyDescent="0.25">
      <c r="B6" s="753">
        <v>146</v>
      </c>
      <c r="C6" t="s">
        <v>2343</v>
      </c>
    </row>
    <row r="7" spans="2:4" ht="15" customHeight="1" x14ac:dyDescent="0.25">
      <c r="B7" s="753">
        <v>147</v>
      </c>
      <c r="C7" t="s">
        <v>2344</v>
      </c>
    </row>
    <row r="8" spans="2:4" ht="15" customHeight="1" x14ac:dyDescent="0.25">
      <c r="B8" s="753">
        <v>148</v>
      </c>
      <c r="C8" t="s">
        <v>2345</v>
      </c>
    </row>
    <row r="9" spans="2:4" ht="15" customHeight="1" x14ac:dyDescent="0.25">
      <c r="B9" s="753">
        <v>149</v>
      </c>
      <c r="C9" t="s">
        <v>2346</v>
      </c>
    </row>
    <row r="10" spans="2:4" ht="15" customHeight="1" x14ac:dyDescent="0.25">
      <c r="B10" s="753">
        <v>150</v>
      </c>
      <c r="C10" t="s">
        <v>2347</v>
      </c>
    </row>
    <row r="11" spans="2:4" ht="15" customHeight="1" x14ac:dyDescent="0.25">
      <c r="B11" s="753">
        <v>151</v>
      </c>
      <c r="C11" t="s">
        <v>2348</v>
      </c>
    </row>
    <row r="12" spans="2:4" ht="15" customHeight="1" x14ac:dyDescent="0.25">
      <c r="B12" s="753">
        <v>152</v>
      </c>
      <c r="C12" t="s">
        <v>2349</v>
      </c>
    </row>
    <row r="13" spans="2:4" ht="15" customHeight="1" x14ac:dyDescent="0.25">
      <c r="B13" s="753">
        <v>153</v>
      </c>
      <c r="C13" t="s">
        <v>2350</v>
      </c>
    </row>
    <row r="14" spans="2:4" ht="15" customHeight="1" x14ac:dyDescent="0.25">
      <c r="B14" s="753">
        <v>154</v>
      </c>
      <c r="C14" t="s">
        <v>2351</v>
      </c>
    </row>
    <row r="15" spans="2:4" ht="15" customHeight="1" x14ac:dyDescent="0.25">
      <c r="B15" s="753">
        <v>155</v>
      </c>
      <c r="C15" t="s">
        <v>2352</v>
      </c>
    </row>
    <row r="16" spans="2:4" ht="15" customHeight="1" x14ac:dyDescent="0.25">
      <c r="B16" s="753">
        <v>156</v>
      </c>
      <c r="C16" t="s">
        <v>2353</v>
      </c>
    </row>
  </sheetData>
  <hyperlinks>
    <hyperlink ref="B5" location="'145-146'!A1" display="'145-146'!A1"/>
    <hyperlink ref="B6" location="'145-146'!A1" display="'145-146'!A1"/>
    <hyperlink ref="B7" location="'147'!A1" display="'147'!A1"/>
    <hyperlink ref="B8" location="'148'!A1" display="'148'!A1"/>
    <hyperlink ref="B9" location="'149'!A1" display="'149'!A1"/>
    <hyperlink ref="B10" location="'150'!A1" display="'150'!A1"/>
    <hyperlink ref="B11" location="'151-152'!A1" display="'151-152'!A1"/>
    <hyperlink ref="B12" location="'151-152'!A1" display="'151-152'!A1"/>
    <hyperlink ref="B13" location="'153'!A1" display="'153'!A1"/>
    <hyperlink ref="B14" location="'154'!A1" display="'154'!A1"/>
    <hyperlink ref="B15" location="'155-156'!A1" display="'155-156'!A1"/>
    <hyperlink ref="B16" location="'155-156'!A1" display="'155-156'!A1"/>
    <hyperlink ref="D1" location="'Indice Total'!A172" display="Volver"/>
  </hyperlinks>
  <pageMargins left="0.70866141732283472" right="0.70866141732283472" top="0.74803149606299213" bottom="0.74803149606299213" header="0.31496062992125984" footer="0.31496062992125984"/>
  <pageSetup scale="97" orientation="landscape" verticalDpi="599" r:id="rId1"/>
  <drawing r:id="rId2"/>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2:M33"/>
  <sheetViews>
    <sheetView showGridLines="0" zoomScale="90" zoomScaleNormal="90" workbookViewId="0"/>
  </sheetViews>
  <sheetFormatPr baseColWidth="10" defaultColWidth="10.28515625" defaultRowHeight="15" x14ac:dyDescent="0.2"/>
  <cols>
    <col min="1" max="1" width="19.85546875" style="1289" customWidth="1"/>
    <col min="2" max="2" width="24.140625" style="1289" customWidth="1"/>
    <col min="3" max="3" width="11" style="1289" customWidth="1"/>
    <col min="4" max="4" width="14.5703125" style="1289" customWidth="1"/>
    <col min="5" max="5" width="11.5703125" style="1289" customWidth="1"/>
    <col min="6" max="6" width="13.5703125" style="1289" customWidth="1"/>
    <col min="7" max="7" width="12" style="1289" customWidth="1"/>
    <col min="8" max="8" width="13.5703125" style="1289" customWidth="1"/>
    <col min="9" max="9" width="11.42578125" style="1289" customWidth="1"/>
    <col min="10" max="10" width="11.85546875" style="1289" customWidth="1"/>
    <col min="11" max="11" width="4.140625" style="1289" customWidth="1"/>
    <col min="12" max="14" width="10.28515625" style="1289"/>
    <col min="15" max="15" width="17.5703125" style="1289" customWidth="1"/>
    <col min="16" max="16384" width="10.28515625" style="1289"/>
  </cols>
  <sheetData>
    <row r="2" spans="2:13" ht="30" customHeight="1" x14ac:dyDescent="0.25">
      <c r="B2" s="2221" t="s">
        <v>2301</v>
      </c>
      <c r="C2" s="2221"/>
      <c r="D2" s="2221"/>
      <c r="E2" s="2221"/>
      <c r="F2" s="2221"/>
      <c r="G2" s="2221"/>
      <c r="H2" s="2221"/>
      <c r="I2" s="2221"/>
      <c r="J2" s="2221"/>
      <c r="L2" s="1715" t="s">
        <v>744</v>
      </c>
    </row>
    <row r="3" spans="2:13" ht="39" customHeight="1" x14ac:dyDescent="0.25">
      <c r="B3" s="2176" t="s">
        <v>1811</v>
      </c>
      <c r="C3" s="2176"/>
      <c r="D3" s="2176"/>
      <c r="E3" s="2176"/>
      <c r="F3" s="2176"/>
      <c r="G3" s="2176"/>
      <c r="H3" s="2176"/>
      <c r="I3" s="2176"/>
      <c r="J3" s="2176"/>
    </row>
    <row r="4" spans="2:13" ht="16.5" thickBot="1" x14ac:dyDescent="0.3">
      <c r="B4" s="2178" t="s">
        <v>1812</v>
      </c>
      <c r="C4" s="2178"/>
      <c r="D4" s="2178"/>
      <c r="E4" s="2178"/>
      <c r="F4" s="2178"/>
      <c r="G4" s="2178"/>
      <c r="H4" s="2178"/>
      <c r="I4" s="2178"/>
      <c r="J4" s="2178"/>
    </row>
    <row r="5" spans="2:13" ht="13.5" customHeight="1" x14ac:dyDescent="0.2">
      <c r="I5" s="1307"/>
    </row>
    <row r="6" spans="2:13" ht="15.75" x14ac:dyDescent="0.2">
      <c r="B6" s="2269" t="s">
        <v>1067</v>
      </c>
      <c r="C6" s="1458">
        <v>2015</v>
      </c>
      <c r="D6" s="1458"/>
      <c r="E6" s="1458">
        <v>2016</v>
      </c>
      <c r="F6" s="1458"/>
      <c r="G6" s="2269">
        <v>2017</v>
      </c>
      <c r="H6" s="2269"/>
      <c r="I6" s="2269">
        <v>2018</v>
      </c>
      <c r="J6" s="2269"/>
    </row>
    <row r="7" spans="2:13" ht="15.75" x14ac:dyDescent="0.2">
      <c r="B7" s="2228"/>
      <c r="C7" s="1229" t="s">
        <v>1813</v>
      </c>
      <c r="D7" s="1229" t="s">
        <v>1814</v>
      </c>
      <c r="E7" s="1229" t="s">
        <v>1813</v>
      </c>
      <c r="F7" s="1229" t="s">
        <v>1814</v>
      </c>
      <c r="G7" s="1229" t="s">
        <v>1813</v>
      </c>
      <c r="H7" s="1229" t="s">
        <v>1814</v>
      </c>
      <c r="I7" s="1229" t="s">
        <v>1813</v>
      </c>
      <c r="J7" s="1229" t="s">
        <v>1814</v>
      </c>
    </row>
    <row r="8" spans="2:13" ht="15.75" x14ac:dyDescent="0.25">
      <c r="B8" s="1248" t="s">
        <v>1815</v>
      </c>
      <c r="C8" s="1296">
        <v>160</v>
      </c>
      <c r="D8" s="1296">
        <v>22458</v>
      </c>
      <c r="E8" s="1296">
        <v>137</v>
      </c>
      <c r="F8" s="1296">
        <v>19682</v>
      </c>
      <c r="G8" s="1296">
        <v>99</v>
      </c>
      <c r="H8" s="1296">
        <v>10692</v>
      </c>
      <c r="I8" s="1296">
        <v>46</v>
      </c>
      <c r="J8" s="1296">
        <v>6837</v>
      </c>
      <c r="L8" s="1295"/>
      <c r="M8"/>
    </row>
    <row r="9" spans="2:13" ht="21" customHeight="1" x14ac:dyDescent="0.25">
      <c r="B9" s="1248" t="s">
        <v>1174</v>
      </c>
      <c r="C9" s="1296">
        <v>207</v>
      </c>
      <c r="D9" s="1296">
        <v>29054</v>
      </c>
      <c r="E9" s="1296">
        <v>159</v>
      </c>
      <c r="F9" s="1296">
        <v>22480</v>
      </c>
      <c r="G9" s="1296">
        <v>126</v>
      </c>
      <c r="H9" s="1296">
        <v>17529</v>
      </c>
      <c r="I9" s="1296">
        <v>107.91666666666667</v>
      </c>
      <c r="J9" s="1296">
        <v>14888</v>
      </c>
      <c r="L9" s="1295"/>
      <c r="M9"/>
    </row>
    <row r="10" spans="2:13" ht="20.100000000000001" customHeight="1" x14ac:dyDescent="0.25">
      <c r="B10" s="1248" t="s">
        <v>1175</v>
      </c>
      <c r="C10" s="1296">
        <v>252</v>
      </c>
      <c r="D10" s="1296">
        <v>30192</v>
      </c>
      <c r="E10" s="1296">
        <v>184</v>
      </c>
      <c r="F10" s="1296">
        <v>25037</v>
      </c>
      <c r="G10" s="1296">
        <v>67</v>
      </c>
      <c r="H10" s="1296">
        <v>8954</v>
      </c>
      <c r="I10" s="1296">
        <v>45</v>
      </c>
      <c r="J10" s="1296">
        <v>6819</v>
      </c>
      <c r="L10" s="1295"/>
      <c r="M10"/>
    </row>
    <row r="11" spans="2:13" ht="20.100000000000001" customHeight="1" x14ac:dyDescent="0.25">
      <c r="B11" s="1248" t="s">
        <v>1816</v>
      </c>
      <c r="C11" s="1296">
        <v>36</v>
      </c>
      <c r="D11" s="1296">
        <v>7236</v>
      </c>
      <c r="E11" s="1296">
        <v>30</v>
      </c>
      <c r="F11" s="1296">
        <v>5663</v>
      </c>
      <c r="G11" s="1296">
        <v>13</v>
      </c>
      <c r="H11" s="1296">
        <v>2915</v>
      </c>
      <c r="I11" s="1296">
        <v>8.75</v>
      </c>
      <c r="J11" s="1296">
        <v>1795</v>
      </c>
      <c r="L11" s="1295"/>
      <c r="M11"/>
    </row>
    <row r="12" spans="2:13" ht="20.100000000000001" customHeight="1" x14ac:dyDescent="0.25">
      <c r="B12" s="1248" t="s">
        <v>1177</v>
      </c>
      <c r="C12" s="1296">
        <v>68</v>
      </c>
      <c r="D12" s="1296">
        <v>9164</v>
      </c>
      <c r="E12" s="1296">
        <v>56</v>
      </c>
      <c r="F12" s="1296">
        <v>7411</v>
      </c>
      <c r="G12" s="1296">
        <v>41</v>
      </c>
      <c r="H12" s="1296">
        <v>5521</v>
      </c>
      <c r="I12" s="1296">
        <v>24</v>
      </c>
      <c r="J12" s="1296">
        <v>3198</v>
      </c>
      <c r="L12" s="1295"/>
      <c r="M12"/>
    </row>
    <row r="13" spans="2:13" ht="20.100000000000001" customHeight="1" x14ac:dyDescent="0.25">
      <c r="B13" s="1248" t="s">
        <v>1178</v>
      </c>
      <c r="C13" s="1296">
        <v>17</v>
      </c>
      <c r="D13" s="1296">
        <v>2475</v>
      </c>
      <c r="E13" s="1296">
        <v>7</v>
      </c>
      <c r="F13" s="1296">
        <v>1015</v>
      </c>
      <c r="G13" s="1296">
        <v>6</v>
      </c>
      <c r="H13" s="1296">
        <v>551</v>
      </c>
      <c r="I13" s="1296">
        <v>2.5</v>
      </c>
      <c r="J13" s="1296">
        <v>320</v>
      </c>
      <c r="L13" s="1295"/>
      <c r="M13"/>
    </row>
    <row r="14" spans="2:13" ht="17.25" x14ac:dyDescent="0.25">
      <c r="B14" s="1248" t="s">
        <v>2413</v>
      </c>
      <c r="C14" s="1296"/>
      <c r="D14" s="1296">
        <v>121</v>
      </c>
      <c r="E14" s="1296"/>
      <c r="F14" s="1296">
        <v>127</v>
      </c>
      <c r="G14" s="1296"/>
      <c r="H14" s="1296">
        <v>12</v>
      </c>
      <c r="I14" s="1296"/>
      <c r="J14" s="1296">
        <v>64</v>
      </c>
      <c r="L14" s="1295"/>
      <c r="M14"/>
    </row>
    <row r="15" spans="2:13" ht="15.75" x14ac:dyDescent="0.2">
      <c r="B15" s="1497" t="s">
        <v>9</v>
      </c>
      <c r="C15" s="1550">
        <v>740</v>
      </c>
      <c r="D15" s="1550">
        <v>100700</v>
      </c>
      <c r="E15" s="1550">
        <v>573</v>
      </c>
      <c r="F15" s="1550">
        <v>81415</v>
      </c>
      <c r="G15" s="1550">
        <v>352</v>
      </c>
      <c r="H15" s="1550">
        <v>46174</v>
      </c>
      <c r="I15" s="1550">
        <v>234.16666666666669</v>
      </c>
      <c r="J15" s="1550">
        <v>33921</v>
      </c>
      <c r="L15" s="1295"/>
    </row>
    <row r="16" spans="2:13" x14ac:dyDescent="0.2">
      <c r="B16" s="1294" t="s">
        <v>1817</v>
      </c>
      <c r="L16" s="1295"/>
    </row>
    <row r="17" spans="2:12" ht="12.95" customHeight="1" x14ac:dyDescent="0.2"/>
    <row r="18" spans="2:12" ht="12.95" customHeight="1" x14ac:dyDescent="0.2"/>
    <row r="19" spans="2:12" x14ac:dyDescent="0.2">
      <c r="C19" s="1541"/>
      <c r="H19" s="1551"/>
      <c r="I19" s="1307"/>
    </row>
    <row r="20" spans="2:12" ht="18" x14ac:dyDescent="0.25">
      <c r="B20" s="2267" t="s">
        <v>2300</v>
      </c>
      <c r="C20" s="2267"/>
      <c r="D20" s="2267"/>
      <c r="E20" s="2267"/>
      <c r="F20" s="2267"/>
      <c r="G20" s="2267"/>
      <c r="H20" s="2267"/>
      <c r="I20" s="2267"/>
      <c r="J20" s="2267"/>
      <c r="L20" s="1715" t="s">
        <v>744</v>
      </c>
    </row>
    <row r="21" spans="2:12" ht="15.75" x14ac:dyDescent="0.25">
      <c r="B21" s="2191" t="s">
        <v>1818</v>
      </c>
      <c r="C21" s="2268"/>
      <c r="D21" s="2268"/>
      <c r="E21" s="2268"/>
      <c r="F21" s="2268"/>
      <c r="G21" s="2268"/>
      <c r="H21" s="2268"/>
      <c r="I21" s="2268"/>
      <c r="J21" s="2268"/>
    </row>
    <row r="22" spans="2:12" ht="16.5" thickBot="1" x14ac:dyDescent="0.3">
      <c r="B22" s="2178" t="s">
        <v>1819</v>
      </c>
      <c r="C22" s="2178"/>
      <c r="D22" s="2178"/>
      <c r="E22" s="2178"/>
      <c r="F22" s="2178"/>
      <c r="G22" s="2178"/>
      <c r="H22" s="2178"/>
      <c r="I22" s="2178"/>
      <c r="J22" s="2178"/>
    </row>
    <row r="23" spans="2:12" ht="15.75" x14ac:dyDescent="0.25">
      <c r="B23"/>
      <c r="C23"/>
      <c r="D23"/>
      <c r="E23"/>
      <c r="F23"/>
      <c r="G23"/>
      <c r="H23"/>
      <c r="I23"/>
      <c r="J23" s="1552"/>
    </row>
    <row r="24" spans="2:12" ht="31.5" x14ac:dyDescent="0.2">
      <c r="B24" s="1229" t="s">
        <v>1067</v>
      </c>
      <c r="C24" s="1229"/>
      <c r="D24" s="1229">
        <v>2012</v>
      </c>
      <c r="E24" s="1229">
        <v>2013</v>
      </c>
      <c r="F24" s="1229">
        <v>2014</v>
      </c>
      <c r="G24" s="1229">
        <v>2015</v>
      </c>
      <c r="H24" s="1229">
        <v>2016</v>
      </c>
      <c r="I24" s="1229">
        <v>2017</v>
      </c>
      <c r="J24" s="1229">
        <v>2018</v>
      </c>
    </row>
    <row r="25" spans="2:12" ht="20.100000000000001" customHeight="1" x14ac:dyDescent="0.2">
      <c r="B25" s="1248" t="s">
        <v>1815</v>
      </c>
      <c r="C25" s="1296"/>
      <c r="D25" s="1553">
        <v>809</v>
      </c>
      <c r="E25" s="1553">
        <v>663</v>
      </c>
      <c r="F25" s="1553">
        <v>412</v>
      </c>
      <c r="G25" s="1553">
        <v>287</v>
      </c>
      <c r="H25" s="1553">
        <v>303</v>
      </c>
      <c r="I25" s="1553">
        <v>206</v>
      </c>
      <c r="J25" s="1553">
        <v>100</v>
      </c>
    </row>
    <row r="26" spans="2:12" ht="20.100000000000001" customHeight="1" x14ac:dyDescent="0.2">
      <c r="B26" s="1248" t="s">
        <v>1174</v>
      </c>
      <c r="C26" s="1296"/>
      <c r="D26" s="1553">
        <v>1085</v>
      </c>
      <c r="E26" s="1553">
        <v>949</v>
      </c>
      <c r="F26" s="1553">
        <v>691</v>
      </c>
      <c r="G26" s="1553">
        <v>504</v>
      </c>
      <c r="H26" s="1553">
        <v>411</v>
      </c>
      <c r="I26" s="1553">
        <v>292</v>
      </c>
      <c r="J26" s="1553">
        <v>259</v>
      </c>
    </row>
    <row r="27" spans="2:12" ht="20.100000000000001" customHeight="1" x14ac:dyDescent="0.2">
      <c r="B27" s="1248" t="s">
        <v>1175</v>
      </c>
      <c r="C27" s="1296"/>
      <c r="D27" s="1553">
        <v>881</v>
      </c>
      <c r="E27" s="1553">
        <v>623</v>
      </c>
      <c r="F27" s="1553">
        <v>499</v>
      </c>
      <c r="G27" s="1553">
        <v>457</v>
      </c>
      <c r="H27" s="1553">
        <v>253</v>
      </c>
      <c r="I27" s="1553">
        <v>84</v>
      </c>
      <c r="J27" s="1553">
        <v>84</v>
      </c>
    </row>
    <row r="28" spans="2:12" ht="20.100000000000001" customHeight="1" x14ac:dyDescent="0.2">
      <c r="B28" s="1248" t="s">
        <v>1816</v>
      </c>
      <c r="C28" s="1296"/>
      <c r="D28" s="1553">
        <v>201</v>
      </c>
      <c r="E28" s="1553">
        <v>392</v>
      </c>
      <c r="F28" s="1553">
        <v>416</v>
      </c>
      <c r="G28" s="1553">
        <v>117</v>
      </c>
      <c r="H28" s="1553">
        <v>57</v>
      </c>
      <c r="I28" s="1553">
        <v>34</v>
      </c>
      <c r="J28" s="1553">
        <v>18</v>
      </c>
    </row>
    <row r="29" spans="2:12" ht="20.100000000000001" customHeight="1" x14ac:dyDescent="0.2">
      <c r="B29" s="1248" t="s">
        <v>1177</v>
      </c>
      <c r="C29" s="1296"/>
      <c r="D29" s="1553">
        <v>204</v>
      </c>
      <c r="E29" s="1553">
        <v>79</v>
      </c>
      <c r="F29" s="1553">
        <v>119</v>
      </c>
      <c r="G29" s="1553">
        <v>133</v>
      </c>
      <c r="H29" s="1553">
        <v>73</v>
      </c>
      <c r="I29" s="1553">
        <v>62</v>
      </c>
      <c r="J29" s="1553">
        <v>32</v>
      </c>
    </row>
    <row r="30" spans="2:12" ht="20.100000000000001" customHeight="1" x14ac:dyDescent="0.2">
      <c r="B30" s="1248" t="s">
        <v>1178</v>
      </c>
      <c r="C30" s="1296"/>
      <c r="D30" s="1553">
        <v>168</v>
      </c>
      <c r="E30" s="1553">
        <v>86</v>
      </c>
      <c r="F30" s="1553">
        <v>46</v>
      </c>
      <c r="G30" s="1553">
        <v>40</v>
      </c>
      <c r="H30" s="1553">
        <v>18</v>
      </c>
      <c r="I30" s="1553">
        <v>18</v>
      </c>
      <c r="J30" s="1553">
        <v>5</v>
      </c>
    </row>
    <row r="31" spans="2:12" ht="20.100000000000001" customHeight="1" x14ac:dyDescent="0.2">
      <c r="B31" s="1497" t="s">
        <v>9</v>
      </c>
      <c r="C31" s="1497"/>
      <c r="D31" s="1260">
        <v>3348</v>
      </c>
      <c r="E31" s="1260">
        <v>2792</v>
      </c>
      <c r="F31" s="1260">
        <v>2183</v>
      </c>
      <c r="G31" s="1260">
        <v>1538</v>
      </c>
      <c r="H31" s="1260">
        <v>1115</v>
      </c>
      <c r="I31" s="1260">
        <v>696</v>
      </c>
      <c r="J31" s="1260">
        <v>498</v>
      </c>
    </row>
    <row r="32" spans="2:12" ht="15.75" x14ac:dyDescent="0.25">
      <c r="B32" s="1554" t="s">
        <v>1820</v>
      </c>
      <c r="C32" s="1555"/>
      <c r="D32"/>
      <c r="E32"/>
      <c r="F32"/>
      <c r="G32"/>
      <c r="H32"/>
      <c r="I32"/>
      <c r="J32"/>
    </row>
    <row r="33" spans="2:10" ht="15.75" x14ac:dyDescent="0.25">
      <c r="B33"/>
      <c r="C33" s="1555"/>
      <c r="D33"/>
      <c r="E33"/>
      <c r="F33"/>
      <c r="G33"/>
      <c r="H33" s="1551"/>
      <c r="I33"/>
      <c r="J33"/>
    </row>
  </sheetData>
  <mergeCells count="9">
    <mergeCell ref="B20:J20"/>
    <mergeCell ref="B21:J21"/>
    <mergeCell ref="B22:J22"/>
    <mergeCell ref="B2:J2"/>
    <mergeCell ref="B3:J3"/>
    <mergeCell ref="B4:J4"/>
    <mergeCell ref="B6:B7"/>
    <mergeCell ref="G6:H6"/>
    <mergeCell ref="I6:J6"/>
  </mergeCells>
  <hyperlinks>
    <hyperlink ref="L2" location="'Indice Total'!A172" display="Volver"/>
    <hyperlink ref="L20" location="'Indice Total'!A172" display="Volver"/>
  </hyperlinks>
  <pageMargins left="0.86614173228346458" right="0.51181102362204722" top="0.78740157480314965" bottom="0.98425196850393704" header="0" footer="0"/>
  <pageSetup scale="73" orientation="portrait" r:id="rId1"/>
  <headerFooter alignWithMargins="0"/>
  <drawing r:id="rId2"/>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2:I39"/>
  <sheetViews>
    <sheetView showGridLines="0" zoomScale="90" zoomScaleNormal="90" workbookViewId="0"/>
  </sheetViews>
  <sheetFormatPr baseColWidth="10" defaultColWidth="10.28515625" defaultRowHeight="15" x14ac:dyDescent="0.2"/>
  <cols>
    <col min="1" max="1" width="20" style="1289" customWidth="1"/>
    <col min="2" max="2" width="47" style="1289" bestFit="1" customWidth="1"/>
    <col min="3" max="3" width="11.42578125" style="1289" bestFit="1" customWidth="1"/>
    <col min="4" max="7" width="15.85546875" style="1289" customWidth="1"/>
    <col min="8" max="8" width="4" style="1289" customWidth="1"/>
    <col min="9" max="202" width="10.28515625" style="1289"/>
    <col min="203" max="203" width="1.85546875" style="1289" customWidth="1"/>
    <col min="204" max="256" width="10.28515625" style="1289"/>
    <col min="257" max="257" width="17.140625" style="1289" customWidth="1"/>
    <col min="258" max="258" width="38.85546875" style="1289" customWidth="1"/>
    <col min="259" max="263" width="15.85546875" style="1289" customWidth="1"/>
    <col min="264" max="264" width="4" style="1289" customWidth="1"/>
    <col min="265" max="458" width="10.28515625" style="1289"/>
    <col min="459" max="459" width="1.85546875" style="1289" customWidth="1"/>
    <col min="460" max="512" width="10.28515625" style="1289"/>
    <col min="513" max="513" width="17.140625" style="1289" customWidth="1"/>
    <col min="514" max="514" width="38.85546875" style="1289" customWidth="1"/>
    <col min="515" max="519" width="15.85546875" style="1289" customWidth="1"/>
    <col min="520" max="520" width="4" style="1289" customWidth="1"/>
    <col min="521" max="714" width="10.28515625" style="1289"/>
    <col min="715" max="715" width="1.85546875" style="1289" customWidth="1"/>
    <col min="716" max="768" width="10.28515625" style="1289"/>
    <col min="769" max="769" width="17.140625" style="1289" customWidth="1"/>
    <col min="770" max="770" width="38.85546875" style="1289" customWidth="1"/>
    <col min="771" max="775" width="15.85546875" style="1289" customWidth="1"/>
    <col min="776" max="776" width="4" style="1289" customWidth="1"/>
    <col min="777" max="970" width="10.28515625" style="1289"/>
    <col min="971" max="971" width="1.85546875" style="1289" customWidth="1"/>
    <col min="972" max="1024" width="10.28515625" style="1289"/>
    <col min="1025" max="1025" width="17.140625" style="1289" customWidth="1"/>
    <col min="1026" max="1026" width="38.85546875" style="1289" customWidth="1"/>
    <col min="1027" max="1031" width="15.85546875" style="1289" customWidth="1"/>
    <col min="1032" max="1032" width="4" style="1289" customWidth="1"/>
    <col min="1033" max="1226" width="10.28515625" style="1289"/>
    <col min="1227" max="1227" width="1.85546875" style="1289" customWidth="1"/>
    <col min="1228" max="1280" width="10.28515625" style="1289"/>
    <col min="1281" max="1281" width="17.140625" style="1289" customWidth="1"/>
    <col min="1282" max="1282" width="38.85546875" style="1289" customWidth="1"/>
    <col min="1283" max="1287" width="15.85546875" style="1289" customWidth="1"/>
    <col min="1288" max="1288" width="4" style="1289" customWidth="1"/>
    <col min="1289" max="1482" width="10.28515625" style="1289"/>
    <col min="1483" max="1483" width="1.85546875" style="1289" customWidth="1"/>
    <col min="1484" max="1536" width="10.28515625" style="1289"/>
    <col min="1537" max="1537" width="17.140625" style="1289" customWidth="1"/>
    <col min="1538" max="1538" width="38.85546875" style="1289" customWidth="1"/>
    <col min="1539" max="1543" width="15.85546875" style="1289" customWidth="1"/>
    <col min="1544" max="1544" width="4" style="1289" customWidth="1"/>
    <col min="1545" max="1738" width="10.28515625" style="1289"/>
    <col min="1739" max="1739" width="1.85546875" style="1289" customWidth="1"/>
    <col min="1740" max="1792" width="10.28515625" style="1289"/>
    <col min="1793" max="1793" width="17.140625" style="1289" customWidth="1"/>
    <col min="1794" max="1794" width="38.85546875" style="1289" customWidth="1"/>
    <col min="1795" max="1799" width="15.85546875" style="1289" customWidth="1"/>
    <col min="1800" max="1800" width="4" style="1289" customWidth="1"/>
    <col min="1801" max="1994" width="10.28515625" style="1289"/>
    <col min="1995" max="1995" width="1.85546875" style="1289" customWidth="1"/>
    <col min="1996" max="2048" width="10.28515625" style="1289"/>
    <col min="2049" max="2049" width="17.140625" style="1289" customWidth="1"/>
    <col min="2050" max="2050" width="38.85546875" style="1289" customWidth="1"/>
    <col min="2051" max="2055" width="15.85546875" style="1289" customWidth="1"/>
    <col min="2056" max="2056" width="4" style="1289" customWidth="1"/>
    <col min="2057" max="2250" width="10.28515625" style="1289"/>
    <col min="2251" max="2251" width="1.85546875" style="1289" customWidth="1"/>
    <col min="2252" max="2304" width="10.28515625" style="1289"/>
    <col min="2305" max="2305" width="17.140625" style="1289" customWidth="1"/>
    <col min="2306" max="2306" width="38.85546875" style="1289" customWidth="1"/>
    <col min="2307" max="2311" width="15.85546875" style="1289" customWidth="1"/>
    <col min="2312" max="2312" width="4" style="1289" customWidth="1"/>
    <col min="2313" max="2506" width="10.28515625" style="1289"/>
    <col min="2507" max="2507" width="1.85546875" style="1289" customWidth="1"/>
    <col min="2508" max="2560" width="10.28515625" style="1289"/>
    <col min="2561" max="2561" width="17.140625" style="1289" customWidth="1"/>
    <col min="2562" max="2562" width="38.85546875" style="1289" customWidth="1"/>
    <col min="2563" max="2567" width="15.85546875" style="1289" customWidth="1"/>
    <col min="2568" max="2568" width="4" style="1289" customWidth="1"/>
    <col min="2569" max="2762" width="10.28515625" style="1289"/>
    <col min="2763" max="2763" width="1.85546875" style="1289" customWidth="1"/>
    <col min="2764" max="2816" width="10.28515625" style="1289"/>
    <col min="2817" max="2817" width="17.140625" style="1289" customWidth="1"/>
    <col min="2818" max="2818" width="38.85546875" style="1289" customWidth="1"/>
    <col min="2819" max="2823" width="15.85546875" style="1289" customWidth="1"/>
    <col min="2824" max="2824" width="4" style="1289" customWidth="1"/>
    <col min="2825" max="3018" width="10.28515625" style="1289"/>
    <col min="3019" max="3019" width="1.85546875" style="1289" customWidth="1"/>
    <col min="3020" max="3072" width="10.28515625" style="1289"/>
    <col min="3073" max="3073" width="17.140625" style="1289" customWidth="1"/>
    <col min="3074" max="3074" width="38.85546875" style="1289" customWidth="1"/>
    <col min="3075" max="3079" width="15.85546875" style="1289" customWidth="1"/>
    <col min="3080" max="3080" width="4" style="1289" customWidth="1"/>
    <col min="3081" max="3274" width="10.28515625" style="1289"/>
    <col min="3275" max="3275" width="1.85546875" style="1289" customWidth="1"/>
    <col min="3276" max="3328" width="10.28515625" style="1289"/>
    <col min="3329" max="3329" width="17.140625" style="1289" customWidth="1"/>
    <col min="3330" max="3330" width="38.85546875" style="1289" customWidth="1"/>
    <col min="3331" max="3335" width="15.85546875" style="1289" customWidth="1"/>
    <col min="3336" max="3336" width="4" style="1289" customWidth="1"/>
    <col min="3337" max="3530" width="10.28515625" style="1289"/>
    <col min="3531" max="3531" width="1.85546875" style="1289" customWidth="1"/>
    <col min="3532" max="3584" width="10.28515625" style="1289"/>
    <col min="3585" max="3585" width="17.140625" style="1289" customWidth="1"/>
    <col min="3586" max="3586" width="38.85546875" style="1289" customWidth="1"/>
    <col min="3587" max="3591" width="15.85546875" style="1289" customWidth="1"/>
    <col min="3592" max="3592" width="4" style="1289" customWidth="1"/>
    <col min="3593" max="3786" width="10.28515625" style="1289"/>
    <col min="3787" max="3787" width="1.85546875" style="1289" customWidth="1"/>
    <col min="3788" max="3840" width="10.28515625" style="1289"/>
    <col min="3841" max="3841" width="17.140625" style="1289" customWidth="1"/>
    <col min="3842" max="3842" width="38.85546875" style="1289" customWidth="1"/>
    <col min="3843" max="3847" width="15.85546875" style="1289" customWidth="1"/>
    <col min="3848" max="3848" width="4" style="1289" customWidth="1"/>
    <col min="3849" max="4042" width="10.28515625" style="1289"/>
    <col min="4043" max="4043" width="1.85546875" style="1289" customWidth="1"/>
    <col min="4044" max="4096" width="10.28515625" style="1289"/>
    <col min="4097" max="4097" width="17.140625" style="1289" customWidth="1"/>
    <col min="4098" max="4098" width="38.85546875" style="1289" customWidth="1"/>
    <col min="4099" max="4103" width="15.85546875" style="1289" customWidth="1"/>
    <col min="4104" max="4104" width="4" style="1289" customWidth="1"/>
    <col min="4105" max="4298" width="10.28515625" style="1289"/>
    <col min="4299" max="4299" width="1.85546875" style="1289" customWidth="1"/>
    <col min="4300" max="4352" width="10.28515625" style="1289"/>
    <col min="4353" max="4353" width="17.140625" style="1289" customWidth="1"/>
    <col min="4354" max="4354" width="38.85546875" style="1289" customWidth="1"/>
    <col min="4355" max="4359" width="15.85546875" style="1289" customWidth="1"/>
    <col min="4360" max="4360" width="4" style="1289" customWidth="1"/>
    <col min="4361" max="4554" width="10.28515625" style="1289"/>
    <col min="4555" max="4555" width="1.85546875" style="1289" customWidth="1"/>
    <col min="4556" max="4608" width="10.28515625" style="1289"/>
    <col min="4609" max="4609" width="17.140625" style="1289" customWidth="1"/>
    <col min="4610" max="4610" width="38.85546875" style="1289" customWidth="1"/>
    <col min="4611" max="4615" width="15.85546875" style="1289" customWidth="1"/>
    <col min="4616" max="4616" width="4" style="1289" customWidth="1"/>
    <col min="4617" max="4810" width="10.28515625" style="1289"/>
    <col min="4811" max="4811" width="1.85546875" style="1289" customWidth="1"/>
    <col min="4812" max="4864" width="10.28515625" style="1289"/>
    <col min="4865" max="4865" width="17.140625" style="1289" customWidth="1"/>
    <col min="4866" max="4866" width="38.85546875" style="1289" customWidth="1"/>
    <col min="4867" max="4871" width="15.85546875" style="1289" customWidth="1"/>
    <col min="4872" max="4872" width="4" style="1289" customWidth="1"/>
    <col min="4873" max="5066" width="10.28515625" style="1289"/>
    <col min="5067" max="5067" width="1.85546875" style="1289" customWidth="1"/>
    <col min="5068" max="5120" width="10.28515625" style="1289"/>
    <col min="5121" max="5121" width="17.140625" style="1289" customWidth="1"/>
    <col min="5122" max="5122" width="38.85546875" style="1289" customWidth="1"/>
    <col min="5123" max="5127" width="15.85546875" style="1289" customWidth="1"/>
    <col min="5128" max="5128" width="4" style="1289" customWidth="1"/>
    <col min="5129" max="5322" width="10.28515625" style="1289"/>
    <col min="5323" max="5323" width="1.85546875" style="1289" customWidth="1"/>
    <col min="5324" max="5376" width="10.28515625" style="1289"/>
    <col min="5377" max="5377" width="17.140625" style="1289" customWidth="1"/>
    <col min="5378" max="5378" width="38.85546875" style="1289" customWidth="1"/>
    <col min="5379" max="5383" width="15.85546875" style="1289" customWidth="1"/>
    <col min="5384" max="5384" width="4" style="1289" customWidth="1"/>
    <col min="5385" max="5578" width="10.28515625" style="1289"/>
    <col min="5579" max="5579" width="1.85546875" style="1289" customWidth="1"/>
    <col min="5580" max="5632" width="10.28515625" style="1289"/>
    <col min="5633" max="5633" width="17.140625" style="1289" customWidth="1"/>
    <col min="5634" max="5634" width="38.85546875" style="1289" customWidth="1"/>
    <col min="5635" max="5639" width="15.85546875" style="1289" customWidth="1"/>
    <col min="5640" max="5640" width="4" style="1289" customWidth="1"/>
    <col min="5641" max="5834" width="10.28515625" style="1289"/>
    <col min="5835" max="5835" width="1.85546875" style="1289" customWidth="1"/>
    <col min="5836" max="5888" width="10.28515625" style="1289"/>
    <col min="5889" max="5889" width="17.140625" style="1289" customWidth="1"/>
    <col min="5890" max="5890" width="38.85546875" style="1289" customWidth="1"/>
    <col min="5891" max="5895" width="15.85546875" style="1289" customWidth="1"/>
    <col min="5896" max="5896" width="4" style="1289" customWidth="1"/>
    <col min="5897" max="6090" width="10.28515625" style="1289"/>
    <col min="6091" max="6091" width="1.85546875" style="1289" customWidth="1"/>
    <col min="6092" max="6144" width="10.28515625" style="1289"/>
    <col min="6145" max="6145" width="17.140625" style="1289" customWidth="1"/>
    <col min="6146" max="6146" width="38.85546875" style="1289" customWidth="1"/>
    <col min="6147" max="6151" width="15.85546875" style="1289" customWidth="1"/>
    <col min="6152" max="6152" width="4" style="1289" customWidth="1"/>
    <col min="6153" max="6346" width="10.28515625" style="1289"/>
    <col min="6347" max="6347" width="1.85546875" style="1289" customWidth="1"/>
    <col min="6348" max="6400" width="10.28515625" style="1289"/>
    <col min="6401" max="6401" width="17.140625" style="1289" customWidth="1"/>
    <col min="6402" max="6402" width="38.85546875" style="1289" customWidth="1"/>
    <col min="6403" max="6407" width="15.85546875" style="1289" customWidth="1"/>
    <col min="6408" max="6408" width="4" style="1289" customWidth="1"/>
    <col min="6409" max="6602" width="10.28515625" style="1289"/>
    <col min="6603" max="6603" width="1.85546875" style="1289" customWidth="1"/>
    <col min="6604" max="6656" width="10.28515625" style="1289"/>
    <col min="6657" max="6657" width="17.140625" style="1289" customWidth="1"/>
    <col min="6658" max="6658" width="38.85546875" style="1289" customWidth="1"/>
    <col min="6659" max="6663" width="15.85546875" style="1289" customWidth="1"/>
    <col min="6664" max="6664" width="4" style="1289" customWidth="1"/>
    <col min="6665" max="6858" width="10.28515625" style="1289"/>
    <col min="6859" max="6859" width="1.85546875" style="1289" customWidth="1"/>
    <col min="6860" max="6912" width="10.28515625" style="1289"/>
    <col min="6913" max="6913" width="17.140625" style="1289" customWidth="1"/>
    <col min="6914" max="6914" width="38.85546875" style="1289" customWidth="1"/>
    <col min="6915" max="6919" width="15.85546875" style="1289" customWidth="1"/>
    <col min="6920" max="6920" width="4" style="1289" customWidth="1"/>
    <col min="6921" max="7114" width="10.28515625" style="1289"/>
    <col min="7115" max="7115" width="1.85546875" style="1289" customWidth="1"/>
    <col min="7116" max="7168" width="10.28515625" style="1289"/>
    <col min="7169" max="7169" width="17.140625" style="1289" customWidth="1"/>
    <col min="7170" max="7170" width="38.85546875" style="1289" customWidth="1"/>
    <col min="7171" max="7175" width="15.85546875" style="1289" customWidth="1"/>
    <col min="7176" max="7176" width="4" style="1289" customWidth="1"/>
    <col min="7177" max="7370" width="10.28515625" style="1289"/>
    <col min="7371" max="7371" width="1.85546875" style="1289" customWidth="1"/>
    <col min="7372" max="7424" width="10.28515625" style="1289"/>
    <col min="7425" max="7425" width="17.140625" style="1289" customWidth="1"/>
    <col min="7426" max="7426" width="38.85546875" style="1289" customWidth="1"/>
    <col min="7427" max="7431" width="15.85546875" style="1289" customWidth="1"/>
    <col min="7432" max="7432" width="4" style="1289" customWidth="1"/>
    <col min="7433" max="7626" width="10.28515625" style="1289"/>
    <col min="7627" max="7627" width="1.85546875" style="1289" customWidth="1"/>
    <col min="7628" max="7680" width="10.28515625" style="1289"/>
    <col min="7681" max="7681" width="17.140625" style="1289" customWidth="1"/>
    <col min="7682" max="7682" width="38.85546875" style="1289" customWidth="1"/>
    <col min="7683" max="7687" width="15.85546875" style="1289" customWidth="1"/>
    <col min="7688" max="7688" width="4" style="1289" customWidth="1"/>
    <col min="7689" max="7882" width="10.28515625" style="1289"/>
    <col min="7883" max="7883" width="1.85546875" style="1289" customWidth="1"/>
    <col min="7884" max="7936" width="10.28515625" style="1289"/>
    <col min="7937" max="7937" width="17.140625" style="1289" customWidth="1"/>
    <col min="7938" max="7938" width="38.85546875" style="1289" customWidth="1"/>
    <col min="7939" max="7943" width="15.85546875" style="1289" customWidth="1"/>
    <col min="7944" max="7944" width="4" style="1289" customWidth="1"/>
    <col min="7945" max="8138" width="10.28515625" style="1289"/>
    <col min="8139" max="8139" width="1.85546875" style="1289" customWidth="1"/>
    <col min="8140" max="8192" width="10.28515625" style="1289"/>
    <col min="8193" max="8193" width="17.140625" style="1289" customWidth="1"/>
    <col min="8194" max="8194" width="38.85546875" style="1289" customWidth="1"/>
    <col min="8195" max="8199" width="15.85546875" style="1289" customWidth="1"/>
    <col min="8200" max="8200" width="4" style="1289" customWidth="1"/>
    <col min="8201" max="8394" width="10.28515625" style="1289"/>
    <col min="8395" max="8395" width="1.85546875" style="1289" customWidth="1"/>
    <col min="8396" max="8448" width="10.28515625" style="1289"/>
    <col min="8449" max="8449" width="17.140625" style="1289" customWidth="1"/>
    <col min="8450" max="8450" width="38.85546875" style="1289" customWidth="1"/>
    <col min="8451" max="8455" width="15.85546875" style="1289" customWidth="1"/>
    <col min="8456" max="8456" width="4" style="1289" customWidth="1"/>
    <col min="8457" max="8650" width="10.28515625" style="1289"/>
    <col min="8651" max="8651" width="1.85546875" style="1289" customWidth="1"/>
    <col min="8652" max="8704" width="10.28515625" style="1289"/>
    <col min="8705" max="8705" width="17.140625" style="1289" customWidth="1"/>
    <col min="8706" max="8706" width="38.85546875" style="1289" customWidth="1"/>
    <col min="8707" max="8711" width="15.85546875" style="1289" customWidth="1"/>
    <col min="8712" max="8712" width="4" style="1289" customWidth="1"/>
    <col min="8713" max="8906" width="10.28515625" style="1289"/>
    <col min="8907" max="8907" width="1.85546875" style="1289" customWidth="1"/>
    <col min="8908" max="8960" width="10.28515625" style="1289"/>
    <col min="8961" max="8961" width="17.140625" style="1289" customWidth="1"/>
    <col min="8962" max="8962" width="38.85546875" style="1289" customWidth="1"/>
    <col min="8963" max="8967" width="15.85546875" style="1289" customWidth="1"/>
    <col min="8968" max="8968" width="4" style="1289" customWidth="1"/>
    <col min="8969" max="9162" width="10.28515625" style="1289"/>
    <col min="9163" max="9163" width="1.85546875" style="1289" customWidth="1"/>
    <col min="9164" max="9216" width="10.28515625" style="1289"/>
    <col min="9217" max="9217" width="17.140625" style="1289" customWidth="1"/>
    <col min="9218" max="9218" width="38.85546875" style="1289" customWidth="1"/>
    <col min="9219" max="9223" width="15.85546875" style="1289" customWidth="1"/>
    <col min="9224" max="9224" width="4" style="1289" customWidth="1"/>
    <col min="9225" max="9418" width="10.28515625" style="1289"/>
    <col min="9419" max="9419" width="1.85546875" style="1289" customWidth="1"/>
    <col min="9420" max="9472" width="10.28515625" style="1289"/>
    <col min="9473" max="9473" width="17.140625" style="1289" customWidth="1"/>
    <col min="9474" max="9474" width="38.85546875" style="1289" customWidth="1"/>
    <col min="9475" max="9479" width="15.85546875" style="1289" customWidth="1"/>
    <col min="9480" max="9480" width="4" style="1289" customWidth="1"/>
    <col min="9481" max="9674" width="10.28515625" style="1289"/>
    <col min="9675" max="9675" width="1.85546875" style="1289" customWidth="1"/>
    <col min="9676" max="9728" width="10.28515625" style="1289"/>
    <col min="9729" max="9729" width="17.140625" style="1289" customWidth="1"/>
    <col min="9730" max="9730" width="38.85546875" style="1289" customWidth="1"/>
    <col min="9731" max="9735" width="15.85546875" style="1289" customWidth="1"/>
    <col min="9736" max="9736" width="4" style="1289" customWidth="1"/>
    <col min="9737" max="9930" width="10.28515625" style="1289"/>
    <col min="9931" max="9931" width="1.85546875" style="1289" customWidth="1"/>
    <col min="9932" max="9984" width="10.28515625" style="1289"/>
    <col min="9985" max="9985" width="17.140625" style="1289" customWidth="1"/>
    <col min="9986" max="9986" width="38.85546875" style="1289" customWidth="1"/>
    <col min="9987" max="9991" width="15.85546875" style="1289" customWidth="1"/>
    <col min="9992" max="9992" width="4" style="1289" customWidth="1"/>
    <col min="9993" max="10186" width="10.28515625" style="1289"/>
    <col min="10187" max="10187" width="1.85546875" style="1289" customWidth="1"/>
    <col min="10188" max="10240" width="10.28515625" style="1289"/>
    <col min="10241" max="10241" width="17.140625" style="1289" customWidth="1"/>
    <col min="10242" max="10242" width="38.85546875" style="1289" customWidth="1"/>
    <col min="10243" max="10247" width="15.85546875" style="1289" customWidth="1"/>
    <col min="10248" max="10248" width="4" style="1289" customWidth="1"/>
    <col min="10249" max="10442" width="10.28515625" style="1289"/>
    <col min="10443" max="10443" width="1.85546875" style="1289" customWidth="1"/>
    <col min="10444" max="10496" width="10.28515625" style="1289"/>
    <col min="10497" max="10497" width="17.140625" style="1289" customWidth="1"/>
    <col min="10498" max="10498" width="38.85546875" style="1289" customWidth="1"/>
    <col min="10499" max="10503" width="15.85546875" style="1289" customWidth="1"/>
    <col min="10504" max="10504" width="4" style="1289" customWidth="1"/>
    <col min="10505" max="10698" width="10.28515625" style="1289"/>
    <col min="10699" max="10699" width="1.85546875" style="1289" customWidth="1"/>
    <col min="10700" max="10752" width="10.28515625" style="1289"/>
    <col min="10753" max="10753" width="17.140625" style="1289" customWidth="1"/>
    <col min="10754" max="10754" width="38.85546875" style="1289" customWidth="1"/>
    <col min="10755" max="10759" width="15.85546875" style="1289" customWidth="1"/>
    <col min="10760" max="10760" width="4" style="1289" customWidth="1"/>
    <col min="10761" max="10954" width="10.28515625" style="1289"/>
    <col min="10955" max="10955" width="1.85546875" style="1289" customWidth="1"/>
    <col min="10956" max="11008" width="10.28515625" style="1289"/>
    <col min="11009" max="11009" width="17.140625" style="1289" customWidth="1"/>
    <col min="11010" max="11010" width="38.85546875" style="1289" customWidth="1"/>
    <col min="11011" max="11015" width="15.85546875" style="1289" customWidth="1"/>
    <col min="11016" max="11016" width="4" style="1289" customWidth="1"/>
    <col min="11017" max="11210" width="10.28515625" style="1289"/>
    <col min="11211" max="11211" width="1.85546875" style="1289" customWidth="1"/>
    <col min="11212" max="11264" width="10.28515625" style="1289"/>
    <col min="11265" max="11265" width="17.140625" style="1289" customWidth="1"/>
    <col min="11266" max="11266" width="38.85546875" style="1289" customWidth="1"/>
    <col min="11267" max="11271" width="15.85546875" style="1289" customWidth="1"/>
    <col min="11272" max="11272" width="4" style="1289" customWidth="1"/>
    <col min="11273" max="11466" width="10.28515625" style="1289"/>
    <col min="11467" max="11467" width="1.85546875" style="1289" customWidth="1"/>
    <col min="11468" max="11520" width="10.28515625" style="1289"/>
    <col min="11521" max="11521" width="17.140625" style="1289" customWidth="1"/>
    <col min="11522" max="11522" width="38.85546875" style="1289" customWidth="1"/>
    <col min="11523" max="11527" width="15.85546875" style="1289" customWidth="1"/>
    <col min="11528" max="11528" width="4" style="1289" customWidth="1"/>
    <col min="11529" max="11722" width="10.28515625" style="1289"/>
    <col min="11723" max="11723" width="1.85546875" style="1289" customWidth="1"/>
    <col min="11724" max="11776" width="10.28515625" style="1289"/>
    <col min="11777" max="11777" width="17.140625" style="1289" customWidth="1"/>
    <col min="11778" max="11778" width="38.85546875" style="1289" customWidth="1"/>
    <col min="11779" max="11783" width="15.85546875" style="1289" customWidth="1"/>
    <col min="11784" max="11784" width="4" style="1289" customWidth="1"/>
    <col min="11785" max="11978" width="10.28515625" style="1289"/>
    <col min="11979" max="11979" width="1.85546875" style="1289" customWidth="1"/>
    <col min="11980" max="12032" width="10.28515625" style="1289"/>
    <col min="12033" max="12033" width="17.140625" style="1289" customWidth="1"/>
    <col min="12034" max="12034" width="38.85546875" style="1289" customWidth="1"/>
    <col min="12035" max="12039" width="15.85546875" style="1289" customWidth="1"/>
    <col min="12040" max="12040" width="4" style="1289" customWidth="1"/>
    <col min="12041" max="12234" width="10.28515625" style="1289"/>
    <col min="12235" max="12235" width="1.85546875" style="1289" customWidth="1"/>
    <col min="12236" max="12288" width="10.28515625" style="1289"/>
    <col min="12289" max="12289" width="17.140625" style="1289" customWidth="1"/>
    <col min="12290" max="12290" width="38.85546875" style="1289" customWidth="1"/>
    <col min="12291" max="12295" width="15.85546875" style="1289" customWidth="1"/>
    <col min="12296" max="12296" width="4" style="1289" customWidth="1"/>
    <col min="12297" max="12490" width="10.28515625" style="1289"/>
    <col min="12491" max="12491" width="1.85546875" style="1289" customWidth="1"/>
    <col min="12492" max="12544" width="10.28515625" style="1289"/>
    <col min="12545" max="12545" width="17.140625" style="1289" customWidth="1"/>
    <col min="12546" max="12546" width="38.85546875" style="1289" customWidth="1"/>
    <col min="12547" max="12551" width="15.85546875" style="1289" customWidth="1"/>
    <col min="12552" max="12552" width="4" style="1289" customWidth="1"/>
    <col min="12553" max="12746" width="10.28515625" style="1289"/>
    <col min="12747" max="12747" width="1.85546875" style="1289" customWidth="1"/>
    <col min="12748" max="12800" width="10.28515625" style="1289"/>
    <col min="12801" max="12801" width="17.140625" style="1289" customWidth="1"/>
    <col min="12802" max="12802" width="38.85546875" style="1289" customWidth="1"/>
    <col min="12803" max="12807" width="15.85546875" style="1289" customWidth="1"/>
    <col min="12808" max="12808" width="4" style="1289" customWidth="1"/>
    <col min="12809" max="13002" width="10.28515625" style="1289"/>
    <col min="13003" max="13003" width="1.85546875" style="1289" customWidth="1"/>
    <col min="13004" max="13056" width="10.28515625" style="1289"/>
    <col min="13057" max="13057" width="17.140625" style="1289" customWidth="1"/>
    <col min="13058" max="13058" width="38.85546875" style="1289" customWidth="1"/>
    <col min="13059" max="13063" width="15.85546875" style="1289" customWidth="1"/>
    <col min="13064" max="13064" width="4" style="1289" customWidth="1"/>
    <col min="13065" max="13258" width="10.28515625" style="1289"/>
    <col min="13259" max="13259" width="1.85546875" style="1289" customWidth="1"/>
    <col min="13260" max="13312" width="10.28515625" style="1289"/>
    <col min="13313" max="13313" width="17.140625" style="1289" customWidth="1"/>
    <col min="13314" max="13314" width="38.85546875" style="1289" customWidth="1"/>
    <col min="13315" max="13319" width="15.85546875" style="1289" customWidth="1"/>
    <col min="13320" max="13320" width="4" style="1289" customWidth="1"/>
    <col min="13321" max="13514" width="10.28515625" style="1289"/>
    <col min="13515" max="13515" width="1.85546875" style="1289" customWidth="1"/>
    <col min="13516" max="13568" width="10.28515625" style="1289"/>
    <col min="13569" max="13569" width="17.140625" style="1289" customWidth="1"/>
    <col min="13570" max="13570" width="38.85546875" style="1289" customWidth="1"/>
    <col min="13571" max="13575" width="15.85546875" style="1289" customWidth="1"/>
    <col min="13576" max="13576" width="4" style="1289" customWidth="1"/>
    <col min="13577" max="13770" width="10.28515625" style="1289"/>
    <col min="13771" max="13771" width="1.85546875" style="1289" customWidth="1"/>
    <col min="13772" max="13824" width="10.28515625" style="1289"/>
    <col min="13825" max="13825" width="17.140625" style="1289" customWidth="1"/>
    <col min="13826" max="13826" width="38.85546875" style="1289" customWidth="1"/>
    <col min="13827" max="13831" width="15.85546875" style="1289" customWidth="1"/>
    <col min="13832" max="13832" width="4" style="1289" customWidth="1"/>
    <col min="13833" max="14026" width="10.28515625" style="1289"/>
    <col min="14027" max="14027" width="1.85546875" style="1289" customWidth="1"/>
    <col min="14028" max="14080" width="10.28515625" style="1289"/>
    <col min="14081" max="14081" width="17.140625" style="1289" customWidth="1"/>
    <col min="14082" max="14082" width="38.85546875" style="1289" customWidth="1"/>
    <col min="14083" max="14087" width="15.85546875" style="1289" customWidth="1"/>
    <col min="14088" max="14088" width="4" style="1289" customWidth="1"/>
    <col min="14089" max="14282" width="10.28515625" style="1289"/>
    <col min="14283" max="14283" width="1.85546875" style="1289" customWidth="1"/>
    <col min="14284" max="14336" width="10.28515625" style="1289"/>
    <col min="14337" max="14337" width="17.140625" style="1289" customWidth="1"/>
    <col min="14338" max="14338" width="38.85546875" style="1289" customWidth="1"/>
    <col min="14339" max="14343" width="15.85546875" style="1289" customWidth="1"/>
    <col min="14344" max="14344" width="4" style="1289" customWidth="1"/>
    <col min="14345" max="14538" width="10.28515625" style="1289"/>
    <col min="14539" max="14539" width="1.85546875" style="1289" customWidth="1"/>
    <col min="14540" max="14592" width="10.28515625" style="1289"/>
    <col min="14593" max="14593" width="17.140625" style="1289" customWidth="1"/>
    <col min="14594" max="14594" width="38.85546875" style="1289" customWidth="1"/>
    <col min="14595" max="14599" width="15.85546875" style="1289" customWidth="1"/>
    <col min="14600" max="14600" width="4" style="1289" customWidth="1"/>
    <col min="14601" max="14794" width="10.28515625" style="1289"/>
    <col min="14795" max="14795" width="1.85546875" style="1289" customWidth="1"/>
    <col min="14796" max="14848" width="10.28515625" style="1289"/>
    <col min="14849" max="14849" width="17.140625" style="1289" customWidth="1"/>
    <col min="14850" max="14850" width="38.85546875" style="1289" customWidth="1"/>
    <col min="14851" max="14855" width="15.85546875" style="1289" customWidth="1"/>
    <col min="14856" max="14856" width="4" style="1289" customWidth="1"/>
    <col min="14857" max="15050" width="10.28515625" style="1289"/>
    <col min="15051" max="15051" width="1.85546875" style="1289" customWidth="1"/>
    <col min="15052" max="15104" width="10.28515625" style="1289"/>
    <col min="15105" max="15105" width="17.140625" style="1289" customWidth="1"/>
    <col min="15106" max="15106" width="38.85546875" style="1289" customWidth="1"/>
    <col min="15107" max="15111" width="15.85546875" style="1289" customWidth="1"/>
    <col min="15112" max="15112" width="4" style="1289" customWidth="1"/>
    <col min="15113" max="15306" width="10.28515625" style="1289"/>
    <col min="15307" max="15307" width="1.85546875" style="1289" customWidth="1"/>
    <col min="15308" max="15360" width="10.28515625" style="1289"/>
    <col min="15361" max="15361" width="17.140625" style="1289" customWidth="1"/>
    <col min="15362" max="15362" width="38.85546875" style="1289" customWidth="1"/>
    <col min="15363" max="15367" width="15.85546875" style="1289" customWidth="1"/>
    <col min="15368" max="15368" width="4" style="1289" customWidth="1"/>
    <col min="15369" max="15562" width="10.28515625" style="1289"/>
    <col min="15563" max="15563" width="1.85546875" style="1289" customWidth="1"/>
    <col min="15564" max="15616" width="10.28515625" style="1289"/>
    <col min="15617" max="15617" width="17.140625" style="1289" customWidth="1"/>
    <col min="15618" max="15618" width="38.85546875" style="1289" customWidth="1"/>
    <col min="15619" max="15623" width="15.85546875" style="1289" customWidth="1"/>
    <col min="15624" max="15624" width="4" style="1289" customWidth="1"/>
    <col min="15625" max="15818" width="10.28515625" style="1289"/>
    <col min="15819" max="15819" width="1.85546875" style="1289" customWidth="1"/>
    <col min="15820" max="15872" width="10.28515625" style="1289"/>
    <col min="15873" max="15873" width="17.140625" style="1289" customWidth="1"/>
    <col min="15874" max="15874" width="38.85546875" style="1289" customWidth="1"/>
    <col min="15875" max="15879" width="15.85546875" style="1289" customWidth="1"/>
    <col min="15880" max="15880" width="4" style="1289" customWidth="1"/>
    <col min="15881" max="16074" width="10.28515625" style="1289"/>
    <col min="16075" max="16075" width="1.85546875" style="1289" customWidth="1"/>
    <col min="16076" max="16128" width="10.28515625" style="1289"/>
    <col min="16129" max="16129" width="17.140625" style="1289" customWidth="1"/>
    <col min="16130" max="16130" width="38.85546875" style="1289" customWidth="1"/>
    <col min="16131" max="16135" width="15.85546875" style="1289" customWidth="1"/>
    <col min="16136" max="16136" width="4" style="1289" customWidth="1"/>
    <col min="16137" max="16330" width="10.28515625" style="1289"/>
    <col min="16331" max="16331" width="1.85546875" style="1289" customWidth="1"/>
    <col min="16332" max="16384" width="10.28515625" style="1289"/>
  </cols>
  <sheetData>
    <row r="2" spans="2:9" ht="18" x14ac:dyDescent="0.25">
      <c r="B2" s="2175" t="s">
        <v>2299</v>
      </c>
      <c r="C2" s="2175"/>
      <c r="D2" s="2175"/>
      <c r="E2" s="2175"/>
      <c r="F2" s="2175"/>
      <c r="G2" s="2175"/>
      <c r="H2" s="1303"/>
      <c r="I2" s="1715" t="s">
        <v>744</v>
      </c>
    </row>
    <row r="3" spans="2:9" ht="15.75" x14ac:dyDescent="0.2">
      <c r="B3" s="2182" t="s">
        <v>1821</v>
      </c>
      <c r="C3" s="2182"/>
      <c r="D3" s="2182"/>
      <c r="E3" s="2182"/>
      <c r="F3" s="2182"/>
      <c r="G3" s="2182"/>
      <c r="H3" s="1303"/>
    </row>
    <row r="4" spans="2:9" ht="15.75" x14ac:dyDescent="0.25">
      <c r="B4" s="2188" t="s">
        <v>1735</v>
      </c>
      <c r="C4" s="2188"/>
      <c r="D4" s="2188"/>
      <c r="E4" s="2188"/>
      <c r="F4" s="2188"/>
      <c r="G4" s="2188"/>
      <c r="H4" s="1303"/>
    </row>
    <row r="5" spans="2:9" ht="16.5" thickBot="1" x14ac:dyDescent="0.3">
      <c r="B5" s="2178" t="s">
        <v>765</v>
      </c>
      <c r="C5" s="2178"/>
      <c r="D5" s="2178"/>
      <c r="E5" s="2178"/>
      <c r="F5" s="2178"/>
      <c r="G5" s="2178"/>
      <c r="H5" s="1303"/>
    </row>
    <row r="6" spans="2:9" x14ac:dyDescent="0.2">
      <c r="C6" s="1303"/>
      <c r="D6" s="1303"/>
      <c r="E6" s="1303"/>
      <c r="F6" s="1307"/>
      <c r="G6" s="1303"/>
      <c r="H6" s="1303"/>
    </row>
    <row r="7" spans="2:9" ht="21" customHeight="1" x14ac:dyDescent="0.2">
      <c r="B7" s="1230"/>
      <c r="C7" s="1230">
        <v>2014</v>
      </c>
      <c r="D7" s="1230">
        <v>2015</v>
      </c>
      <c r="E7" s="1230">
        <v>2016</v>
      </c>
      <c r="F7" s="1230">
        <v>2017</v>
      </c>
      <c r="G7" s="1230">
        <v>2018</v>
      </c>
      <c r="H7" s="1303"/>
    </row>
    <row r="8" spans="2:9" ht="18" customHeight="1" x14ac:dyDescent="0.2">
      <c r="B8" s="1556" t="s">
        <v>1087</v>
      </c>
      <c r="C8" s="1557"/>
      <c r="D8" s="1557"/>
      <c r="E8" s="1557"/>
      <c r="F8" s="1557"/>
      <c r="G8" s="1557"/>
      <c r="H8" s="1303"/>
    </row>
    <row r="9" spans="2:9" ht="18" customHeight="1" x14ac:dyDescent="0.2">
      <c r="B9" s="1248" t="s">
        <v>1218</v>
      </c>
      <c r="C9" s="1297">
        <v>8310742</v>
      </c>
      <c r="D9" s="1297">
        <v>8641856</v>
      </c>
      <c r="E9" s="1297">
        <v>9721630</v>
      </c>
      <c r="F9" s="1297">
        <v>10406780</v>
      </c>
      <c r="G9" s="1297">
        <v>12331874</v>
      </c>
      <c r="H9" s="1303"/>
    </row>
    <row r="10" spans="2:9" ht="18" customHeight="1" x14ac:dyDescent="0.2">
      <c r="B10" s="1248" t="s">
        <v>1822</v>
      </c>
      <c r="C10" s="1297">
        <v>1371</v>
      </c>
      <c r="D10" s="1297">
        <v>537</v>
      </c>
      <c r="E10" s="1297">
        <v>436</v>
      </c>
      <c r="F10" s="1297">
        <v>193</v>
      </c>
      <c r="G10" s="1297">
        <v>61</v>
      </c>
      <c r="H10" s="1303"/>
    </row>
    <row r="11" spans="2:9" ht="18" customHeight="1" x14ac:dyDescent="0.2">
      <c r="B11" s="1300"/>
      <c r="C11" s="1301"/>
      <c r="D11" s="1301"/>
      <c r="E11" s="1301"/>
      <c r="F11" s="1301"/>
      <c r="G11" s="1301"/>
      <c r="H11" s="1303"/>
    </row>
    <row r="12" spans="2:9" ht="18" customHeight="1" x14ac:dyDescent="0.25">
      <c r="B12" s="1298" t="s">
        <v>1094</v>
      </c>
      <c r="C12" s="1299">
        <v>8312113</v>
      </c>
      <c r="D12" s="1299">
        <v>8642393</v>
      </c>
      <c r="E12" s="1299">
        <v>9722066</v>
      </c>
      <c r="F12" s="1299">
        <v>10406973</v>
      </c>
      <c r="G12" s="1299">
        <v>12331935</v>
      </c>
      <c r="H12" s="1303"/>
    </row>
    <row r="13" spans="2:9" ht="18" customHeight="1" x14ac:dyDescent="0.2">
      <c r="B13" s="1300"/>
      <c r="C13" s="1301"/>
      <c r="D13" s="1301"/>
      <c r="E13" s="1301"/>
      <c r="F13" s="1301"/>
      <c r="G13" s="1301"/>
      <c r="H13" s="1303"/>
    </row>
    <row r="14" spans="2:9" ht="18" customHeight="1" x14ac:dyDescent="0.2">
      <c r="B14" s="1556" t="s">
        <v>1095</v>
      </c>
      <c r="C14" s="1557"/>
      <c r="D14" s="1557"/>
      <c r="E14" s="1557"/>
      <c r="F14" s="1557"/>
      <c r="G14" s="1557"/>
      <c r="H14" s="1303"/>
    </row>
    <row r="15" spans="2:9" ht="18" customHeight="1" x14ac:dyDescent="0.2">
      <c r="B15" s="1300"/>
      <c r="C15" s="1301"/>
      <c r="D15" s="1301"/>
      <c r="E15" s="1301"/>
      <c r="F15" s="1301"/>
      <c r="G15" s="1301"/>
      <c r="H15" s="1303"/>
    </row>
    <row r="16" spans="2:9" ht="18" customHeight="1" x14ac:dyDescent="0.2">
      <c r="B16" s="1248" t="s">
        <v>1823</v>
      </c>
      <c r="C16" s="1297">
        <v>136203</v>
      </c>
      <c r="D16" s="1297">
        <v>100579</v>
      </c>
      <c r="E16" s="1297">
        <v>81288</v>
      </c>
      <c r="F16" s="1297">
        <v>49664</v>
      </c>
      <c r="G16" s="1297">
        <v>33858</v>
      </c>
      <c r="H16" s="1303"/>
      <c r="I16" s="1303"/>
    </row>
    <row r="17" spans="2:8" ht="18" customHeight="1" x14ac:dyDescent="0.2">
      <c r="B17" s="1248" t="s">
        <v>1824</v>
      </c>
      <c r="C17" s="1297">
        <v>7935464</v>
      </c>
      <c r="D17" s="1297">
        <v>8478909</v>
      </c>
      <c r="E17" s="1297">
        <v>9061143</v>
      </c>
      <c r="F17" s="1297">
        <v>10776868</v>
      </c>
      <c r="G17" s="1297">
        <v>11659146</v>
      </c>
      <c r="H17" s="1303"/>
    </row>
    <row r="18" spans="2:8" ht="18" customHeight="1" x14ac:dyDescent="0.25">
      <c r="B18" s="1494" t="s">
        <v>1825</v>
      </c>
      <c r="C18" s="1558">
        <v>8071667</v>
      </c>
      <c r="D18" s="1558">
        <v>8579488</v>
      </c>
      <c r="E18" s="1558">
        <v>9142431</v>
      </c>
      <c r="F18" s="1558">
        <v>10826532</v>
      </c>
      <c r="G18" s="1558">
        <v>11693004</v>
      </c>
      <c r="H18" s="1303"/>
    </row>
    <row r="19" spans="2:8" ht="18" customHeight="1" x14ac:dyDescent="0.2">
      <c r="B19" s="1248" t="s">
        <v>1741</v>
      </c>
      <c r="C19" s="1297">
        <v>-8482</v>
      </c>
      <c r="D19" s="1297">
        <v>-4599</v>
      </c>
      <c r="E19" s="1297">
        <v>-4517</v>
      </c>
      <c r="F19" s="1297">
        <v>-3815</v>
      </c>
      <c r="G19" s="1297">
        <v>-1322</v>
      </c>
      <c r="H19" s="1303"/>
    </row>
    <row r="20" spans="2:8" ht="18" customHeight="1" x14ac:dyDescent="0.2">
      <c r="B20" s="1248" t="s">
        <v>1740</v>
      </c>
      <c r="C20" s="1297">
        <v>806</v>
      </c>
      <c r="D20" s="1297">
        <v>660</v>
      </c>
      <c r="E20" s="1297">
        <v>718</v>
      </c>
      <c r="F20" s="1297">
        <v>506</v>
      </c>
      <c r="G20" s="1297">
        <v>213</v>
      </c>
      <c r="H20" s="1303"/>
    </row>
    <row r="21" spans="2:8" ht="18" customHeight="1" x14ac:dyDescent="0.2">
      <c r="B21" s="1248" t="s">
        <v>1751</v>
      </c>
      <c r="C21" s="1297">
        <v>115805</v>
      </c>
      <c r="D21" s="1297">
        <v>116862</v>
      </c>
      <c r="E21" s="1297">
        <v>118623</v>
      </c>
      <c r="F21" s="1297">
        <v>117087</v>
      </c>
      <c r="G21" s="1297">
        <v>116460</v>
      </c>
      <c r="H21" s="1303"/>
    </row>
    <row r="22" spans="2:8" ht="18" customHeight="1" x14ac:dyDescent="0.25">
      <c r="B22" s="1298" t="s">
        <v>1242</v>
      </c>
      <c r="C22" s="1299">
        <v>8179796</v>
      </c>
      <c r="D22" s="1299">
        <v>8692411</v>
      </c>
      <c r="E22" s="1299">
        <v>9257255</v>
      </c>
      <c r="F22" s="1299">
        <v>10940310</v>
      </c>
      <c r="G22" s="1299">
        <v>11808355</v>
      </c>
      <c r="H22" s="1303"/>
    </row>
    <row r="23" spans="2:8" x14ac:dyDescent="0.2">
      <c r="B23" s="1300"/>
      <c r="C23" s="1301"/>
      <c r="D23" s="1301"/>
      <c r="E23" s="1301"/>
      <c r="F23" s="1301"/>
      <c r="G23" s="1301"/>
      <c r="H23" s="1303"/>
    </row>
    <row r="24" spans="2:8" ht="15.75" x14ac:dyDescent="0.25">
      <c r="B24" s="1298" t="s">
        <v>1752</v>
      </c>
      <c r="C24" s="1299">
        <v>132317</v>
      </c>
      <c r="D24" s="1299">
        <v>-50018</v>
      </c>
      <c r="E24" s="1299">
        <v>464811</v>
      </c>
      <c r="F24" s="1299">
        <v>-533337</v>
      </c>
      <c r="G24" s="1299">
        <v>523580</v>
      </c>
      <c r="H24" s="1303"/>
    </row>
    <row r="25" spans="2:8" x14ac:dyDescent="0.2">
      <c r="B25" s="1541"/>
    </row>
    <row r="26" spans="2:8" x14ac:dyDescent="0.2">
      <c r="B26" s="1306"/>
      <c r="C26" s="1295"/>
      <c r="F26" s="1307"/>
      <c r="G26" s="1303"/>
    </row>
    <row r="27" spans="2:8" x14ac:dyDescent="0.2">
      <c r="D27" s="1295"/>
    </row>
    <row r="28" spans="2:8" x14ac:dyDescent="0.2">
      <c r="D28" s="1295"/>
    </row>
    <row r="29" spans="2:8" x14ac:dyDescent="0.2">
      <c r="D29" s="1295"/>
    </row>
    <row r="30" spans="2:8" x14ac:dyDescent="0.2">
      <c r="D30" s="1295"/>
    </row>
    <row r="31" spans="2:8" x14ac:dyDescent="0.2">
      <c r="D31" s="1295"/>
    </row>
    <row r="32" spans="2:8" x14ac:dyDescent="0.2">
      <c r="D32" s="1295"/>
    </row>
    <row r="33" spans="4:4" x14ac:dyDescent="0.2">
      <c r="D33" s="1295"/>
    </row>
    <row r="34" spans="4:4" x14ac:dyDescent="0.2">
      <c r="D34" s="1295"/>
    </row>
    <row r="35" spans="4:4" x14ac:dyDescent="0.2">
      <c r="D35" s="1295"/>
    </row>
    <row r="36" spans="4:4" x14ac:dyDescent="0.2">
      <c r="D36" s="1295"/>
    </row>
    <row r="37" spans="4:4" x14ac:dyDescent="0.2">
      <c r="D37" s="1295"/>
    </row>
    <row r="38" spans="4:4" x14ac:dyDescent="0.2">
      <c r="D38" s="1295"/>
    </row>
    <row r="39" spans="4:4" x14ac:dyDescent="0.2">
      <c r="D39" s="1295"/>
    </row>
  </sheetData>
  <mergeCells count="4">
    <mergeCell ref="B2:G2"/>
    <mergeCell ref="B3:G3"/>
    <mergeCell ref="B4:G4"/>
    <mergeCell ref="B5:G5"/>
  </mergeCells>
  <hyperlinks>
    <hyperlink ref="I2" location="'Indice Total'!A172" display="Volver"/>
  </hyperlinks>
  <pageMargins left="0.70866141732283472" right="0.70866141732283472" top="0.74803149606299213" bottom="0.74803149606299213" header="0.31496062992125984" footer="0.31496062992125984"/>
  <pageSetup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I31"/>
  <sheetViews>
    <sheetView showGridLines="0" zoomScale="90" zoomScaleNormal="90" workbookViewId="0"/>
  </sheetViews>
  <sheetFormatPr baseColWidth="10" defaultColWidth="11.42578125" defaultRowHeight="12.75" x14ac:dyDescent="0.2"/>
  <cols>
    <col min="1" max="1" width="23.7109375" style="115" customWidth="1"/>
    <col min="2" max="2" width="38.85546875" style="115" customWidth="1"/>
    <col min="3" max="6" width="13.7109375" style="115" customWidth="1"/>
    <col min="7" max="7" width="18.5703125" style="115" customWidth="1"/>
    <col min="8" max="8" width="17.140625" style="115" customWidth="1"/>
    <col min="9" max="16384" width="11.42578125" style="115"/>
  </cols>
  <sheetData>
    <row r="1" spans="2:9" ht="42.95" customHeight="1" x14ac:dyDescent="0.2"/>
    <row r="2" spans="2:9" ht="18" x14ac:dyDescent="0.25">
      <c r="B2" s="1959" t="s">
        <v>97</v>
      </c>
      <c r="C2" s="1959"/>
      <c r="D2" s="1959"/>
      <c r="E2" s="1959"/>
      <c r="F2" s="1959"/>
      <c r="G2" s="1959"/>
      <c r="H2" s="1959"/>
      <c r="I2" s="3" t="s">
        <v>744</v>
      </c>
    </row>
    <row r="3" spans="2:9" ht="36" customHeight="1" x14ac:dyDescent="0.2">
      <c r="B3" s="1956" t="s">
        <v>98</v>
      </c>
      <c r="C3" s="1956"/>
      <c r="D3" s="1956"/>
      <c r="E3" s="1956"/>
      <c r="F3" s="1956"/>
      <c r="G3" s="1956"/>
      <c r="H3" s="1956"/>
    </row>
    <row r="4" spans="2:9" ht="19.149999999999999" customHeight="1" thickBot="1" x14ac:dyDescent="0.25">
      <c r="B4" s="1960">
        <v>2018</v>
      </c>
      <c r="C4" s="1960"/>
      <c r="D4" s="1960"/>
      <c r="E4" s="1960"/>
      <c r="F4" s="1960"/>
      <c r="G4" s="1960"/>
      <c r="H4" s="1960"/>
    </row>
    <row r="5" spans="2:9" ht="17.25" customHeight="1" x14ac:dyDescent="0.2">
      <c r="B5" s="179"/>
      <c r="C5" s="179"/>
      <c r="D5" s="179"/>
      <c r="E5" s="179"/>
      <c r="F5" s="179"/>
      <c r="G5" s="179"/>
      <c r="H5" s="179"/>
    </row>
    <row r="6" spans="2:9" ht="15.75" customHeight="1" x14ac:dyDescent="0.2">
      <c r="B6" s="1922" t="s">
        <v>99</v>
      </c>
      <c r="C6" s="1939" t="s">
        <v>19</v>
      </c>
      <c r="D6" s="1939"/>
      <c r="E6" s="1939"/>
      <c r="F6" s="1925" t="s">
        <v>95</v>
      </c>
      <c r="G6" s="1950" t="s">
        <v>96</v>
      </c>
      <c r="H6" s="1950" t="s">
        <v>9</v>
      </c>
    </row>
    <row r="7" spans="2:9" ht="21" customHeight="1" x14ac:dyDescent="0.2">
      <c r="B7" s="1923"/>
      <c r="C7" s="1815" t="s">
        <v>20</v>
      </c>
      <c r="D7" s="1815" t="s">
        <v>21</v>
      </c>
      <c r="E7" s="1815" t="s">
        <v>22</v>
      </c>
      <c r="F7" s="1926"/>
      <c r="G7" s="1926"/>
      <c r="H7" s="1926"/>
    </row>
    <row r="8" spans="2:9" ht="18" customHeight="1" x14ac:dyDescent="0.2">
      <c r="B8" s="121" t="s">
        <v>54</v>
      </c>
      <c r="C8" s="12">
        <v>507.25</v>
      </c>
      <c r="D8" s="104">
        <v>629.58333333333337</v>
      </c>
      <c r="E8" s="12">
        <v>73.416666666666671</v>
      </c>
      <c r="F8" s="180">
        <v>4447.5</v>
      </c>
      <c r="G8" s="12"/>
      <c r="H8" s="762">
        <v>5657.75</v>
      </c>
    </row>
    <row r="9" spans="2:9" ht="18" customHeight="1" x14ac:dyDescent="0.2">
      <c r="B9" s="121" t="s">
        <v>55</v>
      </c>
      <c r="C9" s="12">
        <v>653.25</v>
      </c>
      <c r="D9" s="104">
        <v>1167.3333333333333</v>
      </c>
      <c r="E9" s="12">
        <v>112.66666666666667</v>
      </c>
      <c r="F9" s="180">
        <v>5852.083333333333</v>
      </c>
      <c r="G9" s="12"/>
      <c r="H9" s="762">
        <v>7785.333333333333</v>
      </c>
    </row>
    <row r="10" spans="2:9" ht="18" customHeight="1" x14ac:dyDescent="0.2">
      <c r="B10" s="121" t="s">
        <v>56</v>
      </c>
      <c r="C10" s="12">
        <v>1337.25</v>
      </c>
      <c r="D10" s="104">
        <v>1476.8333333333333</v>
      </c>
      <c r="E10" s="12">
        <v>368.25</v>
      </c>
      <c r="F10" s="181">
        <v>9476.25</v>
      </c>
      <c r="G10" s="12">
        <v>1</v>
      </c>
      <c r="H10" s="762">
        <v>12659.583333333332</v>
      </c>
    </row>
    <row r="11" spans="2:9" ht="18" customHeight="1" x14ac:dyDescent="0.2">
      <c r="B11" s="121" t="s">
        <v>57</v>
      </c>
      <c r="C11" s="12">
        <v>812.58333333333337</v>
      </c>
      <c r="D11" s="104">
        <v>519.75</v>
      </c>
      <c r="E11" s="12">
        <v>64.583333333333329</v>
      </c>
      <c r="F11" s="181">
        <v>3951.3333333333298</v>
      </c>
      <c r="G11" s="12">
        <v>1</v>
      </c>
      <c r="H11" s="762">
        <v>5349.2499999999964</v>
      </c>
    </row>
    <row r="12" spans="2:9" ht="18" customHeight="1" x14ac:dyDescent="0.2">
      <c r="B12" s="121" t="s">
        <v>58</v>
      </c>
      <c r="C12" s="12">
        <v>2230.5</v>
      </c>
      <c r="D12" s="104">
        <v>2308.25</v>
      </c>
      <c r="E12" s="12">
        <v>50.75</v>
      </c>
      <c r="F12" s="180">
        <v>11754.666666666666</v>
      </c>
      <c r="G12" s="12"/>
      <c r="H12" s="762">
        <v>16344.166666666666</v>
      </c>
    </row>
    <row r="13" spans="2:9" ht="18" customHeight="1" x14ac:dyDescent="0.2">
      <c r="B13" s="121" t="s">
        <v>59</v>
      </c>
      <c r="C13" s="12">
        <v>3153.5</v>
      </c>
      <c r="D13" s="104">
        <v>5309.333333333333</v>
      </c>
      <c r="E13" s="12">
        <v>7444.666666666667</v>
      </c>
      <c r="F13" s="181">
        <v>34982.916666666701</v>
      </c>
      <c r="G13" s="12">
        <v>1</v>
      </c>
      <c r="H13" s="762">
        <v>50891.416666666701</v>
      </c>
    </row>
    <row r="14" spans="2:9" ht="18" customHeight="1" x14ac:dyDescent="0.2">
      <c r="B14" s="121" t="s">
        <v>60</v>
      </c>
      <c r="C14" s="12">
        <v>3242.25</v>
      </c>
      <c r="D14" s="104">
        <v>3820</v>
      </c>
      <c r="E14" s="12">
        <v>123.83333333333333</v>
      </c>
      <c r="F14" s="181">
        <v>17393.5</v>
      </c>
      <c r="G14" s="12">
        <v>1</v>
      </c>
      <c r="H14" s="762">
        <v>24580.583333333332</v>
      </c>
    </row>
    <row r="15" spans="2:9" ht="18" customHeight="1" x14ac:dyDescent="0.2">
      <c r="B15" s="121" t="s">
        <v>61</v>
      </c>
      <c r="C15" s="12">
        <v>2938.25</v>
      </c>
      <c r="D15" s="104">
        <v>5643.166666666667</v>
      </c>
      <c r="E15" s="12">
        <v>418.83333333333331</v>
      </c>
      <c r="F15" s="180">
        <v>20205.916666666668</v>
      </c>
      <c r="G15" s="12"/>
      <c r="H15" s="762">
        <v>29206.166666666672</v>
      </c>
    </row>
    <row r="16" spans="2:9" ht="18" customHeight="1" x14ac:dyDescent="0.2">
      <c r="B16" s="121" t="s">
        <v>62</v>
      </c>
      <c r="C16" s="12">
        <v>7125.833333333333</v>
      </c>
      <c r="D16" s="104">
        <v>7062.75</v>
      </c>
      <c r="E16" s="12">
        <v>1076.75</v>
      </c>
      <c r="F16" s="180">
        <v>31334.416666666668</v>
      </c>
      <c r="G16" s="12"/>
      <c r="H16" s="762">
        <v>46599.75</v>
      </c>
    </row>
    <row r="17" spans="2:9" ht="18" customHeight="1" x14ac:dyDescent="0.2">
      <c r="B17" s="121" t="s">
        <v>63</v>
      </c>
      <c r="C17" s="12">
        <v>1788</v>
      </c>
      <c r="D17" s="104">
        <v>3788.9166666666665</v>
      </c>
      <c r="E17" s="12">
        <v>26.416666666666668</v>
      </c>
      <c r="F17" s="180">
        <v>15585.916666666666</v>
      </c>
      <c r="G17" s="12"/>
      <c r="H17" s="762">
        <v>21189.25</v>
      </c>
    </row>
    <row r="18" spans="2:9" ht="18" customHeight="1" x14ac:dyDescent="0.2">
      <c r="B18" s="121" t="s">
        <v>64</v>
      </c>
      <c r="C18" s="12">
        <v>1344.4166666666667</v>
      </c>
      <c r="D18" s="104">
        <v>1241.8333333333333</v>
      </c>
      <c r="E18" s="12">
        <v>23.333333333333332</v>
      </c>
      <c r="F18" s="180">
        <v>6867.916666666667</v>
      </c>
      <c r="G18" s="12"/>
      <c r="H18" s="762">
        <v>9477.5</v>
      </c>
    </row>
    <row r="19" spans="2:9" ht="18" customHeight="1" x14ac:dyDescent="0.2">
      <c r="B19" s="123" t="s">
        <v>65</v>
      </c>
      <c r="C19" s="12">
        <v>2297.1666666666665</v>
      </c>
      <c r="D19" s="104">
        <v>4169.333333333333</v>
      </c>
      <c r="E19" s="12">
        <v>715.5</v>
      </c>
      <c r="F19" s="180">
        <v>15923.833333333334</v>
      </c>
      <c r="G19" s="12"/>
      <c r="H19" s="762">
        <v>23105.833333333336</v>
      </c>
    </row>
    <row r="20" spans="2:9" ht="18" customHeight="1" x14ac:dyDescent="0.2">
      <c r="B20" s="123" t="s">
        <v>100</v>
      </c>
      <c r="C20" s="12">
        <v>274</v>
      </c>
      <c r="D20" s="104">
        <v>387.58333333333331</v>
      </c>
      <c r="E20" s="12">
        <v>22.5</v>
      </c>
      <c r="F20" s="180">
        <v>1850</v>
      </c>
      <c r="G20" s="12"/>
      <c r="H20" s="762">
        <v>2534.083333333333</v>
      </c>
    </row>
    <row r="21" spans="2:9" ht="18" customHeight="1" x14ac:dyDescent="0.2">
      <c r="B21" s="121" t="s">
        <v>67</v>
      </c>
      <c r="C21" s="12">
        <v>500.16666666666669</v>
      </c>
      <c r="D21" s="104">
        <v>469.58333333333331</v>
      </c>
      <c r="E21" s="12">
        <v>755.16666666666663</v>
      </c>
      <c r="F21" s="180">
        <v>3869.5833333333335</v>
      </c>
      <c r="G21" s="12"/>
      <c r="H21" s="762">
        <v>5594.5</v>
      </c>
    </row>
    <row r="22" spans="2:9" ht="18" customHeight="1" x14ac:dyDescent="0.2">
      <c r="B22" s="121" t="s">
        <v>68</v>
      </c>
      <c r="C22" s="12">
        <v>42363.25</v>
      </c>
      <c r="D22" s="104">
        <v>44699.5</v>
      </c>
      <c r="E22" s="12">
        <v>4661.916666666667</v>
      </c>
      <c r="F22" s="181">
        <v>161267.75</v>
      </c>
      <c r="G22" s="12">
        <v>1</v>
      </c>
      <c r="H22" s="762">
        <v>252993.41666666669</v>
      </c>
    </row>
    <row r="23" spans="2:9" ht="18" customHeight="1" x14ac:dyDescent="0.2">
      <c r="B23" s="27" t="s">
        <v>9</v>
      </c>
      <c r="C23" s="168">
        <v>70567.666666666672</v>
      </c>
      <c r="D23" s="168">
        <v>82693.75</v>
      </c>
      <c r="E23" s="168">
        <v>15938.583333333336</v>
      </c>
      <c r="F23" s="168">
        <v>344763.58333333337</v>
      </c>
      <c r="G23" s="168">
        <v>5</v>
      </c>
      <c r="H23" s="168">
        <v>513968.58333333337</v>
      </c>
      <c r="I23" s="124"/>
    </row>
    <row r="24" spans="2:9" x14ac:dyDescent="0.2">
      <c r="H24" s="124"/>
    </row>
    <row r="25" spans="2:9" x14ac:dyDescent="0.2">
      <c r="C25" s="124"/>
      <c r="D25" s="124"/>
      <c r="E25" s="124"/>
      <c r="F25" s="124"/>
      <c r="G25" s="124"/>
      <c r="H25" s="124"/>
    </row>
    <row r="26" spans="2:9" x14ac:dyDescent="0.2">
      <c r="C26" s="90"/>
      <c r="D26" s="90"/>
      <c r="E26" s="90"/>
      <c r="F26" s="90"/>
      <c r="H26" s="182"/>
    </row>
    <row r="27" spans="2:9" x14ac:dyDescent="0.2">
      <c r="C27" s="124"/>
      <c r="D27" s="124"/>
      <c r="E27" s="124"/>
      <c r="F27" s="124"/>
      <c r="G27" s="124"/>
      <c r="H27" s="124"/>
    </row>
    <row r="30" spans="2:9" x14ac:dyDescent="0.2">
      <c r="C30" s="178"/>
      <c r="D30" s="178"/>
      <c r="E30" s="178"/>
      <c r="F30" s="178"/>
      <c r="G30" s="178"/>
      <c r="H30" s="178"/>
    </row>
    <row r="31" spans="2:9" x14ac:dyDescent="0.2">
      <c r="C31" s="176"/>
      <c r="D31" s="176"/>
      <c r="E31" s="176"/>
      <c r="F31" s="176"/>
      <c r="G31" s="176"/>
      <c r="H31" s="176"/>
    </row>
  </sheetData>
  <mergeCells count="8">
    <mergeCell ref="B2:H2"/>
    <mergeCell ref="B3:H3"/>
    <mergeCell ref="B4:H4"/>
    <mergeCell ref="B6:B7"/>
    <mergeCell ref="C6:E6"/>
    <mergeCell ref="F6:F7"/>
    <mergeCell ref="G6:G7"/>
    <mergeCell ref="H6:H7"/>
  </mergeCells>
  <hyperlinks>
    <hyperlink ref="I2" location="'Indice Total'!A7" display="Volver"/>
  </hyperlinks>
  <pageMargins left="0.70866141732283472" right="0.70866141732283472" top="0.74803149606299213" bottom="0.74803149606299213" header="0.31496062992125984" footer="0.31496062992125984"/>
  <pageSetup scale="86" orientation="portrait" r:id="rId1"/>
  <drawing r:id="rId2"/>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2:J34"/>
  <sheetViews>
    <sheetView showGridLines="0" zoomScale="90" zoomScaleNormal="90" workbookViewId="0"/>
  </sheetViews>
  <sheetFormatPr baseColWidth="10" defaultColWidth="10.28515625" defaultRowHeight="15" x14ac:dyDescent="0.2"/>
  <cols>
    <col min="1" max="1" width="20.85546875" style="1289" customWidth="1"/>
    <col min="2" max="4" width="15.85546875" style="1289" customWidth="1"/>
    <col min="5" max="5" width="13.5703125" style="1289" customWidth="1"/>
    <col min="6" max="6" width="15.85546875" style="1289" customWidth="1"/>
    <col min="7" max="255" width="10.28515625" style="1289"/>
    <col min="256" max="256" width="15.85546875" style="1289" customWidth="1"/>
    <col min="257" max="257" width="1.42578125" style="1289" customWidth="1"/>
    <col min="258" max="258" width="15.85546875" style="1289" customWidth="1"/>
    <col min="259" max="259" width="5.140625" style="1289" customWidth="1"/>
    <col min="260" max="260" width="15.85546875" style="1289" customWidth="1"/>
    <col min="261" max="261" width="11.42578125" style="1289" customWidth="1"/>
    <col min="262" max="262" width="15.85546875" style="1289" customWidth="1"/>
    <col min="263" max="511" width="10.28515625" style="1289"/>
    <col min="512" max="512" width="15.85546875" style="1289" customWidth="1"/>
    <col min="513" max="513" width="1.42578125" style="1289" customWidth="1"/>
    <col min="514" max="514" width="15.85546875" style="1289" customWidth="1"/>
    <col min="515" max="515" width="5.140625" style="1289" customWidth="1"/>
    <col min="516" max="516" width="15.85546875" style="1289" customWidth="1"/>
    <col min="517" max="517" width="11.42578125" style="1289" customWidth="1"/>
    <col min="518" max="518" width="15.85546875" style="1289" customWidth="1"/>
    <col min="519" max="767" width="10.28515625" style="1289"/>
    <col min="768" max="768" width="15.85546875" style="1289" customWidth="1"/>
    <col min="769" max="769" width="1.42578125" style="1289" customWidth="1"/>
    <col min="770" max="770" width="15.85546875" style="1289" customWidth="1"/>
    <col min="771" max="771" width="5.140625" style="1289" customWidth="1"/>
    <col min="772" max="772" width="15.85546875" style="1289" customWidth="1"/>
    <col min="773" max="773" width="11.42578125" style="1289" customWidth="1"/>
    <col min="774" max="774" width="15.85546875" style="1289" customWidth="1"/>
    <col min="775" max="1023" width="10.28515625" style="1289"/>
    <col min="1024" max="1024" width="15.85546875" style="1289" customWidth="1"/>
    <col min="1025" max="1025" width="1.42578125" style="1289" customWidth="1"/>
    <col min="1026" max="1026" width="15.85546875" style="1289" customWidth="1"/>
    <col min="1027" max="1027" width="5.140625" style="1289" customWidth="1"/>
    <col min="1028" max="1028" width="15.85546875" style="1289" customWidth="1"/>
    <col min="1029" max="1029" width="11.42578125" style="1289" customWidth="1"/>
    <col min="1030" max="1030" width="15.85546875" style="1289" customWidth="1"/>
    <col min="1031" max="1279" width="10.28515625" style="1289"/>
    <col min="1280" max="1280" width="15.85546875" style="1289" customWidth="1"/>
    <col min="1281" max="1281" width="1.42578125" style="1289" customWidth="1"/>
    <col min="1282" max="1282" width="15.85546875" style="1289" customWidth="1"/>
    <col min="1283" max="1283" width="5.140625" style="1289" customWidth="1"/>
    <col min="1284" max="1284" width="15.85546875" style="1289" customWidth="1"/>
    <col min="1285" max="1285" width="11.42578125" style="1289" customWidth="1"/>
    <col min="1286" max="1286" width="15.85546875" style="1289" customWidth="1"/>
    <col min="1287" max="1535" width="10.28515625" style="1289"/>
    <col min="1536" max="1536" width="15.85546875" style="1289" customWidth="1"/>
    <col min="1537" max="1537" width="1.42578125" style="1289" customWidth="1"/>
    <col min="1538" max="1538" width="15.85546875" style="1289" customWidth="1"/>
    <col min="1539" max="1539" width="5.140625" style="1289" customWidth="1"/>
    <col min="1540" max="1540" width="15.85546875" style="1289" customWidth="1"/>
    <col min="1541" max="1541" width="11.42578125" style="1289" customWidth="1"/>
    <col min="1542" max="1542" width="15.85546875" style="1289" customWidth="1"/>
    <col min="1543" max="1791" width="10.28515625" style="1289"/>
    <col min="1792" max="1792" width="15.85546875" style="1289" customWidth="1"/>
    <col min="1793" max="1793" width="1.42578125" style="1289" customWidth="1"/>
    <col min="1794" max="1794" width="15.85546875" style="1289" customWidth="1"/>
    <col min="1795" max="1795" width="5.140625" style="1289" customWidth="1"/>
    <col min="1796" max="1796" width="15.85546875" style="1289" customWidth="1"/>
    <col min="1797" max="1797" width="11.42578125" style="1289" customWidth="1"/>
    <col min="1798" max="1798" width="15.85546875" style="1289" customWidth="1"/>
    <col min="1799" max="2047" width="10.28515625" style="1289"/>
    <col min="2048" max="2048" width="15.85546875" style="1289" customWidth="1"/>
    <col min="2049" max="2049" width="1.42578125" style="1289" customWidth="1"/>
    <col min="2050" max="2050" width="15.85546875" style="1289" customWidth="1"/>
    <col min="2051" max="2051" width="5.140625" style="1289" customWidth="1"/>
    <col min="2052" max="2052" width="15.85546875" style="1289" customWidth="1"/>
    <col min="2053" max="2053" width="11.42578125" style="1289" customWidth="1"/>
    <col min="2054" max="2054" width="15.85546875" style="1289" customWidth="1"/>
    <col min="2055" max="2303" width="10.28515625" style="1289"/>
    <col min="2304" max="2304" width="15.85546875" style="1289" customWidth="1"/>
    <col min="2305" max="2305" width="1.42578125" style="1289" customWidth="1"/>
    <col min="2306" max="2306" width="15.85546875" style="1289" customWidth="1"/>
    <col min="2307" max="2307" width="5.140625" style="1289" customWidth="1"/>
    <col min="2308" max="2308" width="15.85546875" style="1289" customWidth="1"/>
    <col min="2309" max="2309" width="11.42578125" style="1289" customWidth="1"/>
    <col min="2310" max="2310" width="15.85546875" style="1289" customWidth="1"/>
    <col min="2311" max="2559" width="10.28515625" style="1289"/>
    <col min="2560" max="2560" width="15.85546875" style="1289" customWidth="1"/>
    <col min="2561" max="2561" width="1.42578125" style="1289" customWidth="1"/>
    <col min="2562" max="2562" width="15.85546875" style="1289" customWidth="1"/>
    <col min="2563" max="2563" width="5.140625" style="1289" customWidth="1"/>
    <col min="2564" max="2564" width="15.85546875" style="1289" customWidth="1"/>
    <col min="2565" max="2565" width="11.42578125" style="1289" customWidth="1"/>
    <col min="2566" max="2566" width="15.85546875" style="1289" customWidth="1"/>
    <col min="2567" max="2815" width="10.28515625" style="1289"/>
    <col min="2816" max="2816" width="15.85546875" style="1289" customWidth="1"/>
    <col min="2817" max="2817" width="1.42578125" style="1289" customWidth="1"/>
    <col min="2818" max="2818" width="15.85546875" style="1289" customWidth="1"/>
    <col min="2819" max="2819" width="5.140625" style="1289" customWidth="1"/>
    <col min="2820" max="2820" width="15.85546875" style="1289" customWidth="1"/>
    <col min="2821" max="2821" width="11.42578125" style="1289" customWidth="1"/>
    <col min="2822" max="2822" width="15.85546875" style="1289" customWidth="1"/>
    <col min="2823" max="3071" width="10.28515625" style="1289"/>
    <col min="3072" max="3072" width="15.85546875" style="1289" customWidth="1"/>
    <col min="3073" max="3073" width="1.42578125" style="1289" customWidth="1"/>
    <col min="3074" max="3074" width="15.85546875" style="1289" customWidth="1"/>
    <col min="3075" max="3075" width="5.140625" style="1289" customWidth="1"/>
    <col min="3076" max="3076" width="15.85546875" style="1289" customWidth="1"/>
    <col min="3077" max="3077" width="11.42578125" style="1289" customWidth="1"/>
    <col min="3078" max="3078" width="15.85546875" style="1289" customWidth="1"/>
    <col min="3079" max="3327" width="10.28515625" style="1289"/>
    <col min="3328" max="3328" width="15.85546875" style="1289" customWidth="1"/>
    <col min="3329" max="3329" width="1.42578125" style="1289" customWidth="1"/>
    <col min="3330" max="3330" width="15.85546875" style="1289" customWidth="1"/>
    <col min="3331" max="3331" width="5.140625" style="1289" customWidth="1"/>
    <col min="3332" max="3332" width="15.85546875" style="1289" customWidth="1"/>
    <col min="3333" max="3333" width="11.42578125" style="1289" customWidth="1"/>
    <col min="3334" max="3334" width="15.85546875" style="1289" customWidth="1"/>
    <col min="3335" max="3583" width="10.28515625" style="1289"/>
    <col min="3584" max="3584" width="15.85546875" style="1289" customWidth="1"/>
    <col min="3585" max="3585" width="1.42578125" style="1289" customWidth="1"/>
    <col min="3586" max="3586" width="15.85546875" style="1289" customWidth="1"/>
    <col min="3587" max="3587" width="5.140625" style="1289" customWidth="1"/>
    <col min="3588" max="3588" width="15.85546875" style="1289" customWidth="1"/>
    <col min="3589" max="3589" width="11.42578125" style="1289" customWidth="1"/>
    <col min="3590" max="3590" width="15.85546875" style="1289" customWidth="1"/>
    <col min="3591" max="3839" width="10.28515625" style="1289"/>
    <col min="3840" max="3840" width="15.85546875" style="1289" customWidth="1"/>
    <col min="3841" max="3841" width="1.42578125" style="1289" customWidth="1"/>
    <col min="3842" max="3842" width="15.85546875" style="1289" customWidth="1"/>
    <col min="3843" max="3843" width="5.140625" style="1289" customWidth="1"/>
    <col min="3844" max="3844" width="15.85546875" style="1289" customWidth="1"/>
    <col min="3845" max="3845" width="11.42578125" style="1289" customWidth="1"/>
    <col min="3846" max="3846" width="15.85546875" style="1289" customWidth="1"/>
    <col min="3847" max="4095" width="10.28515625" style="1289"/>
    <col min="4096" max="4096" width="15.85546875" style="1289" customWidth="1"/>
    <col min="4097" max="4097" width="1.42578125" style="1289" customWidth="1"/>
    <col min="4098" max="4098" width="15.85546875" style="1289" customWidth="1"/>
    <col min="4099" max="4099" width="5.140625" style="1289" customWidth="1"/>
    <col min="4100" max="4100" width="15.85546875" style="1289" customWidth="1"/>
    <col min="4101" max="4101" width="11.42578125" style="1289" customWidth="1"/>
    <col min="4102" max="4102" width="15.85546875" style="1289" customWidth="1"/>
    <col min="4103" max="4351" width="10.28515625" style="1289"/>
    <col min="4352" max="4352" width="15.85546875" style="1289" customWidth="1"/>
    <col min="4353" max="4353" width="1.42578125" style="1289" customWidth="1"/>
    <col min="4354" max="4354" width="15.85546875" style="1289" customWidth="1"/>
    <col min="4355" max="4355" width="5.140625" style="1289" customWidth="1"/>
    <col min="4356" max="4356" width="15.85546875" style="1289" customWidth="1"/>
    <col min="4357" max="4357" width="11.42578125" style="1289" customWidth="1"/>
    <col min="4358" max="4358" width="15.85546875" style="1289" customWidth="1"/>
    <col min="4359" max="4607" width="10.28515625" style="1289"/>
    <col min="4608" max="4608" width="15.85546875" style="1289" customWidth="1"/>
    <col min="4609" max="4609" width="1.42578125" style="1289" customWidth="1"/>
    <col min="4610" max="4610" width="15.85546875" style="1289" customWidth="1"/>
    <col min="4611" max="4611" width="5.140625" style="1289" customWidth="1"/>
    <col min="4612" max="4612" width="15.85546875" style="1289" customWidth="1"/>
    <col min="4613" max="4613" width="11.42578125" style="1289" customWidth="1"/>
    <col min="4614" max="4614" width="15.85546875" style="1289" customWidth="1"/>
    <col min="4615" max="4863" width="10.28515625" style="1289"/>
    <col min="4864" max="4864" width="15.85546875" style="1289" customWidth="1"/>
    <col min="4865" max="4865" width="1.42578125" style="1289" customWidth="1"/>
    <col min="4866" max="4866" width="15.85546875" style="1289" customWidth="1"/>
    <col min="4867" max="4867" width="5.140625" style="1289" customWidth="1"/>
    <col min="4868" max="4868" width="15.85546875" style="1289" customWidth="1"/>
    <col min="4869" max="4869" width="11.42578125" style="1289" customWidth="1"/>
    <col min="4870" max="4870" width="15.85546875" style="1289" customWidth="1"/>
    <col min="4871" max="5119" width="10.28515625" style="1289"/>
    <col min="5120" max="5120" width="15.85546875" style="1289" customWidth="1"/>
    <col min="5121" max="5121" width="1.42578125" style="1289" customWidth="1"/>
    <col min="5122" max="5122" width="15.85546875" style="1289" customWidth="1"/>
    <col min="5123" max="5123" width="5.140625" style="1289" customWidth="1"/>
    <col min="5124" max="5124" width="15.85546875" style="1289" customWidth="1"/>
    <col min="5125" max="5125" width="11.42578125" style="1289" customWidth="1"/>
    <col min="5126" max="5126" width="15.85546875" style="1289" customWidth="1"/>
    <col min="5127" max="5375" width="10.28515625" style="1289"/>
    <col min="5376" max="5376" width="15.85546875" style="1289" customWidth="1"/>
    <col min="5377" max="5377" width="1.42578125" style="1289" customWidth="1"/>
    <col min="5378" max="5378" width="15.85546875" style="1289" customWidth="1"/>
    <col min="5379" max="5379" width="5.140625" style="1289" customWidth="1"/>
    <col min="5380" max="5380" width="15.85546875" style="1289" customWidth="1"/>
    <col min="5381" max="5381" width="11.42578125" style="1289" customWidth="1"/>
    <col min="5382" max="5382" width="15.85546875" style="1289" customWidth="1"/>
    <col min="5383" max="5631" width="10.28515625" style="1289"/>
    <col min="5632" max="5632" width="15.85546875" style="1289" customWidth="1"/>
    <col min="5633" max="5633" width="1.42578125" style="1289" customWidth="1"/>
    <col min="5634" max="5634" width="15.85546875" style="1289" customWidth="1"/>
    <col min="5635" max="5635" width="5.140625" style="1289" customWidth="1"/>
    <col min="5636" max="5636" width="15.85546875" style="1289" customWidth="1"/>
    <col min="5637" max="5637" width="11.42578125" style="1289" customWidth="1"/>
    <col min="5638" max="5638" width="15.85546875" style="1289" customWidth="1"/>
    <col min="5639" max="5887" width="10.28515625" style="1289"/>
    <col min="5888" max="5888" width="15.85546875" style="1289" customWidth="1"/>
    <col min="5889" max="5889" width="1.42578125" style="1289" customWidth="1"/>
    <col min="5890" max="5890" width="15.85546875" style="1289" customWidth="1"/>
    <col min="5891" max="5891" width="5.140625" style="1289" customWidth="1"/>
    <col min="5892" max="5892" width="15.85546875" style="1289" customWidth="1"/>
    <col min="5893" max="5893" width="11.42578125" style="1289" customWidth="1"/>
    <col min="5894" max="5894" width="15.85546875" style="1289" customWidth="1"/>
    <col min="5895" max="6143" width="10.28515625" style="1289"/>
    <col min="6144" max="6144" width="15.85546875" style="1289" customWidth="1"/>
    <col min="6145" max="6145" width="1.42578125" style="1289" customWidth="1"/>
    <col min="6146" max="6146" width="15.85546875" style="1289" customWidth="1"/>
    <col min="6147" max="6147" width="5.140625" style="1289" customWidth="1"/>
    <col min="6148" max="6148" width="15.85546875" style="1289" customWidth="1"/>
    <col min="6149" max="6149" width="11.42578125" style="1289" customWidth="1"/>
    <col min="6150" max="6150" width="15.85546875" style="1289" customWidth="1"/>
    <col min="6151" max="6399" width="10.28515625" style="1289"/>
    <col min="6400" max="6400" width="15.85546875" style="1289" customWidth="1"/>
    <col min="6401" max="6401" width="1.42578125" style="1289" customWidth="1"/>
    <col min="6402" max="6402" width="15.85546875" style="1289" customWidth="1"/>
    <col min="6403" max="6403" width="5.140625" style="1289" customWidth="1"/>
    <col min="6404" max="6404" width="15.85546875" style="1289" customWidth="1"/>
    <col min="6405" max="6405" width="11.42578125" style="1289" customWidth="1"/>
    <col min="6406" max="6406" width="15.85546875" style="1289" customWidth="1"/>
    <col min="6407" max="6655" width="10.28515625" style="1289"/>
    <col min="6656" max="6656" width="15.85546875" style="1289" customWidth="1"/>
    <col min="6657" max="6657" width="1.42578125" style="1289" customWidth="1"/>
    <col min="6658" max="6658" width="15.85546875" style="1289" customWidth="1"/>
    <col min="6659" max="6659" width="5.140625" style="1289" customWidth="1"/>
    <col min="6660" max="6660" width="15.85546875" style="1289" customWidth="1"/>
    <col min="6661" max="6661" width="11.42578125" style="1289" customWidth="1"/>
    <col min="6662" max="6662" width="15.85546875" style="1289" customWidth="1"/>
    <col min="6663" max="6911" width="10.28515625" style="1289"/>
    <col min="6912" max="6912" width="15.85546875" style="1289" customWidth="1"/>
    <col min="6913" max="6913" width="1.42578125" style="1289" customWidth="1"/>
    <col min="6914" max="6914" width="15.85546875" style="1289" customWidth="1"/>
    <col min="6915" max="6915" width="5.140625" style="1289" customWidth="1"/>
    <col min="6916" max="6916" width="15.85546875" style="1289" customWidth="1"/>
    <col min="6917" max="6917" width="11.42578125" style="1289" customWidth="1"/>
    <col min="6918" max="6918" width="15.85546875" style="1289" customWidth="1"/>
    <col min="6919" max="7167" width="10.28515625" style="1289"/>
    <col min="7168" max="7168" width="15.85546875" style="1289" customWidth="1"/>
    <col min="7169" max="7169" width="1.42578125" style="1289" customWidth="1"/>
    <col min="7170" max="7170" width="15.85546875" style="1289" customWidth="1"/>
    <col min="7171" max="7171" width="5.140625" style="1289" customWidth="1"/>
    <col min="7172" max="7172" width="15.85546875" style="1289" customWidth="1"/>
    <col min="7173" max="7173" width="11.42578125" style="1289" customWidth="1"/>
    <col min="7174" max="7174" width="15.85546875" style="1289" customWidth="1"/>
    <col min="7175" max="7423" width="10.28515625" style="1289"/>
    <col min="7424" max="7424" width="15.85546875" style="1289" customWidth="1"/>
    <col min="7425" max="7425" width="1.42578125" style="1289" customWidth="1"/>
    <col min="7426" max="7426" width="15.85546875" style="1289" customWidth="1"/>
    <col min="7427" max="7427" width="5.140625" style="1289" customWidth="1"/>
    <col min="7428" max="7428" width="15.85546875" style="1289" customWidth="1"/>
    <col min="7429" max="7429" width="11.42578125" style="1289" customWidth="1"/>
    <col min="7430" max="7430" width="15.85546875" style="1289" customWidth="1"/>
    <col min="7431" max="7679" width="10.28515625" style="1289"/>
    <col min="7680" max="7680" width="15.85546875" style="1289" customWidth="1"/>
    <col min="7681" max="7681" width="1.42578125" style="1289" customWidth="1"/>
    <col min="7682" max="7682" width="15.85546875" style="1289" customWidth="1"/>
    <col min="7683" max="7683" width="5.140625" style="1289" customWidth="1"/>
    <col min="7684" max="7684" width="15.85546875" style="1289" customWidth="1"/>
    <col min="7685" max="7685" width="11.42578125" style="1289" customWidth="1"/>
    <col min="7686" max="7686" width="15.85546875" style="1289" customWidth="1"/>
    <col min="7687" max="7935" width="10.28515625" style="1289"/>
    <col min="7936" max="7936" width="15.85546875" style="1289" customWidth="1"/>
    <col min="7937" max="7937" width="1.42578125" style="1289" customWidth="1"/>
    <col min="7938" max="7938" width="15.85546875" style="1289" customWidth="1"/>
    <col min="7939" max="7939" width="5.140625" style="1289" customWidth="1"/>
    <col min="7940" max="7940" width="15.85546875" style="1289" customWidth="1"/>
    <col min="7941" max="7941" width="11.42578125" style="1289" customWidth="1"/>
    <col min="7942" max="7942" width="15.85546875" style="1289" customWidth="1"/>
    <col min="7943" max="8191" width="10.28515625" style="1289"/>
    <col min="8192" max="8192" width="15.85546875" style="1289" customWidth="1"/>
    <col min="8193" max="8193" width="1.42578125" style="1289" customWidth="1"/>
    <col min="8194" max="8194" width="15.85546875" style="1289" customWidth="1"/>
    <col min="8195" max="8195" width="5.140625" style="1289" customWidth="1"/>
    <col min="8196" max="8196" width="15.85546875" style="1289" customWidth="1"/>
    <col min="8197" max="8197" width="11.42578125" style="1289" customWidth="1"/>
    <col min="8198" max="8198" width="15.85546875" style="1289" customWidth="1"/>
    <col min="8199" max="8447" width="10.28515625" style="1289"/>
    <col min="8448" max="8448" width="15.85546875" style="1289" customWidth="1"/>
    <col min="8449" max="8449" width="1.42578125" style="1289" customWidth="1"/>
    <col min="8450" max="8450" width="15.85546875" style="1289" customWidth="1"/>
    <col min="8451" max="8451" width="5.140625" style="1289" customWidth="1"/>
    <col min="8452" max="8452" width="15.85546875" style="1289" customWidth="1"/>
    <col min="8453" max="8453" width="11.42578125" style="1289" customWidth="1"/>
    <col min="8454" max="8454" width="15.85546875" style="1289" customWidth="1"/>
    <col min="8455" max="8703" width="10.28515625" style="1289"/>
    <col min="8704" max="8704" width="15.85546875" style="1289" customWidth="1"/>
    <col min="8705" max="8705" width="1.42578125" style="1289" customWidth="1"/>
    <col min="8706" max="8706" width="15.85546875" style="1289" customWidth="1"/>
    <col min="8707" max="8707" width="5.140625" style="1289" customWidth="1"/>
    <col min="8708" max="8708" width="15.85546875" style="1289" customWidth="1"/>
    <col min="8709" max="8709" width="11.42578125" style="1289" customWidth="1"/>
    <col min="8710" max="8710" width="15.85546875" style="1289" customWidth="1"/>
    <col min="8711" max="8959" width="10.28515625" style="1289"/>
    <col min="8960" max="8960" width="15.85546875" style="1289" customWidth="1"/>
    <col min="8961" max="8961" width="1.42578125" style="1289" customWidth="1"/>
    <col min="8962" max="8962" width="15.85546875" style="1289" customWidth="1"/>
    <col min="8963" max="8963" width="5.140625" style="1289" customWidth="1"/>
    <col min="8964" max="8964" width="15.85546875" style="1289" customWidth="1"/>
    <col min="8965" max="8965" width="11.42578125" style="1289" customWidth="1"/>
    <col min="8966" max="8966" width="15.85546875" style="1289" customWidth="1"/>
    <col min="8967" max="9215" width="10.28515625" style="1289"/>
    <col min="9216" max="9216" width="15.85546875" style="1289" customWidth="1"/>
    <col min="9217" max="9217" width="1.42578125" style="1289" customWidth="1"/>
    <col min="9218" max="9218" width="15.85546875" style="1289" customWidth="1"/>
    <col min="9219" max="9219" width="5.140625" style="1289" customWidth="1"/>
    <col min="9220" max="9220" width="15.85546875" style="1289" customWidth="1"/>
    <col min="9221" max="9221" width="11.42578125" style="1289" customWidth="1"/>
    <col min="9222" max="9222" width="15.85546875" style="1289" customWidth="1"/>
    <col min="9223" max="9471" width="10.28515625" style="1289"/>
    <col min="9472" max="9472" width="15.85546875" style="1289" customWidth="1"/>
    <col min="9473" max="9473" width="1.42578125" style="1289" customWidth="1"/>
    <col min="9474" max="9474" width="15.85546875" style="1289" customWidth="1"/>
    <col min="9475" max="9475" width="5.140625" style="1289" customWidth="1"/>
    <col min="9476" max="9476" width="15.85546875" style="1289" customWidth="1"/>
    <col min="9477" max="9477" width="11.42578125" style="1289" customWidth="1"/>
    <col min="9478" max="9478" width="15.85546875" style="1289" customWidth="1"/>
    <col min="9479" max="9727" width="10.28515625" style="1289"/>
    <col min="9728" max="9728" width="15.85546875" style="1289" customWidth="1"/>
    <col min="9729" max="9729" width="1.42578125" style="1289" customWidth="1"/>
    <col min="9730" max="9730" width="15.85546875" style="1289" customWidth="1"/>
    <col min="9731" max="9731" width="5.140625" style="1289" customWidth="1"/>
    <col min="9732" max="9732" width="15.85546875" style="1289" customWidth="1"/>
    <col min="9733" max="9733" width="11.42578125" style="1289" customWidth="1"/>
    <col min="9734" max="9734" width="15.85546875" style="1289" customWidth="1"/>
    <col min="9735" max="9983" width="10.28515625" style="1289"/>
    <col min="9984" max="9984" width="15.85546875" style="1289" customWidth="1"/>
    <col min="9985" max="9985" width="1.42578125" style="1289" customWidth="1"/>
    <col min="9986" max="9986" width="15.85546875" style="1289" customWidth="1"/>
    <col min="9987" max="9987" width="5.140625" style="1289" customWidth="1"/>
    <col min="9988" max="9988" width="15.85546875" style="1289" customWidth="1"/>
    <col min="9989" max="9989" width="11.42578125" style="1289" customWidth="1"/>
    <col min="9990" max="9990" width="15.85546875" style="1289" customWidth="1"/>
    <col min="9991" max="10239" width="10.28515625" style="1289"/>
    <col min="10240" max="10240" width="15.85546875" style="1289" customWidth="1"/>
    <col min="10241" max="10241" width="1.42578125" style="1289" customWidth="1"/>
    <col min="10242" max="10242" width="15.85546875" style="1289" customWidth="1"/>
    <col min="10243" max="10243" width="5.140625" style="1289" customWidth="1"/>
    <col min="10244" max="10244" width="15.85546875" style="1289" customWidth="1"/>
    <col min="10245" max="10245" width="11.42578125" style="1289" customWidth="1"/>
    <col min="10246" max="10246" width="15.85546875" style="1289" customWidth="1"/>
    <col min="10247" max="10495" width="10.28515625" style="1289"/>
    <col min="10496" max="10496" width="15.85546875" style="1289" customWidth="1"/>
    <col min="10497" max="10497" width="1.42578125" style="1289" customWidth="1"/>
    <col min="10498" max="10498" width="15.85546875" style="1289" customWidth="1"/>
    <col min="10499" max="10499" width="5.140625" style="1289" customWidth="1"/>
    <col min="10500" max="10500" width="15.85546875" style="1289" customWidth="1"/>
    <col min="10501" max="10501" width="11.42578125" style="1289" customWidth="1"/>
    <col min="10502" max="10502" width="15.85546875" style="1289" customWidth="1"/>
    <col min="10503" max="10751" width="10.28515625" style="1289"/>
    <col min="10752" max="10752" width="15.85546875" style="1289" customWidth="1"/>
    <col min="10753" max="10753" width="1.42578125" style="1289" customWidth="1"/>
    <col min="10754" max="10754" width="15.85546875" style="1289" customWidth="1"/>
    <col min="10755" max="10755" width="5.140625" style="1289" customWidth="1"/>
    <col min="10756" max="10756" width="15.85546875" style="1289" customWidth="1"/>
    <col min="10757" max="10757" width="11.42578125" style="1289" customWidth="1"/>
    <col min="10758" max="10758" width="15.85546875" style="1289" customWidth="1"/>
    <col min="10759" max="11007" width="10.28515625" style="1289"/>
    <col min="11008" max="11008" width="15.85546875" style="1289" customWidth="1"/>
    <col min="11009" max="11009" width="1.42578125" style="1289" customWidth="1"/>
    <col min="11010" max="11010" width="15.85546875" style="1289" customWidth="1"/>
    <col min="11011" max="11011" width="5.140625" style="1289" customWidth="1"/>
    <col min="11012" max="11012" width="15.85546875" style="1289" customWidth="1"/>
    <col min="11013" max="11013" width="11.42578125" style="1289" customWidth="1"/>
    <col min="11014" max="11014" width="15.85546875" style="1289" customWidth="1"/>
    <col min="11015" max="11263" width="10.28515625" style="1289"/>
    <col min="11264" max="11264" width="15.85546875" style="1289" customWidth="1"/>
    <col min="11265" max="11265" width="1.42578125" style="1289" customWidth="1"/>
    <col min="11266" max="11266" width="15.85546875" style="1289" customWidth="1"/>
    <col min="11267" max="11267" width="5.140625" style="1289" customWidth="1"/>
    <col min="11268" max="11268" width="15.85546875" style="1289" customWidth="1"/>
    <col min="11269" max="11269" width="11.42578125" style="1289" customWidth="1"/>
    <col min="11270" max="11270" width="15.85546875" style="1289" customWidth="1"/>
    <col min="11271" max="11519" width="10.28515625" style="1289"/>
    <col min="11520" max="11520" width="15.85546875" style="1289" customWidth="1"/>
    <col min="11521" max="11521" width="1.42578125" style="1289" customWidth="1"/>
    <col min="11522" max="11522" width="15.85546875" style="1289" customWidth="1"/>
    <col min="11523" max="11523" width="5.140625" style="1289" customWidth="1"/>
    <col min="11524" max="11524" width="15.85546875" style="1289" customWidth="1"/>
    <col min="11525" max="11525" width="11.42578125" style="1289" customWidth="1"/>
    <col min="11526" max="11526" width="15.85546875" style="1289" customWidth="1"/>
    <col min="11527" max="11775" width="10.28515625" style="1289"/>
    <col min="11776" max="11776" width="15.85546875" style="1289" customWidth="1"/>
    <col min="11777" max="11777" width="1.42578125" style="1289" customWidth="1"/>
    <col min="11778" max="11778" width="15.85546875" style="1289" customWidth="1"/>
    <col min="11779" max="11779" width="5.140625" style="1289" customWidth="1"/>
    <col min="11780" max="11780" width="15.85546875" style="1289" customWidth="1"/>
    <col min="11781" max="11781" width="11.42578125" style="1289" customWidth="1"/>
    <col min="11782" max="11782" width="15.85546875" style="1289" customWidth="1"/>
    <col min="11783" max="12031" width="10.28515625" style="1289"/>
    <col min="12032" max="12032" width="15.85546875" style="1289" customWidth="1"/>
    <col min="12033" max="12033" width="1.42578125" style="1289" customWidth="1"/>
    <col min="12034" max="12034" width="15.85546875" style="1289" customWidth="1"/>
    <col min="12035" max="12035" width="5.140625" style="1289" customWidth="1"/>
    <col min="12036" max="12036" width="15.85546875" style="1289" customWidth="1"/>
    <col min="12037" max="12037" width="11.42578125" style="1289" customWidth="1"/>
    <col min="12038" max="12038" width="15.85546875" style="1289" customWidth="1"/>
    <col min="12039" max="12287" width="10.28515625" style="1289"/>
    <col min="12288" max="12288" width="15.85546875" style="1289" customWidth="1"/>
    <col min="12289" max="12289" width="1.42578125" style="1289" customWidth="1"/>
    <col min="12290" max="12290" width="15.85546875" style="1289" customWidth="1"/>
    <col min="12291" max="12291" width="5.140625" style="1289" customWidth="1"/>
    <col min="12292" max="12292" width="15.85546875" style="1289" customWidth="1"/>
    <col min="12293" max="12293" width="11.42578125" style="1289" customWidth="1"/>
    <col min="12294" max="12294" width="15.85546875" style="1289" customWidth="1"/>
    <col min="12295" max="12543" width="10.28515625" style="1289"/>
    <col min="12544" max="12544" width="15.85546875" style="1289" customWidth="1"/>
    <col min="12545" max="12545" width="1.42578125" style="1289" customWidth="1"/>
    <col min="12546" max="12546" width="15.85546875" style="1289" customWidth="1"/>
    <col min="12547" max="12547" width="5.140625" style="1289" customWidth="1"/>
    <col min="12548" max="12548" width="15.85546875" style="1289" customWidth="1"/>
    <col min="12549" max="12549" width="11.42578125" style="1289" customWidth="1"/>
    <col min="12550" max="12550" width="15.85546875" style="1289" customWidth="1"/>
    <col min="12551" max="12799" width="10.28515625" style="1289"/>
    <col min="12800" max="12800" width="15.85546875" style="1289" customWidth="1"/>
    <col min="12801" max="12801" width="1.42578125" style="1289" customWidth="1"/>
    <col min="12802" max="12802" width="15.85546875" style="1289" customWidth="1"/>
    <col min="12803" max="12803" width="5.140625" style="1289" customWidth="1"/>
    <col min="12804" max="12804" width="15.85546875" style="1289" customWidth="1"/>
    <col min="12805" max="12805" width="11.42578125" style="1289" customWidth="1"/>
    <col min="12806" max="12806" width="15.85546875" style="1289" customWidth="1"/>
    <col min="12807" max="13055" width="10.28515625" style="1289"/>
    <col min="13056" max="13056" width="15.85546875" style="1289" customWidth="1"/>
    <col min="13057" max="13057" width="1.42578125" style="1289" customWidth="1"/>
    <col min="13058" max="13058" width="15.85546875" style="1289" customWidth="1"/>
    <col min="13059" max="13059" width="5.140625" style="1289" customWidth="1"/>
    <col min="13060" max="13060" width="15.85546875" style="1289" customWidth="1"/>
    <col min="13061" max="13061" width="11.42578125" style="1289" customWidth="1"/>
    <col min="13062" max="13062" width="15.85546875" style="1289" customWidth="1"/>
    <col min="13063" max="13311" width="10.28515625" style="1289"/>
    <col min="13312" max="13312" width="15.85546875" style="1289" customWidth="1"/>
    <col min="13313" max="13313" width="1.42578125" style="1289" customWidth="1"/>
    <col min="13314" max="13314" width="15.85546875" style="1289" customWidth="1"/>
    <col min="13315" max="13315" width="5.140625" style="1289" customWidth="1"/>
    <col min="13316" max="13316" width="15.85546875" style="1289" customWidth="1"/>
    <col min="13317" max="13317" width="11.42578125" style="1289" customWidth="1"/>
    <col min="13318" max="13318" width="15.85546875" style="1289" customWidth="1"/>
    <col min="13319" max="13567" width="10.28515625" style="1289"/>
    <col min="13568" max="13568" width="15.85546875" style="1289" customWidth="1"/>
    <col min="13569" max="13569" width="1.42578125" style="1289" customWidth="1"/>
    <col min="13570" max="13570" width="15.85546875" style="1289" customWidth="1"/>
    <col min="13571" max="13571" width="5.140625" style="1289" customWidth="1"/>
    <col min="13572" max="13572" width="15.85546875" style="1289" customWidth="1"/>
    <col min="13573" max="13573" width="11.42578125" style="1289" customWidth="1"/>
    <col min="13574" max="13574" width="15.85546875" style="1289" customWidth="1"/>
    <col min="13575" max="13823" width="10.28515625" style="1289"/>
    <col min="13824" max="13824" width="15.85546875" style="1289" customWidth="1"/>
    <col min="13825" max="13825" width="1.42578125" style="1289" customWidth="1"/>
    <col min="13826" max="13826" width="15.85546875" style="1289" customWidth="1"/>
    <col min="13827" max="13827" width="5.140625" style="1289" customWidth="1"/>
    <col min="13828" max="13828" width="15.85546875" style="1289" customWidth="1"/>
    <col min="13829" max="13829" width="11.42578125" style="1289" customWidth="1"/>
    <col min="13830" max="13830" width="15.85546875" style="1289" customWidth="1"/>
    <col min="13831" max="14079" width="10.28515625" style="1289"/>
    <col min="14080" max="14080" width="15.85546875" style="1289" customWidth="1"/>
    <col min="14081" max="14081" width="1.42578125" style="1289" customWidth="1"/>
    <col min="14082" max="14082" width="15.85546875" style="1289" customWidth="1"/>
    <col min="14083" max="14083" width="5.140625" style="1289" customWidth="1"/>
    <col min="14084" max="14084" width="15.85546875" style="1289" customWidth="1"/>
    <col min="14085" max="14085" width="11.42578125" style="1289" customWidth="1"/>
    <col min="14086" max="14086" width="15.85546875" style="1289" customWidth="1"/>
    <col min="14087" max="14335" width="10.28515625" style="1289"/>
    <col min="14336" max="14336" width="15.85546875" style="1289" customWidth="1"/>
    <col min="14337" max="14337" width="1.42578125" style="1289" customWidth="1"/>
    <col min="14338" max="14338" width="15.85546875" style="1289" customWidth="1"/>
    <col min="14339" max="14339" width="5.140625" style="1289" customWidth="1"/>
    <col min="14340" max="14340" width="15.85546875" style="1289" customWidth="1"/>
    <col min="14341" max="14341" width="11.42578125" style="1289" customWidth="1"/>
    <col min="14342" max="14342" width="15.85546875" style="1289" customWidth="1"/>
    <col min="14343" max="14591" width="10.28515625" style="1289"/>
    <col min="14592" max="14592" width="15.85546875" style="1289" customWidth="1"/>
    <col min="14593" max="14593" width="1.42578125" style="1289" customWidth="1"/>
    <col min="14594" max="14594" width="15.85546875" style="1289" customWidth="1"/>
    <col min="14595" max="14595" width="5.140625" style="1289" customWidth="1"/>
    <col min="14596" max="14596" width="15.85546875" style="1289" customWidth="1"/>
    <col min="14597" max="14597" width="11.42578125" style="1289" customWidth="1"/>
    <col min="14598" max="14598" width="15.85546875" style="1289" customWidth="1"/>
    <col min="14599" max="14847" width="10.28515625" style="1289"/>
    <col min="14848" max="14848" width="15.85546875" style="1289" customWidth="1"/>
    <col min="14849" max="14849" width="1.42578125" style="1289" customWidth="1"/>
    <col min="14850" max="14850" width="15.85546875" style="1289" customWidth="1"/>
    <col min="14851" max="14851" width="5.140625" style="1289" customWidth="1"/>
    <col min="14852" max="14852" width="15.85546875" style="1289" customWidth="1"/>
    <col min="14853" max="14853" width="11.42578125" style="1289" customWidth="1"/>
    <col min="14854" max="14854" width="15.85546875" style="1289" customWidth="1"/>
    <col min="14855" max="15103" width="10.28515625" style="1289"/>
    <col min="15104" max="15104" width="15.85546875" style="1289" customWidth="1"/>
    <col min="15105" max="15105" width="1.42578125" style="1289" customWidth="1"/>
    <col min="15106" max="15106" width="15.85546875" style="1289" customWidth="1"/>
    <col min="15107" max="15107" width="5.140625" style="1289" customWidth="1"/>
    <col min="15108" max="15108" width="15.85546875" style="1289" customWidth="1"/>
    <col min="15109" max="15109" width="11.42578125" style="1289" customWidth="1"/>
    <col min="15110" max="15110" width="15.85546875" style="1289" customWidth="1"/>
    <col min="15111" max="15359" width="10.28515625" style="1289"/>
    <col min="15360" max="15360" width="15.85546875" style="1289" customWidth="1"/>
    <col min="15361" max="15361" width="1.42578125" style="1289" customWidth="1"/>
    <col min="15362" max="15362" width="15.85546875" style="1289" customWidth="1"/>
    <col min="15363" max="15363" width="5.140625" style="1289" customWidth="1"/>
    <col min="15364" max="15364" width="15.85546875" style="1289" customWidth="1"/>
    <col min="15365" max="15365" width="11.42578125" style="1289" customWidth="1"/>
    <col min="15366" max="15366" width="15.85546875" style="1289" customWidth="1"/>
    <col min="15367" max="15615" width="10.28515625" style="1289"/>
    <col min="15616" max="15616" width="15.85546875" style="1289" customWidth="1"/>
    <col min="15617" max="15617" width="1.42578125" style="1289" customWidth="1"/>
    <col min="15618" max="15618" width="15.85546875" style="1289" customWidth="1"/>
    <col min="15619" max="15619" width="5.140625" style="1289" customWidth="1"/>
    <col min="15620" max="15620" width="15.85546875" style="1289" customWidth="1"/>
    <col min="15621" max="15621" width="11.42578125" style="1289" customWidth="1"/>
    <col min="15622" max="15622" width="15.85546875" style="1289" customWidth="1"/>
    <col min="15623" max="15871" width="10.28515625" style="1289"/>
    <col min="15872" max="15872" width="15.85546875" style="1289" customWidth="1"/>
    <col min="15873" max="15873" width="1.42578125" style="1289" customWidth="1"/>
    <col min="15874" max="15874" width="15.85546875" style="1289" customWidth="1"/>
    <col min="15875" max="15875" width="5.140625" style="1289" customWidth="1"/>
    <col min="15876" max="15876" width="15.85546875" style="1289" customWidth="1"/>
    <col min="15877" max="15877" width="11.42578125" style="1289" customWidth="1"/>
    <col min="15878" max="15878" width="15.85546875" style="1289" customWidth="1"/>
    <col min="15879" max="16127" width="10.28515625" style="1289"/>
    <col min="16128" max="16128" width="15.85546875" style="1289" customWidth="1"/>
    <col min="16129" max="16129" width="1.42578125" style="1289" customWidth="1"/>
    <col min="16130" max="16130" width="15.85546875" style="1289" customWidth="1"/>
    <col min="16131" max="16131" width="5.140625" style="1289" customWidth="1"/>
    <col min="16132" max="16132" width="15.85546875" style="1289" customWidth="1"/>
    <col min="16133" max="16133" width="11.42578125" style="1289" customWidth="1"/>
    <col min="16134" max="16134" width="15.85546875" style="1289" customWidth="1"/>
    <col min="16135" max="16384" width="10.28515625" style="1289"/>
  </cols>
  <sheetData>
    <row r="2" spans="2:10" ht="18" x14ac:dyDescent="0.25">
      <c r="B2" s="2175" t="s">
        <v>2298</v>
      </c>
      <c r="C2" s="2175"/>
      <c r="D2" s="2175"/>
      <c r="E2" s="2175"/>
      <c r="F2" s="2175"/>
      <c r="H2" s="1715" t="s">
        <v>744</v>
      </c>
    </row>
    <row r="3" spans="2:10" ht="43.5" customHeight="1" x14ac:dyDescent="0.2">
      <c r="B3" s="2182" t="s">
        <v>1826</v>
      </c>
      <c r="C3" s="2182"/>
      <c r="D3" s="2182"/>
      <c r="E3" s="2182"/>
      <c r="F3" s="2182"/>
    </row>
    <row r="4" spans="2:10" ht="15.75" x14ac:dyDescent="0.25">
      <c r="B4" s="2188" t="s">
        <v>1827</v>
      </c>
      <c r="C4" s="2188"/>
      <c r="D4" s="2188"/>
      <c r="E4" s="2188"/>
      <c r="F4" s="2188"/>
    </row>
    <row r="5" spans="2:10" ht="16.5" thickBot="1" x14ac:dyDescent="0.3">
      <c r="B5" s="2178" t="s">
        <v>781</v>
      </c>
      <c r="C5" s="2178"/>
      <c r="D5" s="2178"/>
      <c r="E5" s="2178"/>
      <c r="F5" s="2178"/>
    </row>
    <row r="7" spans="2:10" ht="31.5" x14ac:dyDescent="0.2">
      <c r="B7" s="1458" t="s">
        <v>367</v>
      </c>
      <c r="C7" s="1458" t="s">
        <v>368</v>
      </c>
      <c r="D7" s="1229" t="s">
        <v>1828</v>
      </c>
      <c r="E7" s="1229" t="s">
        <v>1829</v>
      </c>
      <c r="F7" s="1229" t="s">
        <v>1830</v>
      </c>
    </row>
    <row r="8" spans="2:10" x14ac:dyDescent="0.2">
      <c r="B8" s="1559"/>
      <c r="C8" s="1559"/>
      <c r="D8" s="1559"/>
      <c r="E8" s="1559"/>
      <c r="F8" s="1559"/>
    </row>
    <row r="9" spans="2:10" ht="18" customHeight="1" x14ac:dyDescent="0.2">
      <c r="B9" s="1559" t="s">
        <v>1831</v>
      </c>
      <c r="C9" s="1559" t="s">
        <v>1832</v>
      </c>
      <c r="D9" s="1560">
        <v>6000</v>
      </c>
      <c r="E9" s="1560">
        <v>4000</v>
      </c>
      <c r="F9" s="1560">
        <v>3000</v>
      </c>
      <c r="G9" s="1469"/>
      <c r="J9" s="1469"/>
    </row>
    <row r="10" spans="2:10" ht="18" customHeight="1" x14ac:dyDescent="0.2">
      <c r="B10" s="1559"/>
      <c r="C10" s="1559"/>
      <c r="D10" s="1560"/>
      <c r="E10" s="1560"/>
      <c r="F10" s="1560"/>
      <c r="G10" s="1469"/>
      <c r="J10" s="1469"/>
    </row>
    <row r="11" spans="2:10" ht="18" customHeight="1" x14ac:dyDescent="0.2">
      <c r="B11" s="1559" t="s">
        <v>1833</v>
      </c>
      <c r="C11" s="1559" t="s">
        <v>1834</v>
      </c>
      <c r="D11" s="1560">
        <v>9000</v>
      </c>
      <c r="E11" s="1560">
        <v>6000</v>
      </c>
      <c r="F11" s="1560" t="s">
        <v>1835</v>
      </c>
      <c r="G11" s="1469"/>
      <c r="J11" s="1469"/>
    </row>
    <row r="12" spans="2:10" ht="18" customHeight="1" x14ac:dyDescent="0.2">
      <c r="B12" s="1559"/>
      <c r="C12" s="1559"/>
      <c r="D12" s="1560"/>
      <c r="E12" s="1560"/>
      <c r="F12" s="1560"/>
      <c r="G12" s="1469"/>
      <c r="J12" s="1469"/>
    </row>
    <row r="13" spans="2:10" ht="18" customHeight="1" x14ac:dyDescent="0.2">
      <c r="B13" s="1559" t="s">
        <v>1836</v>
      </c>
      <c r="C13" s="1559" t="s">
        <v>1837</v>
      </c>
      <c r="D13" s="1560">
        <v>10620</v>
      </c>
      <c r="E13" s="1560" t="s">
        <v>1838</v>
      </c>
      <c r="F13" s="1560" t="s">
        <v>1839</v>
      </c>
      <c r="G13" s="1469"/>
      <c r="J13" s="1469"/>
    </row>
    <row r="14" spans="2:10" ht="18" customHeight="1" x14ac:dyDescent="0.2">
      <c r="B14" s="1559"/>
      <c r="C14" s="1559"/>
      <c r="D14" s="1560"/>
      <c r="E14" s="1560"/>
      <c r="F14" s="1560"/>
      <c r="G14" s="1469"/>
      <c r="J14" s="1469"/>
    </row>
    <row r="15" spans="2:10" ht="18" customHeight="1" x14ac:dyDescent="0.2">
      <c r="B15" s="1559" t="s">
        <v>1840</v>
      </c>
      <c r="C15" s="1559" t="s">
        <v>1841</v>
      </c>
      <c r="D15" s="1560">
        <v>12106</v>
      </c>
      <c r="E15" s="1560">
        <v>8071</v>
      </c>
      <c r="F15" s="1560">
        <v>6053</v>
      </c>
    </row>
    <row r="16" spans="2:10" ht="18" customHeight="1" x14ac:dyDescent="0.2">
      <c r="B16" s="1559"/>
      <c r="C16" s="1559"/>
      <c r="D16" s="1560"/>
      <c r="E16" s="1560"/>
      <c r="F16" s="1560"/>
    </row>
    <row r="17" spans="2:10" ht="18" customHeight="1" x14ac:dyDescent="0.2">
      <c r="B17" s="1559" t="s">
        <v>1842</v>
      </c>
      <c r="C17" s="1559" t="s">
        <v>1843</v>
      </c>
      <c r="D17" s="1560">
        <v>13922</v>
      </c>
      <c r="E17" s="1560">
        <v>9282</v>
      </c>
      <c r="F17" s="1560">
        <v>6961</v>
      </c>
    </row>
    <row r="18" spans="2:10" ht="18" customHeight="1" x14ac:dyDescent="0.2">
      <c r="B18" s="1559"/>
      <c r="C18" s="1559"/>
      <c r="D18" s="1560"/>
      <c r="E18" s="1560"/>
      <c r="F18" s="1560"/>
    </row>
    <row r="19" spans="2:10" ht="18" customHeight="1" x14ac:dyDescent="0.2">
      <c r="B19" s="1559" t="s">
        <v>1844</v>
      </c>
      <c r="C19" s="1559" t="s">
        <v>1845</v>
      </c>
      <c r="D19" s="1560">
        <v>15620</v>
      </c>
      <c r="E19" s="1560">
        <v>10414</v>
      </c>
      <c r="F19" s="1560">
        <v>7810</v>
      </c>
      <c r="G19" s="1469"/>
      <c r="J19" s="1469"/>
    </row>
    <row r="20" spans="2:10" ht="18" customHeight="1" x14ac:dyDescent="0.2">
      <c r="B20" s="1559"/>
      <c r="C20" s="1559"/>
      <c r="D20" s="1560"/>
      <c r="E20" s="1560"/>
      <c r="F20" s="1560"/>
      <c r="G20" s="1469"/>
      <c r="J20" s="1469"/>
    </row>
    <row r="21" spans="2:10" ht="18" customHeight="1" x14ac:dyDescent="0.2">
      <c r="B21" s="1559" t="s">
        <v>1846</v>
      </c>
      <c r="C21" s="1559" t="s">
        <v>1847</v>
      </c>
      <c r="D21" s="1560">
        <v>17338</v>
      </c>
      <c r="E21" s="1560">
        <v>11560</v>
      </c>
      <c r="F21" s="1560">
        <v>8669</v>
      </c>
      <c r="G21" s="1469"/>
      <c r="J21" s="1469"/>
    </row>
    <row r="22" spans="2:10" x14ac:dyDescent="0.2">
      <c r="D22" s="1561"/>
      <c r="E22" s="1561"/>
      <c r="F22" s="1561"/>
      <c r="G22" s="1469"/>
      <c r="J22" s="1469"/>
    </row>
    <row r="23" spans="2:10" x14ac:dyDescent="0.2">
      <c r="F23" s="1307"/>
      <c r="G23" s="1469"/>
      <c r="J23" s="1469"/>
    </row>
    <row r="24" spans="2:10" x14ac:dyDescent="0.2">
      <c r="G24" s="1469"/>
      <c r="J24" s="1469"/>
    </row>
    <row r="25" spans="2:10" x14ac:dyDescent="0.2">
      <c r="G25" s="1469"/>
      <c r="J25" s="1469"/>
    </row>
    <row r="26" spans="2:10" x14ac:dyDescent="0.2">
      <c r="G26" s="1469"/>
      <c r="J26" s="1469"/>
    </row>
    <row r="27" spans="2:10" x14ac:dyDescent="0.2">
      <c r="G27" s="1469"/>
      <c r="J27" s="1469"/>
    </row>
    <row r="28" spans="2:10" x14ac:dyDescent="0.2">
      <c r="G28" s="1469"/>
      <c r="J28" s="1469"/>
    </row>
    <row r="29" spans="2:10" x14ac:dyDescent="0.2">
      <c r="G29" s="1469"/>
      <c r="J29" s="1469"/>
    </row>
    <row r="30" spans="2:10" x14ac:dyDescent="0.2">
      <c r="G30" s="1469"/>
      <c r="J30" s="1469"/>
    </row>
    <row r="31" spans="2:10" x14ac:dyDescent="0.2">
      <c r="G31" s="1469"/>
      <c r="J31" s="1469"/>
    </row>
    <row r="32" spans="2:10" x14ac:dyDescent="0.2">
      <c r="G32" s="1469"/>
      <c r="J32" s="1469"/>
    </row>
    <row r="33" spans="7:10" x14ac:dyDescent="0.2">
      <c r="G33" s="1469"/>
      <c r="J33" s="1469"/>
    </row>
    <row r="34" spans="7:10" x14ac:dyDescent="0.2">
      <c r="G34" s="1469"/>
      <c r="J34" s="1469"/>
    </row>
  </sheetData>
  <mergeCells count="4">
    <mergeCell ref="B2:F2"/>
    <mergeCell ref="B3:F3"/>
    <mergeCell ref="B4:F4"/>
    <mergeCell ref="B5:F5"/>
  </mergeCells>
  <hyperlinks>
    <hyperlink ref="H2" location="'Indice Total'!A172" display="Volver"/>
  </hyperlinks>
  <pageMargins left="0.75" right="0.75" top="1" bottom="1" header="0" footer="0"/>
  <pageSetup orientation="portrait" r:id="rId1"/>
  <headerFooter alignWithMargins="0"/>
  <ignoredErrors>
    <ignoredError sqref="F11 E13:F13" numberStoredAsText="1"/>
  </ignoredErrors>
  <drawing r:id="rId2"/>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L25"/>
  <sheetViews>
    <sheetView showGridLines="0" zoomScale="90" zoomScaleNormal="90" workbookViewId="0"/>
  </sheetViews>
  <sheetFormatPr baseColWidth="10" defaultRowHeight="14.25" x14ac:dyDescent="0.2"/>
  <cols>
    <col min="1" max="1" width="21.140625" style="1239" customWidth="1"/>
    <col min="2" max="2" width="47.140625" style="1239" customWidth="1"/>
    <col min="3" max="3" width="14.5703125" style="1239" customWidth="1"/>
    <col min="4" max="4" width="15.42578125" style="1239" customWidth="1"/>
    <col min="5" max="5" width="14.85546875" style="1239" customWidth="1"/>
    <col min="6" max="6" width="14.85546875" style="1239" bestFit="1" customWidth="1"/>
    <col min="7" max="7" width="14.42578125" style="1239" customWidth="1"/>
    <col min="8" max="16384" width="11.42578125" style="1239"/>
  </cols>
  <sheetData>
    <row r="1" spans="2:12" ht="22.5" customHeight="1" x14ac:dyDescent="0.2"/>
    <row r="2" spans="2:12" ht="18" customHeight="1" x14ac:dyDescent="0.25">
      <c r="B2" s="2175" t="s">
        <v>2156</v>
      </c>
      <c r="C2" s="2175"/>
      <c r="D2" s="2175"/>
      <c r="E2" s="2175"/>
      <c r="F2" s="2175"/>
      <c r="G2" s="2175"/>
      <c r="H2" s="1715" t="s">
        <v>744</v>
      </c>
      <c r="I2" s="1562"/>
      <c r="J2" s="1562"/>
      <c r="K2" s="1562"/>
    </row>
    <row r="3" spans="2:12" ht="33" customHeight="1" x14ac:dyDescent="0.2">
      <c r="B3" s="2182" t="s">
        <v>1848</v>
      </c>
      <c r="C3" s="2182"/>
      <c r="D3" s="2182"/>
      <c r="E3" s="2182"/>
      <c r="F3" s="2182"/>
      <c r="G3" s="2182"/>
      <c r="H3" s="1562"/>
      <c r="I3" s="1562"/>
      <c r="J3" s="1562"/>
      <c r="K3" s="1562"/>
    </row>
    <row r="4" spans="2:12" ht="21" customHeight="1" thickBot="1" x14ac:dyDescent="0.3">
      <c r="B4" s="2178" t="s">
        <v>749</v>
      </c>
      <c r="C4" s="2178"/>
      <c r="D4" s="2178"/>
      <c r="E4" s="2178"/>
      <c r="F4" s="2178"/>
      <c r="G4" s="2178"/>
      <c r="H4" s="1562"/>
      <c r="I4" s="1562"/>
      <c r="J4" s="1562"/>
      <c r="K4" s="1562"/>
    </row>
    <row r="6" spans="2:12" ht="31.5" x14ac:dyDescent="0.25">
      <c r="B6" s="1400" t="s">
        <v>1849</v>
      </c>
      <c r="C6" s="1229">
        <v>2014</v>
      </c>
      <c r="D6" s="1229">
        <v>2015</v>
      </c>
      <c r="E6" s="1229">
        <v>2016</v>
      </c>
      <c r="F6" s="1229">
        <v>2017</v>
      </c>
      <c r="G6" s="1229">
        <v>2018</v>
      </c>
      <c r="H6" s="1563"/>
      <c r="I6" s="1563"/>
      <c r="J6" s="1563"/>
      <c r="K6" s="1564"/>
    </row>
    <row r="7" spans="2:12" ht="18" customHeight="1" x14ac:dyDescent="0.25">
      <c r="B7" s="1565" t="s">
        <v>1850</v>
      </c>
      <c r="C7" s="1566"/>
      <c r="D7" s="1566"/>
      <c r="E7" s="1566"/>
      <c r="F7" s="1566"/>
      <c r="G7" s="1566"/>
      <c r="H7" s="1563"/>
      <c r="I7" s="1563"/>
      <c r="J7" s="1563"/>
      <c r="K7" s="1564"/>
    </row>
    <row r="8" spans="2:12" ht="18" customHeight="1" x14ac:dyDescent="0.25">
      <c r="B8" s="1559" t="s">
        <v>1851</v>
      </c>
      <c r="C8" s="1560">
        <v>28067</v>
      </c>
      <c r="D8" s="1560">
        <v>29699</v>
      </c>
      <c r="E8" s="1560">
        <v>31759</v>
      </c>
      <c r="F8" s="1560">
        <v>33034</v>
      </c>
      <c r="G8" s="1560">
        <v>34094</v>
      </c>
      <c r="H8" s="1563"/>
      <c r="I8" s="1563"/>
      <c r="J8" s="1563"/>
      <c r="K8" s="1564"/>
    </row>
    <row r="9" spans="2:12" ht="18" customHeight="1" x14ac:dyDescent="0.25">
      <c r="B9" s="1559" t="s">
        <v>2414</v>
      </c>
      <c r="C9" s="1560">
        <v>198</v>
      </c>
      <c r="D9" s="1560">
        <v>80</v>
      </c>
      <c r="E9" s="1560">
        <v>62</v>
      </c>
      <c r="F9" s="1560">
        <v>2</v>
      </c>
      <c r="G9" s="1560">
        <v>2</v>
      </c>
      <c r="H9" s="1563"/>
      <c r="I9" s="1563"/>
      <c r="J9" s="1563"/>
      <c r="K9" s="1564"/>
    </row>
    <row r="10" spans="2:12" ht="18" customHeight="1" x14ac:dyDescent="0.25">
      <c r="B10" s="1559" t="s">
        <v>1852</v>
      </c>
      <c r="C10" s="1560">
        <v>30</v>
      </c>
      <c r="D10" s="1560">
        <v>14</v>
      </c>
      <c r="E10" s="1560">
        <v>8</v>
      </c>
      <c r="F10" s="1560">
        <v>18</v>
      </c>
      <c r="G10" s="1560">
        <v>12</v>
      </c>
      <c r="H10" s="1563"/>
      <c r="I10" s="1563"/>
      <c r="J10" s="1563"/>
      <c r="K10" s="1564"/>
    </row>
    <row r="11" spans="2:12" ht="18" customHeight="1" x14ac:dyDescent="0.25">
      <c r="B11" s="1497" t="s">
        <v>1853</v>
      </c>
      <c r="C11" s="1567">
        <v>28295</v>
      </c>
      <c r="D11" s="1567">
        <v>29793</v>
      </c>
      <c r="E11" s="1567">
        <v>31829</v>
      </c>
      <c r="F11" s="1567">
        <v>33054</v>
      </c>
      <c r="G11" s="1567">
        <v>34108</v>
      </c>
      <c r="H11" s="1563"/>
      <c r="I11" s="1563"/>
      <c r="J11" s="1563"/>
      <c r="K11" s="1564"/>
    </row>
    <row r="12" spans="2:12" ht="18" customHeight="1" x14ac:dyDescent="0.25">
      <c r="B12" s="1565" t="s">
        <v>1854</v>
      </c>
      <c r="C12" s="1560"/>
      <c r="D12" s="1560"/>
      <c r="E12" s="1560"/>
      <c r="F12" s="1560"/>
      <c r="G12" s="1560"/>
      <c r="H12" s="1563"/>
      <c r="I12" s="1563"/>
      <c r="J12" s="1563"/>
      <c r="K12" s="1564"/>
    </row>
    <row r="13" spans="2:12" ht="18" customHeight="1" x14ac:dyDescent="0.2">
      <c r="B13" s="1559" t="s">
        <v>1851</v>
      </c>
      <c r="C13" s="1560">
        <v>62</v>
      </c>
      <c r="D13" s="1560">
        <v>65</v>
      </c>
      <c r="E13" s="1560">
        <v>79</v>
      </c>
      <c r="F13" s="1560">
        <v>74</v>
      </c>
      <c r="G13" s="1560">
        <v>77</v>
      </c>
      <c r="H13" s="1568"/>
      <c r="I13" s="1568"/>
      <c r="J13" s="1568"/>
      <c r="K13" s="1568"/>
      <c r="L13" s="1568"/>
    </row>
    <row r="14" spans="2:12" ht="18" customHeight="1" x14ac:dyDescent="0.2">
      <c r="B14" s="1559" t="s">
        <v>2414</v>
      </c>
      <c r="C14" s="1560">
        <v>13</v>
      </c>
      <c r="D14" s="1560">
        <v>6</v>
      </c>
      <c r="E14" s="1560">
        <v>5</v>
      </c>
      <c r="F14" s="1560">
        <v>0</v>
      </c>
      <c r="G14" s="1560">
        <v>1</v>
      </c>
      <c r="H14" s="1568"/>
      <c r="I14" s="1568"/>
      <c r="J14" s="1568"/>
      <c r="K14" s="1568"/>
      <c r="L14" s="1568"/>
    </row>
    <row r="15" spans="2:12" ht="18" customHeight="1" x14ac:dyDescent="0.2">
      <c r="B15" s="1559" t="s">
        <v>1852</v>
      </c>
      <c r="C15" s="1560">
        <v>6</v>
      </c>
      <c r="D15" s="1560">
        <v>3</v>
      </c>
      <c r="E15" s="1560">
        <v>1</v>
      </c>
      <c r="F15" s="1560">
        <v>2</v>
      </c>
      <c r="G15" s="1560">
        <v>4</v>
      </c>
      <c r="H15" s="1339"/>
      <c r="I15" s="1339"/>
      <c r="J15" s="1339"/>
      <c r="K15" s="1339"/>
    </row>
    <row r="16" spans="2:12" ht="18" customHeight="1" x14ac:dyDescent="0.25">
      <c r="B16" s="1497" t="s">
        <v>1855</v>
      </c>
      <c r="C16" s="1567">
        <v>81</v>
      </c>
      <c r="D16" s="1567">
        <v>74</v>
      </c>
      <c r="E16" s="1567">
        <v>85</v>
      </c>
      <c r="F16" s="1567">
        <v>76</v>
      </c>
      <c r="G16" s="1567">
        <v>82</v>
      </c>
      <c r="H16" s="1341"/>
      <c r="I16" s="1341"/>
      <c r="J16" s="1341"/>
      <c r="K16" s="1341"/>
    </row>
    <row r="17" spans="2:11" ht="18" customHeight="1" x14ac:dyDescent="0.2">
      <c r="B17" s="1565" t="s">
        <v>1856</v>
      </c>
      <c r="C17" s="1560"/>
      <c r="D17" s="1560"/>
      <c r="E17" s="1560"/>
      <c r="F17" s="1560"/>
      <c r="G17" s="1560"/>
      <c r="H17" s="1339"/>
      <c r="I17" s="1339"/>
      <c r="J17" s="1339"/>
      <c r="K17" s="1339"/>
    </row>
    <row r="18" spans="2:11" ht="18" customHeight="1" x14ac:dyDescent="0.2">
      <c r="B18" s="1559" t="s">
        <v>1851</v>
      </c>
      <c r="C18" s="1560">
        <v>28129</v>
      </c>
      <c r="D18" s="1560">
        <v>29764</v>
      </c>
      <c r="E18" s="1560">
        <v>31838</v>
      </c>
      <c r="F18" s="1560">
        <v>33108</v>
      </c>
      <c r="G18" s="1560">
        <v>34171</v>
      </c>
      <c r="H18" s="1339"/>
      <c r="I18" s="1339"/>
      <c r="J18" s="1339"/>
      <c r="K18" s="1339"/>
    </row>
    <row r="19" spans="2:11" ht="18" customHeight="1" x14ac:dyDescent="0.2">
      <c r="B19" s="1559" t="s">
        <v>2414</v>
      </c>
      <c r="C19" s="1560">
        <v>211</v>
      </c>
      <c r="D19" s="1560">
        <v>86</v>
      </c>
      <c r="E19" s="1560">
        <v>67</v>
      </c>
      <c r="F19" s="1560">
        <v>2</v>
      </c>
      <c r="G19" s="1560">
        <v>3</v>
      </c>
      <c r="H19" s="1339"/>
      <c r="I19" s="1339"/>
      <c r="J19" s="1339"/>
      <c r="K19" s="1339"/>
    </row>
    <row r="20" spans="2:11" ht="18" customHeight="1" x14ac:dyDescent="0.2">
      <c r="B20" s="1559" t="s">
        <v>1852</v>
      </c>
      <c r="C20" s="1560">
        <v>36</v>
      </c>
      <c r="D20" s="1560">
        <v>17</v>
      </c>
      <c r="E20" s="1560">
        <v>9</v>
      </c>
      <c r="F20" s="1560">
        <v>20</v>
      </c>
      <c r="G20" s="1560">
        <v>16</v>
      </c>
      <c r="H20" s="1339"/>
      <c r="I20" s="1339"/>
      <c r="J20" s="1339"/>
      <c r="K20" s="1339"/>
    </row>
    <row r="21" spans="2:11" ht="21.75" customHeight="1" x14ac:dyDescent="0.2">
      <c r="B21" s="1497" t="s">
        <v>1857</v>
      </c>
      <c r="C21" s="1567">
        <v>28376</v>
      </c>
      <c r="D21" s="1567">
        <v>29867</v>
      </c>
      <c r="E21" s="1567">
        <v>31914</v>
      </c>
      <c r="F21" s="1567">
        <v>33130</v>
      </c>
      <c r="G21" s="1567">
        <v>34190</v>
      </c>
      <c r="H21" s="1339"/>
      <c r="I21" s="1339"/>
      <c r="J21" s="1339"/>
      <c r="K21" s="1339"/>
    </row>
    <row r="22" spans="2:11" ht="22.5" customHeight="1" x14ac:dyDescent="0.25">
      <c r="B22" s="1497" t="s">
        <v>1858</v>
      </c>
      <c r="C22" s="1569">
        <v>3880315</v>
      </c>
      <c r="D22" s="1569">
        <v>4283483</v>
      </c>
      <c r="E22" s="1569">
        <v>4783297</v>
      </c>
      <c r="F22" s="1569">
        <v>5115157</v>
      </c>
      <c r="G22" s="1569">
        <v>5387783</v>
      </c>
      <c r="H22" s="1570"/>
      <c r="I22" s="1570"/>
      <c r="J22" s="1570"/>
      <c r="K22" s="1570"/>
    </row>
    <row r="23" spans="2:11" x14ac:dyDescent="0.2">
      <c r="B23" s="1545" t="s">
        <v>1859</v>
      </c>
      <c r="C23" s="1339"/>
      <c r="D23" s="1339"/>
      <c r="E23" s="1339"/>
      <c r="F23" s="1339"/>
      <c r="G23" s="1339"/>
      <c r="H23" s="1339"/>
      <c r="I23" s="1339"/>
      <c r="J23" s="1339"/>
      <c r="K23" s="1339"/>
    </row>
    <row r="24" spans="2:11" x14ac:dyDescent="0.2">
      <c r="B24" s="1545" t="s">
        <v>1860</v>
      </c>
      <c r="C24" s="1339"/>
      <c r="D24" s="1339"/>
      <c r="E24" s="1339"/>
      <c r="F24" s="1339"/>
      <c r="G24" s="1339"/>
      <c r="H24" s="1339"/>
      <c r="I24" s="1339"/>
      <c r="J24" s="1339"/>
      <c r="K24" s="1339"/>
    </row>
    <row r="25" spans="2:11" x14ac:dyDescent="0.2">
      <c r="C25" s="1571"/>
      <c r="D25" s="1571"/>
      <c r="E25" s="1571"/>
      <c r="F25" s="1571"/>
    </row>
  </sheetData>
  <mergeCells count="3">
    <mergeCell ref="B2:G2"/>
    <mergeCell ref="B3:G3"/>
    <mergeCell ref="B4:G4"/>
  </mergeCells>
  <hyperlinks>
    <hyperlink ref="H2" location="'Indice Total'!A172" display="Volver"/>
  </hyperlinks>
  <pageMargins left="0.70866141732283472" right="0.70866141732283472" top="0.74803149606299213" bottom="0.74803149606299213" header="0.31496062992125984" footer="0.31496062992125984"/>
  <pageSetup orientation="landscape" r:id="rId1"/>
  <drawing r:id="rId2"/>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2:H18"/>
  <sheetViews>
    <sheetView showGridLines="0" zoomScale="90" zoomScaleNormal="90" workbookViewId="0"/>
  </sheetViews>
  <sheetFormatPr baseColWidth="10" defaultRowHeight="12.75" x14ac:dyDescent="0.2"/>
  <cols>
    <col min="1" max="1" width="19.7109375" style="1252" customWidth="1"/>
    <col min="2" max="2" width="9.42578125" style="1252" customWidth="1"/>
    <col min="3" max="3" width="18.28515625" style="1252" bestFit="1" customWidth="1"/>
    <col min="4" max="4" width="20.7109375" style="1252" bestFit="1" customWidth="1"/>
    <col min="5" max="5" width="19.5703125" style="1252" bestFit="1" customWidth="1"/>
    <col min="6" max="6" width="11.42578125" style="1252" bestFit="1" customWidth="1"/>
    <col min="7" max="7" width="15.140625" style="1252" bestFit="1" customWidth="1"/>
    <col min="8" max="8" width="10.42578125" style="1252" bestFit="1" customWidth="1"/>
    <col min="9" max="9" width="11.42578125" style="1252" bestFit="1" customWidth="1"/>
    <col min="10" max="10" width="12.85546875" style="1252" customWidth="1"/>
    <col min="11" max="11" width="11.28515625" style="1252" bestFit="1" customWidth="1"/>
    <col min="12" max="14" width="12.7109375" style="1252" customWidth="1"/>
    <col min="15" max="16384" width="11.42578125" style="1252"/>
  </cols>
  <sheetData>
    <row r="2" spans="2:7" ht="18" x14ac:dyDescent="0.25">
      <c r="B2" s="2221" t="s">
        <v>2297</v>
      </c>
      <c r="C2" s="2221"/>
      <c r="D2" s="2221"/>
      <c r="E2" s="2221"/>
      <c r="F2" s="2221"/>
      <c r="G2" s="1715" t="s">
        <v>744</v>
      </c>
    </row>
    <row r="3" spans="2:7" ht="36" customHeight="1" x14ac:dyDescent="0.2">
      <c r="B3" s="2222" t="s">
        <v>1861</v>
      </c>
      <c r="C3" s="2222"/>
      <c r="D3" s="2222"/>
      <c r="E3" s="2222"/>
      <c r="F3" s="2222"/>
    </row>
    <row r="4" spans="2:7" ht="16.5" thickBot="1" x14ac:dyDescent="0.3">
      <c r="B4" s="2178" t="s">
        <v>1862</v>
      </c>
      <c r="C4" s="2178"/>
      <c r="D4" s="2178"/>
      <c r="E4" s="2178"/>
      <c r="F4" s="2178"/>
    </row>
    <row r="5" spans="2:7" ht="15" x14ac:dyDescent="0.2">
      <c r="B5" s="1572"/>
      <c r="C5" s="1572"/>
      <c r="D5" s="1572"/>
      <c r="E5" s="1573"/>
      <c r="F5" s="1573"/>
    </row>
    <row r="6" spans="2:7" ht="31.5" x14ac:dyDescent="0.2">
      <c r="B6" s="1229" t="s">
        <v>1863</v>
      </c>
      <c r="C6" s="1229" t="s">
        <v>1864</v>
      </c>
      <c r="D6" s="1229" t="s">
        <v>1865</v>
      </c>
      <c r="E6" s="1229" t="s">
        <v>1866</v>
      </c>
      <c r="F6" s="1229" t="s">
        <v>9</v>
      </c>
    </row>
    <row r="7" spans="2:7" ht="18" customHeight="1" x14ac:dyDescent="0.2">
      <c r="B7" s="1574">
        <v>2009</v>
      </c>
      <c r="C7" s="1575">
        <v>239610</v>
      </c>
      <c r="D7" s="1575">
        <v>9097</v>
      </c>
      <c r="E7" s="1575">
        <v>3101</v>
      </c>
      <c r="F7" s="1576">
        <v>251808</v>
      </c>
    </row>
    <row r="8" spans="2:7" ht="18" customHeight="1" x14ac:dyDescent="0.2">
      <c r="B8" s="1574">
        <v>2010</v>
      </c>
      <c r="C8" s="1575">
        <v>349170</v>
      </c>
      <c r="D8" s="1575">
        <v>6454</v>
      </c>
      <c r="E8" s="1575">
        <v>10867</v>
      </c>
      <c r="F8" s="1576">
        <v>366491</v>
      </c>
    </row>
    <row r="9" spans="2:7" ht="18" customHeight="1" x14ac:dyDescent="0.2">
      <c r="B9" s="1574">
        <v>2011</v>
      </c>
      <c r="C9" s="1575">
        <v>37419</v>
      </c>
      <c r="D9" s="1575">
        <v>4475</v>
      </c>
      <c r="E9" s="1575">
        <v>1130</v>
      </c>
      <c r="F9" s="1576">
        <v>43024</v>
      </c>
    </row>
    <row r="10" spans="2:7" ht="18" customHeight="1" x14ac:dyDescent="0.2">
      <c r="B10" s="1574">
        <v>2012</v>
      </c>
      <c r="C10" s="1575">
        <v>74355</v>
      </c>
      <c r="D10" s="1575">
        <v>8314</v>
      </c>
      <c r="E10" s="1575">
        <v>834</v>
      </c>
      <c r="F10" s="1576">
        <v>83503</v>
      </c>
    </row>
    <row r="11" spans="2:7" ht="18" customHeight="1" x14ac:dyDescent="0.2">
      <c r="B11" s="1574">
        <v>2013</v>
      </c>
      <c r="C11" s="1575">
        <v>87575</v>
      </c>
      <c r="D11" s="1575">
        <v>9452</v>
      </c>
      <c r="E11" s="1575">
        <v>2447</v>
      </c>
      <c r="F11" s="1576">
        <v>99474</v>
      </c>
    </row>
    <row r="12" spans="2:7" ht="18" customHeight="1" x14ac:dyDescent="0.2">
      <c r="B12" s="1574">
        <v>2014</v>
      </c>
      <c r="C12" s="1575">
        <v>104893</v>
      </c>
      <c r="D12" s="1575">
        <v>20542</v>
      </c>
      <c r="E12" s="1575">
        <v>872</v>
      </c>
      <c r="F12" s="1576">
        <v>126307</v>
      </c>
    </row>
    <row r="13" spans="2:7" ht="18" customHeight="1" x14ac:dyDescent="0.2">
      <c r="B13" s="1574">
        <v>2015</v>
      </c>
      <c r="C13" s="1577">
        <v>120442</v>
      </c>
      <c r="D13" s="1577">
        <v>26903</v>
      </c>
      <c r="E13" s="1577">
        <v>989</v>
      </c>
      <c r="F13" s="1576">
        <v>148334</v>
      </c>
    </row>
    <row r="14" spans="2:7" ht="18" customHeight="1" x14ac:dyDescent="0.2">
      <c r="B14" s="1574">
        <v>2016</v>
      </c>
      <c r="C14" s="1577">
        <v>60647</v>
      </c>
      <c r="D14" s="1577">
        <v>16848</v>
      </c>
      <c r="E14" s="1577">
        <v>1077</v>
      </c>
      <c r="F14" s="1576">
        <v>78572</v>
      </c>
    </row>
    <row r="15" spans="2:7" ht="18" customHeight="1" x14ac:dyDescent="0.2">
      <c r="B15" s="1574">
        <v>2017</v>
      </c>
      <c r="C15" s="1577">
        <v>56746</v>
      </c>
      <c r="D15" s="1577">
        <v>17589</v>
      </c>
      <c r="E15" s="1577">
        <v>1211</v>
      </c>
      <c r="F15" s="1576">
        <v>75546</v>
      </c>
    </row>
    <row r="16" spans="2:7" ht="18" customHeight="1" x14ac:dyDescent="0.2">
      <c r="B16" s="1574">
        <v>2018</v>
      </c>
      <c r="C16" s="1577">
        <v>63428</v>
      </c>
      <c r="D16" s="1577">
        <v>24789</v>
      </c>
      <c r="E16" s="1577">
        <v>1602</v>
      </c>
      <c r="F16" s="1576">
        <v>89819</v>
      </c>
    </row>
    <row r="17" spans="2:8" ht="75" customHeight="1" x14ac:dyDescent="0.2">
      <c r="B17" s="2270" t="s">
        <v>1867</v>
      </c>
      <c r="C17" s="2270"/>
      <c r="D17" s="2270"/>
      <c r="E17" s="2270"/>
      <c r="F17" s="2270"/>
    </row>
    <row r="18" spans="2:8" x14ac:dyDescent="0.2">
      <c r="D18" s="1578"/>
      <c r="E18" s="1578"/>
      <c r="F18" s="1578"/>
      <c r="G18" s="1578"/>
      <c r="H18" s="1578"/>
    </row>
  </sheetData>
  <mergeCells count="4">
    <mergeCell ref="B2:F2"/>
    <mergeCell ref="B3:F3"/>
    <mergeCell ref="B4:F4"/>
    <mergeCell ref="B17:F17"/>
  </mergeCells>
  <hyperlinks>
    <hyperlink ref="G2" location="'Indice Total'!A172" display="Volver"/>
  </hyperlinks>
  <pageMargins left="0.9055118110236221" right="0.70866141732283472" top="0.74803149606299213" bottom="0.74803149606299213" header="0.31496062992125984" footer="0.31496062992125984"/>
  <pageSetup scale="83" orientation="landscape" r:id="rId1"/>
  <drawing r:id="rId2"/>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2:J35"/>
  <sheetViews>
    <sheetView showGridLines="0" zoomScale="90" zoomScaleNormal="90" workbookViewId="0"/>
  </sheetViews>
  <sheetFormatPr baseColWidth="10" defaultRowHeight="12.75" x14ac:dyDescent="0.2"/>
  <cols>
    <col min="1" max="1" width="19.5703125" style="1252" customWidth="1"/>
    <col min="2" max="2" width="11.5703125" style="1252" bestFit="1" customWidth="1"/>
    <col min="3" max="3" width="18.85546875" style="1252" customWidth="1"/>
    <col min="4" max="4" width="18.5703125" style="1252" customWidth="1"/>
    <col min="5" max="5" width="15" style="1252" customWidth="1"/>
    <col min="6" max="6" width="20" style="1252" customWidth="1"/>
    <col min="7" max="7" width="21.28515625" style="1252" customWidth="1"/>
    <col min="8" max="8" width="23.5703125" style="1252" customWidth="1"/>
    <col min="9" max="9" width="14.42578125" style="1252" bestFit="1" customWidth="1"/>
    <col min="10" max="16384" width="11.42578125" style="1252"/>
  </cols>
  <sheetData>
    <row r="2" spans="2:10" ht="15.75" customHeight="1" x14ac:dyDescent="0.25">
      <c r="B2" s="2221" t="s">
        <v>2296</v>
      </c>
      <c r="C2" s="2221"/>
      <c r="D2" s="2221"/>
      <c r="E2" s="2221"/>
      <c r="F2" s="2221"/>
      <c r="G2" s="2221"/>
      <c r="H2" s="2221"/>
      <c r="I2" s="1579"/>
      <c r="J2" s="1715" t="s">
        <v>744</v>
      </c>
    </row>
    <row r="3" spans="2:10" ht="14.25" customHeight="1" x14ac:dyDescent="0.2">
      <c r="B3" s="2222" t="s">
        <v>1869</v>
      </c>
      <c r="C3" s="2222"/>
      <c r="D3" s="2222"/>
      <c r="E3" s="2222"/>
      <c r="F3" s="2222"/>
      <c r="G3" s="2222"/>
      <c r="H3" s="2222"/>
    </row>
    <row r="4" spans="2:10" ht="15" customHeight="1" thickBot="1" x14ac:dyDescent="0.3">
      <c r="B4" s="2178" t="s">
        <v>1870</v>
      </c>
      <c r="C4" s="2178"/>
      <c r="D4" s="2178"/>
      <c r="E4" s="2178"/>
      <c r="F4" s="2178"/>
      <c r="G4" s="2178"/>
      <c r="H4" s="2178"/>
    </row>
    <row r="5" spans="2:10" ht="15" x14ac:dyDescent="0.2">
      <c r="B5" s="1572"/>
      <c r="C5" s="1572"/>
      <c r="D5" s="1573"/>
    </row>
    <row r="6" spans="2:10" s="1385" customFormat="1" ht="30.75" customHeight="1" x14ac:dyDescent="0.25">
      <c r="B6" s="2271" t="s">
        <v>1760</v>
      </c>
      <c r="C6" s="2272" t="s">
        <v>1871</v>
      </c>
      <c r="D6" s="2272"/>
      <c r="E6" s="2272"/>
      <c r="F6" s="2272" t="s">
        <v>1872</v>
      </c>
      <c r="G6" s="2272"/>
      <c r="H6" s="2272"/>
    </row>
    <row r="7" spans="2:10" ht="32.25" customHeight="1" x14ac:dyDescent="0.2">
      <c r="B7" s="2271"/>
      <c r="C7" s="1265" t="s">
        <v>1873</v>
      </c>
      <c r="D7" s="1265" t="s">
        <v>1866</v>
      </c>
      <c r="E7" s="1580" t="s">
        <v>9</v>
      </c>
      <c r="F7" s="1265" t="s">
        <v>1873</v>
      </c>
      <c r="G7" s="1265" t="s">
        <v>1874</v>
      </c>
      <c r="H7" s="1265" t="s">
        <v>9</v>
      </c>
    </row>
    <row r="8" spans="2:10" ht="18" customHeight="1" x14ac:dyDescent="0.25">
      <c r="B8" s="1581">
        <v>2010</v>
      </c>
      <c r="C8" s="1575">
        <v>52662.416666666664</v>
      </c>
      <c r="D8" s="1575">
        <v>1966.5</v>
      </c>
      <c r="E8" s="1582">
        <v>54628.916666666664</v>
      </c>
      <c r="F8" s="1575">
        <v>46342</v>
      </c>
      <c r="G8" s="1575">
        <v>0</v>
      </c>
      <c r="H8" s="1576">
        <v>46342</v>
      </c>
    </row>
    <row r="9" spans="2:10" ht="18" customHeight="1" x14ac:dyDescent="0.25">
      <c r="B9" s="1581">
        <v>2011</v>
      </c>
      <c r="C9" s="1575">
        <v>48178.666666666664</v>
      </c>
      <c r="D9" s="1575">
        <v>1332.25</v>
      </c>
      <c r="E9" s="1582">
        <v>49510.916666666664</v>
      </c>
      <c r="F9" s="1575">
        <v>69126</v>
      </c>
      <c r="G9" s="1575">
        <v>0</v>
      </c>
      <c r="H9" s="1576">
        <v>69126</v>
      </c>
    </row>
    <row r="10" spans="2:10" ht="18" customHeight="1" x14ac:dyDescent="0.25">
      <c r="B10" s="1581">
        <v>2012</v>
      </c>
      <c r="C10" s="1575">
        <v>56575.166666666664</v>
      </c>
      <c r="D10" s="1575">
        <v>1000.0833333333334</v>
      </c>
      <c r="E10" s="1582">
        <v>57575.25</v>
      </c>
      <c r="F10" s="1575">
        <v>127753</v>
      </c>
      <c r="G10" s="1575">
        <v>0</v>
      </c>
      <c r="H10" s="1576">
        <v>127753</v>
      </c>
    </row>
    <row r="11" spans="2:10" ht="18" customHeight="1" x14ac:dyDescent="0.25">
      <c r="B11" s="1581">
        <v>2013</v>
      </c>
      <c r="C11" s="1575">
        <v>75225</v>
      </c>
      <c r="D11" s="1575">
        <v>1021</v>
      </c>
      <c r="E11" s="1582">
        <v>76246</v>
      </c>
      <c r="F11" s="1575">
        <v>70091</v>
      </c>
      <c r="G11" s="1575">
        <v>0</v>
      </c>
      <c r="H11" s="1576">
        <v>70091</v>
      </c>
    </row>
    <row r="12" spans="2:10" ht="18" customHeight="1" x14ac:dyDescent="0.25">
      <c r="B12" s="1581">
        <v>2014</v>
      </c>
      <c r="C12" s="1575">
        <v>75202.083333333328</v>
      </c>
      <c r="D12" s="1575">
        <v>582.83333333333337</v>
      </c>
      <c r="E12" s="1582">
        <v>75784.916666666657</v>
      </c>
      <c r="F12" s="1575">
        <v>82712</v>
      </c>
      <c r="G12" s="1575">
        <v>25</v>
      </c>
      <c r="H12" s="1576">
        <v>82737</v>
      </c>
    </row>
    <row r="13" spans="2:10" ht="18" customHeight="1" x14ac:dyDescent="0.25">
      <c r="B13" s="1581">
        <v>2015</v>
      </c>
      <c r="C13" s="1575">
        <v>86908</v>
      </c>
      <c r="D13" s="1575">
        <v>434</v>
      </c>
      <c r="E13" s="1582">
        <v>87342</v>
      </c>
      <c r="F13" s="1575">
        <v>101218</v>
      </c>
      <c r="G13" s="1575">
        <v>4</v>
      </c>
      <c r="H13" s="1576">
        <v>101222</v>
      </c>
    </row>
    <row r="14" spans="2:10" ht="18" customHeight="1" x14ac:dyDescent="0.25">
      <c r="B14" s="1581">
        <v>2016</v>
      </c>
      <c r="C14" s="1575">
        <v>87178</v>
      </c>
      <c r="D14" s="1575">
        <v>433</v>
      </c>
      <c r="E14" s="1582">
        <v>87611</v>
      </c>
      <c r="F14" s="1575">
        <v>119401</v>
      </c>
      <c r="G14" s="1575">
        <v>365</v>
      </c>
      <c r="H14" s="1576">
        <v>119766</v>
      </c>
    </row>
    <row r="15" spans="2:10" ht="18" customHeight="1" x14ac:dyDescent="0.25">
      <c r="B15" s="1581">
        <v>2017</v>
      </c>
      <c r="C15" s="1575">
        <v>77215.166666666672</v>
      </c>
      <c r="D15" s="1575">
        <v>385.58333333333331</v>
      </c>
      <c r="E15" s="1582">
        <v>77600.75</v>
      </c>
      <c r="F15" s="1575">
        <v>191401</v>
      </c>
      <c r="G15" s="1575">
        <v>521</v>
      </c>
      <c r="H15" s="1576">
        <v>191922</v>
      </c>
    </row>
    <row r="16" spans="2:10" ht="18" customHeight="1" x14ac:dyDescent="0.25">
      <c r="B16" s="1581">
        <v>2018</v>
      </c>
      <c r="C16" s="1577">
        <v>71995.5</v>
      </c>
      <c r="D16" s="1577">
        <v>392.83333333333331</v>
      </c>
      <c r="E16" s="1583">
        <v>72388.333333333328</v>
      </c>
      <c r="F16" s="1577">
        <v>125296</v>
      </c>
      <c r="G16" s="1577">
        <v>430</v>
      </c>
      <c r="H16" s="1576">
        <v>125726</v>
      </c>
    </row>
    <row r="17" spans="2:10" ht="47.25" customHeight="1" x14ac:dyDescent="0.2">
      <c r="B17" s="2183" t="s">
        <v>1875</v>
      </c>
      <c r="C17" s="2183"/>
      <c r="D17" s="2183"/>
      <c r="E17" s="2183"/>
      <c r="F17" s="2183"/>
      <c r="G17" s="2183"/>
      <c r="H17" s="2183"/>
    </row>
    <row r="18" spans="2:10" x14ac:dyDescent="0.2">
      <c r="B18" s="1477"/>
      <c r="C18" s="1477"/>
      <c r="D18" s="1477"/>
      <c r="E18" s="1477"/>
      <c r="F18" s="1477"/>
      <c r="G18" s="1477"/>
      <c r="H18" s="1477"/>
    </row>
    <row r="19" spans="2:10" ht="15.75" customHeight="1" x14ac:dyDescent="0.25">
      <c r="B19" s="2175" t="s">
        <v>2295</v>
      </c>
      <c r="C19" s="2175"/>
      <c r="D19" s="2175"/>
      <c r="E19" s="2175"/>
      <c r="F19" s="2175"/>
      <c r="G19" s="2175"/>
      <c r="H19" s="2175"/>
      <c r="I19" s="2175"/>
      <c r="J19" s="1715" t="s">
        <v>744</v>
      </c>
    </row>
    <row r="20" spans="2:10" ht="15" customHeight="1" x14ac:dyDescent="0.2">
      <c r="B20" s="2182" t="s">
        <v>1876</v>
      </c>
      <c r="C20" s="2182"/>
      <c r="D20" s="2182"/>
      <c r="E20" s="2182"/>
      <c r="F20" s="2182"/>
      <c r="G20" s="2182"/>
      <c r="H20" s="2182"/>
      <c r="I20" s="2182"/>
    </row>
    <row r="21" spans="2:10" ht="15" customHeight="1" x14ac:dyDescent="0.25">
      <c r="B21" s="2188" t="s">
        <v>1877</v>
      </c>
      <c r="C21" s="2188"/>
      <c r="D21" s="2188"/>
      <c r="E21" s="2188"/>
      <c r="F21" s="2188"/>
      <c r="G21" s="2188"/>
      <c r="H21" s="2188"/>
      <c r="I21" s="2188"/>
    </row>
    <row r="22" spans="2:10" ht="14.25" customHeight="1" thickBot="1" x14ac:dyDescent="0.3">
      <c r="B22" s="2178" t="s">
        <v>1870</v>
      </c>
      <c r="C22" s="2178"/>
      <c r="D22" s="2178"/>
      <c r="E22" s="2178"/>
      <c r="F22" s="2178"/>
      <c r="G22" s="2178"/>
      <c r="H22" s="2178"/>
      <c r="I22" s="2178"/>
    </row>
    <row r="24" spans="2:10" s="1385" customFormat="1" ht="19.5" customHeight="1" x14ac:dyDescent="0.25">
      <c r="B24" s="2271" t="s">
        <v>1760</v>
      </c>
      <c r="C24" s="2272" t="s">
        <v>1878</v>
      </c>
      <c r="D24" s="2272"/>
      <c r="E24" s="2272"/>
      <c r="F24" s="2272" t="s">
        <v>1879</v>
      </c>
      <c r="G24" s="2272"/>
      <c r="H24" s="2272"/>
      <c r="I24" s="2272"/>
    </row>
    <row r="25" spans="2:10" s="1385" customFormat="1" ht="45.75" customHeight="1" x14ac:dyDescent="0.25">
      <c r="B25" s="2271"/>
      <c r="C25" s="1265" t="s">
        <v>1873</v>
      </c>
      <c r="D25" s="1265" t="s">
        <v>1866</v>
      </c>
      <c r="E25" s="1265" t="s">
        <v>9</v>
      </c>
      <c r="F25" s="1265" t="s">
        <v>1873</v>
      </c>
      <c r="G25" s="1265" t="s">
        <v>1874</v>
      </c>
      <c r="H25" s="1265" t="s">
        <v>1880</v>
      </c>
      <c r="I25" s="1265" t="s">
        <v>9</v>
      </c>
    </row>
    <row r="26" spans="2:10" s="1385" customFormat="1" ht="18" customHeight="1" x14ac:dyDescent="0.25">
      <c r="B26" s="1574">
        <v>2010</v>
      </c>
      <c r="C26" s="1575">
        <v>11751202</v>
      </c>
      <c r="D26" s="1575">
        <v>1985422</v>
      </c>
      <c r="E26" s="1550">
        <v>13736624</v>
      </c>
      <c r="F26" s="1575">
        <v>15095899</v>
      </c>
      <c r="G26" s="1575">
        <v>0</v>
      </c>
      <c r="H26" s="1575">
        <v>0</v>
      </c>
      <c r="I26" s="1550">
        <v>15095899</v>
      </c>
    </row>
    <row r="27" spans="2:10" s="1385" customFormat="1" ht="18" customHeight="1" x14ac:dyDescent="0.25">
      <c r="B27" s="1574">
        <v>2011</v>
      </c>
      <c r="C27" s="1575">
        <v>11668821</v>
      </c>
      <c r="D27" s="1575">
        <v>1834507</v>
      </c>
      <c r="E27" s="1550">
        <v>13503328</v>
      </c>
      <c r="F27" s="1575">
        <v>13036595</v>
      </c>
      <c r="G27" s="1575">
        <v>0</v>
      </c>
      <c r="H27" s="1575">
        <v>12003022</v>
      </c>
      <c r="I27" s="1550">
        <v>25039617</v>
      </c>
    </row>
    <row r="28" spans="2:10" s="1385" customFormat="1" ht="18" customHeight="1" x14ac:dyDescent="0.25">
      <c r="B28" s="1574">
        <v>2012</v>
      </c>
      <c r="C28" s="1575">
        <v>11014628</v>
      </c>
      <c r="D28" s="1575">
        <v>1179614</v>
      </c>
      <c r="E28" s="1550">
        <v>12194242</v>
      </c>
      <c r="F28" s="1575">
        <v>14731287</v>
      </c>
      <c r="G28" s="1575">
        <v>0</v>
      </c>
      <c r="H28" s="1575">
        <v>13114861</v>
      </c>
      <c r="I28" s="1550">
        <v>27846148</v>
      </c>
    </row>
    <row r="29" spans="2:10" s="1385" customFormat="1" ht="18" customHeight="1" x14ac:dyDescent="0.25">
      <c r="B29" s="1574">
        <v>2013</v>
      </c>
      <c r="C29" s="1575">
        <v>13949967.380999999</v>
      </c>
      <c r="D29" s="1575">
        <v>833655.55</v>
      </c>
      <c r="E29" s="1550">
        <v>14783622.931</v>
      </c>
      <c r="F29" s="1575">
        <v>12190295</v>
      </c>
      <c r="G29" s="1575">
        <v>1260</v>
      </c>
      <c r="H29" s="1575">
        <v>14079829</v>
      </c>
      <c r="I29" s="1550">
        <v>26271384</v>
      </c>
    </row>
    <row r="30" spans="2:10" ht="18" customHeight="1" x14ac:dyDescent="0.2">
      <c r="B30" s="1574">
        <v>2014</v>
      </c>
      <c r="C30" s="1575">
        <v>14327816.534</v>
      </c>
      <c r="D30" s="1575">
        <v>565675.75399999996</v>
      </c>
      <c r="E30" s="1550">
        <v>14893492.288000001</v>
      </c>
      <c r="F30" s="1575">
        <v>14989573.844000001</v>
      </c>
      <c r="G30" s="1575">
        <v>1190</v>
      </c>
      <c r="H30" s="1575">
        <v>16629834.497</v>
      </c>
      <c r="I30" s="1550">
        <v>31620598.340999998</v>
      </c>
    </row>
    <row r="31" spans="2:10" ht="18" customHeight="1" x14ac:dyDescent="0.2">
      <c r="B31" s="1574">
        <v>2015</v>
      </c>
      <c r="C31" s="1575">
        <v>17118743</v>
      </c>
      <c r="D31" s="1575">
        <v>668135</v>
      </c>
      <c r="E31" s="1550">
        <v>17786878</v>
      </c>
      <c r="F31" s="1575">
        <v>19746250</v>
      </c>
      <c r="G31" s="1575">
        <v>212</v>
      </c>
      <c r="H31" s="1575">
        <v>21463223</v>
      </c>
      <c r="I31" s="1550">
        <v>41209685</v>
      </c>
    </row>
    <row r="32" spans="2:10" ht="18" customHeight="1" x14ac:dyDescent="0.2">
      <c r="B32" s="1574">
        <v>2016</v>
      </c>
      <c r="C32" s="1575">
        <v>17431693</v>
      </c>
      <c r="D32" s="1575">
        <v>1231289</v>
      </c>
      <c r="E32" s="1550">
        <v>18662982</v>
      </c>
      <c r="F32" s="1575">
        <v>23768226</v>
      </c>
      <c r="G32" s="1575">
        <v>18158</v>
      </c>
      <c r="H32" s="1575">
        <v>22218313</v>
      </c>
      <c r="I32" s="1550">
        <v>46004697</v>
      </c>
    </row>
    <row r="33" spans="2:9" ht="18" customHeight="1" x14ac:dyDescent="0.2">
      <c r="B33" s="1574">
        <v>2017</v>
      </c>
      <c r="C33" s="1575">
        <v>15718934.123</v>
      </c>
      <c r="D33" s="1575">
        <v>1600685.7050000001</v>
      </c>
      <c r="E33" s="1550">
        <v>17319619.828000002</v>
      </c>
      <c r="F33" s="1575">
        <v>31692207.522999998</v>
      </c>
      <c r="G33" s="1575">
        <v>52059.817999999999</v>
      </c>
      <c r="H33" s="1575">
        <v>24017823.145</v>
      </c>
      <c r="I33" s="1550">
        <v>55762090.486000001</v>
      </c>
    </row>
    <row r="34" spans="2:9" ht="18" customHeight="1" x14ac:dyDescent="0.2">
      <c r="B34" s="1574">
        <v>2018</v>
      </c>
      <c r="C34" s="1577">
        <v>15022843.551999999</v>
      </c>
      <c r="D34" s="1577">
        <v>2395444.0660000001</v>
      </c>
      <c r="E34" s="1584">
        <v>17418287.618000001</v>
      </c>
      <c r="F34" s="1577">
        <v>26273021.502999999</v>
      </c>
      <c r="G34" s="1577">
        <v>34983.714</v>
      </c>
      <c r="H34" s="1577">
        <v>22745290.120000001</v>
      </c>
      <c r="I34" s="1550">
        <v>49053295.336999997</v>
      </c>
    </row>
    <row r="35" spans="2:9" ht="26.25" customHeight="1" x14ac:dyDescent="0.2">
      <c r="B35" s="2183" t="s">
        <v>1875</v>
      </c>
      <c r="C35" s="2183"/>
      <c r="D35" s="2183"/>
      <c r="E35" s="2183"/>
      <c r="F35" s="2183"/>
      <c r="G35" s="2183"/>
      <c r="H35" s="2183"/>
      <c r="I35" s="1585"/>
    </row>
  </sheetData>
  <mergeCells count="15">
    <mergeCell ref="B35:H35"/>
    <mergeCell ref="B17:H17"/>
    <mergeCell ref="B19:I19"/>
    <mergeCell ref="B20:I20"/>
    <mergeCell ref="B21:I21"/>
    <mergeCell ref="B22:I22"/>
    <mergeCell ref="B24:B25"/>
    <mergeCell ref="C24:E24"/>
    <mergeCell ref="F24:I24"/>
    <mergeCell ref="B2:H2"/>
    <mergeCell ref="B3:H3"/>
    <mergeCell ref="B4:H4"/>
    <mergeCell ref="B6:B7"/>
    <mergeCell ref="C6:E6"/>
    <mergeCell ref="F6:H6"/>
  </mergeCells>
  <hyperlinks>
    <hyperlink ref="J2" location="'Indice Total'!A172" display="Volver"/>
    <hyperlink ref="J19" location="'Indice Total'!A172" display="Volver"/>
  </hyperlinks>
  <pageMargins left="0.7" right="0.7" top="0.75" bottom="0.75" header="0.3" footer="0.3"/>
  <pageSetup scale="89" orientation="landscape" r:id="rId1"/>
  <drawing r:id="rId2"/>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2:G37"/>
  <sheetViews>
    <sheetView showGridLines="0" zoomScale="90" zoomScaleNormal="90" workbookViewId="0"/>
  </sheetViews>
  <sheetFormatPr baseColWidth="10" defaultRowHeight="12.75" x14ac:dyDescent="0.2"/>
  <cols>
    <col min="1" max="1" width="20.28515625" style="1252" customWidth="1"/>
    <col min="2" max="2" width="11.42578125" style="1252"/>
    <col min="3" max="3" width="11" style="1252" customWidth="1"/>
    <col min="4" max="4" width="26.85546875" style="1252" customWidth="1"/>
    <col min="5" max="5" width="25.28515625" style="1252" customWidth="1"/>
    <col min="6" max="16384" width="11.42578125" style="1252"/>
  </cols>
  <sheetData>
    <row r="2" spans="2:7" ht="23.25" customHeight="1" x14ac:dyDescent="0.25">
      <c r="B2" s="2221" t="s">
        <v>2294</v>
      </c>
      <c r="C2" s="2221"/>
      <c r="D2" s="2221"/>
      <c r="E2" s="2221"/>
      <c r="G2" s="1715" t="s">
        <v>744</v>
      </c>
    </row>
    <row r="3" spans="2:7" ht="36.75" customHeight="1" x14ac:dyDescent="0.2">
      <c r="B3" s="2222" t="s">
        <v>1882</v>
      </c>
      <c r="C3" s="2222"/>
      <c r="D3" s="2222"/>
      <c r="E3" s="2222"/>
    </row>
    <row r="4" spans="2:7" ht="15" customHeight="1" thickBot="1" x14ac:dyDescent="0.3">
      <c r="B4" s="2178" t="s">
        <v>1883</v>
      </c>
      <c r="C4" s="2178"/>
      <c r="D4" s="2178"/>
      <c r="E4" s="2178"/>
    </row>
    <row r="5" spans="2:7" ht="15" x14ac:dyDescent="0.2">
      <c r="B5" s="1572"/>
      <c r="C5" s="1572"/>
    </row>
    <row r="6" spans="2:7" ht="52.5" customHeight="1" x14ac:dyDescent="0.2">
      <c r="B6" s="1229" t="s">
        <v>1760</v>
      </c>
      <c r="C6" s="1229" t="s">
        <v>1884</v>
      </c>
      <c r="D6" s="1229" t="s">
        <v>1871</v>
      </c>
      <c r="E6" s="1229" t="s">
        <v>2415</v>
      </c>
    </row>
    <row r="7" spans="2:7" ht="15" customHeight="1" x14ac:dyDescent="0.2">
      <c r="B7" s="1581">
        <v>2009</v>
      </c>
      <c r="C7" s="1248" t="s">
        <v>44</v>
      </c>
      <c r="D7" s="1296">
        <v>5911</v>
      </c>
      <c r="E7" s="1296">
        <v>0</v>
      </c>
    </row>
    <row r="8" spans="2:7" ht="15" customHeight="1" x14ac:dyDescent="0.2">
      <c r="B8" s="1581"/>
      <c r="C8" s="1248" t="s">
        <v>45</v>
      </c>
      <c r="D8" s="1296">
        <v>5477</v>
      </c>
      <c r="E8" s="1296">
        <v>0</v>
      </c>
    </row>
    <row r="9" spans="2:7" ht="15" customHeight="1" x14ac:dyDescent="0.2">
      <c r="B9" s="1586"/>
      <c r="C9" s="1497" t="s">
        <v>9</v>
      </c>
      <c r="D9" s="1550">
        <v>11388</v>
      </c>
      <c r="E9" s="1550">
        <v>0</v>
      </c>
    </row>
    <row r="10" spans="2:7" ht="15" customHeight="1" x14ac:dyDescent="0.2">
      <c r="B10" s="1581">
        <v>2010</v>
      </c>
      <c r="C10" s="1248" t="s">
        <v>44</v>
      </c>
      <c r="D10" s="1296">
        <v>26578</v>
      </c>
      <c r="E10" s="1296">
        <v>23374</v>
      </c>
    </row>
    <row r="11" spans="2:7" ht="15" customHeight="1" x14ac:dyDescent="0.2">
      <c r="B11" s="1581"/>
      <c r="C11" s="1248" t="s">
        <v>45</v>
      </c>
      <c r="D11" s="1296">
        <v>26085</v>
      </c>
      <c r="E11" s="1296">
        <v>22968</v>
      </c>
    </row>
    <row r="12" spans="2:7" ht="15" customHeight="1" x14ac:dyDescent="0.2">
      <c r="B12" s="1586"/>
      <c r="C12" s="1497" t="s">
        <v>9</v>
      </c>
      <c r="D12" s="1550">
        <v>52663</v>
      </c>
      <c r="E12" s="1550">
        <v>46342</v>
      </c>
      <c r="F12" s="1587"/>
    </row>
    <row r="13" spans="2:7" ht="15" customHeight="1" x14ac:dyDescent="0.2">
      <c r="B13" s="1581">
        <v>2011</v>
      </c>
      <c r="C13" s="1248" t="s">
        <v>44</v>
      </c>
      <c r="D13" s="1296">
        <v>24417</v>
      </c>
      <c r="E13" s="1296">
        <v>32866</v>
      </c>
      <c r="F13" s="1587"/>
    </row>
    <row r="14" spans="2:7" ht="15" customHeight="1" x14ac:dyDescent="0.2">
      <c r="B14" s="1581"/>
      <c r="C14" s="1248" t="s">
        <v>45</v>
      </c>
      <c r="D14" s="1296">
        <v>23761</v>
      </c>
      <c r="E14" s="1296">
        <v>36260</v>
      </c>
      <c r="F14" s="1587"/>
    </row>
    <row r="15" spans="2:7" ht="15" customHeight="1" x14ac:dyDescent="0.2">
      <c r="B15" s="1586"/>
      <c r="C15" s="1497" t="s">
        <v>9</v>
      </c>
      <c r="D15" s="1550">
        <v>48178</v>
      </c>
      <c r="E15" s="1550">
        <v>69126</v>
      </c>
      <c r="F15" s="1587"/>
    </row>
    <row r="16" spans="2:7" ht="15" customHeight="1" x14ac:dyDescent="0.2">
      <c r="B16" s="1581">
        <v>2012</v>
      </c>
      <c r="C16" s="1248" t="s">
        <v>44</v>
      </c>
      <c r="D16" s="1296">
        <v>27469</v>
      </c>
      <c r="E16" s="1296">
        <v>65127</v>
      </c>
      <c r="F16" s="1587"/>
    </row>
    <row r="17" spans="2:5" ht="15" customHeight="1" x14ac:dyDescent="0.2">
      <c r="B17" s="1581"/>
      <c r="C17" s="1248" t="s">
        <v>45</v>
      </c>
      <c r="D17" s="1296">
        <v>29107</v>
      </c>
      <c r="E17" s="1296">
        <v>62626</v>
      </c>
    </row>
    <row r="18" spans="2:5" ht="15" customHeight="1" x14ac:dyDescent="0.2">
      <c r="B18" s="1586"/>
      <c r="C18" s="1497" t="s">
        <v>9</v>
      </c>
      <c r="D18" s="1550">
        <v>56576</v>
      </c>
      <c r="E18" s="1550">
        <v>127753</v>
      </c>
    </row>
    <row r="19" spans="2:5" ht="15" customHeight="1" x14ac:dyDescent="0.2">
      <c r="B19" s="1581">
        <v>2013</v>
      </c>
      <c r="C19" s="1248" t="s">
        <v>44</v>
      </c>
      <c r="D19" s="1296">
        <v>33780</v>
      </c>
      <c r="E19" s="1296">
        <v>32202</v>
      </c>
    </row>
    <row r="20" spans="2:5" ht="15" customHeight="1" x14ac:dyDescent="0.2">
      <c r="B20" s="1581"/>
      <c r="C20" s="1248" t="s">
        <v>45</v>
      </c>
      <c r="D20" s="1296">
        <v>38420</v>
      </c>
      <c r="E20" s="1296">
        <v>37890</v>
      </c>
    </row>
    <row r="21" spans="2:5" ht="15" customHeight="1" x14ac:dyDescent="0.2">
      <c r="B21" s="1586"/>
      <c r="C21" s="1497" t="s">
        <v>9</v>
      </c>
      <c r="D21" s="1550">
        <v>72200</v>
      </c>
      <c r="E21" s="1550">
        <v>70092</v>
      </c>
    </row>
    <row r="22" spans="2:5" ht="15" customHeight="1" x14ac:dyDescent="0.2">
      <c r="B22" s="1581">
        <v>2014</v>
      </c>
      <c r="C22" s="1248" t="s">
        <v>44</v>
      </c>
      <c r="D22" s="1296">
        <v>34907.666666666664</v>
      </c>
      <c r="E22" s="1296">
        <v>39773</v>
      </c>
    </row>
    <row r="23" spans="2:5" ht="15" customHeight="1" x14ac:dyDescent="0.2">
      <c r="B23" s="1581"/>
      <c r="C23" s="1248" t="s">
        <v>45</v>
      </c>
      <c r="D23" s="1296">
        <v>40294.416666666664</v>
      </c>
      <c r="E23" s="1296">
        <v>42964</v>
      </c>
    </row>
    <row r="24" spans="2:5" ht="15" customHeight="1" x14ac:dyDescent="0.2">
      <c r="B24" s="1586"/>
      <c r="C24" s="1497" t="s">
        <v>9</v>
      </c>
      <c r="D24" s="1550">
        <v>75202.083333333328</v>
      </c>
      <c r="E24" s="1550">
        <v>82737</v>
      </c>
    </row>
    <row r="25" spans="2:5" ht="15" customHeight="1" x14ac:dyDescent="0.2">
      <c r="B25" s="1581">
        <v>2015</v>
      </c>
      <c r="C25" s="1248" t="s">
        <v>44</v>
      </c>
      <c r="D25" s="1296">
        <v>40442</v>
      </c>
      <c r="E25" s="1296">
        <v>49129</v>
      </c>
    </row>
    <row r="26" spans="2:5" ht="15" customHeight="1" x14ac:dyDescent="0.2">
      <c r="B26" s="1581"/>
      <c r="C26" s="1248" t="s">
        <v>45</v>
      </c>
      <c r="D26" s="1296">
        <v>46466</v>
      </c>
      <c r="E26" s="1296">
        <v>52093</v>
      </c>
    </row>
    <row r="27" spans="2:5" ht="15" customHeight="1" x14ac:dyDescent="0.2">
      <c r="B27" s="1586"/>
      <c r="C27" s="1497" t="s">
        <v>9</v>
      </c>
      <c r="D27" s="1550">
        <v>86908</v>
      </c>
      <c r="E27" s="1550">
        <v>101222</v>
      </c>
    </row>
    <row r="28" spans="2:5" ht="15" customHeight="1" x14ac:dyDescent="0.2">
      <c r="B28" s="1581">
        <v>2016</v>
      </c>
      <c r="C28" s="1248" t="s">
        <v>44</v>
      </c>
      <c r="D28" s="1296">
        <v>41460</v>
      </c>
      <c r="E28" s="1296">
        <v>58733</v>
      </c>
    </row>
    <row r="29" spans="2:5" ht="15" customHeight="1" x14ac:dyDescent="0.2">
      <c r="B29" s="1581"/>
      <c r="C29" s="1248" t="s">
        <v>45</v>
      </c>
      <c r="D29" s="1296">
        <v>45744</v>
      </c>
      <c r="E29" s="1296">
        <v>60726</v>
      </c>
    </row>
    <row r="30" spans="2:5" ht="15" customHeight="1" x14ac:dyDescent="0.2">
      <c r="B30" s="1586"/>
      <c r="C30" s="1497" t="s">
        <v>9</v>
      </c>
      <c r="D30" s="1550">
        <v>87204</v>
      </c>
      <c r="E30" s="1550">
        <v>119459</v>
      </c>
    </row>
    <row r="31" spans="2:5" ht="15" customHeight="1" x14ac:dyDescent="0.2">
      <c r="B31" s="1581">
        <v>2017</v>
      </c>
      <c r="C31" s="1248" t="s">
        <v>44</v>
      </c>
      <c r="D31" s="1296">
        <v>36617.666666666664</v>
      </c>
      <c r="E31" s="1296">
        <v>89865</v>
      </c>
    </row>
    <row r="32" spans="2:5" ht="15" customHeight="1" x14ac:dyDescent="0.2">
      <c r="B32" s="1581"/>
      <c r="C32" s="1248" t="s">
        <v>45</v>
      </c>
      <c r="D32" s="1296">
        <v>40611.083333333336</v>
      </c>
      <c r="E32" s="1296">
        <v>101554</v>
      </c>
    </row>
    <row r="33" spans="2:5" ht="15" customHeight="1" x14ac:dyDescent="0.2">
      <c r="B33" s="1586"/>
      <c r="C33" s="1497" t="s">
        <v>9</v>
      </c>
      <c r="D33" s="1550">
        <v>77228.75</v>
      </c>
      <c r="E33" s="1550">
        <v>191419</v>
      </c>
    </row>
    <row r="34" spans="2:5" ht="15" customHeight="1" x14ac:dyDescent="0.2">
      <c r="B34" s="1581">
        <v>2018</v>
      </c>
      <c r="C34" s="1248" t="s">
        <v>44</v>
      </c>
      <c r="D34" s="1588">
        <v>33878.333333333336</v>
      </c>
      <c r="E34" s="1588">
        <v>58385</v>
      </c>
    </row>
    <row r="35" spans="2:5" ht="15" customHeight="1" x14ac:dyDescent="0.2">
      <c r="B35" s="1581"/>
      <c r="C35" s="1248" t="s">
        <v>45</v>
      </c>
      <c r="D35" s="1588">
        <v>38117.166666666664</v>
      </c>
      <c r="E35" s="1588">
        <v>67341</v>
      </c>
    </row>
    <row r="36" spans="2:5" ht="15" customHeight="1" x14ac:dyDescent="0.2">
      <c r="B36" s="1586"/>
      <c r="C36" s="1497" t="s">
        <v>9</v>
      </c>
      <c r="D36" s="1550">
        <v>71995.5</v>
      </c>
      <c r="E36" s="1550">
        <v>125726</v>
      </c>
    </row>
    <row r="37" spans="2:5" ht="31.5" customHeight="1" x14ac:dyDescent="0.2">
      <c r="B37" s="2273" t="s">
        <v>1885</v>
      </c>
      <c r="C37" s="2274"/>
      <c r="D37" s="2274"/>
      <c r="E37" s="2274"/>
    </row>
  </sheetData>
  <mergeCells count="4">
    <mergeCell ref="B2:E2"/>
    <mergeCell ref="B3:E3"/>
    <mergeCell ref="B4:E4"/>
    <mergeCell ref="B37:E37"/>
  </mergeCells>
  <hyperlinks>
    <hyperlink ref="G2" location="'Indice Total'!A172" display="Volver"/>
  </hyperlinks>
  <pageMargins left="0.7" right="0.7" top="0.75" bottom="0.75" header="0.3" footer="0.3"/>
  <pageSetup orientation="portrait" r:id="rId1"/>
  <drawing r:id="rId2"/>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I13"/>
  <sheetViews>
    <sheetView showGridLines="0" zoomScale="90" zoomScaleNormal="90" workbookViewId="0"/>
  </sheetViews>
  <sheetFormatPr baseColWidth="10" defaultRowHeight="15" x14ac:dyDescent="0.25"/>
  <cols>
    <col min="1" max="1" width="20.28515625" customWidth="1"/>
    <col min="2" max="2" width="13.5703125" customWidth="1"/>
    <col min="3" max="3" width="21.28515625" customWidth="1"/>
    <col min="4" max="4" width="24.140625" customWidth="1"/>
    <col min="5" max="5" width="24" customWidth="1"/>
    <col min="6" max="6" width="18.85546875" customWidth="1"/>
    <col min="7" max="7" width="16" customWidth="1"/>
    <col min="8" max="8" width="19" bestFit="1" customWidth="1"/>
    <col min="9" max="9" width="9.85546875" bestFit="1" customWidth="1"/>
  </cols>
  <sheetData>
    <row r="1" spans="1:9" x14ac:dyDescent="0.25">
      <c r="A1" s="1804"/>
      <c r="B1" s="1589"/>
      <c r="C1" s="1589"/>
      <c r="D1" s="1590"/>
      <c r="E1" s="1590"/>
      <c r="F1" s="1590"/>
      <c r="G1" s="1590"/>
      <c r="H1" s="1590"/>
      <c r="I1" s="1590"/>
    </row>
    <row r="2" spans="1:9" ht="18" x14ac:dyDescent="0.25">
      <c r="B2" s="2221" t="s">
        <v>2293</v>
      </c>
      <c r="C2" s="2221"/>
      <c r="D2" s="2221"/>
      <c r="E2" s="2221"/>
      <c r="F2" s="2221"/>
      <c r="G2" s="1788" t="s">
        <v>744</v>
      </c>
    </row>
    <row r="3" spans="1:9" ht="38.25" customHeight="1" x14ac:dyDescent="0.25">
      <c r="B3" s="2222" t="s">
        <v>1886</v>
      </c>
      <c r="C3" s="2222"/>
      <c r="D3" s="2222"/>
      <c r="E3" s="2222"/>
      <c r="F3" s="2222"/>
    </row>
    <row r="4" spans="1:9" ht="16.5" thickBot="1" x14ac:dyDescent="0.3">
      <c r="B4" s="2178" t="s">
        <v>1887</v>
      </c>
      <c r="C4" s="2178"/>
      <c r="D4" s="2178"/>
      <c r="E4" s="2178"/>
      <c r="F4" s="2178"/>
    </row>
    <row r="5" spans="1:9" x14ac:dyDescent="0.25">
      <c r="B5" s="1591"/>
      <c r="C5" s="1591"/>
      <c r="D5" s="1591"/>
      <c r="E5" s="1592"/>
      <c r="F5" s="1592"/>
    </row>
    <row r="6" spans="1:9" ht="31.5" x14ac:dyDescent="0.25">
      <c r="B6" s="1229" t="s">
        <v>1863</v>
      </c>
      <c r="C6" s="1256" t="s">
        <v>1888</v>
      </c>
      <c r="D6" s="1256" t="s">
        <v>1889</v>
      </c>
      <c r="E6" s="1256" t="s">
        <v>1866</v>
      </c>
      <c r="F6" s="1256" t="s">
        <v>9</v>
      </c>
    </row>
    <row r="7" spans="1:9" ht="23.25" customHeight="1" x14ac:dyDescent="0.25">
      <c r="B7" s="1593">
        <v>2013</v>
      </c>
      <c r="C7" s="1594">
        <v>71392</v>
      </c>
      <c r="D7" s="1594">
        <v>18000</v>
      </c>
      <c r="E7" s="1594">
        <v>1384</v>
      </c>
      <c r="F7" s="1576">
        <v>90776</v>
      </c>
    </row>
    <row r="8" spans="1:9" ht="19.5" customHeight="1" x14ac:dyDescent="0.25">
      <c r="B8" s="1593">
        <v>2014</v>
      </c>
      <c r="C8" s="1594">
        <v>101081</v>
      </c>
      <c r="D8" s="1594">
        <v>19485</v>
      </c>
      <c r="E8" s="1594">
        <v>1234</v>
      </c>
      <c r="F8" s="1576">
        <v>121800</v>
      </c>
    </row>
    <row r="9" spans="1:9" ht="24.75" customHeight="1" x14ac:dyDescent="0.25">
      <c r="B9" s="1593">
        <v>2015</v>
      </c>
      <c r="C9" s="1594">
        <v>101855</v>
      </c>
      <c r="D9" s="1594">
        <v>16383</v>
      </c>
      <c r="E9" s="1594">
        <v>1358</v>
      </c>
      <c r="F9" s="1576">
        <v>119596</v>
      </c>
    </row>
    <row r="10" spans="1:9" ht="25.5" customHeight="1" x14ac:dyDescent="0.25">
      <c r="B10" s="1593">
        <v>2016</v>
      </c>
      <c r="C10" s="1594">
        <v>86472</v>
      </c>
      <c r="D10" s="1594">
        <v>19686</v>
      </c>
      <c r="E10" s="1594">
        <v>1491</v>
      </c>
      <c r="F10" s="1576">
        <v>107649</v>
      </c>
      <c r="G10" s="877"/>
    </row>
    <row r="11" spans="1:9" ht="25.5" customHeight="1" x14ac:dyDescent="0.25">
      <c r="B11" s="1593">
        <v>2017</v>
      </c>
      <c r="C11" s="1594">
        <v>100628</v>
      </c>
      <c r="D11" s="1594">
        <v>18539</v>
      </c>
      <c r="E11" s="1594">
        <v>1406</v>
      </c>
      <c r="F11" s="1576">
        <v>120573</v>
      </c>
    </row>
    <row r="12" spans="1:9" ht="25.5" customHeight="1" x14ac:dyDescent="0.25">
      <c r="B12" s="1593">
        <v>2018</v>
      </c>
      <c r="C12" s="1595">
        <v>114669</v>
      </c>
      <c r="D12" s="1595">
        <v>24569</v>
      </c>
      <c r="E12" s="1595">
        <v>1823</v>
      </c>
      <c r="F12" s="1596">
        <v>141061</v>
      </c>
    </row>
    <row r="13" spans="1:9" ht="30.75" customHeight="1" x14ac:dyDescent="0.25">
      <c r="B13" s="2270" t="s">
        <v>1890</v>
      </c>
      <c r="C13" s="2270"/>
      <c r="D13" s="2270"/>
      <c r="E13" s="2270"/>
      <c r="F13" s="2270"/>
    </row>
  </sheetData>
  <mergeCells count="4">
    <mergeCell ref="B2:F2"/>
    <mergeCell ref="B3:F3"/>
    <mergeCell ref="B4:F4"/>
    <mergeCell ref="B13:F13"/>
  </mergeCells>
  <hyperlinks>
    <hyperlink ref="G2" location="'Indice Total'!A172" display="Volver"/>
  </hyperlinks>
  <pageMargins left="0.70866141732283472" right="0.70866141732283472" top="0.74803149606299213" bottom="0.74803149606299213" header="0.31496062992125984" footer="0.31496062992125984"/>
  <pageSetup paperSize="9" orientation="landscape" r:id="rId1"/>
  <drawing r:id="rId2"/>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2:J36"/>
  <sheetViews>
    <sheetView showGridLines="0" zoomScale="90" zoomScaleNormal="90" workbookViewId="0"/>
  </sheetViews>
  <sheetFormatPr baseColWidth="10" defaultRowHeight="15" x14ac:dyDescent="0.25"/>
  <cols>
    <col min="1" max="1" width="19.5703125" customWidth="1"/>
    <col min="2" max="2" width="22" customWidth="1"/>
    <col min="3" max="3" width="18.85546875" customWidth="1"/>
    <col min="4" max="4" width="21.42578125" customWidth="1"/>
    <col min="5" max="5" width="16.5703125" bestFit="1" customWidth="1"/>
    <col min="6" max="6" width="18.85546875" bestFit="1" customWidth="1"/>
    <col min="7" max="7" width="21.28515625" customWidth="1"/>
    <col min="8" max="8" width="22.85546875" customWidth="1"/>
    <col min="9" max="9" width="16.140625" customWidth="1"/>
    <col min="10" max="10" width="13.85546875" customWidth="1"/>
  </cols>
  <sheetData>
    <row r="2" spans="2:10" ht="18" x14ac:dyDescent="0.25">
      <c r="B2" s="2221" t="s">
        <v>2291</v>
      </c>
      <c r="C2" s="2221"/>
      <c r="D2" s="2221"/>
      <c r="E2" s="2221"/>
      <c r="F2" s="2221"/>
      <c r="G2" s="2221"/>
      <c r="H2" s="2221"/>
    </row>
    <row r="3" spans="2:10" ht="15" customHeight="1" x14ac:dyDescent="0.25">
      <c r="B3" s="2222" t="s">
        <v>1891</v>
      </c>
      <c r="C3" s="2222"/>
      <c r="D3" s="2222"/>
      <c r="E3" s="2222"/>
      <c r="F3" s="2222"/>
      <c r="G3" s="2222"/>
      <c r="H3" s="2222"/>
      <c r="J3" s="1788" t="s">
        <v>744</v>
      </c>
    </row>
    <row r="4" spans="2:10" ht="16.5" thickBot="1" x14ac:dyDescent="0.3">
      <c r="B4" s="2178" t="s">
        <v>1892</v>
      </c>
      <c r="C4" s="2178"/>
      <c r="D4" s="2178"/>
      <c r="E4" s="2178"/>
      <c r="F4" s="2178"/>
      <c r="G4" s="2178"/>
      <c r="H4" s="2178"/>
    </row>
    <row r="5" spans="2:10" x14ac:dyDescent="0.25">
      <c r="B5" s="1591"/>
      <c r="C5" s="1591"/>
      <c r="D5" s="1592"/>
      <c r="E5" s="1273"/>
      <c r="F5" s="1273"/>
      <c r="G5" s="1273"/>
      <c r="H5" s="1273"/>
    </row>
    <row r="6" spans="2:10" ht="32.25" customHeight="1" x14ac:dyDescent="0.25">
      <c r="B6" s="2227" t="s">
        <v>1760</v>
      </c>
      <c r="C6" s="2227" t="s">
        <v>1871</v>
      </c>
      <c r="D6" s="2227"/>
      <c r="E6" s="2227"/>
      <c r="F6" s="2227" t="s">
        <v>2415</v>
      </c>
      <c r="G6" s="2227"/>
      <c r="H6" s="2227"/>
    </row>
    <row r="7" spans="2:10" ht="47.25" x14ac:dyDescent="0.25">
      <c r="B7" s="2228"/>
      <c r="C7" s="1230" t="s">
        <v>1888</v>
      </c>
      <c r="D7" s="1230" t="s">
        <v>1866</v>
      </c>
      <c r="E7" s="1230" t="s">
        <v>9</v>
      </c>
      <c r="F7" s="1230" t="s">
        <v>1888</v>
      </c>
      <c r="G7" s="1230" t="s">
        <v>1889</v>
      </c>
      <c r="H7" s="1230" t="s">
        <v>9</v>
      </c>
    </row>
    <row r="8" spans="2:10" ht="21" customHeight="1" x14ac:dyDescent="0.25">
      <c r="B8" s="1597">
        <v>2013</v>
      </c>
      <c r="C8" s="1594">
        <v>71691</v>
      </c>
      <c r="D8" s="1594">
        <v>407</v>
      </c>
      <c r="E8" s="1576">
        <v>72098</v>
      </c>
      <c r="F8" s="1594">
        <v>33420</v>
      </c>
      <c r="G8" s="1594">
        <v>20</v>
      </c>
      <c r="H8" s="1576">
        <v>33440</v>
      </c>
      <c r="I8" s="276"/>
    </row>
    <row r="9" spans="2:10" ht="21" customHeight="1" x14ac:dyDescent="0.25">
      <c r="B9" s="1597" t="s">
        <v>1893</v>
      </c>
      <c r="C9" s="1594">
        <v>91690.75</v>
      </c>
      <c r="D9" s="1594">
        <v>792.75</v>
      </c>
      <c r="E9" s="1576">
        <v>92483.5</v>
      </c>
      <c r="F9" s="1594">
        <v>52787</v>
      </c>
      <c r="G9" s="1594">
        <v>142</v>
      </c>
      <c r="H9" s="1576">
        <v>52929</v>
      </c>
      <c r="I9" s="276"/>
    </row>
    <row r="10" spans="2:10" ht="21.75" customHeight="1" x14ac:dyDescent="0.25">
      <c r="B10" s="1597">
        <v>2015</v>
      </c>
      <c r="C10" s="1594">
        <v>112346.75</v>
      </c>
      <c r="D10" s="1594">
        <v>1039.75</v>
      </c>
      <c r="E10" s="1576">
        <v>113386.5</v>
      </c>
      <c r="F10" s="1594">
        <v>14172</v>
      </c>
      <c r="G10" s="1594">
        <v>12</v>
      </c>
      <c r="H10" s="1576">
        <v>14184</v>
      </c>
      <c r="I10" s="276"/>
    </row>
    <row r="11" spans="2:10" ht="21.75" customHeight="1" x14ac:dyDescent="0.25">
      <c r="B11" s="1597" t="s">
        <v>1797</v>
      </c>
      <c r="C11" s="1595">
        <v>128574</v>
      </c>
      <c r="D11" s="1595">
        <v>1022</v>
      </c>
      <c r="E11" s="1596">
        <v>129596</v>
      </c>
      <c r="F11" s="1595">
        <v>104867</v>
      </c>
      <c r="G11" s="1595">
        <v>1654</v>
      </c>
      <c r="H11" s="1596">
        <v>106521</v>
      </c>
      <c r="I11" s="276"/>
    </row>
    <row r="12" spans="2:10" ht="21.75" customHeight="1" x14ac:dyDescent="0.25">
      <c r="B12" s="1597">
        <v>2017</v>
      </c>
      <c r="C12" s="1595">
        <v>95957.75</v>
      </c>
      <c r="D12" s="1595">
        <v>750.58333333333337</v>
      </c>
      <c r="E12" s="1596">
        <v>96708.333333333328</v>
      </c>
      <c r="F12" s="1595">
        <v>131042</v>
      </c>
      <c r="G12" s="1595">
        <v>4794</v>
      </c>
      <c r="H12" s="1596">
        <v>135836</v>
      </c>
    </row>
    <row r="13" spans="2:10" ht="21.75" customHeight="1" x14ac:dyDescent="0.25">
      <c r="B13" s="1597">
        <v>2018</v>
      </c>
      <c r="C13" s="1594">
        <v>100928.25</v>
      </c>
      <c r="D13" s="1594">
        <v>683.83333333333337</v>
      </c>
      <c r="E13" s="1576">
        <v>101612.08333333333</v>
      </c>
      <c r="F13" s="1594">
        <v>142799</v>
      </c>
      <c r="G13" s="1594">
        <v>864</v>
      </c>
      <c r="H13" s="1576">
        <v>143663</v>
      </c>
    </row>
    <row r="14" spans="2:10" ht="24.75" customHeight="1" x14ac:dyDescent="0.25">
      <c r="B14" s="2276" t="s">
        <v>1890</v>
      </c>
      <c r="C14" s="2276"/>
      <c r="D14" s="2276"/>
      <c r="E14" s="2276"/>
      <c r="F14" s="2276"/>
      <c r="G14" s="2276"/>
      <c r="H14" s="2276"/>
    </row>
    <row r="15" spans="2:10" x14ac:dyDescent="0.25">
      <c r="B15" s="2276" t="s">
        <v>1895</v>
      </c>
      <c r="C15" s="2276"/>
      <c r="D15" s="2276"/>
      <c r="E15" s="2276"/>
      <c r="F15" s="2276"/>
      <c r="G15" s="2276"/>
      <c r="H15" s="2276"/>
    </row>
    <row r="16" spans="2:10" x14ac:dyDescent="0.25">
      <c r="B16" s="2275" t="s">
        <v>1894</v>
      </c>
      <c r="C16" s="2275"/>
      <c r="D16" s="2275"/>
      <c r="E16" s="2275"/>
      <c r="F16" s="2275"/>
      <c r="G16" s="2275"/>
      <c r="H16" s="2275"/>
    </row>
    <row r="18" spans="2:10" ht="15" customHeight="1" x14ac:dyDescent="0.25"/>
    <row r="19" spans="2:10" ht="28.5" customHeight="1" x14ac:dyDescent="0.25"/>
    <row r="20" spans="2:10" ht="15" customHeight="1" x14ac:dyDescent="0.25">
      <c r="B20" s="1598"/>
      <c r="C20" s="1598"/>
      <c r="D20" s="1598"/>
      <c r="E20" s="1598"/>
      <c r="F20" s="1598"/>
      <c r="G20" s="1598"/>
      <c r="H20" s="1598"/>
    </row>
    <row r="21" spans="2:10" ht="18" x14ac:dyDescent="0.25">
      <c r="B21" s="2221" t="s">
        <v>2292</v>
      </c>
      <c r="C21" s="2221"/>
      <c r="D21" s="2221"/>
      <c r="E21" s="2221"/>
      <c r="F21" s="2221"/>
      <c r="G21" s="2221"/>
      <c r="H21" s="2221"/>
      <c r="I21" s="2221"/>
      <c r="J21" s="1788" t="s">
        <v>744</v>
      </c>
    </row>
    <row r="22" spans="2:10" ht="15" customHeight="1" x14ac:dyDescent="0.25">
      <c r="B22" s="2222" t="s">
        <v>1896</v>
      </c>
      <c r="C22" s="2222"/>
      <c r="D22" s="2222"/>
      <c r="E22" s="2222"/>
      <c r="F22" s="2222"/>
      <c r="G22" s="2222"/>
      <c r="H22" s="2222"/>
      <c r="I22" s="2222"/>
    </row>
    <row r="23" spans="2:10" x14ac:dyDescent="0.25">
      <c r="B23" s="2188" t="s">
        <v>1877</v>
      </c>
      <c r="C23" s="2188"/>
      <c r="D23" s="2188"/>
      <c r="E23" s="2188"/>
      <c r="F23" s="2188"/>
      <c r="G23" s="2188"/>
      <c r="H23" s="2188"/>
      <c r="I23" s="2188"/>
    </row>
    <row r="24" spans="2:10" ht="16.5" thickBot="1" x14ac:dyDescent="0.3">
      <c r="B24" s="2178" t="s">
        <v>1892</v>
      </c>
      <c r="C24" s="2178"/>
      <c r="D24" s="2178"/>
      <c r="E24" s="2178"/>
      <c r="F24" s="2178"/>
      <c r="G24" s="2178"/>
      <c r="H24" s="2178"/>
      <c r="I24" s="2178"/>
    </row>
    <row r="25" spans="2:10" x14ac:dyDescent="0.25">
      <c r="B25" s="1273"/>
      <c r="C25" s="1273"/>
      <c r="D25" s="1273"/>
      <c r="E25" s="1273"/>
      <c r="F25" s="1273"/>
      <c r="G25" s="1273"/>
      <c r="H25" s="1273"/>
      <c r="I25" s="1273"/>
    </row>
    <row r="26" spans="2:10" ht="15.75" x14ac:dyDescent="0.25">
      <c r="B26" s="2269" t="s">
        <v>1760</v>
      </c>
      <c r="C26" s="2228" t="s">
        <v>1878</v>
      </c>
      <c r="D26" s="2228"/>
      <c r="E26" s="2228"/>
      <c r="F26" s="2228" t="s">
        <v>2394</v>
      </c>
      <c r="G26" s="2228"/>
      <c r="H26" s="2228"/>
      <c r="I26" s="2228"/>
    </row>
    <row r="27" spans="2:10" ht="47.25" x14ac:dyDescent="0.25">
      <c r="B27" s="2269"/>
      <c r="C27" s="1229" t="s">
        <v>1888</v>
      </c>
      <c r="D27" s="1229" t="s">
        <v>1866</v>
      </c>
      <c r="E27" s="1229" t="s">
        <v>9</v>
      </c>
      <c r="F27" s="1229" t="s">
        <v>1888</v>
      </c>
      <c r="G27" s="1229" t="s">
        <v>1889</v>
      </c>
      <c r="H27" s="1229" t="s">
        <v>1897</v>
      </c>
      <c r="I27" s="1229" t="s">
        <v>9</v>
      </c>
    </row>
    <row r="28" spans="2:10" ht="23.25" customHeight="1" x14ac:dyDescent="0.25">
      <c r="B28" s="1597">
        <v>2013</v>
      </c>
      <c r="C28" s="1594">
        <v>16273198</v>
      </c>
      <c r="D28" s="1594">
        <v>494390</v>
      </c>
      <c r="E28" s="1576">
        <v>16767588</v>
      </c>
      <c r="F28" s="1594">
        <v>2331669</v>
      </c>
      <c r="G28" s="1594">
        <v>671</v>
      </c>
      <c r="H28" s="1594">
        <v>3612149</v>
      </c>
      <c r="I28" s="1576">
        <v>5944489</v>
      </c>
    </row>
    <row r="29" spans="2:10" ht="25.5" customHeight="1" x14ac:dyDescent="0.25">
      <c r="B29" s="1597" t="s">
        <v>1893</v>
      </c>
      <c r="C29" s="1594">
        <v>20348002.465</v>
      </c>
      <c r="D29" s="1594">
        <v>631004.01800000004</v>
      </c>
      <c r="E29" s="1576">
        <v>20979006.482999999</v>
      </c>
      <c r="F29" s="1594">
        <v>8439487.5410000011</v>
      </c>
      <c r="G29" s="1594">
        <v>9678.3189999999995</v>
      </c>
      <c r="H29" s="1594">
        <v>9758237</v>
      </c>
      <c r="I29" s="1576">
        <v>18207402.859999999</v>
      </c>
    </row>
    <row r="30" spans="2:10" ht="21.75" customHeight="1" x14ac:dyDescent="0.25">
      <c r="B30" s="1597">
        <v>2015</v>
      </c>
      <c r="C30" s="1594">
        <v>25256844</v>
      </c>
      <c r="D30" s="1594">
        <v>738540</v>
      </c>
      <c r="E30" s="1576">
        <v>25995384</v>
      </c>
      <c r="F30" s="1594">
        <v>2374061.8339999998</v>
      </c>
      <c r="G30" s="1594">
        <v>2474.8870000000002</v>
      </c>
      <c r="H30" s="1594">
        <v>3237500.5580000002</v>
      </c>
      <c r="I30" s="1576">
        <v>5614037.2790000001</v>
      </c>
    </row>
    <row r="31" spans="2:10" ht="21.75" customHeight="1" x14ac:dyDescent="0.25">
      <c r="B31" s="1597" t="s">
        <v>1797</v>
      </c>
      <c r="C31" s="1595">
        <v>26891322</v>
      </c>
      <c r="D31" s="1595">
        <v>1295466</v>
      </c>
      <c r="E31" s="1596">
        <v>28186788</v>
      </c>
      <c r="F31" s="1595">
        <v>18359338</v>
      </c>
      <c r="G31" s="1595">
        <v>271906.48100000003</v>
      </c>
      <c r="H31" s="1595">
        <v>19990303.519000001</v>
      </c>
      <c r="I31" s="1576">
        <v>38621548</v>
      </c>
    </row>
    <row r="32" spans="2:10" ht="21.75" customHeight="1" x14ac:dyDescent="0.25">
      <c r="B32" s="1597">
        <v>2017</v>
      </c>
      <c r="C32" s="1595">
        <v>20679247</v>
      </c>
      <c r="D32" s="1595">
        <v>1287215</v>
      </c>
      <c r="E32" s="1596">
        <v>21966462</v>
      </c>
      <c r="F32" s="1595">
        <v>25092257.521000002</v>
      </c>
      <c r="G32" s="1595">
        <v>538142.82200000004</v>
      </c>
      <c r="H32" s="1595">
        <v>24039323.728</v>
      </c>
      <c r="I32" s="1576">
        <v>49669724.071000002</v>
      </c>
    </row>
    <row r="33" spans="2:9" ht="21.75" customHeight="1" x14ac:dyDescent="0.25">
      <c r="B33" s="1597">
        <v>2018</v>
      </c>
      <c r="C33" s="1594">
        <v>21294568.914000001</v>
      </c>
      <c r="D33" s="1594">
        <v>1870796.0179999999</v>
      </c>
      <c r="E33" s="1576">
        <v>23165364.932</v>
      </c>
      <c r="F33" s="1594">
        <v>25748850.004000001</v>
      </c>
      <c r="G33" s="1594">
        <v>132836.12700000001</v>
      </c>
      <c r="H33" s="1594">
        <v>20020916.442000002</v>
      </c>
      <c r="I33" s="1576">
        <v>45902602.572999999</v>
      </c>
    </row>
    <row r="34" spans="2:9" ht="15" customHeight="1" x14ac:dyDescent="0.25">
      <c r="B34" s="2275" t="s">
        <v>1898</v>
      </c>
      <c r="C34" s="2275"/>
      <c r="D34" s="2275"/>
      <c r="E34" s="2275"/>
      <c r="F34" s="2275"/>
      <c r="G34" s="2275"/>
      <c r="H34" s="2275"/>
      <c r="I34" s="1817"/>
    </row>
    <row r="35" spans="2:9" ht="25.5" customHeight="1" x14ac:dyDescent="0.25">
      <c r="B35" s="2275" t="s">
        <v>1890</v>
      </c>
      <c r="C35" s="2275"/>
      <c r="D35" s="2275"/>
      <c r="E35" s="2275"/>
      <c r="F35" s="2275"/>
      <c r="G35" s="2275"/>
      <c r="H35" s="2275"/>
      <c r="I35" s="2275"/>
    </row>
    <row r="36" spans="2:9" x14ac:dyDescent="0.25">
      <c r="B36" s="2275" t="s">
        <v>1894</v>
      </c>
      <c r="C36" s="2275"/>
      <c r="D36" s="2275"/>
      <c r="E36" s="2275"/>
      <c r="F36" s="2275"/>
      <c r="G36" s="2275"/>
      <c r="H36" s="2275"/>
      <c r="I36" s="1818"/>
    </row>
  </sheetData>
  <mergeCells count="19">
    <mergeCell ref="B36:H36"/>
    <mergeCell ref="B34:H34"/>
    <mergeCell ref="B35:I35"/>
    <mergeCell ref="B24:I24"/>
    <mergeCell ref="B26:B27"/>
    <mergeCell ref="C26:E26"/>
    <mergeCell ref="F26:I26"/>
    <mergeCell ref="B23:I23"/>
    <mergeCell ref="B2:H2"/>
    <mergeCell ref="B3:H3"/>
    <mergeCell ref="B4:H4"/>
    <mergeCell ref="B6:B7"/>
    <mergeCell ref="C6:E6"/>
    <mergeCell ref="F6:H6"/>
    <mergeCell ref="B16:H16"/>
    <mergeCell ref="B15:H15"/>
    <mergeCell ref="B14:H14"/>
    <mergeCell ref="B21:I21"/>
    <mergeCell ref="B22:I22"/>
  </mergeCells>
  <hyperlinks>
    <hyperlink ref="J3" location="'Indice Total'!A172" display="Volver"/>
    <hyperlink ref="J21" location="'Indice Total'!A172" display="Volver"/>
  </hyperlinks>
  <pageMargins left="0.70866141732283472" right="0.70866141732283472" top="0.74803149606299213" bottom="0.74803149606299213" header="0.31496062992125984" footer="0.31496062992125984"/>
  <pageSetup scale="83" orientation="landscape" r:id="rId1"/>
  <drawing r:id="rId2"/>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H8"/>
  <sheetViews>
    <sheetView showGridLines="0" zoomScale="90" zoomScaleNormal="90" workbookViewId="0"/>
  </sheetViews>
  <sheetFormatPr baseColWidth="10" defaultRowHeight="15" x14ac:dyDescent="0.25"/>
  <cols>
    <col min="1" max="1" width="23.7109375" customWidth="1"/>
    <col min="2" max="2" width="11.42578125" style="746"/>
    <col min="3" max="3" width="96.28515625" customWidth="1"/>
  </cols>
  <sheetData>
    <row r="1" spans="2:8" ht="42.95" customHeight="1" x14ac:dyDescent="0.35">
      <c r="C1" s="750" t="s">
        <v>745</v>
      </c>
      <c r="H1" s="1788" t="s">
        <v>744</v>
      </c>
    </row>
    <row r="2" spans="2:8" ht="30.75" customHeight="1" x14ac:dyDescent="0.25"/>
    <row r="3" spans="2:8" ht="21" x14ac:dyDescent="0.25">
      <c r="C3" s="743" t="s">
        <v>2442</v>
      </c>
    </row>
    <row r="4" spans="2:8" ht="21" x14ac:dyDescent="0.35">
      <c r="B4" s="744" t="s">
        <v>743</v>
      </c>
      <c r="C4" s="1141"/>
    </row>
    <row r="5" spans="2:8" x14ac:dyDescent="0.25">
      <c r="B5" s="753">
        <v>157</v>
      </c>
      <c r="C5" s="884" t="s">
        <v>2544</v>
      </c>
    </row>
    <row r="6" spans="2:8" x14ac:dyDescent="0.25">
      <c r="B6" s="753">
        <v>158</v>
      </c>
      <c r="C6" s="884" t="s">
        <v>2441</v>
      </c>
    </row>
    <row r="7" spans="2:8" x14ac:dyDescent="0.25">
      <c r="B7" s="753">
        <v>159</v>
      </c>
      <c r="C7" t="s">
        <v>1910</v>
      </c>
    </row>
    <row r="8" spans="2:8" x14ac:dyDescent="0.25">
      <c r="B8" s="753">
        <v>160</v>
      </c>
      <c r="C8" t="s">
        <v>1911</v>
      </c>
    </row>
  </sheetData>
  <hyperlinks>
    <hyperlink ref="B5" location="'157'!A1" display="'157'!A1"/>
    <hyperlink ref="B6" location="'158'!A1" display="'158'!A1"/>
    <hyperlink ref="H1" location="'Indice Total'!A187" display="Volver"/>
    <hyperlink ref="B7" location="'159'!A1" display="'159'!A1"/>
    <hyperlink ref="B8" location="'160'!A1" display="'160'!A1"/>
  </hyperlinks>
  <pageMargins left="0.7" right="0.7" top="0.75" bottom="0.75" header="0.3" footer="0.3"/>
  <drawing r:id="rId1"/>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B3:G105"/>
  <sheetViews>
    <sheetView showGridLines="0" zoomScale="90" zoomScaleNormal="90" workbookViewId="0"/>
  </sheetViews>
  <sheetFormatPr baseColWidth="10" defaultColWidth="14.85546875" defaultRowHeight="15" x14ac:dyDescent="0.2"/>
  <cols>
    <col min="1" max="1" width="21" style="1836" customWidth="1"/>
    <col min="2" max="2" width="79" style="1836" customWidth="1"/>
    <col min="3" max="3" width="15.85546875" style="1836" bestFit="1" customWidth="1"/>
    <col min="4" max="5" width="14.140625" style="1836" bestFit="1" customWidth="1"/>
    <col min="6" max="6" width="15.5703125" style="1836" bestFit="1" customWidth="1"/>
    <col min="7" max="7" width="15.42578125" style="1836" bestFit="1" customWidth="1"/>
    <col min="8" max="16384" width="14.85546875" style="1836"/>
  </cols>
  <sheetData>
    <row r="3" spans="2:7" ht="18" x14ac:dyDescent="0.2">
      <c r="B3" s="2100" t="s">
        <v>2289</v>
      </c>
      <c r="C3" s="2100"/>
      <c r="D3" s="2100"/>
      <c r="E3" s="2100"/>
      <c r="F3" s="2100"/>
      <c r="G3" s="1788" t="s">
        <v>744</v>
      </c>
    </row>
    <row r="4" spans="2:7" ht="16.5" customHeight="1" x14ac:dyDescent="0.25">
      <c r="B4" s="2277" t="s">
        <v>2443</v>
      </c>
      <c r="C4" s="2277"/>
      <c r="D4" s="2277"/>
      <c r="E4" s="2277"/>
      <c r="F4" s="2277"/>
    </row>
    <row r="5" spans="2:7" ht="16.5" customHeight="1" x14ac:dyDescent="0.25">
      <c r="B5" s="2277" t="s">
        <v>2545</v>
      </c>
      <c r="C5" s="2277"/>
      <c r="D5" s="2277"/>
      <c r="E5" s="2277"/>
      <c r="F5" s="2277"/>
    </row>
    <row r="6" spans="2:7" ht="22.5" customHeight="1" thickBot="1" x14ac:dyDescent="0.25">
      <c r="B6" s="2278" t="s">
        <v>1914</v>
      </c>
      <c r="C6" s="2278"/>
      <c r="D6" s="2278"/>
      <c r="E6" s="2278"/>
      <c r="F6" s="2278"/>
    </row>
    <row r="7" spans="2:7" x14ac:dyDescent="0.2">
      <c r="B7" s="1837"/>
      <c r="C7" s="1837"/>
      <c r="D7" s="1837"/>
      <c r="E7" s="1837"/>
      <c r="F7" s="1837"/>
    </row>
    <row r="8" spans="2:7" ht="15.75" x14ac:dyDescent="0.25">
      <c r="B8" s="1894"/>
      <c r="C8" s="1848" t="s">
        <v>2444</v>
      </c>
      <c r="D8" s="1848" t="s">
        <v>2445</v>
      </c>
      <c r="E8" s="1848" t="s">
        <v>22</v>
      </c>
      <c r="F8" s="1848" t="s">
        <v>9</v>
      </c>
    </row>
    <row r="9" spans="2:7" ht="18" x14ac:dyDescent="0.25">
      <c r="B9" s="1872"/>
      <c r="C9" s="1873"/>
      <c r="D9" s="1874"/>
      <c r="E9" s="1873"/>
      <c r="F9" s="1873"/>
    </row>
    <row r="10" spans="2:7" ht="15.75" x14ac:dyDescent="0.25">
      <c r="B10" s="1895" t="s">
        <v>1916</v>
      </c>
      <c r="C10" s="1876"/>
      <c r="D10" s="1876"/>
      <c r="E10" s="1876"/>
      <c r="F10" s="1876"/>
    </row>
    <row r="11" spans="2:7" ht="15.75" x14ac:dyDescent="0.25">
      <c r="B11" s="1875"/>
      <c r="C11" s="1876"/>
      <c r="D11" s="1876"/>
      <c r="E11" s="1876"/>
      <c r="F11" s="1876"/>
    </row>
    <row r="12" spans="2:7" ht="15.75" x14ac:dyDescent="0.25">
      <c r="B12" s="1877" t="s">
        <v>1923</v>
      </c>
      <c r="C12" s="1849">
        <v>248342786</v>
      </c>
      <c r="D12" s="1849">
        <v>188150907</v>
      </c>
      <c r="E12" s="1849">
        <v>18351858</v>
      </c>
      <c r="F12" s="1850">
        <v>454845551</v>
      </c>
    </row>
    <row r="13" spans="2:7" ht="18" x14ac:dyDescent="0.25">
      <c r="B13" s="1872"/>
      <c r="C13" s="1873"/>
      <c r="D13" s="1874"/>
      <c r="E13" s="1873"/>
      <c r="F13" s="1878"/>
    </row>
    <row r="14" spans="2:7" ht="15.75" x14ac:dyDescent="0.25">
      <c r="B14" s="1879" t="s">
        <v>2446</v>
      </c>
      <c r="C14" s="1880">
        <v>10415206</v>
      </c>
      <c r="D14" s="1880">
        <v>26628186</v>
      </c>
      <c r="E14" s="1880">
        <v>1878614</v>
      </c>
      <c r="F14" s="1850">
        <v>38922006</v>
      </c>
    </row>
    <row r="15" spans="2:7" ht="15.75" x14ac:dyDescent="0.25">
      <c r="B15" s="1879" t="s">
        <v>2447</v>
      </c>
      <c r="C15" s="1880">
        <v>44009551</v>
      </c>
      <c r="D15" s="1880">
        <v>32275276</v>
      </c>
      <c r="E15" s="1880">
        <v>1428663</v>
      </c>
      <c r="F15" s="1850">
        <v>77713490</v>
      </c>
    </row>
    <row r="16" spans="2:7" ht="15.75" x14ac:dyDescent="0.25">
      <c r="B16" s="1879" t="s">
        <v>2448</v>
      </c>
      <c r="C16" s="1880">
        <v>130784913</v>
      </c>
      <c r="D16" s="1880">
        <v>79352030</v>
      </c>
      <c r="E16" s="1880">
        <v>1824466</v>
      </c>
      <c r="F16" s="1850">
        <v>211961409</v>
      </c>
    </row>
    <row r="17" spans="2:6" ht="15.75" x14ac:dyDescent="0.25">
      <c r="B17" s="1879" t="s">
        <v>2449</v>
      </c>
      <c r="C17" s="1880">
        <v>0</v>
      </c>
      <c r="D17" s="1880">
        <v>0</v>
      </c>
      <c r="E17" s="1880">
        <v>4186</v>
      </c>
      <c r="F17" s="1850">
        <v>4186</v>
      </c>
    </row>
    <row r="18" spans="2:6" ht="15.75" x14ac:dyDescent="0.25">
      <c r="B18" s="1879" t="s">
        <v>2450</v>
      </c>
      <c r="C18" s="1880">
        <v>33251139</v>
      </c>
      <c r="D18" s="1880">
        <v>28752925</v>
      </c>
      <c r="E18" s="1880">
        <v>7791375</v>
      </c>
      <c r="F18" s="1850">
        <v>69795439</v>
      </c>
    </row>
    <row r="19" spans="2:6" ht="15.75" x14ac:dyDescent="0.25">
      <c r="B19" s="1879" t="s">
        <v>2451</v>
      </c>
      <c r="C19" s="1880">
        <v>3975147</v>
      </c>
      <c r="D19" s="1880">
        <v>1008285</v>
      </c>
      <c r="E19" s="1880">
        <v>608787</v>
      </c>
      <c r="F19" s="1850">
        <v>5592219</v>
      </c>
    </row>
    <row r="20" spans="2:6" ht="15.75" x14ac:dyDescent="0.25">
      <c r="B20" s="1879" t="s">
        <v>2452</v>
      </c>
      <c r="C20" s="1880">
        <v>11841502</v>
      </c>
      <c r="D20" s="1880">
        <v>12883422</v>
      </c>
      <c r="E20" s="1880">
        <v>2152874</v>
      </c>
      <c r="F20" s="1850">
        <v>26877798</v>
      </c>
    </row>
    <row r="21" spans="2:6" ht="15.75" x14ac:dyDescent="0.25">
      <c r="B21" s="1879" t="s">
        <v>2453</v>
      </c>
      <c r="C21" s="1880">
        <v>4677414</v>
      </c>
      <c r="D21" s="1880">
        <v>398455</v>
      </c>
      <c r="E21" s="1880">
        <v>0</v>
      </c>
      <c r="F21" s="1850">
        <v>5075869</v>
      </c>
    </row>
    <row r="22" spans="2:6" ht="15.75" x14ac:dyDescent="0.25">
      <c r="B22" s="1879" t="s">
        <v>2454</v>
      </c>
      <c r="C22" s="1880">
        <v>2580878</v>
      </c>
      <c r="D22" s="1880">
        <v>1100671</v>
      </c>
      <c r="E22" s="1880">
        <v>796458</v>
      </c>
      <c r="F22" s="1850">
        <v>4478007</v>
      </c>
    </row>
    <row r="23" spans="2:6" ht="15.75" x14ac:dyDescent="0.25">
      <c r="B23" s="1879" t="s">
        <v>2455</v>
      </c>
      <c r="C23" s="1880">
        <v>4855582</v>
      </c>
      <c r="D23" s="1880">
        <v>2304624</v>
      </c>
      <c r="E23" s="1880">
        <v>1476633</v>
      </c>
      <c r="F23" s="1850">
        <v>8636839</v>
      </c>
    </row>
    <row r="24" spans="2:6" ht="15.75" x14ac:dyDescent="0.25">
      <c r="B24" s="1879" t="s">
        <v>2456</v>
      </c>
      <c r="C24" s="1880">
        <v>0</v>
      </c>
      <c r="D24" s="1880">
        <v>0</v>
      </c>
      <c r="E24" s="1880">
        <v>0</v>
      </c>
      <c r="F24" s="1850">
        <v>0</v>
      </c>
    </row>
    <row r="25" spans="2:6" ht="15.75" x14ac:dyDescent="0.25">
      <c r="B25" s="1879" t="s">
        <v>2457</v>
      </c>
      <c r="C25" s="1880">
        <v>549452</v>
      </c>
      <c r="D25" s="1880">
        <v>428275</v>
      </c>
      <c r="E25" s="1880">
        <v>192658</v>
      </c>
      <c r="F25" s="1850">
        <v>1170385</v>
      </c>
    </row>
    <row r="26" spans="2:6" ht="15.75" x14ac:dyDescent="0.25">
      <c r="B26" s="1879" t="s">
        <v>2458</v>
      </c>
      <c r="C26" s="1880">
        <v>918022</v>
      </c>
      <c r="D26" s="1880">
        <v>2085004</v>
      </c>
      <c r="E26" s="1880">
        <v>197144</v>
      </c>
      <c r="F26" s="1850">
        <v>3200170</v>
      </c>
    </row>
    <row r="27" spans="2:6" ht="15.75" x14ac:dyDescent="0.25">
      <c r="B27" s="1879" t="s">
        <v>1922</v>
      </c>
      <c r="C27" s="1880">
        <v>483980</v>
      </c>
      <c r="D27" s="1880">
        <v>933754</v>
      </c>
      <c r="E27" s="1880">
        <v>0</v>
      </c>
      <c r="F27" s="1850">
        <v>1417734</v>
      </c>
    </row>
    <row r="28" spans="2:6" ht="15.75" x14ac:dyDescent="0.25">
      <c r="B28" s="1877" t="s">
        <v>2459</v>
      </c>
      <c r="C28" s="1849">
        <v>248342786</v>
      </c>
      <c r="D28" s="1849">
        <v>188150907</v>
      </c>
      <c r="E28" s="1849">
        <v>18351858</v>
      </c>
      <c r="F28" s="1850">
        <v>454845551</v>
      </c>
    </row>
    <row r="29" spans="2:6" ht="33.75" customHeight="1" x14ac:dyDescent="0.2">
      <c r="B29" s="1881" t="s">
        <v>2460</v>
      </c>
      <c r="C29" s="1880">
        <v>0</v>
      </c>
      <c r="D29" s="1880">
        <v>0</v>
      </c>
      <c r="E29" s="1880">
        <v>0</v>
      </c>
      <c r="F29" s="1880">
        <v>0</v>
      </c>
    </row>
    <row r="30" spans="2:6" ht="18" x14ac:dyDescent="0.25">
      <c r="B30" s="1882"/>
      <c r="C30" s="1873"/>
      <c r="D30" s="1873"/>
      <c r="E30" s="1873"/>
      <c r="F30" s="1883"/>
    </row>
    <row r="31" spans="2:6" ht="15.75" x14ac:dyDescent="0.25">
      <c r="B31" s="1877" t="s">
        <v>1932</v>
      </c>
      <c r="C31" s="1849">
        <v>407286977</v>
      </c>
      <c r="D31" s="1849">
        <v>390835605</v>
      </c>
      <c r="E31" s="1849">
        <v>79419837</v>
      </c>
      <c r="F31" s="1849">
        <v>877542419</v>
      </c>
    </row>
    <row r="32" spans="2:6" ht="18" x14ac:dyDescent="0.25">
      <c r="B32" s="1872"/>
      <c r="C32" s="1873"/>
      <c r="D32" s="1873"/>
      <c r="E32" s="1873"/>
      <c r="F32" s="1883"/>
    </row>
    <row r="33" spans="2:6" ht="15.75" x14ac:dyDescent="0.25">
      <c r="B33" s="1879" t="s">
        <v>2447</v>
      </c>
      <c r="C33" s="1880">
        <v>169306346</v>
      </c>
      <c r="D33" s="1880">
        <v>210751421</v>
      </c>
      <c r="E33" s="1880">
        <v>38630835</v>
      </c>
      <c r="F33" s="1850">
        <v>418688602</v>
      </c>
    </row>
    <row r="34" spans="2:6" ht="15.75" x14ac:dyDescent="0.25">
      <c r="B34" s="1879" t="s">
        <v>2449</v>
      </c>
      <c r="C34" s="1880">
        <v>0</v>
      </c>
      <c r="D34" s="1880">
        <v>0</v>
      </c>
      <c r="E34" s="1880">
        <v>49229</v>
      </c>
      <c r="F34" s="1850">
        <v>49229</v>
      </c>
    </row>
    <row r="35" spans="2:6" ht="15.75" x14ac:dyDescent="0.25">
      <c r="B35" s="1879" t="s">
        <v>2450</v>
      </c>
      <c r="C35" s="1880">
        <v>5182399</v>
      </c>
      <c r="D35" s="1880">
        <v>3816445</v>
      </c>
      <c r="E35" s="1880">
        <v>1461403</v>
      </c>
      <c r="F35" s="1850">
        <v>10460247</v>
      </c>
    </row>
    <row r="36" spans="2:6" ht="15.75" x14ac:dyDescent="0.25">
      <c r="B36" s="1879" t="s">
        <v>2461</v>
      </c>
      <c r="C36" s="1880">
        <v>2780755</v>
      </c>
      <c r="D36" s="1880">
        <v>2599493</v>
      </c>
      <c r="E36" s="1880">
        <v>551975</v>
      </c>
      <c r="F36" s="1850">
        <v>5932223</v>
      </c>
    </row>
    <row r="37" spans="2:6" ht="15.75" x14ac:dyDescent="0.25">
      <c r="B37" s="1879" t="s">
        <v>2453</v>
      </c>
      <c r="C37" s="1880">
        <v>0</v>
      </c>
      <c r="D37" s="1880">
        <v>0</v>
      </c>
      <c r="E37" s="1880">
        <v>0</v>
      </c>
      <c r="F37" s="1850">
        <v>0</v>
      </c>
    </row>
    <row r="38" spans="2:6" ht="15.75" x14ac:dyDescent="0.25">
      <c r="B38" s="1879" t="s">
        <v>2454</v>
      </c>
      <c r="C38" s="1880">
        <v>1294882</v>
      </c>
      <c r="D38" s="1880">
        <v>148124</v>
      </c>
      <c r="E38" s="1880">
        <v>0</v>
      </c>
      <c r="F38" s="1850">
        <v>1443006</v>
      </c>
    </row>
    <row r="39" spans="2:6" ht="29.25" customHeight="1" x14ac:dyDescent="0.25">
      <c r="B39" s="1881" t="s">
        <v>2462</v>
      </c>
      <c r="C39" s="1880">
        <v>37054121</v>
      </c>
      <c r="D39" s="1880">
        <v>28771429</v>
      </c>
      <c r="E39" s="1880">
        <v>0</v>
      </c>
      <c r="F39" s="1850">
        <v>65825550</v>
      </c>
    </row>
    <row r="40" spans="2:6" ht="15.75" x14ac:dyDescent="0.25">
      <c r="B40" s="1879" t="s">
        <v>2463</v>
      </c>
      <c r="C40" s="1880">
        <v>1582714</v>
      </c>
      <c r="D40" s="1880">
        <v>0</v>
      </c>
      <c r="E40" s="1880">
        <v>0</v>
      </c>
      <c r="F40" s="1850">
        <v>1582714</v>
      </c>
    </row>
    <row r="41" spans="2:6" ht="15.75" x14ac:dyDescent="0.25">
      <c r="B41" s="1879" t="s">
        <v>2456</v>
      </c>
      <c r="C41" s="1880">
        <v>0</v>
      </c>
      <c r="D41" s="1880">
        <v>0</v>
      </c>
      <c r="E41" s="1880">
        <v>0</v>
      </c>
      <c r="F41" s="1850">
        <v>0</v>
      </c>
    </row>
    <row r="42" spans="2:6" ht="15.75" x14ac:dyDescent="0.25">
      <c r="B42" s="1879" t="s">
        <v>2464</v>
      </c>
      <c r="C42" s="1880">
        <v>21224130</v>
      </c>
      <c r="D42" s="1880">
        <v>7614699</v>
      </c>
      <c r="E42" s="1880">
        <v>0</v>
      </c>
      <c r="F42" s="1850">
        <v>28838829</v>
      </c>
    </row>
    <row r="43" spans="2:6" ht="15.75" x14ac:dyDescent="0.25">
      <c r="B43" s="1879" t="s">
        <v>2465</v>
      </c>
      <c r="C43" s="1880">
        <v>168818033</v>
      </c>
      <c r="D43" s="1880">
        <v>134836394</v>
      </c>
      <c r="E43" s="1880">
        <v>36856478</v>
      </c>
      <c r="F43" s="1850">
        <v>340510905</v>
      </c>
    </row>
    <row r="44" spans="2:6" ht="15.75" x14ac:dyDescent="0.25">
      <c r="B44" s="1879" t="s">
        <v>2466</v>
      </c>
      <c r="C44" s="1880">
        <v>0</v>
      </c>
      <c r="D44" s="1880">
        <v>0</v>
      </c>
      <c r="E44" s="1880">
        <v>564307</v>
      </c>
      <c r="F44" s="1850">
        <v>564307</v>
      </c>
    </row>
    <row r="45" spans="2:6" ht="15.75" x14ac:dyDescent="0.25">
      <c r="B45" s="1879" t="s">
        <v>2457</v>
      </c>
      <c r="C45" s="1880">
        <v>0</v>
      </c>
      <c r="D45" s="1880">
        <v>0</v>
      </c>
      <c r="E45" s="1880">
        <v>29873</v>
      </c>
      <c r="F45" s="1850">
        <v>29873</v>
      </c>
    </row>
    <row r="46" spans="2:6" ht="15.75" x14ac:dyDescent="0.25">
      <c r="B46" s="1879" t="s">
        <v>2467</v>
      </c>
      <c r="C46" s="1880">
        <v>0</v>
      </c>
      <c r="D46" s="1880">
        <v>0</v>
      </c>
      <c r="E46" s="1880">
        <v>1275737</v>
      </c>
      <c r="F46" s="1850">
        <v>1275737</v>
      </c>
    </row>
    <row r="47" spans="2:6" ht="15.75" x14ac:dyDescent="0.25">
      <c r="B47" s="1879" t="s">
        <v>1931</v>
      </c>
      <c r="C47" s="1880">
        <v>43597</v>
      </c>
      <c r="D47" s="1880">
        <v>2297600</v>
      </c>
      <c r="E47" s="1880">
        <v>0</v>
      </c>
      <c r="F47" s="1850">
        <v>2341197</v>
      </c>
    </row>
    <row r="48" spans="2:6" ht="18" x14ac:dyDescent="0.25">
      <c r="B48" s="1882"/>
      <c r="C48" s="1873"/>
      <c r="D48" s="1873"/>
      <c r="E48" s="1873"/>
      <c r="F48" s="1883"/>
    </row>
    <row r="49" spans="2:6" ht="15.75" x14ac:dyDescent="0.25">
      <c r="B49" s="1877" t="s">
        <v>1933</v>
      </c>
      <c r="C49" s="1849">
        <v>655629763</v>
      </c>
      <c r="D49" s="1849">
        <v>578986512</v>
      </c>
      <c r="E49" s="1849">
        <v>97771695</v>
      </c>
      <c r="F49" s="1849">
        <v>1332387970</v>
      </c>
    </row>
    <row r="50" spans="2:6" ht="15.75" x14ac:dyDescent="0.25">
      <c r="B50" s="1886"/>
      <c r="C50" s="1888"/>
      <c r="D50" s="1888"/>
      <c r="E50" s="1888"/>
      <c r="F50" s="1887"/>
    </row>
    <row r="51" spans="2:6" ht="15.75" x14ac:dyDescent="0.25">
      <c r="B51" s="1895" t="s">
        <v>1934</v>
      </c>
      <c r="C51" s="1876"/>
      <c r="D51" s="1876"/>
      <c r="E51" s="1876"/>
      <c r="F51" s="1876"/>
    </row>
    <row r="52" spans="2:6" ht="15.75" x14ac:dyDescent="0.25">
      <c r="B52" s="1884"/>
      <c r="C52" s="1874"/>
      <c r="D52" s="1874"/>
      <c r="E52" s="1874"/>
      <c r="F52" s="1885"/>
    </row>
    <row r="53" spans="2:6" ht="15.75" x14ac:dyDescent="0.25">
      <c r="B53" s="1877" t="s">
        <v>1940</v>
      </c>
      <c r="C53" s="1849">
        <v>85208286</v>
      </c>
      <c r="D53" s="1849">
        <v>80439816</v>
      </c>
      <c r="E53" s="1849">
        <v>20529503</v>
      </c>
      <c r="F53" s="1849">
        <v>186177605</v>
      </c>
    </row>
    <row r="54" spans="2:6" ht="18" x14ac:dyDescent="0.25">
      <c r="B54" s="1872"/>
      <c r="C54" s="1873"/>
      <c r="D54" s="1873"/>
      <c r="E54" s="1873"/>
      <c r="F54" s="1883"/>
    </row>
    <row r="55" spans="2:6" ht="15.75" x14ac:dyDescent="0.25">
      <c r="B55" s="1879" t="s">
        <v>2468</v>
      </c>
      <c r="C55" s="1880">
        <v>0</v>
      </c>
      <c r="D55" s="1880">
        <v>245777</v>
      </c>
      <c r="E55" s="1880">
        <v>1233356</v>
      </c>
      <c r="F55" s="1850">
        <v>1479133</v>
      </c>
    </row>
    <row r="56" spans="2:6" ht="15.75" x14ac:dyDescent="0.25">
      <c r="B56" s="1879" t="s">
        <v>2469</v>
      </c>
      <c r="C56" s="1880">
        <v>9733083</v>
      </c>
      <c r="D56" s="1880">
        <v>5736980</v>
      </c>
      <c r="E56" s="1880">
        <v>1898014</v>
      </c>
      <c r="F56" s="1850">
        <v>17368077</v>
      </c>
    </row>
    <row r="57" spans="2:6" ht="15.75" x14ac:dyDescent="0.25">
      <c r="B57" s="1879" t="s">
        <v>2470</v>
      </c>
      <c r="C57" s="1880">
        <v>34826320</v>
      </c>
      <c r="D57" s="1880">
        <v>17256425</v>
      </c>
      <c r="E57" s="1880">
        <v>8441168</v>
      </c>
      <c r="F57" s="1850">
        <v>60523913</v>
      </c>
    </row>
    <row r="58" spans="2:6" ht="15.75" x14ac:dyDescent="0.25">
      <c r="B58" s="1879" t="s">
        <v>2471</v>
      </c>
      <c r="C58" s="1880">
        <v>4322411</v>
      </c>
      <c r="D58" s="1880">
        <v>3759521</v>
      </c>
      <c r="E58" s="1880">
        <v>0</v>
      </c>
      <c r="F58" s="1850">
        <v>8081932</v>
      </c>
    </row>
    <row r="59" spans="2:6" ht="15.75" x14ac:dyDescent="0.25">
      <c r="B59" s="1879" t="s">
        <v>2472</v>
      </c>
      <c r="C59" s="1880">
        <v>13583910</v>
      </c>
      <c r="D59" s="1880">
        <v>11270407</v>
      </c>
      <c r="E59" s="1880">
        <v>2496447</v>
      </c>
      <c r="F59" s="1850">
        <v>27350764</v>
      </c>
    </row>
    <row r="60" spans="2:6" ht="15.75" x14ac:dyDescent="0.25">
      <c r="B60" s="1879" t="s">
        <v>2473</v>
      </c>
      <c r="C60" s="1880">
        <v>6152101</v>
      </c>
      <c r="D60" s="1880">
        <v>4678567</v>
      </c>
      <c r="E60" s="1880">
        <v>213720</v>
      </c>
      <c r="F60" s="1850">
        <v>11044388</v>
      </c>
    </row>
    <row r="61" spans="2:6" ht="15.75" x14ac:dyDescent="0.25">
      <c r="B61" s="1879" t="s">
        <v>2474</v>
      </c>
      <c r="C61" s="1880">
        <v>2054255</v>
      </c>
      <c r="D61" s="1880">
        <v>2103421</v>
      </c>
      <c r="E61" s="1880">
        <v>381565</v>
      </c>
      <c r="F61" s="1850">
        <v>4539241</v>
      </c>
    </row>
    <row r="62" spans="2:6" ht="15.75" x14ac:dyDescent="0.25">
      <c r="B62" s="1879" t="s">
        <v>2475</v>
      </c>
      <c r="C62" s="1880">
        <v>1473532</v>
      </c>
      <c r="D62" s="1880">
        <v>966740</v>
      </c>
      <c r="E62" s="1880">
        <v>4320</v>
      </c>
      <c r="F62" s="1850">
        <v>2444592</v>
      </c>
    </row>
    <row r="63" spans="2:6" ht="15.75" x14ac:dyDescent="0.25">
      <c r="B63" s="1879" t="s">
        <v>2476</v>
      </c>
      <c r="C63" s="1880">
        <v>0</v>
      </c>
      <c r="D63" s="1880">
        <v>0</v>
      </c>
      <c r="E63" s="1880">
        <v>0</v>
      </c>
      <c r="F63" s="1850">
        <v>0</v>
      </c>
    </row>
    <row r="64" spans="2:6" ht="15.75" x14ac:dyDescent="0.25">
      <c r="B64" s="1879" t="s">
        <v>2477</v>
      </c>
      <c r="C64" s="1880">
        <v>315331</v>
      </c>
      <c r="D64" s="1880">
        <v>1195699</v>
      </c>
      <c r="E64" s="1880">
        <v>0</v>
      </c>
      <c r="F64" s="1850">
        <v>1511030</v>
      </c>
    </row>
    <row r="65" spans="2:6" ht="15.75" x14ac:dyDescent="0.25">
      <c r="B65" s="1879" t="s">
        <v>2478</v>
      </c>
      <c r="C65" s="1880">
        <v>529824</v>
      </c>
      <c r="D65" s="1880">
        <v>20739420</v>
      </c>
      <c r="E65" s="1880">
        <v>283676</v>
      </c>
      <c r="F65" s="1850">
        <v>21552920</v>
      </c>
    </row>
    <row r="66" spans="2:6" ht="15.75" x14ac:dyDescent="0.25">
      <c r="B66" s="1879" t="s">
        <v>2479</v>
      </c>
      <c r="C66" s="1880">
        <v>4141945</v>
      </c>
      <c r="D66" s="1880">
        <v>4985988</v>
      </c>
      <c r="E66" s="1880">
        <v>1961303</v>
      </c>
      <c r="F66" s="1850">
        <v>11089236</v>
      </c>
    </row>
    <row r="67" spans="2:6" ht="15.75" x14ac:dyDescent="0.25">
      <c r="B67" s="1879" t="s">
        <v>2480</v>
      </c>
      <c r="C67" s="1880">
        <v>0</v>
      </c>
      <c r="D67" s="1880">
        <v>0</v>
      </c>
      <c r="E67" s="1880">
        <v>0</v>
      </c>
      <c r="F67" s="1850">
        <v>0</v>
      </c>
    </row>
    <row r="68" spans="2:6" ht="15.75" x14ac:dyDescent="0.25">
      <c r="B68" s="1879" t="s">
        <v>2481</v>
      </c>
      <c r="C68" s="1880">
        <v>0</v>
      </c>
      <c r="D68" s="1880">
        <v>737004</v>
      </c>
      <c r="E68" s="1880">
        <v>866278</v>
      </c>
      <c r="F68" s="1850">
        <v>1603282</v>
      </c>
    </row>
    <row r="69" spans="2:6" ht="15.75" x14ac:dyDescent="0.25">
      <c r="B69" s="1879" t="s">
        <v>2482</v>
      </c>
      <c r="C69" s="1880">
        <v>0</v>
      </c>
      <c r="D69" s="1880">
        <v>0</v>
      </c>
      <c r="E69" s="1880">
        <v>0</v>
      </c>
      <c r="F69" s="1850">
        <v>0</v>
      </c>
    </row>
    <row r="70" spans="2:6" ht="15.75" x14ac:dyDescent="0.25">
      <c r="B70" s="1879" t="s">
        <v>1939</v>
      </c>
      <c r="C70" s="1880">
        <v>310008</v>
      </c>
      <c r="D70" s="1880">
        <v>23852</v>
      </c>
      <c r="E70" s="1880">
        <v>0</v>
      </c>
      <c r="F70" s="1850">
        <v>333860</v>
      </c>
    </row>
    <row r="71" spans="2:6" ht="15.75" x14ac:dyDescent="0.25">
      <c r="B71" s="1879" t="s">
        <v>2483</v>
      </c>
      <c r="C71" s="1880">
        <v>0</v>
      </c>
      <c r="D71" s="1880">
        <v>0</v>
      </c>
      <c r="E71" s="1880">
        <v>0</v>
      </c>
      <c r="F71" s="1850">
        <v>0</v>
      </c>
    </row>
    <row r="72" spans="2:6" ht="15.75" x14ac:dyDescent="0.25">
      <c r="B72" s="1879" t="s">
        <v>2484</v>
      </c>
      <c r="C72" s="1880">
        <v>7765566</v>
      </c>
      <c r="D72" s="1880">
        <v>6740015</v>
      </c>
      <c r="E72" s="1880">
        <v>2749656</v>
      </c>
      <c r="F72" s="1850">
        <v>17255237</v>
      </c>
    </row>
    <row r="73" spans="2:6" ht="15.75" x14ac:dyDescent="0.25">
      <c r="B73" s="1877" t="s">
        <v>2485</v>
      </c>
      <c r="C73" s="1849">
        <v>85208286</v>
      </c>
      <c r="D73" s="1849">
        <v>80439816</v>
      </c>
      <c r="E73" s="1849">
        <v>20529503</v>
      </c>
      <c r="F73" s="1849">
        <v>186177605</v>
      </c>
    </row>
    <row r="74" spans="2:6" ht="28.5" x14ac:dyDescent="0.2">
      <c r="B74" s="1881" t="s">
        <v>2486</v>
      </c>
      <c r="C74" s="1880">
        <v>0</v>
      </c>
      <c r="D74" s="1880">
        <v>0</v>
      </c>
      <c r="E74" s="1880">
        <v>0</v>
      </c>
      <c r="F74" s="1880">
        <v>0</v>
      </c>
    </row>
    <row r="75" spans="2:6" ht="18" x14ac:dyDescent="0.25">
      <c r="B75" s="1882"/>
      <c r="C75" s="1873"/>
      <c r="D75" s="1873"/>
      <c r="E75" s="1873"/>
      <c r="F75" s="1883"/>
    </row>
    <row r="76" spans="2:6" ht="15.75" x14ac:dyDescent="0.25">
      <c r="B76" s="1877" t="s">
        <v>1943</v>
      </c>
      <c r="C76" s="1849">
        <v>268660001</v>
      </c>
      <c r="D76" s="1849">
        <v>251685013</v>
      </c>
      <c r="E76" s="1849">
        <v>59750386</v>
      </c>
      <c r="F76" s="1849">
        <v>580095400</v>
      </c>
    </row>
    <row r="77" spans="2:6" ht="18" x14ac:dyDescent="0.25">
      <c r="B77" s="1872"/>
      <c r="C77" s="1873"/>
      <c r="D77" s="1873"/>
      <c r="E77" s="1873"/>
      <c r="F77" s="1889"/>
    </row>
    <row r="78" spans="2:6" ht="15.75" x14ac:dyDescent="0.25">
      <c r="B78" s="1879" t="s">
        <v>2487</v>
      </c>
      <c r="C78" s="1880">
        <v>0</v>
      </c>
      <c r="D78" s="1880">
        <v>2782332</v>
      </c>
      <c r="E78" s="1880">
        <v>1815213</v>
      </c>
      <c r="F78" s="1850">
        <v>4597545</v>
      </c>
    </row>
    <row r="79" spans="2:6" ht="15.75" x14ac:dyDescent="0.25">
      <c r="B79" s="1879" t="s">
        <v>2488</v>
      </c>
      <c r="C79" s="1880">
        <v>0</v>
      </c>
      <c r="D79" s="1880">
        <v>0</v>
      </c>
      <c r="E79" s="1880">
        <v>77432</v>
      </c>
      <c r="F79" s="1850">
        <v>77432</v>
      </c>
    </row>
    <row r="80" spans="2:6" ht="15.75" x14ac:dyDescent="0.25">
      <c r="B80" s="1879" t="s">
        <v>2481</v>
      </c>
      <c r="C80" s="1880">
        <v>4148734</v>
      </c>
      <c r="D80" s="1880">
        <v>8372877</v>
      </c>
      <c r="E80" s="1880">
        <v>1638920</v>
      </c>
      <c r="F80" s="1850">
        <v>14160531</v>
      </c>
    </row>
    <row r="81" spans="2:6" ht="15.75" x14ac:dyDescent="0.25">
      <c r="B81" s="1879" t="s">
        <v>2471</v>
      </c>
      <c r="C81" s="1880">
        <v>0</v>
      </c>
      <c r="D81" s="1880">
        <v>0</v>
      </c>
      <c r="E81" s="1880">
        <v>0</v>
      </c>
      <c r="F81" s="1850">
        <v>0</v>
      </c>
    </row>
    <row r="82" spans="2:6" ht="15.75" x14ac:dyDescent="0.25">
      <c r="B82" s="1879" t="s">
        <v>2472</v>
      </c>
      <c r="C82" s="1880">
        <v>248647230</v>
      </c>
      <c r="D82" s="1880">
        <v>239183554</v>
      </c>
      <c r="E82" s="1880">
        <v>55245648</v>
      </c>
      <c r="F82" s="1850">
        <v>543076432</v>
      </c>
    </row>
    <row r="83" spans="2:6" ht="15.75" x14ac:dyDescent="0.25">
      <c r="B83" s="1879" t="s">
        <v>2473</v>
      </c>
      <c r="C83" s="1880">
        <v>8580</v>
      </c>
      <c r="D83" s="1880">
        <v>100592</v>
      </c>
      <c r="E83" s="1880">
        <v>0</v>
      </c>
      <c r="F83" s="1850">
        <v>109172</v>
      </c>
    </row>
    <row r="84" spans="2:6" ht="15.75" x14ac:dyDescent="0.25">
      <c r="B84" s="1879" t="s">
        <v>2474</v>
      </c>
      <c r="C84" s="1880">
        <v>0</v>
      </c>
      <c r="D84" s="1880">
        <v>414283</v>
      </c>
      <c r="E84" s="1880">
        <v>0</v>
      </c>
      <c r="F84" s="1850">
        <v>414283</v>
      </c>
    </row>
    <row r="85" spans="2:6" ht="15.75" x14ac:dyDescent="0.25">
      <c r="B85" s="1879" t="s">
        <v>2475</v>
      </c>
      <c r="C85" s="1880">
        <v>0</v>
      </c>
      <c r="D85" s="1880">
        <v>207271</v>
      </c>
      <c r="E85" s="1880">
        <v>0</v>
      </c>
      <c r="F85" s="1850">
        <v>207271</v>
      </c>
    </row>
    <row r="86" spans="2:6" ht="15.75" x14ac:dyDescent="0.25">
      <c r="B86" s="1879" t="s">
        <v>2477</v>
      </c>
      <c r="C86" s="1880">
        <v>51026</v>
      </c>
      <c r="D86" s="1880">
        <v>372033</v>
      </c>
      <c r="E86" s="1880">
        <v>0</v>
      </c>
      <c r="F86" s="1850">
        <v>423059</v>
      </c>
    </row>
    <row r="87" spans="2:6" ht="15.75" x14ac:dyDescent="0.25">
      <c r="B87" s="1879" t="s">
        <v>2476</v>
      </c>
      <c r="C87" s="1880">
        <v>15710497</v>
      </c>
      <c r="D87" s="1880">
        <v>0</v>
      </c>
      <c r="E87" s="1880">
        <v>0</v>
      </c>
      <c r="F87" s="1850">
        <v>15710497</v>
      </c>
    </row>
    <row r="88" spans="2:6" ht="15.75" x14ac:dyDescent="0.25">
      <c r="B88" s="1879" t="s">
        <v>2482</v>
      </c>
      <c r="C88" s="1880">
        <v>0</v>
      </c>
      <c r="D88" s="1880">
        <v>0</v>
      </c>
      <c r="E88" s="1880">
        <v>0</v>
      </c>
      <c r="F88" s="1850">
        <v>0</v>
      </c>
    </row>
    <row r="89" spans="2:6" ht="15.75" x14ac:dyDescent="0.25">
      <c r="B89" s="1879" t="s">
        <v>2489</v>
      </c>
      <c r="C89" s="1880">
        <v>0</v>
      </c>
      <c r="D89" s="1880">
        <v>0</v>
      </c>
      <c r="E89" s="1880">
        <v>873173</v>
      </c>
      <c r="F89" s="1850">
        <v>873173</v>
      </c>
    </row>
    <row r="90" spans="2:6" ht="15.75" x14ac:dyDescent="0.25">
      <c r="B90" s="1879" t="s">
        <v>1942</v>
      </c>
      <c r="C90" s="1880">
        <v>93934</v>
      </c>
      <c r="D90" s="1880">
        <v>252071</v>
      </c>
      <c r="E90" s="1880">
        <v>100000</v>
      </c>
      <c r="F90" s="1850">
        <v>446005</v>
      </c>
    </row>
    <row r="91" spans="2:6" x14ac:dyDescent="0.2">
      <c r="B91" s="1890"/>
      <c r="C91" s="1892"/>
      <c r="D91" s="1892"/>
      <c r="E91" s="1892"/>
      <c r="F91" s="1891"/>
    </row>
    <row r="92" spans="2:6" ht="15.75" x14ac:dyDescent="0.25">
      <c r="B92" s="1877" t="s">
        <v>1946</v>
      </c>
      <c r="C92" s="1849">
        <v>301761476</v>
      </c>
      <c r="D92" s="1849">
        <v>246861683</v>
      </c>
      <c r="E92" s="1849">
        <v>17491806</v>
      </c>
      <c r="F92" s="1849">
        <v>566114965</v>
      </c>
    </row>
    <row r="93" spans="2:6" x14ac:dyDescent="0.2">
      <c r="B93" s="1893"/>
      <c r="C93" s="1892"/>
      <c r="D93" s="1892"/>
      <c r="E93" s="1892"/>
      <c r="F93" s="1891"/>
    </row>
    <row r="94" spans="2:6" ht="15.75" x14ac:dyDescent="0.25">
      <c r="B94" s="1879" t="s">
        <v>2490</v>
      </c>
      <c r="C94" s="1880">
        <v>250314952</v>
      </c>
      <c r="D94" s="1880">
        <v>181879495</v>
      </c>
      <c r="E94" s="1880">
        <v>-2215178</v>
      </c>
      <c r="F94" s="1850">
        <v>429979269</v>
      </c>
    </row>
    <row r="95" spans="2:6" ht="15.75" x14ac:dyDescent="0.25">
      <c r="B95" s="1879" t="s">
        <v>2491</v>
      </c>
      <c r="C95" s="1880">
        <v>7619121</v>
      </c>
      <c r="D95" s="1880">
        <v>6823672</v>
      </c>
      <c r="E95" s="1880">
        <v>1725174</v>
      </c>
      <c r="F95" s="1850">
        <v>16167967</v>
      </c>
    </row>
    <row r="96" spans="2:6" ht="15.75" x14ac:dyDescent="0.25">
      <c r="B96" s="1879" t="s">
        <v>2492</v>
      </c>
      <c r="C96" s="1880">
        <v>34340629</v>
      </c>
      <c r="D96" s="1880">
        <v>37349041</v>
      </c>
      <c r="E96" s="1880">
        <v>17038381</v>
      </c>
      <c r="F96" s="1850">
        <v>88728051</v>
      </c>
    </row>
    <row r="97" spans="2:7" ht="15.75" x14ac:dyDescent="0.25">
      <c r="B97" s="1879" t="s">
        <v>2493</v>
      </c>
      <c r="C97" s="1880">
        <v>0</v>
      </c>
      <c r="D97" s="1880">
        <v>0</v>
      </c>
      <c r="E97" s="1880">
        <v>0</v>
      </c>
      <c r="F97" s="1850">
        <v>0</v>
      </c>
    </row>
    <row r="98" spans="2:7" ht="15.75" x14ac:dyDescent="0.25">
      <c r="B98" s="1879" t="s">
        <v>2494</v>
      </c>
      <c r="C98" s="1880">
        <v>-24932013</v>
      </c>
      <c r="D98" s="1880">
        <v>0</v>
      </c>
      <c r="E98" s="1880">
        <v>143710</v>
      </c>
      <c r="F98" s="1850">
        <v>-24788303</v>
      </c>
    </row>
    <row r="99" spans="2:7" ht="15.75" x14ac:dyDescent="0.25">
      <c r="B99" s="1879" t="s">
        <v>2495</v>
      </c>
      <c r="C99" s="1880">
        <v>34418787</v>
      </c>
      <c r="D99" s="1880">
        <v>20809475</v>
      </c>
      <c r="E99" s="1880">
        <v>799719</v>
      </c>
      <c r="F99" s="1850">
        <v>56027981</v>
      </c>
    </row>
    <row r="100" spans="2:7" ht="18" x14ac:dyDescent="0.25">
      <c r="B100" s="1882"/>
      <c r="C100" s="1873"/>
      <c r="D100" s="1873"/>
      <c r="E100" s="1873"/>
      <c r="F100" s="1873"/>
    </row>
    <row r="101" spans="2:7" ht="15.75" x14ac:dyDescent="0.25">
      <c r="B101" s="1877" t="s">
        <v>2496</v>
      </c>
      <c r="C101" s="1849">
        <v>655629763</v>
      </c>
      <c r="D101" s="1849">
        <v>578986512</v>
      </c>
      <c r="E101" s="1849">
        <v>97771695</v>
      </c>
      <c r="F101" s="1849">
        <v>1332387970</v>
      </c>
    </row>
    <row r="102" spans="2:7" ht="15.75" x14ac:dyDescent="0.25">
      <c r="B102" s="1870"/>
      <c r="C102" s="1871"/>
      <c r="D102" s="1871"/>
      <c r="E102" s="1871"/>
      <c r="F102" s="1871"/>
      <c r="G102" s="1838"/>
    </row>
    <row r="103" spans="2:7" x14ac:dyDescent="0.2">
      <c r="B103" s="1840" t="s">
        <v>2497</v>
      </c>
      <c r="C103" s="1837"/>
      <c r="D103" s="1837"/>
      <c r="E103" s="1837"/>
      <c r="F103" s="1837"/>
    </row>
    <row r="104" spans="2:7" x14ac:dyDescent="0.2">
      <c r="B104" s="1841" t="s">
        <v>2498</v>
      </c>
      <c r="C104" s="1842"/>
      <c r="D104" s="1842"/>
      <c r="E104" s="1837"/>
      <c r="F104" s="1837"/>
    </row>
    <row r="105" spans="2:7" x14ac:dyDescent="0.2">
      <c r="B105" s="1841"/>
      <c r="C105" s="1843"/>
      <c r="D105" s="1843"/>
      <c r="E105" s="1843"/>
      <c r="F105" s="1843"/>
    </row>
  </sheetData>
  <mergeCells count="4">
    <mergeCell ref="B3:F3"/>
    <mergeCell ref="B4:F4"/>
    <mergeCell ref="B5:F5"/>
    <mergeCell ref="B6:F6"/>
  </mergeCells>
  <hyperlinks>
    <hyperlink ref="G3" location="'Indice Total'!A187" display="Volver"/>
  </hyperlinks>
  <pageMargins left="0.55000000000000004" right="0.70866141732283472" top="0.74803149606299213" bottom="0.74803149606299213" header="0.31496062992125984" footer="0.31496062992125984"/>
  <pageSetup paperSize="14" scale="67" fitToHeight="0" orientation="portrait" r:id="rId1"/>
  <drawing r:id="rId2"/>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B4:G62"/>
  <sheetViews>
    <sheetView showGridLines="0" zoomScale="90" zoomScaleNormal="90" workbookViewId="0"/>
  </sheetViews>
  <sheetFormatPr baseColWidth="10" defaultColWidth="14.85546875" defaultRowHeight="15" x14ac:dyDescent="0.2"/>
  <cols>
    <col min="1" max="1" width="21.42578125" style="1836" customWidth="1"/>
    <col min="2" max="2" width="59.85546875" style="1836" customWidth="1"/>
    <col min="3" max="5" width="14.140625" style="1836" bestFit="1" customWidth="1"/>
    <col min="6" max="6" width="13.85546875" style="1836" bestFit="1" customWidth="1"/>
    <col min="7" max="16384" width="14.85546875" style="1836"/>
  </cols>
  <sheetData>
    <row r="4" spans="2:7" ht="18" x14ac:dyDescent="0.2">
      <c r="B4" s="2100" t="s">
        <v>2290</v>
      </c>
      <c r="C4" s="2100"/>
      <c r="D4" s="2100"/>
      <c r="E4" s="2100"/>
      <c r="F4" s="2100"/>
      <c r="G4" s="1788" t="s">
        <v>744</v>
      </c>
    </row>
    <row r="5" spans="2:7" ht="15.75" x14ac:dyDescent="0.25">
      <c r="B5" s="2141" t="s">
        <v>2443</v>
      </c>
      <c r="C5" s="2141"/>
      <c r="D5" s="2141"/>
      <c r="E5" s="2141"/>
      <c r="F5" s="2141"/>
    </row>
    <row r="6" spans="2:7" ht="16.5" customHeight="1" x14ac:dyDescent="0.25">
      <c r="B6" s="2141" t="s">
        <v>2499</v>
      </c>
      <c r="C6" s="2141"/>
      <c r="D6" s="2141"/>
      <c r="E6" s="2141"/>
      <c r="F6" s="2141"/>
    </row>
    <row r="7" spans="2:7" ht="16.5" thickBot="1" x14ac:dyDescent="0.25">
      <c r="B7" s="2279" t="s">
        <v>1914</v>
      </c>
      <c r="C7" s="2279"/>
      <c r="D7" s="2279"/>
      <c r="E7" s="2279"/>
      <c r="F7" s="2279"/>
    </row>
    <row r="8" spans="2:7" x14ac:dyDescent="0.2">
      <c r="B8" s="1844"/>
      <c r="C8" s="1844"/>
      <c r="D8" s="1844"/>
      <c r="E8" s="1844"/>
      <c r="F8" s="1844"/>
    </row>
    <row r="9" spans="2:7" x14ac:dyDescent="0.2">
      <c r="B9" s="1839"/>
      <c r="C9" s="1839"/>
      <c r="D9" s="1839"/>
      <c r="E9" s="1839"/>
      <c r="F9" s="1839"/>
    </row>
    <row r="10" spans="2:7" ht="15.75" x14ac:dyDescent="0.25">
      <c r="B10" s="1867" t="s">
        <v>1950</v>
      </c>
      <c r="C10" s="1868" t="s">
        <v>2444</v>
      </c>
      <c r="D10" s="1868" t="s">
        <v>2445</v>
      </c>
      <c r="E10" s="1868" t="s">
        <v>22</v>
      </c>
      <c r="F10" s="1868" t="s">
        <v>9</v>
      </c>
    </row>
    <row r="11" spans="2:7" ht="15.75" x14ac:dyDescent="0.25">
      <c r="B11" s="1851"/>
      <c r="C11" s="1851"/>
      <c r="D11" s="1851"/>
      <c r="E11" s="1851"/>
      <c r="F11" s="1852"/>
    </row>
    <row r="12" spans="2:7" ht="18" customHeight="1" x14ac:dyDescent="0.25">
      <c r="B12" s="1866" t="s">
        <v>2500</v>
      </c>
      <c r="C12" s="1860">
        <v>408751265</v>
      </c>
      <c r="D12" s="1860">
        <v>355015180</v>
      </c>
      <c r="E12" s="1860">
        <v>88195311</v>
      </c>
      <c r="F12" s="1860">
        <v>851961756</v>
      </c>
    </row>
    <row r="13" spans="2:7" ht="18" customHeight="1" x14ac:dyDescent="0.25">
      <c r="B13" s="1853"/>
      <c r="C13" s="1854"/>
      <c r="D13" s="1854"/>
      <c r="E13" s="1854"/>
      <c r="F13" s="1854"/>
    </row>
    <row r="14" spans="2:7" ht="18" customHeight="1" x14ac:dyDescent="0.25">
      <c r="B14" s="1855" t="s">
        <v>2501</v>
      </c>
      <c r="C14" s="1856">
        <v>223832838</v>
      </c>
      <c r="D14" s="1856">
        <v>169789140</v>
      </c>
      <c r="E14" s="1856">
        <v>46498503</v>
      </c>
      <c r="F14" s="1860">
        <v>440120481</v>
      </c>
    </row>
    <row r="15" spans="2:7" ht="18" customHeight="1" x14ac:dyDescent="0.25">
      <c r="B15" s="1855" t="s">
        <v>2502</v>
      </c>
      <c r="C15" s="1856">
        <v>129965574</v>
      </c>
      <c r="D15" s="1856">
        <v>127351456</v>
      </c>
      <c r="E15" s="1856">
        <v>29552987</v>
      </c>
      <c r="F15" s="1860">
        <v>286870017</v>
      </c>
    </row>
    <row r="16" spans="2:7" ht="18" customHeight="1" x14ac:dyDescent="0.25">
      <c r="B16" s="1855" t="s">
        <v>2503</v>
      </c>
      <c r="C16" s="1856">
        <v>4211188</v>
      </c>
      <c r="D16" s="1856">
        <v>2705909</v>
      </c>
      <c r="E16" s="1856">
        <v>800983</v>
      </c>
      <c r="F16" s="1860">
        <v>7718080</v>
      </c>
    </row>
    <row r="17" spans="2:6" ht="18" customHeight="1" x14ac:dyDescent="0.25">
      <c r="B17" s="1855" t="s">
        <v>2504</v>
      </c>
      <c r="C17" s="1856">
        <v>5125557</v>
      </c>
      <c r="D17" s="1856">
        <v>4350223</v>
      </c>
      <c r="E17" s="1856">
        <v>824953</v>
      </c>
      <c r="F17" s="1860">
        <v>10300733</v>
      </c>
    </row>
    <row r="18" spans="2:6" ht="18" customHeight="1" x14ac:dyDescent="0.25">
      <c r="B18" s="1855" t="s">
        <v>2505</v>
      </c>
      <c r="C18" s="1856">
        <v>4725452</v>
      </c>
      <c r="D18" s="1856">
        <v>6151131</v>
      </c>
      <c r="E18" s="1856">
        <v>1163683</v>
      </c>
      <c r="F18" s="1860">
        <v>12040266</v>
      </c>
    </row>
    <row r="19" spans="2:6" ht="18" customHeight="1" x14ac:dyDescent="0.25">
      <c r="B19" s="1855" t="s">
        <v>2506</v>
      </c>
      <c r="C19" s="1856">
        <v>37957399</v>
      </c>
      <c r="D19" s="1856">
        <v>40661847</v>
      </c>
      <c r="E19" s="1856">
        <v>7991183</v>
      </c>
      <c r="F19" s="1860">
        <v>86610429</v>
      </c>
    </row>
    <row r="20" spans="2:6" ht="18" customHeight="1" x14ac:dyDescent="0.25">
      <c r="B20" s="1855" t="s">
        <v>2507</v>
      </c>
      <c r="C20" s="1856">
        <v>2933257</v>
      </c>
      <c r="D20" s="1856">
        <v>4005474</v>
      </c>
      <c r="E20" s="1856">
        <v>1363019</v>
      </c>
      <c r="F20" s="1860">
        <v>8301750</v>
      </c>
    </row>
    <row r="21" spans="2:6" ht="18" customHeight="1" x14ac:dyDescent="0.25">
      <c r="B21" s="1851"/>
      <c r="C21" s="1851"/>
      <c r="D21" s="1851"/>
      <c r="E21" s="1851"/>
      <c r="F21" s="1852"/>
    </row>
    <row r="22" spans="2:6" ht="18" customHeight="1" x14ac:dyDescent="0.25">
      <c r="B22" s="1866" t="s">
        <v>2508</v>
      </c>
      <c r="C22" s="1860">
        <v>-388822878</v>
      </c>
      <c r="D22" s="1860">
        <v>-347910901</v>
      </c>
      <c r="E22" s="1860">
        <v>-88345634</v>
      </c>
      <c r="F22" s="1860">
        <v>-825079413</v>
      </c>
    </row>
    <row r="23" spans="2:6" ht="18" customHeight="1" x14ac:dyDescent="0.25">
      <c r="B23" s="1853"/>
      <c r="C23" s="1854"/>
      <c r="D23" s="1854"/>
      <c r="E23" s="1854"/>
      <c r="F23" s="1854"/>
    </row>
    <row r="24" spans="2:6" ht="18" customHeight="1" x14ac:dyDescent="0.25">
      <c r="B24" s="1855" t="s">
        <v>2509</v>
      </c>
      <c r="C24" s="1856">
        <v>-45574695</v>
      </c>
      <c r="D24" s="1856">
        <v>-49617652</v>
      </c>
      <c r="E24" s="1856">
        <v>-9957189</v>
      </c>
      <c r="F24" s="1860">
        <v>-105149536</v>
      </c>
    </row>
    <row r="25" spans="2:6" ht="18" customHeight="1" x14ac:dyDescent="0.25">
      <c r="B25" s="1855" t="s">
        <v>1824</v>
      </c>
      <c r="C25" s="1856">
        <v>-3716253</v>
      </c>
      <c r="D25" s="1856">
        <v>-4748227</v>
      </c>
      <c r="E25" s="1856">
        <v>-889133</v>
      </c>
      <c r="F25" s="1860">
        <v>-9353613</v>
      </c>
    </row>
    <row r="26" spans="2:6" ht="18" customHeight="1" x14ac:dyDescent="0.25">
      <c r="B26" s="1855" t="s">
        <v>2510</v>
      </c>
      <c r="C26" s="1856">
        <v>-23690596</v>
      </c>
      <c r="D26" s="1856">
        <v>-20660649</v>
      </c>
      <c r="E26" s="1856">
        <v>-5573723</v>
      </c>
      <c r="F26" s="1860">
        <v>-49924968</v>
      </c>
    </row>
    <row r="27" spans="2:6" ht="18" customHeight="1" x14ac:dyDescent="0.25">
      <c r="B27" s="1855" t="s">
        <v>2511</v>
      </c>
      <c r="C27" s="1856">
        <v>-147469901</v>
      </c>
      <c r="D27" s="1856">
        <v>-132170202</v>
      </c>
      <c r="E27" s="1856">
        <v>-41041362</v>
      </c>
      <c r="F27" s="1860">
        <v>-320681465</v>
      </c>
    </row>
    <row r="28" spans="2:6" ht="18" customHeight="1" x14ac:dyDescent="0.25">
      <c r="B28" s="1855" t="s">
        <v>2512</v>
      </c>
      <c r="C28" s="1856">
        <v>-62126510</v>
      </c>
      <c r="D28" s="1856">
        <v>-57928343</v>
      </c>
      <c r="E28" s="1856">
        <v>-15066596</v>
      </c>
      <c r="F28" s="1860">
        <v>-135121449</v>
      </c>
    </row>
    <row r="29" spans="2:6" ht="18" customHeight="1" x14ac:dyDescent="0.25">
      <c r="B29" s="1855" t="s">
        <v>2513</v>
      </c>
      <c r="C29" s="1856">
        <v>-3623073</v>
      </c>
      <c r="D29" s="1856">
        <v>-5852114</v>
      </c>
      <c r="E29" s="1856">
        <v>-461549</v>
      </c>
      <c r="F29" s="1860">
        <v>-9936736</v>
      </c>
    </row>
    <row r="30" spans="2:6" ht="18" customHeight="1" x14ac:dyDescent="0.25">
      <c r="B30" s="1855" t="s">
        <v>2514</v>
      </c>
      <c r="C30" s="1856">
        <v>-10489310</v>
      </c>
      <c r="D30" s="1856">
        <v>-13115223</v>
      </c>
      <c r="E30" s="1856">
        <v>-2819226</v>
      </c>
      <c r="F30" s="1860">
        <v>-26423759</v>
      </c>
    </row>
    <row r="31" spans="2:6" ht="18" customHeight="1" x14ac:dyDescent="0.25">
      <c r="B31" s="1855" t="s">
        <v>2515</v>
      </c>
      <c r="C31" s="1856">
        <v>-360947</v>
      </c>
      <c r="D31" s="1856">
        <v>-444858</v>
      </c>
      <c r="E31" s="1856">
        <v>-5952</v>
      </c>
      <c r="F31" s="1860">
        <v>-811757</v>
      </c>
    </row>
    <row r="32" spans="2:6" ht="18" customHeight="1" x14ac:dyDescent="0.25">
      <c r="B32" s="1855" t="s">
        <v>2516</v>
      </c>
      <c r="C32" s="1856">
        <v>1904684</v>
      </c>
      <c r="D32" s="1856">
        <v>-426380</v>
      </c>
      <c r="E32" s="1856">
        <v>-10626</v>
      </c>
      <c r="F32" s="1860">
        <v>1467678</v>
      </c>
    </row>
    <row r="33" spans="2:6" ht="18" customHeight="1" x14ac:dyDescent="0.25">
      <c r="B33" s="1855" t="s">
        <v>2517</v>
      </c>
      <c r="C33" s="1856">
        <v>578537</v>
      </c>
      <c r="D33" s="1856">
        <v>-548884</v>
      </c>
      <c r="E33" s="1856">
        <v>-120</v>
      </c>
      <c r="F33" s="1860">
        <v>29533</v>
      </c>
    </row>
    <row r="34" spans="2:6" ht="18" customHeight="1" x14ac:dyDescent="0.25">
      <c r="B34" s="1855" t="s">
        <v>2518</v>
      </c>
      <c r="C34" s="1856">
        <v>-55185</v>
      </c>
      <c r="D34" s="1856">
        <v>-138787</v>
      </c>
      <c r="E34" s="1856">
        <v>0</v>
      </c>
      <c r="F34" s="1860">
        <v>-193972</v>
      </c>
    </row>
    <row r="35" spans="2:6" ht="18" customHeight="1" x14ac:dyDescent="0.25">
      <c r="B35" s="1855" t="s">
        <v>2519</v>
      </c>
      <c r="C35" s="1856">
        <v>-15710497</v>
      </c>
      <c r="D35" s="1856">
        <v>0</v>
      </c>
      <c r="E35" s="1856">
        <v>0</v>
      </c>
      <c r="F35" s="1860">
        <v>-15710497</v>
      </c>
    </row>
    <row r="36" spans="2:6" ht="18" customHeight="1" x14ac:dyDescent="0.25">
      <c r="B36" s="1855" t="s">
        <v>2520</v>
      </c>
      <c r="C36" s="1856">
        <v>-37957399</v>
      </c>
      <c r="D36" s="1856">
        <v>-40661847</v>
      </c>
      <c r="E36" s="1856">
        <v>-5175186</v>
      </c>
      <c r="F36" s="1860">
        <v>-83794432</v>
      </c>
    </row>
    <row r="37" spans="2:6" ht="18" customHeight="1" x14ac:dyDescent="0.25">
      <c r="B37" s="1855" t="s">
        <v>2521</v>
      </c>
      <c r="C37" s="1856">
        <v>-45010</v>
      </c>
      <c r="D37" s="1856">
        <v>-10470</v>
      </c>
      <c r="E37" s="1856">
        <v>-28386</v>
      </c>
      <c r="F37" s="1860">
        <v>-83866</v>
      </c>
    </row>
    <row r="38" spans="2:6" ht="18" customHeight="1" x14ac:dyDescent="0.25">
      <c r="B38" s="1855" t="s">
        <v>1956</v>
      </c>
      <c r="C38" s="1856">
        <v>-30345114</v>
      </c>
      <c r="D38" s="1856">
        <v>-19354608</v>
      </c>
      <c r="E38" s="1856">
        <v>-6034820</v>
      </c>
      <c r="F38" s="1860">
        <v>-55734542</v>
      </c>
    </row>
    <row r="39" spans="2:6" ht="18" customHeight="1" x14ac:dyDescent="0.25">
      <c r="B39" s="1855" t="s">
        <v>2522</v>
      </c>
      <c r="C39" s="1856">
        <v>-5617715</v>
      </c>
      <c r="D39" s="1856">
        <v>-1393525</v>
      </c>
      <c r="E39" s="1856">
        <v>-1177418</v>
      </c>
      <c r="F39" s="1860">
        <v>-8188658</v>
      </c>
    </row>
    <row r="40" spans="2:6" ht="18" customHeight="1" x14ac:dyDescent="0.25">
      <c r="B40" s="1855" t="s">
        <v>2523</v>
      </c>
      <c r="C40" s="1856">
        <v>-4523894</v>
      </c>
      <c r="D40" s="1856">
        <v>-839132</v>
      </c>
      <c r="E40" s="1856">
        <v>-104348</v>
      </c>
      <c r="F40" s="1860">
        <v>-5467374</v>
      </c>
    </row>
    <row r="41" spans="2:6" s="1845" customFormat="1" ht="18" customHeight="1" x14ac:dyDescent="0.25">
      <c r="B41" s="1857"/>
      <c r="C41" s="1858"/>
      <c r="D41" s="1858"/>
      <c r="E41" s="1858"/>
      <c r="F41" s="1859"/>
    </row>
    <row r="42" spans="2:6" ht="18" customHeight="1" x14ac:dyDescent="0.25">
      <c r="B42" s="1866" t="s">
        <v>2524</v>
      </c>
      <c r="C42" s="1860">
        <v>19928387</v>
      </c>
      <c r="D42" s="1860">
        <v>7104279</v>
      </c>
      <c r="E42" s="1860">
        <v>-150323</v>
      </c>
      <c r="F42" s="1860">
        <v>26882343</v>
      </c>
    </row>
    <row r="43" spans="2:6" ht="18" customHeight="1" x14ac:dyDescent="0.25">
      <c r="B43" s="1853"/>
      <c r="C43" s="1854"/>
      <c r="D43" s="1854"/>
      <c r="E43" s="1854"/>
      <c r="F43" s="1854"/>
    </row>
    <row r="44" spans="2:6" ht="18" customHeight="1" x14ac:dyDescent="0.25">
      <c r="B44" s="1855" t="s">
        <v>2525</v>
      </c>
      <c r="C44" s="1856">
        <v>0</v>
      </c>
      <c r="D44" s="1856">
        <v>650977</v>
      </c>
      <c r="E44" s="1856">
        <v>59785</v>
      </c>
      <c r="F44" s="1860">
        <v>710762</v>
      </c>
    </row>
    <row r="45" spans="2:6" ht="18" customHeight="1" x14ac:dyDescent="0.25">
      <c r="B45" s="1855" t="s">
        <v>2526</v>
      </c>
      <c r="C45" s="1856">
        <v>2640936</v>
      </c>
      <c r="D45" s="1856">
        <v>10332415</v>
      </c>
      <c r="E45" s="1856">
        <v>82032</v>
      </c>
      <c r="F45" s="1860">
        <v>13055383</v>
      </c>
    </row>
    <row r="46" spans="2:6" ht="18" customHeight="1" x14ac:dyDescent="0.25">
      <c r="B46" s="1855" t="s">
        <v>2527</v>
      </c>
      <c r="C46" s="1856">
        <v>0</v>
      </c>
      <c r="D46" s="1856">
        <v>0</v>
      </c>
      <c r="E46" s="1856">
        <v>0</v>
      </c>
      <c r="F46" s="1860">
        <v>0</v>
      </c>
    </row>
    <row r="47" spans="2:6" ht="18" customHeight="1" x14ac:dyDescent="0.25">
      <c r="B47" s="1855" t="s">
        <v>2528</v>
      </c>
      <c r="C47" s="1856">
        <v>-316145</v>
      </c>
      <c r="D47" s="1856">
        <v>-8194306</v>
      </c>
      <c r="E47" s="1856">
        <v>-2591</v>
      </c>
      <c r="F47" s="1860">
        <v>-8513042</v>
      </c>
    </row>
    <row r="48" spans="2:6" ht="33.75" customHeight="1" x14ac:dyDescent="0.2">
      <c r="B48" s="1861" t="s">
        <v>2529</v>
      </c>
      <c r="C48" s="1856">
        <v>3821540</v>
      </c>
      <c r="D48" s="1856">
        <v>2205276</v>
      </c>
      <c r="E48" s="1856">
        <v>0</v>
      </c>
      <c r="F48" s="1869">
        <v>6026816</v>
      </c>
    </row>
    <row r="49" spans="2:6" ht="18" customHeight="1" x14ac:dyDescent="0.25">
      <c r="B49" s="1855" t="s">
        <v>2530</v>
      </c>
      <c r="C49" s="1856">
        <v>1628361</v>
      </c>
      <c r="D49" s="1856">
        <v>1758263</v>
      </c>
      <c r="E49" s="1856">
        <v>366067</v>
      </c>
      <c r="F49" s="1860">
        <v>3752691</v>
      </c>
    </row>
    <row r="50" spans="2:6" ht="18" customHeight="1" x14ac:dyDescent="0.25">
      <c r="B50" s="1855" t="s">
        <v>2531</v>
      </c>
      <c r="C50" s="1856">
        <v>-966892</v>
      </c>
      <c r="D50" s="1856">
        <v>-623970</v>
      </c>
      <c r="E50" s="1856">
        <v>-490528</v>
      </c>
      <c r="F50" s="1860">
        <v>-2081390</v>
      </c>
    </row>
    <row r="51" spans="2:6" ht="18" customHeight="1" x14ac:dyDescent="0.25">
      <c r="B51" s="1855" t="s">
        <v>2532</v>
      </c>
      <c r="C51" s="1856">
        <v>10726</v>
      </c>
      <c r="D51" s="1856">
        <v>8342</v>
      </c>
      <c r="E51" s="1856">
        <v>0</v>
      </c>
      <c r="F51" s="1860">
        <v>19068</v>
      </c>
    </row>
    <row r="52" spans="2:6" ht="18" customHeight="1" x14ac:dyDescent="0.25">
      <c r="B52" s="1855" t="s">
        <v>2533</v>
      </c>
      <c r="C52" s="1856">
        <v>7671874</v>
      </c>
      <c r="D52" s="1856">
        <v>7568199</v>
      </c>
      <c r="E52" s="1856">
        <v>908763</v>
      </c>
      <c r="F52" s="1860">
        <v>16148836</v>
      </c>
    </row>
    <row r="53" spans="2:6" ht="18" customHeight="1" x14ac:dyDescent="0.25">
      <c r="B53" s="1862"/>
      <c r="C53" s="1863"/>
      <c r="D53" s="1863"/>
      <c r="E53" s="1863"/>
      <c r="F53" s="1859"/>
    </row>
    <row r="54" spans="2:6" ht="18" customHeight="1" x14ac:dyDescent="0.25">
      <c r="B54" s="1866" t="s">
        <v>2534</v>
      </c>
      <c r="C54" s="1860">
        <v>34418787</v>
      </c>
      <c r="D54" s="1860">
        <v>20809475</v>
      </c>
      <c r="E54" s="1860">
        <v>773205</v>
      </c>
      <c r="F54" s="1860">
        <v>56001467</v>
      </c>
    </row>
    <row r="55" spans="2:6" ht="18" customHeight="1" x14ac:dyDescent="0.25">
      <c r="B55" s="1857"/>
      <c r="C55" s="1863"/>
      <c r="D55" s="1863"/>
      <c r="E55" s="1863"/>
      <c r="F55" s="1859"/>
    </row>
    <row r="56" spans="2:6" ht="18" customHeight="1" x14ac:dyDescent="0.25">
      <c r="B56" s="1855" t="s">
        <v>2535</v>
      </c>
      <c r="C56" s="1863">
        <v>0</v>
      </c>
      <c r="D56" s="1863">
        <v>0</v>
      </c>
      <c r="E56" s="1863">
        <v>26514</v>
      </c>
      <c r="F56" s="1860">
        <v>26514</v>
      </c>
    </row>
    <row r="57" spans="2:6" ht="18" customHeight="1" x14ac:dyDescent="0.25">
      <c r="B57" s="1855"/>
      <c r="C57" s="1863"/>
      <c r="D57" s="1863"/>
      <c r="E57" s="1863"/>
      <c r="F57" s="1859"/>
    </row>
    <row r="58" spans="2:6" ht="18" customHeight="1" x14ac:dyDescent="0.25">
      <c r="B58" s="1866" t="s">
        <v>1972</v>
      </c>
      <c r="C58" s="1860">
        <v>34418787</v>
      </c>
      <c r="D58" s="1860">
        <v>20809475</v>
      </c>
      <c r="E58" s="1860">
        <v>799719</v>
      </c>
      <c r="F58" s="1860">
        <v>56027981</v>
      </c>
    </row>
    <row r="59" spans="2:6" x14ac:dyDescent="0.2">
      <c r="B59" s="1864"/>
      <c r="C59" s="1865"/>
      <c r="D59" s="1865"/>
      <c r="E59" s="1865"/>
    </row>
    <row r="60" spans="2:6" x14ac:dyDescent="0.2">
      <c r="B60" s="1840" t="s">
        <v>2497</v>
      </c>
      <c r="C60" s="1837"/>
      <c r="D60" s="1837"/>
      <c r="E60" s="1837"/>
      <c r="F60" s="1837"/>
    </row>
    <row r="61" spans="2:6" x14ac:dyDescent="0.2">
      <c r="B61" s="1841" t="s">
        <v>2536</v>
      </c>
      <c r="C61" s="1842"/>
      <c r="D61" s="1842"/>
      <c r="E61" s="1837"/>
      <c r="F61" s="1837"/>
    </row>
    <row r="62" spans="2:6" x14ac:dyDescent="0.2">
      <c r="B62" s="1846"/>
      <c r="C62" s="1847"/>
      <c r="D62" s="1847"/>
      <c r="E62" s="1847"/>
      <c r="F62" s="1847"/>
    </row>
  </sheetData>
  <mergeCells count="4">
    <mergeCell ref="B4:F4"/>
    <mergeCell ref="B5:F5"/>
    <mergeCell ref="B6:F6"/>
    <mergeCell ref="B7:F7"/>
  </mergeCells>
  <hyperlinks>
    <hyperlink ref="G4" location="'Indice Total'!A187" display="Volver"/>
  </hyperlinks>
  <pageMargins left="0.70866141732283472" right="0.70866141732283472" top="0.74803149606299213" bottom="0.74803149606299213" header="0.31496062992125984" footer="0.31496062992125984"/>
  <pageSetup scale="65"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I22"/>
  <sheetViews>
    <sheetView showGridLines="0" zoomScale="90" zoomScaleNormal="90" workbookViewId="0"/>
  </sheetViews>
  <sheetFormatPr baseColWidth="10" defaultColWidth="11.42578125" defaultRowHeight="12.75" x14ac:dyDescent="0.2"/>
  <cols>
    <col min="1" max="1" width="23.7109375" style="115" customWidth="1"/>
    <col min="2" max="2" width="52" style="115" customWidth="1"/>
    <col min="3" max="7" width="13.7109375" style="115" customWidth="1"/>
    <col min="8" max="16384" width="11.42578125" style="115"/>
  </cols>
  <sheetData>
    <row r="1" spans="2:9" ht="42.95" customHeight="1" x14ac:dyDescent="0.2"/>
    <row r="2" spans="2:9" ht="22.5" customHeight="1" x14ac:dyDescent="0.2">
      <c r="B2" s="1913" t="s">
        <v>101</v>
      </c>
      <c r="C2" s="1914"/>
      <c r="D2" s="1914"/>
      <c r="E2" s="1914"/>
      <c r="F2" s="1951"/>
      <c r="G2" s="1951"/>
      <c r="H2" s="3" t="s">
        <v>744</v>
      </c>
    </row>
    <row r="3" spans="2:9" ht="36" customHeight="1" x14ac:dyDescent="0.2">
      <c r="B3" s="1956" t="s">
        <v>102</v>
      </c>
      <c r="C3" s="1961"/>
      <c r="D3" s="1961"/>
      <c r="E3" s="1962"/>
      <c r="F3" s="1962"/>
      <c r="G3" s="1962"/>
    </row>
    <row r="4" spans="2:9" ht="19.149999999999999" customHeight="1" thickBot="1" x14ac:dyDescent="0.25">
      <c r="B4" s="1963" t="s">
        <v>747</v>
      </c>
      <c r="C4" s="1964"/>
      <c r="D4" s="1964"/>
      <c r="E4" s="1964"/>
      <c r="F4" s="1964"/>
      <c r="G4" s="1964"/>
    </row>
    <row r="5" spans="2:9" ht="20.25" customHeight="1" x14ac:dyDescent="0.2">
      <c r="B5" s="183"/>
      <c r="C5" s="183"/>
      <c r="D5" s="183"/>
      <c r="E5" s="183"/>
      <c r="F5" s="183"/>
      <c r="G5" s="183"/>
      <c r="I5" s="184"/>
    </row>
    <row r="6" spans="2:9" ht="25.5" customHeight="1" x14ac:dyDescent="0.2">
      <c r="B6" s="6" t="s">
        <v>2</v>
      </c>
      <c r="C6" s="36">
        <v>2014</v>
      </c>
      <c r="D6" s="36">
        <v>2015</v>
      </c>
      <c r="E6" s="36">
        <v>2016</v>
      </c>
      <c r="F6" s="36">
        <v>2017</v>
      </c>
      <c r="G6" s="36">
        <v>2018</v>
      </c>
      <c r="H6" s="185"/>
      <c r="I6" s="184"/>
    </row>
    <row r="7" spans="2:9" ht="18" customHeight="1" x14ac:dyDescent="0.25">
      <c r="B7" s="870" t="s">
        <v>3</v>
      </c>
      <c r="C7" s="789"/>
      <c r="D7" s="789"/>
      <c r="E7" s="789"/>
      <c r="F7" s="789"/>
      <c r="G7" s="789"/>
      <c r="H7" s="186"/>
      <c r="I7" s="184"/>
    </row>
    <row r="8" spans="2:9" ht="18" customHeight="1" x14ac:dyDescent="0.2">
      <c r="B8" s="154" t="s">
        <v>89</v>
      </c>
      <c r="C8" s="187">
        <v>2243972</v>
      </c>
      <c r="D8" s="187">
        <v>2341531.6666666665</v>
      </c>
      <c r="E8" s="104">
        <v>2362816.8333333</v>
      </c>
      <c r="F8" s="104">
        <v>2347540.9166666665</v>
      </c>
      <c r="G8" s="104">
        <v>2448012.8333333335</v>
      </c>
      <c r="H8" s="188"/>
      <c r="I8" s="184"/>
    </row>
    <row r="9" spans="2:9" ht="18" customHeight="1" x14ac:dyDescent="0.2">
      <c r="B9" s="154" t="s">
        <v>5</v>
      </c>
      <c r="C9" s="187">
        <v>1904808.1666666667</v>
      </c>
      <c r="D9" s="187">
        <v>1922414.75</v>
      </c>
      <c r="E9" s="104">
        <v>1993273</v>
      </c>
      <c r="F9" s="104">
        <v>2019350.0833333333</v>
      </c>
      <c r="G9" s="104">
        <v>2077649.3333333333</v>
      </c>
      <c r="H9" s="188"/>
      <c r="I9" s="184"/>
    </row>
    <row r="10" spans="2:9" ht="18" customHeight="1" x14ac:dyDescent="0.2">
      <c r="B10" s="154" t="s">
        <v>6</v>
      </c>
      <c r="C10" s="187">
        <v>555431.25</v>
      </c>
      <c r="D10" s="187">
        <v>557007.33333333337</v>
      </c>
      <c r="E10" s="104">
        <v>568196.75</v>
      </c>
      <c r="F10" s="104">
        <v>588394.58333333337</v>
      </c>
      <c r="G10" s="104">
        <v>593894.16666666663</v>
      </c>
      <c r="H10" s="188"/>
      <c r="I10" s="184"/>
    </row>
    <row r="11" spans="2:9" ht="18" customHeight="1" x14ac:dyDescent="0.25">
      <c r="B11" s="156" t="s">
        <v>103</v>
      </c>
      <c r="C11" s="89">
        <v>4704211.416666667</v>
      </c>
      <c r="D11" s="89">
        <v>4820953.7499999991</v>
      </c>
      <c r="E11" s="89">
        <v>4924286.5833333004</v>
      </c>
      <c r="F11" s="89">
        <v>4955285.583333333</v>
      </c>
      <c r="G11" s="89">
        <v>5119556.333333334</v>
      </c>
      <c r="H11" s="186"/>
      <c r="I11" s="184"/>
    </row>
    <row r="12" spans="2:9" ht="18" customHeight="1" x14ac:dyDescent="0.25">
      <c r="B12" s="190" t="s">
        <v>91</v>
      </c>
      <c r="C12" s="191">
        <v>847780</v>
      </c>
      <c r="D12" s="191">
        <v>791220.08333333326</v>
      </c>
      <c r="E12" s="191">
        <v>765619.16666666674</v>
      </c>
      <c r="F12" s="191">
        <v>737417.08333333326</v>
      </c>
      <c r="G12" s="191">
        <v>850184.58333333302</v>
      </c>
      <c r="H12" s="192"/>
      <c r="I12" s="184"/>
    </row>
    <row r="13" spans="2:9" ht="18" customHeight="1" x14ac:dyDescent="0.2">
      <c r="B13" s="193" t="s">
        <v>104</v>
      </c>
      <c r="C13" s="187">
        <v>6200.75</v>
      </c>
      <c r="D13" s="187">
        <v>6246.75</v>
      </c>
      <c r="E13" s="187">
        <v>6122.5</v>
      </c>
      <c r="F13" s="187">
        <v>5666.083333333333</v>
      </c>
      <c r="G13" s="187">
        <v>5636.5</v>
      </c>
      <c r="H13" s="194"/>
      <c r="I13" s="184"/>
    </row>
    <row r="14" spans="2:9" ht="18" customHeight="1" x14ac:dyDescent="0.2">
      <c r="B14" s="195" t="s">
        <v>105</v>
      </c>
      <c r="C14" s="187">
        <v>1430.3333333333333</v>
      </c>
      <c r="D14" s="187">
        <v>1401.3333333333333</v>
      </c>
      <c r="E14" s="187">
        <v>1497.3333333333333</v>
      </c>
      <c r="F14" s="187">
        <v>1660.4166666666667</v>
      </c>
      <c r="G14" s="187">
        <v>1660.6666666666667</v>
      </c>
      <c r="H14" s="194"/>
      <c r="I14" s="184"/>
    </row>
    <row r="15" spans="2:9" ht="18" customHeight="1" x14ac:dyDescent="0.2">
      <c r="B15" s="195" t="s">
        <v>106</v>
      </c>
      <c r="C15" s="187">
        <v>1618.5</v>
      </c>
      <c r="D15" s="187">
        <v>1656.5</v>
      </c>
      <c r="E15" s="187">
        <v>1682.8333333333333</v>
      </c>
      <c r="F15" s="187">
        <v>1679.25</v>
      </c>
      <c r="G15" s="187">
        <v>1712.0833333333333</v>
      </c>
      <c r="H15" s="124"/>
      <c r="I15" s="184"/>
    </row>
    <row r="16" spans="2:9" ht="18" customHeight="1" x14ac:dyDescent="0.2">
      <c r="B16" s="195" t="s">
        <v>107</v>
      </c>
      <c r="C16" s="187">
        <v>4919.916666666667</v>
      </c>
      <c r="D16" s="187">
        <v>4783.25</v>
      </c>
      <c r="E16" s="187">
        <v>4535.333333333333</v>
      </c>
      <c r="F16" s="187">
        <v>4515.833333333333</v>
      </c>
      <c r="G16" s="187">
        <v>4381.666666666667</v>
      </c>
      <c r="H16" s="124"/>
      <c r="I16" s="184"/>
    </row>
    <row r="17" spans="2:9" ht="18" customHeight="1" x14ac:dyDescent="0.2">
      <c r="B17" s="195" t="s">
        <v>108</v>
      </c>
      <c r="C17" s="187">
        <v>9973.4166666666661</v>
      </c>
      <c r="D17" s="187">
        <v>10185.5</v>
      </c>
      <c r="E17" s="187">
        <v>10613.416666666666</v>
      </c>
      <c r="F17" s="187">
        <v>10560.25</v>
      </c>
      <c r="G17" s="187">
        <v>9458.0833333333339</v>
      </c>
      <c r="I17" s="184"/>
    </row>
    <row r="18" spans="2:9" ht="18" customHeight="1" x14ac:dyDescent="0.25">
      <c r="B18" s="190" t="s">
        <v>109</v>
      </c>
      <c r="C18" s="191">
        <v>24142.916666666664</v>
      </c>
      <c r="D18" s="191">
        <v>24273.333333333332</v>
      </c>
      <c r="E18" s="191">
        <v>24451.416666666664</v>
      </c>
      <c r="F18" s="191">
        <v>24081.833333333332</v>
      </c>
      <c r="G18" s="191">
        <v>22849</v>
      </c>
      <c r="H18" s="87"/>
    </row>
    <row r="19" spans="2:9" ht="18" customHeight="1" x14ac:dyDescent="0.2">
      <c r="B19" s="790" t="s">
        <v>110</v>
      </c>
      <c r="C19" s="89">
        <v>5576134.333333334</v>
      </c>
      <c r="D19" s="89">
        <v>5636447.1666666651</v>
      </c>
      <c r="E19" s="89">
        <v>5714357.1666666344</v>
      </c>
      <c r="F19" s="89">
        <v>5716784.4999999991</v>
      </c>
      <c r="G19" s="89">
        <v>5992589.916666667</v>
      </c>
    </row>
    <row r="20" spans="2:9" ht="16.5" customHeight="1" x14ac:dyDescent="0.2">
      <c r="B20" s="1955"/>
      <c r="C20" s="1955"/>
      <c r="D20" s="1955"/>
      <c r="E20" s="1955"/>
      <c r="F20" s="1955"/>
      <c r="G20" s="1955"/>
    </row>
    <row r="21" spans="2:9" x14ac:dyDescent="0.2">
      <c r="B21" s="107"/>
      <c r="C21" s="196"/>
      <c r="D21" s="196"/>
      <c r="E21" s="196"/>
      <c r="F21" s="196"/>
      <c r="G21" s="196"/>
    </row>
    <row r="22" spans="2:9" x14ac:dyDescent="0.2">
      <c r="B22" s="59"/>
      <c r="C22" s="124"/>
      <c r="D22" s="124"/>
      <c r="E22" s="124"/>
      <c r="F22" s="124"/>
      <c r="G22" s="124"/>
    </row>
  </sheetData>
  <mergeCells count="4">
    <mergeCell ref="B2:G2"/>
    <mergeCell ref="B3:G3"/>
    <mergeCell ref="B4:G4"/>
    <mergeCell ref="B20:G20"/>
  </mergeCells>
  <hyperlinks>
    <hyperlink ref="H2" location="'Indice Total'!A7" display="Volver"/>
  </hyperlinks>
  <pageMargins left="0.70866141732283472" right="0.70866141732283472" top="0.74803149606299213" bottom="0.74803149606299213" header="0.31496062992125984" footer="0.31496062992125984"/>
  <pageSetup scale="83" orientation="portrait" r:id="rId1"/>
  <drawing r:id="rId2"/>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H49"/>
  <sheetViews>
    <sheetView showGridLines="0" zoomScale="90" zoomScaleNormal="90" workbookViewId="0"/>
  </sheetViews>
  <sheetFormatPr baseColWidth="10" defaultRowHeight="15" x14ac:dyDescent="0.2"/>
  <cols>
    <col min="1" max="1" width="23.7109375" style="1062" customWidth="1"/>
    <col min="2" max="2" width="61.42578125" style="1062" customWidth="1"/>
    <col min="3" max="3" width="18.42578125" style="1062" customWidth="1"/>
    <col min="4" max="4" width="18.140625" style="1062" customWidth="1"/>
    <col min="5" max="5" width="17.85546875" style="1062" customWidth="1"/>
    <col min="6" max="6" width="17.42578125" style="1062" customWidth="1"/>
    <col min="7" max="7" width="17" style="1062" customWidth="1"/>
    <col min="8" max="8" width="15.42578125" style="1062" bestFit="1" customWidth="1"/>
    <col min="9" max="16384" width="11.42578125" style="1062"/>
  </cols>
  <sheetData>
    <row r="1" spans="2:8" ht="42.95" customHeight="1" x14ac:dyDescent="0.2"/>
    <row r="2" spans="2:8" ht="18" x14ac:dyDescent="0.2">
      <c r="B2" s="2100" t="s">
        <v>2539</v>
      </c>
      <c r="C2" s="2100"/>
      <c r="D2" s="2100"/>
      <c r="E2" s="2100"/>
      <c r="F2" s="2100"/>
      <c r="G2" s="2100"/>
      <c r="H2" s="1788" t="s">
        <v>744</v>
      </c>
    </row>
    <row r="3" spans="2:8" ht="16.5" customHeight="1" x14ac:dyDescent="0.25">
      <c r="B3" s="2141" t="s">
        <v>1912</v>
      </c>
      <c r="C3" s="2141"/>
      <c r="D3" s="2141"/>
      <c r="E3" s="2141"/>
      <c r="F3" s="2141"/>
      <c r="G3" s="2141"/>
    </row>
    <row r="4" spans="2:8" ht="16.5" customHeight="1" x14ac:dyDescent="0.25">
      <c r="B4" s="2141" t="s">
        <v>1913</v>
      </c>
      <c r="C4" s="2141"/>
      <c r="D4" s="2141"/>
      <c r="E4" s="2141"/>
      <c r="F4" s="2141"/>
      <c r="G4" s="2141"/>
    </row>
    <row r="5" spans="2:8" ht="22.5" customHeight="1" thickBot="1" x14ac:dyDescent="0.25">
      <c r="B5" s="2279" t="s">
        <v>1914</v>
      </c>
      <c r="C5" s="2279"/>
      <c r="D5" s="2279"/>
      <c r="E5" s="2279"/>
      <c r="F5" s="2279"/>
      <c r="G5" s="2279"/>
    </row>
    <row r="6" spans="2:8" x14ac:dyDescent="0.2">
      <c r="B6" s="1599"/>
      <c r="C6" s="1599"/>
      <c r="D6" s="1599"/>
      <c r="E6" s="1599"/>
      <c r="F6" s="1599"/>
      <c r="G6" s="1599"/>
    </row>
    <row r="7" spans="2:8" ht="15.75" x14ac:dyDescent="0.25">
      <c r="B7" s="1600"/>
      <c r="C7" s="1601" t="s">
        <v>940</v>
      </c>
      <c r="D7" s="1601" t="s">
        <v>941</v>
      </c>
      <c r="E7" s="1601" t="s">
        <v>904</v>
      </c>
      <c r="F7" s="1601" t="s">
        <v>1915</v>
      </c>
      <c r="G7" s="1601" t="s">
        <v>9</v>
      </c>
    </row>
    <row r="8" spans="2:8" ht="18" customHeight="1" x14ac:dyDescent="0.25">
      <c r="B8" s="1602" t="s">
        <v>1916</v>
      </c>
      <c r="C8" s="1603"/>
      <c r="D8" s="1603"/>
      <c r="E8" s="1603"/>
      <c r="F8" s="1603"/>
      <c r="G8" s="1603"/>
    </row>
    <row r="9" spans="2:8" ht="18" customHeight="1" x14ac:dyDescent="0.2">
      <c r="B9" s="1604" t="s">
        <v>1917</v>
      </c>
      <c r="C9" s="1605">
        <v>80584364</v>
      </c>
      <c r="D9" s="1605">
        <v>41661649</v>
      </c>
      <c r="E9" s="1605">
        <v>88822885</v>
      </c>
      <c r="F9" s="1606">
        <v>3628429</v>
      </c>
      <c r="G9" s="1607">
        <v>214697327</v>
      </c>
      <c r="H9" s="1608"/>
    </row>
    <row r="10" spans="2:8" ht="18" customHeight="1" x14ac:dyDescent="0.2">
      <c r="B10" s="1604" t="s">
        <v>1918</v>
      </c>
      <c r="C10" s="1605">
        <v>414665631</v>
      </c>
      <c r="D10" s="1605">
        <v>113047908</v>
      </c>
      <c r="E10" s="1605">
        <v>97141957</v>
      </c>
      <c r="F10" s="1605">
        <v>35512491</v>
      </c>
      <c r="G10" s="1607">
        <v>660367987</v>
      </c>
    </row>
    <row r="11" spans="2:8" ht="18" customHeight="1" x14ac:dyDescent="0.2">
      <c r="B11" s="1604" t="s">
        <v>1919</v>
      </c>
      <c r="C11" s="1605">
        <v>22649611</v>
      </c>
      <c r="D11" s="1605">
        <v>1790044</v>
      </c>
      <c r="E11" s="1605">
        <v>1745716</v>
      </c>
      <c r="F11" s="1605"/>
      <c r="G11" s="1607">
        <v>26185371</v>
      </c>
    </row>
    <row r="12" spans="2:8" ht="18" customHeight="1" x14ac:dyDescent="0.2">
      <c r="B12" s="1604" t="s">
        <v>1920</v>
      </c>
      <c r="C12" s="1605">
        <v>107669719</v>
      </c>
      <c r="D12" s="1605">
        <v>20887696</v>
      </c>
      <c r="E12" s="1605">
        <v>10343625</v>
      </c>
      <c r="F12" s="1605">
        <v>3800713</v>
      </c>
      <c r="G12" s="1607">
        <v>142701753</v>
      </c>
    </row>
    <row r="13" spans="2:8" ht="18" customHeight="1" x14ac:dyDescent="0.2">
      <c r="B13" s="1604" t="s">
        <v>1921</v>
      </c>
      <c r="C13" s="1605">
        <v>60999673</v>
      </c>
      <c r="D13" s="1605">
        <v>27463219</v>
      </c>
      <c r="E13" s="1605">
        <v>19406500</v>
      </c>
      <c r="F13" s="1605">
        <v>8304532</v>
      </c>
      <c r="G13" s="1607">
        <v>116173924</v>
      </c>
    </row>
    <row r="14" spans="2:8" ht="18" customHeight="1" x14ac:dyDescent="0.2">
      <c r="B14" s="1604" t="s">
        <v>1922</v>
      </c>
      <c r="C14" s="1605">
        <v>5869634</v>
      </c>
      <c r="D14" s="1605">
        <v>8432758</v>
      </c>
      <c r="E14" s="1605">
        <v>8962812</v>
      </c>
      <c r="F14" s="1605">
        <v>2879812</v>
      </c>
      <c r="G14" s="1607">
        <v>26145016</v>
      </c>
    </row>
    <row r="15" spans="2:8" ht="18" customHeight="1" x14ac:dyDescent="0.25">
      <c r="B15" s="1609" t="s">
        <v>1923</v>
      </c>
      <c r="C15" s="1610">
        <v>692438632</v>
      </c>
      <c r="D15" s="1610">
        <v>213283274</v>
      </c>
      <c r="E15" s="1610">
        <v>226423495</v>
      </c>
      <c r="F15" s="1610">
        <v>54125977</v>
      </c>
      <c r="G15" s="1610">
        <v>1186271378</v>
      </c>
    </row>
    <row r="16" spans="2:8" x14ac:dyDescent="0.2">
      <c r="B16" s="1611"/>
      <c r="C16" s="1612"/>
      <c r="D16" s="1612"/>
      <c r="E16" s="1612"/>
      <c r="F16" s="1612"/>
      <c r="G16" s="1612"/>
    </row>
    <row r="17" spans="2:7" ht="18" customHeight="1" x14ac:dyDescent="0.2">
      <c r="B17" s="1604" t="s">
        <v>1924</v>
      </c>
      <c r="C17" s="1605">
        <v>911775256</v>
      </c>
      <c r="D17" s="1605">
        <v>201229484</v>
      </c>
      <c r="E17" s="1605">
        <v>204371597</v>
      </c>
      <c r="F17" s="1605">
        <v>77376062</v>
      </c>
      <c r="G17" s="1607">
        <v>1394752399</v>
      </c>
    </row>
    <row r="18" spans="2:7" ht="18" customHeight="1" x14ac:dyDescent="0.2">
      <c r="B18" s="1604" t="s">
        <v>1925</v>
      </c>
      <c r="C18" s="1613"/>
      <c r="D18" s="1605">
        <v>1157379</v>
      </c>
      <c r="E18" s="1605"/>
      <c r="F18" s="1605"/>
      <c r="G18" s="1607">
        <v>1157379</v>
      </c>
    </row>
    <row r="19" spans="2:7" ht="18" customHeight="1" x14ac:dyDescent="0.2">
      <c r="B19" s="1604" t="s">
        <v>1926</v>
      </c>
      <c r="C19" s="1605">
        <v>15722146</v>
      </c>
      <c r="D19" s="1605"/>
      <c r="E19" s="1605">
        <v>345411</v>
      </c>
      <c r="F19" s="1605"/>
      <c r="G19" s="1607">
        <v>16067557</v>
      </c>
    </row>
    <row r="20" spans="2:7" ht="18" customHeight="1" x14ac:dyDescent="0.2">
      <c r="B20" s="1604" t="s">
        <v>1927</v>
      </c>
      <c r="C20" s="1605">
        <v>359686</v>
      </c>
      <c r="D20" s="1605">
        <v>0</v>
      </c>
      <c r="E20" s="1605"/>
      <c r="F20" s="1605"/>
      <c r="G20" s="1607">
        <v>359686</v>
      </c>
    </row>
    <row r="21" spans="2:7" ht="18" customHeight="1" x14ac:dyDescent="0.2">
      <c r="B21" s="1604" t="s">
        <v>1928</v>
      </c>
      <c r="C21" s="1605">
        <v>1823344</v>
      </c>
      <c r="D21" s="1605">
        <v>0</v>
      </c>
      <c r="E21" s="1605">
        <v>886213</v>
      </c>
      <c r="F21" s="1605">
        <v>251316</v>
      </c>
      <c r="G21" s="1607">
        <v>2960873</v>
      </c>
    </row>
    <row r="22" spans="2:7" ht="18" customHeight="1" x14ac:dyDescent="0.2">
      <c r="B22" s="1604" t="s">
        <v>1929</v>
      </c>
      <c r="C22" s="1605">
        <v>24962904</v>
      </c>
      <c r="D22" s="1605">
        <v>12923285</v>
      </c>
      <c r="E22" s="1605">
        <v>76563</v>
      </c>
      <c r="F22" s="1605">
        <v>251316</v>
      </c>
      <c r="G22" s="1607">
        <v>38214068</v>
      </c>
    </row>
    <row r="23" spans="2:7" ht="18" customHeight="1" x14ac:dyDescent="0.2">
      <c r="B23" s="1604" t="s">
        <v>1930</v>
      </c>
      <c r="C23" s="1605">
        <v>154425975</v>
      </c>
      <c r="D23" s="1605">
        <v>63463078</v>
      </c>
      <c r="E23" s="1605">
        <v>34094713</v>
      </c>
      <c r="F23" s="1605">
        <v>20144133</v>
      </c>
      <c r="G23" s="1607">
        <v>272127899</v>
      </c>
    </row>
    <row r="24" spans="2:7" ht="18" customHeight="1" x14ac:dyDescent="0.2">
      <c r="B24" s="1604" t="s">
        <v>1931</v>
      </c>
      <c r="C24" s="1605">
        <v>683274</v>
      </c>
      <c r="D24" s="1605">
        <v>0</v>
      </c>
      <c r="E24" s="1605">
        <v>1310896</v>
      </c>
      <c r="F24" s="1605">
        <v>11290477</v>
      </c>
      <c r="G24" s="1607">
        <v>13284647</v>
      </c>
    </row>
    <row r="25" spans="2:7" ht="18" customHeight="1" x14ac:dyDescent="0.25">
      <c r="B25" s="1609" t="s">
        <v>1932</v>
      </c>
      <c r="C25" s="1610">
        <v>1109752585</v>
      </c>
      <c r="D25" s="1610">
        <v>278773226</v>
      </c>
      <c r="E25" s="1610">
        <v>241085393</v>
      </c>
      <c r="F25" s="1610">
        <v>109313304</v>
      </c>
      <c r="G25" s="1610">
        <v>1738924508</v>
      </c>
    </row>
    <row r="26" spans="2:7" ht="18" x14ac:dyDescent="0.25">
      <c r="B26" s="1614"/>
      <c r="C26" s="1615"/>
      <c r="D26" s="1615"/>
      <c r="E26" s="1615"/>
      <c r="F26" s="1615"/>
      <c r="G26" s="1616"/>
    </row>
    <row r="27" spans="2:7" ht="15.75" x14ac:dyDescent="0.25">
      <c r="B27" s="1617" t="s">
        <v>1933</v>
      </c>
      <c r="C27" s="1618">
        <v>1802191217</v>
      </c>
      <c r="D27" s="1618">
        <v>492056500</v>
      </c>
      <c r="E27" s="1618">
        <v>467508888</v>
      </c>
      <c r="F27" s="1618">
        <v>163439281</v>
      </c>
      <c r="G27" s="1618">
        <v>2925195886</v>
      </c>
    </row>
    <row r="28" spans="2:7" ht="15.75" x14ac:dyDescent="0.25">
      <c r="B28" s="1619"/>
      <c r="C28" s="1620"/>
      <c r="D28" s="1620"/>
      <c r="E28" s="1620"/>
      <c r="F28" s="1620"/>
      <c r="G28" s="1621"/>
    </row>
    <row r="29" spans="2:7" ht="15.75" x14ac:dyDescent="0.25">
      <c r="B29" s="1599"/>
      <c r="C29" s="1622"/>
      <c r="D29" s="1622"/>
      <c r="E29" s="1622"/>
      <c r="F29" s="1622"/>
      <c r="G29" s="1623"/>
    </row>
    <row r="30" spans="2:7" ht="18" customHeight="1" x14ac:dyDescent="0.25">
      <c r="B30" s="1602" t="s">
        <v>1934</v>
      </c>
      <c r="C30" s="1603"/>
      <c r="D30" s="1603"/>
      <c r="E30" s="1603"/>
      <c r="F30" s="1603"/>
      <c r="G30" s="1603"/>
    </row>
    <row r="31" spans="2:7" ht="18" customHeight="1" x14ac:dyDescent="0.2">
      <c r="B31" s="1604" t="s">
        <v>1935</v>
      </c>
      <c r="C31" s="1605">
        <v>385821531</v>
      </c>
      <c r="D31" s="1605">
        <v>10699857</v>
      </c>
      <c r="E31" s="1605">
        <v>48616284</v>
      </c>
      <c r="F31" s="1605">
        <v>4685658</v>
      </c>
      <c r="G31" s="1607">
        <v>449823330</v>
      </c>
    </row>
    <row r="32" spans="2:7" ht="18" customHeight="1" x14ac:dyDescent="0.2">
      <c r="B32" s="1604" t="s">
        <v>1936</v>
      </c>
      <c r="C32" s="1605">
        <v>47384227</v>
      </c>
      <c r="D32" s="1605">
        <v>22859379</v>
      </c>
      <c r="E32" s="1605">
        <v>46542826</v>
      </c>
      <c r="F32" s="1605">
        <v>10474578</v>
      </c>
      <c r="G32" s="1607">
        <v>127261010</v>
      </c>
    </row>
    <row r="33" spans="2:7" ht="18" customHeight="1" x14ac:dyDescent="0.2">
      <c r="B33" s="1604" t="s">
        <v>1937</v>
      </c>
      <c r="C33" s="1605">
        <v>390100</v>
      </c>
      <c r="D33" s="1605">
        <v>580946</v>
      </c>
      <c r="E33" s="1605">
        <v>474655</v>
      </c>
      <c r="F33" s="1605"/>
      <c r="G33" s="1607">
        <v>1445701</v>
      </c>
    </row>
    <row r="34" spans="2:7" ht="18" customHeight="1" x14ac:dyDescent="0.2">
      <c r="B34" s="1604" t="s">
        <v>1938</v>
      </c>
      <c r="C34" s="1605">
        <v>8685332</v>
      </c>
      <c r="D34" s="1605">
        <v>4483943</v>
      </c>
      <c r="E34" s="1605">
        <v>3483506</v>
      </c>
      <c r="F34" s="1605">
        <v>1102893</v>
      </c>
      <c r="G34" s="1607">
        <v>17755674</v>
      </c>
    </row>
    <row r="35" spans="2:7" ht="18" customHeight="1" x14ac:dyDescent="0.2">
      <c r="B35" s="1604" t="s">
        <v>1939</v>
      </c>
      <c r="C35" s="1605">
        <v>1641664</v>
      </c>
      <c r="D35" s="1605">
        <v>179276</v>
      </c>
      <c r="E35" s="1605">
        <v>1052336</v>
      </c>
      <c r="F35" s="1605">
        <v>876638</v>
      </c>
      <c r="G35" s="1607">
        <v>3749914</v>
      </c>
    </row>
    <row r="36" spans="2:7" ht="18" customHeight="1" x14ac:dyDescent="0.25">
      <c r="B36" s="1609" t="s">
        <v>1940</v>
      </c>
      <c r="C36" s="1610">
        <v>443922854</v>
      </c>
      <c r="D36" s="1610">
        <v>38803401</v>
      </c>
      <c r="E36" s="1610">
        <v>100169607</v>
      </c>
      <c r="F36" s="1610">
        <v>17139767</v>
      </c>
      <c r="G36" s="1610">
        <v>600035629</v>
      </c>
    </row>
    <row r="37" spans="2:7" ht="15.75" x14ac:dyDescent="0.25">
      <c r="B37" s="1611"/>
      <c r="C37" s="1612"/>
      <c r="D37" s="1612"/>
      <c r="E37" s="1612"/>
      <c r="F37" s="1612"/>
      <c r="G37" s="1624"/>
    </row>
    <row r="38" spans="2:7" ht="18" customHeight="1" x14ac:dyDescent="0.2">
      <c r="B38" s="1604" t="s">
        <v>1941</v>
      </c>
      <c r="C38" s="1605">
        <v>605369904</v>
      </c>
      <c r="D38" s="1605">
        <v>361205406</v>
      </c>
      <c r="E38" s="1605">
        <v>179705728</v>
      </c>
      <c r="F38" s="1605">
        <v>90213477</v>
      </c>
      <c r="G38" s="1607">
        <v>1236494515</v>
      </c>
    </row>
    <row r="39" spans="2:7" ht="18" customHeight="1" x14ac:dyDescent="0.2">
      <c r="B39" s="1604" t="s">
        <v>1942</v>
      </c>
      <c r="C39" s="1605">
        <v>376516</v>
      </c>
      <c r="D39" s="1605">
        <v>294022</v>
      </c>
      <c r="E39" s="1605">
        <v>3102051</v>
      </c>
      <c r="F39" s="1605">
        <v>37142</v>
      </c>
      <c r="G39" s="1607">
        <v>3809731</v>
      </c>
    </row>
    <row r="40" spans="2:7" ht="18" customHeight="1" x14ac:dyDescent="0.25">
      <c r="B40" s="1609" t="s">
        <v>1943</v>
      </c>
      <c r="C40" s="1610">
        <v>605746420</v>
      </c>
      <c r="D40" s="1610">
        <v>361499428</v>
      </c>
      <c r="E40" s="1610">
        <v>182807779</v>
      </c>
      <c r="F40" s="1610">
        <v>90250619</v>
      </c>
      <c r="G40" s="1610">
        <v>1240304246</v>
      </c>
    </row>
    <row r="41" spans="2:7" ht="15.75" x14ac:dyDescent="0.25">
      <c r="B41" s="1611"/>
      <c r="C41" s="1612"/>
      <c r="D41" s="1612"/>
      <c r="E41" s="1612"/>
      <c r="F41" s="1612"/>
      <c r="G41" s="1624"/>
    </row>
    <row r="42" spans="2:7" ht="18" customHeight="1" x14ac:dyDescent="0.2">
      <c r="B42" s="1604" t="s">
        <v>1944</v>
      </c>
      <c r="C42" s="1605">
        <v>718786087</v>
      </c>
      <c r="D42" s="1605">
        <v>80925935</v>
      </c>
      <c r="E42" s="1605">
        <v>156469848</v>
      </c>
      <c r="F42" s="1605">
        <v>39330383</v>
      </c>
      <c r="G42" s="1607">
        <v>995512253</v>
      </c>
    </row>
    <row r="43" spans="2:7" ht="18" customHeight="1" x14ac:dyDescent="0.2">
      <c r="B43" s="1604" t="s">
        <v>1945</v>
      </c>
      <c r="C43" s="1605">
        <v>33736156</v>
      </c>
      <c r="D43" s="1605">
        <v>10419128</v>
      </c>
      <c r="E43" s="1605">
        <v>13653163</v>
      </c>
      <c r="F43" s="1605">
        <v>5105992</v>
      </c>
      <c r="G43" s="1607">
        <v>62914439</v>
      </c>
    </row>
    <row r="44" spans="2:7" ht="18" customHeight="1" x14ac:dyDescent="0.25">
      <c r="B44" s="1609" t="s">
        <v>1946</v>
      </c>
      <c r="C44" s="1610">
        <v>752522243</v>
      </c>
      <c r="D44" s="1610">
        <v>91753671</v>
      </c>
      <c r="E44" s="1610">
        <v>184531502</v>
      </c>
      <c r="F44" s="1610">
        <v>56048895</v>
      </c>
      <c r="G44" s="1610">
        <v>1084856311</v>
      </c>
    </row>
    <row r="45" spans="2:7" ht="18" x14ac:dyDescent="0.25">
      <c r="B45" s="1625"/>
      <c r="C45" s="1626"/>
      <c r="D45" s="1626"/>
      <c r="E45" s="1626"/>
      <c r="F45" s="1626"/>
      <c r="G45" s="1626"/>
    </row>
    <row r="46" spans="2:7" ht="18" customHeight="1" x14ac:dyDescent="0.25">
      <c r="B46" s="1617" t="s">
        <v>1947</v>
      </c>
      <c r="C46" s="1618">
        <v>1802191517</v>
      </c>
      <c r="D46" s="1618">
        <v>492056500</v>
      </c>
      <c r="E46" s="1618">
        <v>467508888</v>
      </c>
      <c r="F46" s="1618">
        <v>163439281</v>
      </c>
      <c r="G46" s="1618">
        <v>2925196186</v>
      </c>
    </row>
    <row r="47" spans="2:7" ht="6" customHeight="1" x14ac:dyDescent="0.25">
      <c r="B47" s="1627"/>
      <c r="C47" s="1628"/>
      <c r="D47" s="1628"/>
      <c r="E47" s="1628"/>
      <c r="F47" s="1628"/>
      <c r="G47" s="1628"/>
    </row>
    <row r="48" spans="2:7" ht="17.25" customHeight="1" x14ac:dyDescent="0.2">
      <c r="B48" s="1629" t="s">
        <v>1948</v>
      </c>
      <c r="C48" s="1599"/>
      <c r="D48" s="1599"/>
      <c r="E48" s="1599"/>
      <c r="F48" s="1599"/>
      <c r="G48" s="1599"/>
    </row>
    <row r="49" spans="2:7" ht="31.5" customHeight="1" x14ac:dyDescent="0.2">
      <c r="B49" s="2280" t="s">
        <v>912</v>
      </c>
      <c r="C49" s="2280"/>
      <c r="D49" s="2280"/>
      <c r="E49" s="2280"/>
      <c r="F49" s="2280"/>
      <c r="G49" s="2280"/>
    </row>
  </sheetData>
  <mergeCells count="5">
    <mergeCell ref="B2:G2"/>
    <mergeCell ref="B3:G3"/>
    <mergeCell ref="B4:G4"/>
    <mergeCell ref="B5:G5"/>
    <mergeCell ref="B49:G49"/>
  </mergeCells>
  <hyperlinks>
    <hyperlink ref="H2" location="'Indice Total'!A187" display="Volver"/>
  </hyperlinks>
  <pageMargins left="0.70866141732283472" right="0.70866141732283472" top="0.74803149606299213" bottom="0.74803149606299213" header="0.31496062992125984" footer="0.31496062992125984"/>
  <pageSetup paperSize="14" scale="87" fitToHeight="0" orientation="landscape" r:id="rId1"/>
  <drawing r:id="rId2"/>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H35"/>
  <sheetViews>
    <sheetView showGridLines="0" zoomScale="90" zoomScaleNormal="90" workbookViewId="0"/>
  </sheetViews>
  <sheetFormatPr baseColWidth="10" defaultRowHeight="15" x14ac:dyDescent="0.2"/>
  <cols>
    <col min="1" max="1" width="23.7109375" style="1062" customWidth="1"/>
    <col min="2" max="2" width="45.85546875" style="1062" customWidth="1"/>
    <col min="3" max="3" width="17" style="1062" customWidth="1"/>
    <col min="4" max="7" width="18.7109375" style="1062" customWidth="1"/>
    <col min="8" max="8" width="11.42578125" style="1062"/>
    <col min="9" max="9" width="11.5703125" style="1062" bestFit="1" customWidth="1"/>
    <col min="10" max="16384" width="11.42578125" style="1062"/>
  </cols>
  <sheetData>
    <row r="1" spans="2:8" ht="42.95" customHeight="1" x14ac:dyDescent="0.2"/>
    <row r="2" spans="2:8" ht="18" x14ac:dyDescent="0.2">
      <c r="B2" s="2100" t="s">
        <v>2540</v>
      </c>
      <c r="C2" s="2100"/>
      <c r="D2" s="2100"/>
      <c r="E2" s="2100"/>
      <c r="F2" s="2100"/>
      <c r="G2" s="2100"/>
      <c r="H2" s="1788" t="s">
        <v>744</v>
      </c>
    </row>
    <row r="3" spans="2:8" ht="15.75" x14ac:dyDescent="0.25">
      <c r="B3" s="2141" t="s">
        <v>1912</v>
      </c>
      <c r="C3" s="2141"/>
      <c r="D3" s="2141"/>
      <c r="E3" s="2141"/>
      <c r="F3" s="2141"/>
      <c r="G3" s="2141"/>
    </row>
    <row r="4" spans="2:8" ht="15.75" x14ac:dyDescent="0.25">
      <c r="B4" s="2141" t="s">
        <v>1949</v>
      </c>
      <c r="C4" s="2141"/>
      <c r="D4" s="2141"/>
      <c r="E4" s="2141"/>
      <c r="F4" s="2141"/>
      <c r="G4" s="2141"/>
    </row>
    <row r="5" spans="2:8" ht="32.25" customHeight="1" thickBot="1" x14ac:dyDescent="0.25">
      <c r="B5" s="2279" t="s">
        <v>1914</v>
      </c>
      <c r="C5" s="2279"/>
      <c r="D5" s="2279"/>
      <c r="E5" s="2279"/>
      <c r="F5" s="2279"/>
      <c r="G5" s="2279"/>
    </row>
    <row r="6" spans="2:8" ht="24.75" customHeight="1" x14ac:dyDescent="0.2">
      <c r="B6" s="1619"/>
      <c r="C6" s="1619"/>
      <c r="D6" s="1619"/>
      <c r="E6" s="1619"/>
      <c r="F6" s="1619"/>
      <c r="G6" s="1619"/>
    </row>
    <row r="7" spans="2:8" ht="15.75" x14ac:dyDescent="0.25">
      <c r="B7" s="1630" t="s">
        <v>1950</v>
      </c>
      <c r="C7" s="1631" t="s">
        <v>940</v>
      </c>
      <c r="D7" s="1631" t="s">
        <v>941</v>
      </c>
      <c r="E7" s="1631" t="s">
        <v>904</v>
      </c>
      <c r="F7" s="1631" t="s">
        <v>1915</v>
      </c>
      <c r="G7" s="1632" t="s">
        <v>9</v>
      </c>
    </row>
    <row r="8" spans="2:8" ht="18" customHeight="1" x14ac:dyDescent="0.25">
      <c r="B8" s="1633" t="s">
        <v>1951</v>
      </c>
      <c r="C8" s="1634"/>
      <c r="D8" s="1634"/>
      <c r="E8" s="1634">
        <v>4302586</v>
      </c>
      <c r="F8" s="1634"/>
      <c r="G8" s="1635">
        <v>4302586</v>
      </c>
    </row>
    <row r="9" spans="2:8" ht="18" customHeight="1" x14ac:dyDescent="0.25">
      <c r="B9" s="1636" t="s">
        <v>1952</v>
      </c>
      <c r="C9" s="1637">
        <v>316492741</v>
      </c>
      <c r="D9" s="1637">
        <v>87197507</v>
      </c>
      <c r="E9" s="1637">
        <v>69603171</v>
      </c>
      <c r="F9" s="1637">
        <v>29952386</v>
      </c>
      <c r="G9" s="1635">
        <v>503245805</v>
      </c>
    </row>
    <row r="10" spans="2:8" ht="18" customHeight="1" x14ac:dyDescent="0.25">
      <c r="B10" s="1636" t="s">
        <v>1953</v>
      </c>
      <c r="C10" s="1637">
        <v>-47413807</v>
      </c>
      <c r="D10" s="1637">
        <v>-25702264</v>
      </c>
      <c r="E10" s="1637">
        <v>-13137185</v>
      </c>
      <c r="F10" s="1637">
        <v>-5333536</v>
      </c>
      <c r="G10" s="1635">
        <v>-91586792</v>
      </c>
    </row>
    <row r="11" spans="2:8" ht="18" customHeight="1" x14ac:dyDescent="0.25">
      <c r="B11" s="1636" t="s">
        <v>1954</v>
      </c>
      <c r="C11" s="1637">
        <v>-52292306</v>
      </c>
      <c r="D11" s="1637">
        <v>-3350102</v>
      </c>
      <c r="E11" s="1637">
        <v>-7064343</v>
      </c>
      <c r="F11" s="1637">
        <v>-3905565</v>
      </c>
      <c r="G11" s="1635">
        <v>-66612316</v>
      </c>
    </row>
    <row r="12" spans="2:8" ht="18" customHeight="1" x14ac:dyDescent="0.25">
      <c r="B12" s="1636" t="s">
        <v>1955</v>
      </c>
      <c r="C12" s="1637">
        <v>-54390746</v>
      </c>
      <c r="D12" s="1637">
        <v>-27052591</v>
      </c>
      <c r="E12" s="1637">
        <v>-35233214</v>
      </c>
      <c r="F12" s="1637">
        <v>-13876565</v>
      </c>
      <c r="G12" s="1635">
        <v>-130553116</v>
      </c>
    </row>
    <row r="13" spans="2:8" ht="18" customHeight="1" x14ac:dyDescent="0.25">
      <c r="B13" s="1636" t="s">
        <v>1956</v>
      </c>
      <c r="C13" s="1637">
        <v>-40521059</v>
      </c>
      <c r="D13" s="1637">
        <v>-15922602</v>
      </c>
      <c r="E13" s="1637">
        <v>-46702187</v>
      </c>
      <c r="F13" s="1637">
        <v>-8822517</v>
      </c>
      <c r="G13" s="1635">
        <v>-111968365</v>
      </c>
    </row>
    <row r="14" spans="2:8" ht="18" customHeight="1" x14ac:dyDescent="0.25">
      <c r="B14" s="1636" t="s">
        <v>1957</v>
      </c>
      <c r="C14" s="1637">
        <v>-7028187</v>
      </c>
      <c r="D14" s="1637">
        <v>-6378722</v>
      </c>
      <c r="E14" s="1637">
        <v>-3108433</v>
      </c>
      <c r="F14" s="1637">
        <v>-502579</v>
      </c>
      <c r="G14" s="1635">
        <v>-17017921</v>
      </c>
    </row>
    <row r="15" spans="2:8" ht="18" customHeight="1" x14ac:dyDescent="0.25">
      <c r="B15" s="1636" t="s">
        <v>1958</v>
      </c>
      <c r="C15" s="1637">
        <v>11973359</v>
      </c>
      <c r="D15" s="1637">
        <v>9259223</v>
      </c>
      <c r="E15" s="1637">
        <v>5209434</v>
      </c>
      <c r="F15" s="1637">
        <v>3415341</v>
      </c>
      <c r="G15" s="1635">
        <v>29857357</v>
      </c>
    </row>
    <row r="16" spans="2:8" ht="18" customHeight="1" x14ac:dyDescent="0.25">
      <c r="B16" s="1636" t="s">
        <v>1959</v>
      </c>
      <c r="C16" s="1637">
        <v>-59284</v>
      </c>
      <c r="D16" s="1637">
        <v>-2244</v>
      </c>
      <c r="E16" s="1637"/>
      <c r="F16" s="1637">
        <v>-173631</v>
      </c>
      <c r="G16" s="1635">
        <v>-235159</v>
      </c>
    </row>
    <row r="17" spans="2:7" ht="18" customHeight="1" x14ac:dyDescent="0.25">
      <c r="B17" s="1636" t="s">
        <v>1960</v>
      </c>
      <c r="C17" s="1637">
        <v>1011636</v>
      </c>
      <c r="D17" s="1637">
        <v>120482</v>
      </c>
      <c r="E17" s="1637">
        <v>154700</v>
      </c>
      <c r="F17" s="1637"/>
      <c r="G17" s="1635">
        <v>1286818</v>
      </c>
    </row>
    <row r="18" spans="2:7" ht="18" customHeight="1" x14ac:dyDescent="0.25">
      <c r="B18" s="1636" t="s">
        <v>1961</v>
      </c>
      <c r="C18" s="1637"/>
      <c r="D18" s="1637">
        <v>-262</v>
      </c>
      <c r="E18" s="1637">
        <v>-1796</v>
      </c>
      <c r="F18" s="1637"/>
      <c r="G18" s="1635">
        <v>-2058</v>
      </c>
    </row>
    <row r="19" spans="2:7" ht="18" customHeight="1" x14ac:dyDescent="0.25">
      <c r="B19" s="1636" t="s">
        <v>1962</v>
      </c>
      <c r="C19" s="1637">
        <v>-96375205</v>
      </c>
      <c r="D19" s="1637">
        <v>-1254519</v>
      </c>
      <c r="E19" s="1637">
        <v>47382424</v>
      </c>
      <c r="F19" s="1637">
        <v>5498708</v>
      </c>
      <c r="G19" s="1635">
        <v>-44748592</v>
      </c>
    </row>
    <row r="20" spans="2:7" ht="18" customHeight="1" x14ac:dyDescent="0.25">
      <c r="B20" s="1633" t="s">
        <v>1963</v>
      </c>
      <c r="C20" s="1634">
        <v>31397142</v>
      </c>
      <c r="D20" s="1634">
        <v>16913906</v>
      </c>
      <c r="E20" s="1634">
        <v>17102571</v>
      </c>
      <c r="F20" s="1634">
        <v>6252042</v>
      </c>
      <c r="G20" s="1635">
        <v>71665661</v>
      </c>
    </row>
    <row r="21" spans="2:7" ht="18" x14ac:dyDescent="0.25">
      <c r="B21" s="1638"/>
      <c r="C21" s="1639"/>
      <c r="D21" s="1639"/>
      <c r="E21" s="1639"/>
      <c r="F21" s="1639"/>
      <c r="G21" s="1640"/>
    </row>
    <row r="22" spans="2:7" ht="18" customHeight="1" x14ac:dyDescent="0.25">
      <c r="B22" s="1636" t="s">
        <v>1964</v>
      </c>
      <c r="C22" s="1637">
        <v>4567076</v>
      </c>
      <c r="D22" s="1637">
        <v>515511</v>
      </c>
      <c r="E22" s="1637">
        <v>42105</v>
      </c>
      <c r="F22" s="1637">
        <v>227320</v>
      </c>
      <c r="G22" s="1635">
        <v>5352012</v>
      </c>
    </row>
    <row r="23" spans="2:7" ht="18" customHeight="1" x14ac:dyDescent="0.25">
      <c r="B23" s="1636" t="s">
        <v>1965</v>
      </c>
      <c r="C23" s="1637">
        <v>-16640763</v>
      </c>
      <c r="D23" s="1637">
        <v>-7171966</v>
      </c>
      <c r="E23" s="1637">
        <v>-8379032</v>
      </c>
      <c r="F23" s="1637">
        <v>-1379822</v>
      </c>
      <c r="G23" s="1635">
        <v>-33571583</v>
      </c>
    </row>
    <row r="24" spans="2:7" ht="18" customHeight="1" x14ac:dyDescent="0.25">
      <c r="B24" s="1636" t="s">
        <v>1966</v>
      </c>
      <c r="C24" s="1637">
        <v>435577</v>
      </c>
      <c r="D24" s="1637">
        <v>161677</v>
      </c>
      <c r="E24" s="1637">
        <v>327389</v>
      </c>
      <c r="F24" s="1637">
        <v>6363</v>
      </c>
      <c r="G24" s="1635">
        <v>931006</v>
      </c>
    </row>
    <row r="25" spans="2:7" ht="18" customHeight="1" x14ac:dyDescent="0.25">
      <c r="B25" s="1636" t="s">
        <v>1967</v>
      </c>
      <c r="C25" s="1637"/>
      <c r="D25" s="1637">
        <v>0</v>
      </c>
      <c r="E25" s="1637"/>
      <c r="F25" s="1637"/>
      <c r="G25" s="1635">
        <v>0</v>
      </c>
    </row>
    <row r="26" spans="2:7" ht="18" customHeight="1" x14ac:dyDescent="0.25">
      <c r="B26" s="1636" t="s">
        <v>1968</v>
      </c>
      <c r="C26" s="1637">
        <v>0</v>
      </c>
      <c r="D26" s="1637">
        <v>0</v>
      </c>
      <c r="E26" s="1637">
        <v>305419</v>
      </c>
      <c r="F26" s="1637">
        <v>89</v>
      </c>
      <c r="G26" s="1635">
        <v>305508</v>
      </c>
    </row>
    <row r="27" spans="2:7" ht="18" customHeight="1" x14ac:dyDescent="0.25">
      <c r="B27" s="1633" t="s">
        <v>1969</v>
      </c>
      <c r="C27" s="1634">
        <v>-11638110</v>
      </c>
      <c r="D27" s="1634">
        <v>-6494778</v>
      </c>
      <c r="E27" s="1634">
        <v>-7704119</v>
      </c>
      <c r="F27" s="1634">
        <v>-1146050</v>
      </c>
      <c r="G27" s="1635">
        <v>-26983057</v>
      </c>
    </row>
    <row r="28" spans="2:7" x14ac:dyDescent="0.2">
      <c r="B28" s="1636"/>
      <c r="C28" s="1637"/>
      <c r="D28" s="1637"/>
      <c r="E28" s="1637"/>
      <c r="F28" s="1637"/>
      <c r="G28" s="1641"/>
    </row>
    <row r="29" spans="2:7" ht="18" customHeight="1" x14ac:dyDescent="0.25">
      <c r="B29" s="1636" t="s">
        <v>1970</v>
      </c>
      <c r="C29" s="1637">
        <v>19759032</v>
      </c>
      <c r="D29" s="1637">
        <v>10419128</v>
      </c>
      <c r="E29" s="1637">
        <v>13701038</v>
      </c>
      <c r="F29" s="1637">
        <v>5105992</v>
      </c>
      <c r="G29" s="1635">
        <v>48985190</v>
      </c>
    </row>
    <row r="30" spans="2:7" ht="18" customHeight="1" x14ac:dyDescent="0.25">
      <c r="B30" s="1636" t="s">
        <v>1971</v>
      </c>
      <c r="C30" s="1637"/>
      <c r="D30" s="1637"/>
      <c r="E30" s="1637">
        <v>-47875</v>
      </c>
      <c r="F30" s="1637"/>
      <c r="G30" s="1635">
        <v>-47875</v>
      </c>
    </row>
    <row r="31" spans="2:7" ht="18" x14ac:dyDescent="0.25">
      <c r="B31" s="1638"/>
      <c r="C31" s="1639"/>
      <c r="D31" s="1639"/>
      <c r="E31" s="1639"/>
      <c r="F31" s="1639"/>
      <c r="G31" s="1640"/>
    </row>
    <row r="32" spans="2:7" ht="18" customHeight="1" x14ac:dyDescent="0.25">
      <c r="B32" s="1642" t="s">
        <v>1972</v>
      </c>
      <c r="C32" s="1643">
        <v>19759032</v>
      </c>
      <c r="D32" s="1643">
        <v>10419128</v>
      </c>
      <c r="E32" s="1643">
        <v>13653163</v>
      </c>
      <c r="F32" s="1643">
        <v>5105992</v>
      </c>
      <c r="G32" s="1644">
        <v>48937315</v>
      </c>
    </row>
    <row r="33" spans="2:7" ht="19.5" customHeight="1" x14ac:dyDescent="0.2">
      <c r="B33" s="1629" t="s">
        <v>1973</v>
      </c>
      <c r="C33" s="1599"/>
      <c r="D33" s="1599"/>
      <c r="E33" s="1599"/>
      <c r="F33" s="1599"/>
      <c r="G33" s="1645"/>
    </row>
    <row r="34" spans="2:7" ht="29.25" customHeight="1" x14ac:dyDescent="0.2">
      <c r="B34" s="2280" t="s">
        <v>912</v>
      </c>
      <c r="C34" s="2280"/>
      <c r="D34" s="2280"/>
      <c r="E34" s="2280"/>
      <c r="F34" s="2280"/>
      <c r="G34" s="2280"/>
    </row>
    <row r="35" spans="2:7" x14ac:dyDescent="0.2">
      <c r="E35" s="1608"/>
    </row>
  </sheetData>
  <mergeCells count="5">
    <mergeCell ref="B2:G2"/>
    <mergeCell ref="B3:G3"/>
    <mergeCell ref="B4:G4"/>
    <mergeCell ref="B5:G5"/>
    <mergeCell ref="B34:G34"/>
  </mergeCells>
  <hyperlinks>
    <hyperlink ref="H2" location="'Indice Total'!A187" display="Volver"/>
  </hyperlinks>
  <pageMargins left="0.7" right="0.7" top="0.75" bottom="0.75" header="0.3" footer="0.3"/>
  <pageSetup paperSize="14" scale="93" orientation="landscape" r:id="rId1"/>
  <drawing r:id="rId2"/>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D6"/>
  <sheetViews>
    <sheetView showGridLines="0" zoomScale="90" zoomScaleNormal="90" workbookViewId="0"/>
  </sheetViews>
  <sheetFormatPr baseColWidth="10" defaultRowHeight="15" x14ac:dyDescent="0.25"/>
  <cols>
    <col min="1" max="1" width="23.7109375" customWidth="1"/>
    <col min="2" max="2" width="11.42578125" customWidth="1"/>
    <col min="3" max="3" width="161" customWidth="1"/>
  </cols>
  <sheetData>
    <row r="1" spans="2:4" ht="42.95" customHeight="1" x14ac:dyDescent="0.35">
      <c r="C1" s="750" t="s">
        <v>745</v>
      </c>
      <c r="D1" s="1788" t="s">
        <v>744</v>
      </c>
    </row>
    <row r="2" spans="2:4" ht="29.25" customHeight="1" x14ac:dyDescent="0.35">
      <c r="C2" s="750"/>
      <c r="D2" s="1715"/>
    </row>
    <row r="3" spans="2:4" ht="21" x14ac:dyDescent="0.25">
      <c r="B3" s="746"/>
      <c r="C3" s="743" t="s">
        <v>2165</v>
      </c>
    </row>
    <row r="4" spans="2:4" ht="21" x14ac:dyDescent="0.35">
      <c r="B4" s="744" t="s">
        <v>743</v>
      </c>
      <c r="C4" s="1141"/>
    </row>
    <row r="5" spans="2:4" x14ac:dyDescent="0.25">
      <c r="B5" s="753">
        <v>161</v>
      </c>
      <c r="C5" s="1383" t="s">
        <v>1974</v>
      </c>
    </row>
    <row r="6" spans="2:4" x14ac:dyDescent="0.25">
      <c r="B6" s="753">
        <v>162</v>
      </c>
      <c r="C6" s="1383" t="s">
        <v>1975</v>
      </c>
    </row>
  </sheetData>
  <hyperlinks>
    <hyperlink ref="B5" location="'161'!A1" display="'161'!A1"/>
    <hyperlink ref="B6" location="'162'!A1" display="'162'!A1"/>
    <hyperlink ref="D1" location="'Indice Total'!A192" display="Volver"/>
  </hyperlinks>
  <pageMargins left="0.7" right="0.7" top="0.75" bottom="0.75" header="0.3" footer="0.3"/>
  <drawing r:id="rId1"/>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G166"/>
  <sheetViews>
    <sheetView showGridLines="0" zoomScale="90" zoomScaleNormal="90" workbookViewId="0"/>
  </sheetViews>
  <sheetFormatPr baseColWidth="10" defaultRowHeight="12.75" x14ac:dyDescent="0.2"/>
  <cols>
    <col min="1" max="1" width="23.7109375" style="880" customWidth="1"/>
    <col min="2" max="2" width="85.140625" style="880" customWidth="1"/>
    <col min="3" max="3" width="18.42578125" style="880" customWidth="1"/>
    <col min="4" max="4" width="15.7109375" style="880" customWidth="1"/>
    <col min="5" max="5" width="15" style="880" customWidth="1"/>
    <col min="6" max="6" width="20.28515625" style="422" customWidth="1"/>
    <col min="7" max="16384" width="11.42578125" style="880"/>
  </cols>
  <sheetData>
    <row r="1" spans="1:7" ht="42.95" customHeight="1" x14ac:dyDescent="0.2"/>
    <row r="2" spans="1:7" ht="18" x14ac:dyDescent="0.25">
      <c r="B2" s="1959" t="s">
        <v>2538</v>
      </c>
      <c r="C2" s="1959"/>
      <c r="D2" s="1959"/>
      <c r="E2" s="1959"/>
      <c r="F2" s="1959"/>
      <c r="G2" s="1788" t="s">
        <v>744</v>
      </c>
    </row>
    <row r="3" spans="1:7" ht="39" customHeight="1" x14ac:dyDescent="0.25">
      <c r="B3" s="2281" t="s">
        <v>1976</v>
      </c>
      <c r="C3" s="2281"/>
      <c r="D3" s="2281"/>
      <c r="E3" s="2281"/>
      <c r="F3" s="2281"/>
    </row>
    <row r="4" spans="1:7" ht="24.75" customHeight="1" thickBot="1" x14ac:dyDescent="0.3">
      <c r="B4" s="2282" t="s">
        <v>1977</v>
      </c>
      <c r="C4" s="2282"/>
      <c r="D4" s="2282"/>
      <c r="E4" s="2282"/>
      <c r="F4" s="2282"/>
    </row>
    <row r="5" spans="1:7" s="489" customFormat="1" x14ac:dyDescent="0.2">
      <c r="A5" s="880"/>
      <c r="B5" s="183"/>
      <c r="C5" s="183"/>
      <c r="D5" s="183"/>
      <c r="E5" s="183"/>
      <c r="F5" s="1646"/>
    </row>
    <row r="6" spans="1:7" ht="44.25" customHeight="1" x14ac:dyDescent="0.25">
      <c r="B6" s="1647" t="s">
        <v>1978</v>
      </c>
      <c r="C6" s="1648" t="s">
        <v>935</v>
      </c>
      <c r="D6" s="1648" t="s">
        <v>1979</v>
      </c>
      <c r="E6" s="1648" t="s">
        <v>1980</v>
      </c>
      <c r="F6" s="1649" t="s">
        <v>1981</v>
      </c>
    </row>
    <row r="7" spans="1:7" ht="18" customHeight="1" x14ac:dyDescent="0.2">
      <c r="B7" s="1650" t="s">
        <v>1982</v>
      </c>
      <c r="C7" s="1651">
        <v>245</v>
      </c>
      <c r="D7" s="1651">
        <v>1</v>
      </c>
      <c r="E7" s="1652">
        <v>246</v>
      </c>
      <c r="F7" s="1653">
        <v>227</v>
      </c>
    </row>
    <row r="8" spans="1:7" ht="18" customHeight="1" x14ac:dyDescent="0.2">
      <c r="B8" s="1650" t="s">
        <v>1983</v>
      </c>
      <c r="C8" s="1651">
        <v>73</v>
      </c>
      <c r="D8" s="1651">
        <v>2</v>
      </c>
      <c r="E8" s="1652">
        <v>75</v>
      </c>
      <c r="F8" s="1653">
        <v>45</v>
      </c>
    </row>
    <row r="9" spans="1:7" ht="18" customHeight="1" x14ac:dyDescent="0.2">
      <c r="B9" s="1650" t="s">
        <v>1984</v>
      </c>
      <c r="C9" s="1651">
        <v>118</v>
      </c>
      <c r="D9" s="1651">
        <v>8</v>
      </c>
      <c r="E9" s="1652">
        <v>126</v>
      </c>
      <c r="F9" s="1653">
        <v>123</v>
      </c>
    </row>
    <row r="10" spans="1:7" ht="18" customHeight="1" x14ac:dyDescent="0.2">
      <c r="B10" s="1650" t="s">
        <v>1985</v>
      </c>
      <c r="C10" s="1651">
        <v>2753</v>
      </c>
      <c r="D10" s="1651">
        <v>90</v>
      </c>
      <c r="E10" s="1652">
        <v>2843</v>
      </c>
      <c r="F10" s="1653">
        <v>3155</v>
      </c>
    </row>
    <row r="11" spans="1:7" ht="18" customHeight="1" x14ac:dyDescent="0.2">
      <c r="B11" s="1650" t="s">
        <v>1459</v>
      </c>
      <c r="C11" s="1654">
        <v>973</v>
      </c>
      <c r="D11" s="1654">
        <v>154</v>
      </c>
      <c r="E11" s="1652">
        <v>1127</v>
      </c>
      <c r="F11" s="1653">
        <v>760</v>
      </c>
    </row>
    <row r="12" spans="1:7" ht="18" customHeight="1" x14ac:dyDescent="0.2">
      <c r="B12" s="1650" t="s">
        <v>1986</v>
      </c>
      <c r="C12" s="1651">
        <v>193</v>
      </c>
      <c r="D12" s="1651">
        <v>17</v>
      </c>
      <c r="E12" s="1652">
        <v>210</v>
      </c>
      <c r="F12" s="1653">
        <v>156</v>
      </c>
    </row>
    <row r="13" spans="1:7" ht="18" customHeight="1" x14ac:dyDescent="0.2">
      <c r="B13" s="1650" t="s">
        <v>1987</v>
      </c>
      <c r="C13" s="1651">
        <v>129</v>
      </c>
      <c r="D13" s="1651">
        <v>13</v>
      </c>
      <c r="E13" s="1652">
        <v>142</v>
      </c>
      <c r="F13" s="1653">
        <v>125</v>
      </c>
    </row>
    <row r="14" spans="1:7" ht="18" customHeight="1" x14ac:dyDescent="0.2">
      <c r="B14" s="1650" t="s">
        <v>1988</v>
      </c>
      <c r="C14" s="1651">
        <v>144</v>
      </c>
      <c r="D14" s="1651">
        <v>4</v>
      </c>
      <c r="E14" s="1652">
        <v>148</v>
      </c>
      <c r="F14" s="1653">
        <v>158</v>
      </c>
    </row>
    <row r="15" spans="1:7" ht="18" customHeight="1" x14ac:dyDescent="0.2">
      <c r="B15" s="1650" t="s">
        <v>1358</v>
      </c>
      <c r="C15" s="1651">
        <v>284</v>
      </c>
      <c r="D15" s="1651">
        <v>77</v>
      </c>
      <c r="E15" s="1652">
        <v>361</v>
      </c>
      <c r="F15" s="1653">
        <v>259</v>
      </c>
    </row>
    <row r="16" spans="1:7" ht="18" customHeight="1" x14ac:dyDescent="0.2">
      <c r="B16" s="1650" t="s">
        <v>1359</v>
      </c>
      <c r="C16" s="1651">
        <v>77</v>
      </c>
      <c r="D16" s="1651">
        <v>21</v>
      </c>
      <c r="E16" s="1652">
        <v>98</v>
      </c>
      <c r="F16" s="1653">
        <v>85</v>
      </c>
    </row>
    <row r="17" spans="2:6" ht="18" customHeight="1" x14ac:dyDescent="0.2">
      <c r="B17" s="1650" t="s">
        <v>1361</v>
      </c>
      <c r="C17" s="1651">
        <v>168</v>
      </c>
      <c r="D17" s="1651">
        <v>9</v>
      </c>
      <c r="E17" s="1652">
        <v>177</v>
      </c>
      <c r="F17" s="1653">
        <v>153</v>
      </c>
    </row>
    <row r="18" spans="2:6" ht="18" customHeight="1" x14ac:dyDescent="0.2">
      <c r="B18" s="1650" t="s">
        <v>1989</v>
      </c>
      <c r="C18" s="1651">
        <v>106</v>
      </c>
      <c r="D18" s="1651">
        <v>6</v>
      </c>
      <c r="E18" s="1652">
        <v>112</v>
      </c>
      <c r="F18" s="1653">
        <v>117</v>
      </c>
    </row>
    <row r="19" spans="2:6" ht="18" customHeight="1" x14ac:dyDescent="0.2">
      <c r="B19" s="1650" t="s">
        <v>1362</v>
      </c>
      <c r="C19" s="1651">
        <v>486</v>
      </c>
      <c r="D19" s="1651">
        <v>29</v>
      </c>
      <c r="E19" s="1652">
        <v>515</v>
      </c>
      <c r="F19" s="1653">
        <v>501</v>
      </c>
    </row>
    <row r="20" spans="2:6" ht="18" customHeight="1" x14ac:dyDescent="0.2">
      <c r="B20" s="1650" t="s">
        <v>1990</v>
      </c>
      <c r="C20" s="1651">
        <v>35</v>
      </c>
      <c r="D20" s="1651">
        <v>0</v>
      </c>
      <c r="E20" s="1652">
        <v>35</v>
      </c>
      <c r="F20" s="1653">
        <v>26</v>
      </c>
    </row>
    <row r="21" spans="2:6" ht="18" customHeight="1" x14ac:dyDescent="0.2">
      <c r="B21" s="1655" t="s">
        <v>1991</v>
      </c>
      <c r="C21" s="1651">
        <v>570</v>
      </c>
      <c r="D21" s="1651">
        <v>5</v>
      </c>
      <c r="E21" s="1652">
        <v>575</v>
      </c>
      <c r="F21" s="1653">
        <v>408</v>
      </c>
    </row>
    <row r="22" spans="2:6" ht="18" customHeight="1" x14ac:dyDescent="0.2">
      <c r="B22" s="1650" t="s">
        <v>1992</v>
      </c>
      <c r="C22" s="1651">
        <v>85</v>
      </c>
      <c r="D22" s="1651">
        <v>0</v>
      </c>
      <c r="E22" s="1652">
        <v>85</v>
      </c>
      <c r="F22" s="1653">
        <v>75</v>
      </c>
    </row>
    <row r="23" spans="2:6" ht="18" customHeight="1" x14ac:dyDescent="0.2">
      <c r="B23" s="1650" t="s">
        <v>2416</v>
      </c>
      <c r="C23" s="1651">
        <v>100</v>
      </c>
      <c r="D23" s="1651">
        <v>0</v>
      </c>
      <c r="E23" s="1652">
        <v>100</v>
      </c>
      <c r="F23" s="1653"/>
    </row>
    <row r="24" spans="2:6" ht="18" customHeight="1" x14ac:dyDescent="0.2">
      <c r="B24" s="1650" t="s">
        <v>1993</v>
      </c>
      <c r="C24" s="1651">
        <v>235</v>
      </c>
      <c r="D24" s="1651">
        <v>0</v>
      </c>
      <c r="E24" s="1652">
        <v>235</v>
      </c>
      <c r="F24" s="1653">
        <v>164</v>
      </c>
    </row>
    <row r="25" spans="2:6" ht="18" customHeight="1" x14ac:dyDescent="0.2">
      <c r="B25" s="1650" t="s">
        <v>1994</v>
      </c>
      <c r="C25" s="1651">
        <v>460</v>
      </c>
      <c r="D25" s="1651">
        <v>5</v>
      </c>
      <c r="E25" s="1652">
        <v>465</v>
      </c>
      <c r="F25" s="1653">
        <v>445</v>
      </c>
    </row>
    <row r="26" spans="2:6" ht="18" customHeight="1" x14ac:dyDescent="0.2">
      <c r="B26" s="1650" t="s">
        <v>1995</v>
      </c>
      <c r="C26" s="1651">
        <v>565</v>
      </c>
      <c r="D26" s="1651">
        <v>25</v>
      </c>
      <c r="E26" s="1652">
        <v>590</v>
      </c>
      <c r="F26" s="1653">
        <v>564</v>
      </c>
    </row>
    <row r="27" spans="2:6" ht="18" customHeight="1" x14ac:dyDescent="0.2">
      <c r="B27" s="1650" t="s">
        <v>1996</v>
      </c>
      <c r="C27" s="1651">
        <v>77</v>
      </c>
      <c r="D27" s="1651">
        <v>0</v>
      </c>
      <c r="E27" s="1652">
        <v>77</v>
      </c>
      <c r="F27" s="1653">
        <v>76</v>
      </c>
    </row>
    <row r="28" spans="2:6" ht="18" customHeight="1" x14ac:dyDescent="0.2">
      <c r="B28" s="1650" t="s">
        <v>1997</v>
      </c>
      <c r="C28" s="1651">
        <v>384</v>
      </c>
      <c r="D28" s="1651">
        <v>0</v>
      </c>
      <c r="E28" s="1652">
        <v>384</v>
      </c>
      <c r="F28" s="1656">
        <v>418</v>
      </c>
    </row>
    <row r="29" spans="2:6" ht="18" customHeight="1" x14ac:dyDescent="0.2">
      <c r="B29" s="1650" t="s">
        <v>1998</v>
      </c>
      <c r="C29" s="1651">
        <v>669</v>
      </c>
      <c r="D29" s="1651">
        <v>2</v>
      </c>
      <c r="E29" s="1652">
        <v>671</v>
      </c>
      <c r="F29" s="1653">
        <v>615</v>
      </c>
    </row>
    <row r="30" spans="2:6" ht="18" customHeight="1" x14ac:dyDescent="0.2">
      <c r="B30" s="1650" t="s">
        <v>1999</v>
      </c>
      <c r="C30" s="1651">
        <v>858</v>
      </c>
      <c r="D30" s="1651">
        <v>20</v>
      </c>
      <c r="E30" s="1652">
        <v>878</v>
      </c>
      <c r="F30" s="1653">
        <v>720</v>
      </c>
    </row>
    <row r="31" spans="2:6" ht="18" customHeight="1" x14ac:dyDescent="0.2">
      <c r="B31" s="1650" t="s">
        <v>2417</v>
      </c>
      <c r="C31" s="1651">
        <v>105</v>
      </c>
      <c r="D31" s="1651">
        <v>0</v>
      </c>
      <c r="E31" s="1652">
        <v>105</v>
      </c>
      <c r="F31" s="1653"/>
    </row>
    <row r="32" spans="2:6" ht="18" customHeight="1" x14ac:dyDescent="0.2">
      <c r="B32" s="1650" t="s">
        <v>1458</v>
      </c>
      <c r="C32" s="1651">
        <v>530</v>
      </c>
      <c r="D32" s="1651">
        <v>135</v>
      </c>
      <c r="E32" s="1652">
        <v>665</v>
      </c>
      <c r="F32" s="1653">
        <v>422</v>
      </c>
    </row>
    <row r="33" spans="2:6" ht="18" customHeight="1" x14ac:dyDescent="0.2">
      <c r="B33" s="1650" t="s">
        <v>2000</v>
      </c>
      <c r="C33" s="1654">
        <v>2145</v>
      </c>
      <c r="D33" s="1654">
        <v>166</v>
      </c>
      <c r="E33" s="1652">
        <v>2311</v>
      </c>
      <c r="F33" s="1653">
        <v>1821</v>
      </c>
    </row>
    <row r="34" spans="2:6" ht="18" customHeight="1" x14ac:dyDescent="0.2">
      <c r="B34" s="1650" t="s">
        <v>2001</v>
      </c>
      <c r="C34" s="1651">
        <v>227</v>
      </c>
      <c r="D34" s="1651">
        <v>3</v>
      </c>
      <c r="E34" s="1652">
        <v>230</v>
      </c>
      <c r="F34" s="1653">
        <v>258</v>
      </c>
    </row>
    <row r="35" spans="2:6" ht="18" customHeight="1" x14ac:dyDescent="0.2">
      <c r="B35" s="1650" t="s">
        <v>2002</v>
      </c>
      <c r="C35" s="1651">
        <v>63</v>
      </c>
      <c r="D35" s="1651">
        <v>0</v>
      </c>
      <c r="E35" s="1652">
        <v>63</v>
      </c>
      <c r="F35" s="1653">
        <v>69</v>
      </c>
    </row>
    <row r="36" spans="2:6" ht="18" customHeight="1" x14ac:dyDescent="0.2">
      <c r="B36" s="1650" t="s">
        <v>1369</v>
      </c>
      <c r="C36" s="1651">
        <v>356</v>
      </c>
      <c r="D36" s="1651">
        <v>31</v>
      </c>
      <c r="E36" s="1652">
        <v>387</v>
      </c>
      <c r="F36" s="1653">
        <v>207</v>
      </c>
    </row>
    <row r="37" spans="2:6" ht="18" customHeight="1" x14ac:dyDescent="0.2">
      <c r="B37" s="1650" t="s">
        <v>2003</v>
      </c>
      <c r="C37" s="1651">
        <v>130</v>
      </c>
      <c r="D37" s="1651">
        <v>0</v>
      </c>
      <c r="E37" s="1652">
        <v>130</v>
      </c>
      <c r="F37" s="1653">
        <v>106</v>
      </c>
    </row>
    <row r="38" spans="2:6" ht="18" customHeight="1" x14ac:dyDescent="0.2">
      <c r="B38" s="1650" t="s">
        <v>2004</v>
      </c>
      <c r="C38" s="1651">
        <v>4788</v>
      </c>
      <c r="D38" s="1651">
        <v>456</v>
      </c>
      <c r="E38" s="1652">
        <v>5244</v>
      </c>
      <c r="F38" s="1653">
        <v>3669</v>
      </c>
    </row>
    <row r="39" spans="2:6" ht="18" customHeight="1" x14ac:dyDescent="0.2">
      <c r="B39" s="1650" t="s">
        <v>2005</v>
      </c>
      <c r="C39" s="1651">
        <v>277</v>
      </c>
      <c r="D39" s="1651">
        <v>17</v>
      </c>
      <c r="E39" s="1652">
        <v>294</v>
      </c>
      <c r="F39" s="1656">
        <v>433</v>
      </c>
    </row>
    <row r="40" spans="2:6" ht="18" customHeight="1" x14ac:dyDescent="0.2">
      <c r="B40" s="1650" t="s">
        <v>2006</v>
      </c>
      <c r="C40" s="1651">
        <v>397</v>
      </c>
      <c r="D40" s="1651">
        <v>0</v>
      </c>
      <c r="E40" s="1652">
        <v>397</v>
      </c>
      <c r="F40" s="1653">
        <v>489</v>
      </c>
    </row>
    <row r="41" spans="2:6" ht="18" customHeight="1" x14ac:dyDescent="0.2">
      <c r="B41" s="1650" t="s">
        <v>2418</v>
      </c>
      <c r="C41" s="1651"/>
      <c r="D41" s="1651"/>
      <c r="E41" s="1652"/>
      <c r="F41" s="1653"/>
    </row>
    <row r="42" spans="2:6" ht="18" customHeight="1" x14ac:dyDescent="0.2">
      <c r="B42" s="1650" t="s">
        <v>1370</v>
      </c>
      <c r="C42" s="1651">
        <v>544</v>
      </c>
      <c r="D42" s="1651">
        <v>7</v>
      </c>
      <c r="E42" s="1652">
        <v>551</v>
      </c>
      <c r="F42" s="1653">
        <v>558</v>
      </c>
    </row>
    <row r="43" spans="2:6" ht="18" customHeight="1" x14ac:dyDescent="0.2">
      <c r="B43" s="1650" t="s">
        <v>1371</v>
      </c>
      <c r="C43" s="1651">
        <v>911</v>
      </c>
      <c r="D43" s="1651">
        <v>91</v>
      </c>
      <c r="E43" s="1652">
        <v>1002</v>
      </c>
      <c r="F43" s="1653">
        <v>950</v>
      </c>
    </row>
    <row r="44" spans="2:6" ht="18" customHeight="1" x14ac:dyDescent="0.2">
      <c r="B44" s="1650" t="s">
        <v>2007</v>
      </c>
      <c r="C44" s="1651">
        <v>19499</v>
      </c>
      <c r="D44" s="1651">
        <v>1575</v>
      </c>
      <c r="E44" s="1652">
        <v>21074</v>
      </c>
      <c r="F44" s="1653">
        <v>17616</v>
      </c>
    </row>
    <row r="45" spans="2:6" ht="18" customHeight="1" x14ac:dyDescent="0.2">
      <c r="B45" s="1650" t="s">
        <v>2008</v>
      </c>
      <c r="C45" s="1651">
        <v>77</v>
      </c>
      <c r="D45" s="1651">
        <v>1</v>
      </c>
      <c r="E45" s="1652">
        <v>78</v>
      </c>
      <c r="F45" s="1653">
        <v>53</v>
      </c>
    </row>
    <row r="46" spans="2:6" ht="18" customHeight="1" x14ac:dyDescent="0.2">
      <c r="B46" s="1650" t="s">
        <v>1376</v>
      </c>
      <c r="C46" s="1651">
        <v>69</v>
      </c>
      <c r="D46" s="1651">
        <v>4</v>
      </c>
      <c r="E46" s="1652">
        <v>73</v>
      </c>
      <c r="F46" s="1653">
        <v>49</v>
      </c>
    </row>
    <row r="47" spans="2:6" ht="18" customHeight="1" x14ac:dyDescent="0.2">
      <c r="B47" s="1650" t="s">
        <v>2009</v>
      </c>
      <c r="C47" s="1651">
        <v>112</v>
      </c>
      <c r="D47" s="1651">
        <v>2</v>
      </c>
      <c r="E47" s="1652">
        <v>114</v>
      </c>
      <c r="F47" s="1653">
        <v>113</v>
      </c>
    </row>
    <row r="48" spans="2:6" ht="18" customHeight="1" x14ac:dyDescent="0.2">
      <c r="B48" s="1650" t="s">
        <v>1378</v>
      </c>
      <c r="C48" s="1651">
        <v>87</v>
      </c>
      <c r="D48" s="1651">
        <v>3</v>
      </c>
      <c r="E48" s="1652">
        <v>90</v>
      </c>
      <c r="F48" s="1653">
        <v>105</v>
      </c>
    </row>
    <row r="49" spans="2:6" ht="18" customHeight="1" x14ac:dyDescent="0.2">
      <c r="B49" s="1650" t="s">
        <v>2010</v>
      </c>
      <c r="C49" s="1651">
        <v>66</v>
      </c>
      <c r="D49" s="1651">
        <v>1</v>
      </c>
      <c r="E49" s="1652">
        <v>67</v>
      </c>
      <c r="F49" s="1653">
        <v>75</v>
      </c>
    </row>
    <row r="50" spans="2:6" ht="18" customHeight="1" x14ac:dyDescent="0.2">
      <c r="B50" s="1650" t="s">
        <v>2011</v>
      </c>
      <c r="C50" s="1651">
        <v>84</v>
      </c>
      <c r="D50" s="1651">
        <v>0</v>
      </c>
      <c r="E50" s="1652">
        <v>84</v>
      </c>
      <c r="F50" s="1653">
        <v>80</v>
      </c>
    </row>
    <row r="51" spans="2:6" ht="18" customHeight="1" x14ac:dyDescent="0.2">
      <c r="B51" s="1650" t="s">
        <v>2012</v>
      </c>
      <c r="C51" s="1651">
        <v>96</v>
      </c>
      <c r="D51" s="1651">
        <v>2</v>
      </c>
      <c r="E51" s="1652">
        <v>98</v>
      </c>
      <c r="F51" s="1653">
        <v>59</v>
      </c>
    </row>
    <row r="52" spans="2:6" ht="18" customHeight="1" x14ac:dyDescent="0.2">
      <c r="B52" s="1650" t="s">
        <v>2013</v>
      </c>
      <c r="C52" s="1651">
        <v>68</v>
      </c>
      <c r="D52" s="1651">
        <v>0</v>
      </c>
      <c r="E52" s="1652">
        <v>68</v>
      </c>
      <c r="F52" s="1653">
        <v>50</v>
      </c>
    </row>
    <row r="53" spans="2:6" ht="18" customHeight="1" x14ac:dyDescent="0.2">
      <c r="B53" s="1650" t="s">
        <v>2014</v>
      </c>
      <c r="C53" s="1651">
        <v>63</v>
      </c>
      <c r="D53" s="1651">
        <v>0</v>
      </c>
      <c r="E53" s="1652">
        <v>63</v>
      </c>
      <c r="F53" s="1653">
        <v>88</v>
      </c>
    </row>
    <row r="54" spans="2:6" ht="18" customHeight="1" x14ac:dyDescent="0.25">
      <c r="B54" s="1650" t="s">
        <v>2015</v>
      </c>
      <c r="C54" s="1657">
        <v>74</v>
      </c>
      <c r="D54" s="1657">
        <v>1</v>
      </c>
      <c r="E54" s="1658">
        <v>75</v>
      </c>
      <c r="F54" s="1659">
        <v>96</v>
      </c>
    </row>
    <row r="55" spans="2:6" ht="18" customHeight="1" x14ac:dyDescent="0.2">
      <c r="B55" s="1650" t="s">
        <v>1380</v>
      </c>
      <c r="C55" s="1651">
        <v>993</v>
      </c>
      <c r="D55" s="1651">
        <v>4</v>
      </c>
      <c r="E55" s="1652">
        <v>997</v>
      </c>
      <c r="F55" s="1653">
        <v>759</v>
      </c>
    </row>
    <row r="56" spans="2:6" ht="18" customHeight="1" x14ac:dyDescent="0.2">
      <c r="B56" s="1650" t="s">
        <v>1382</v>
      </c>
      <c r="C56" s="1651">
        <v>1484</v>
      </c>
      <c r="D56" s="1651">
        <v>412</v>
      </c>
      <c r="E56" s="1652">
        <v>1896</v>
      </c>
      <c r="F56" s="1653">
        <v>1640</v>
      </c>
    </row>
    <row r="57" spans="2:6" ht="18" customHeight="1" x14ac:dyDescent="0.2">
      <c r="B57" s="1650" t="s">
        <v>2016</v>
      </c>
      <c r="C57" s="1651">
        <v>1992</v>
      </c>
      <c r="D57" s="1651">
        <v>426</v>
      </c>
      <c r="E57" s="1652">
        <v>2418</v>
      </c>
      <c r="F57" s="1653">
        <v>1892</v>
      </c>
    </row>
    <row r="58" spans="2:6" ht="18" customHeight="1" x14ac:dyDescent="0.2">
      <c r="B58" s="1650" t="s">
        <v>2017</v>
      </c>
      <c r="C58" s="1651">
        <v>686</v>
      </c>
      <c r="D58" s="1651">
        <v>65</v>
      </c>
      <c r="E58" s="1652">
        <v>751</v>
      </c>
      <c r="F58" s="1653">
        <v>434</v>
      </c>
    </row>
    <row r="59" spans="2:6" ht="18" customHeight="1" x14ac:dyDescent="0.2">
      <c r="B59" s="1650" t="s">
        <v>170</v>
      </c>
      <c r="C59" s="1651">
        <v>337</v>
      </c>
      <c r="D59" s="1651">
        <v>57</v>
      </c>
      <c r="E59" s="1652">
        <v>394</v>
      </c>
      <c r="F59" s="1653">
        <v>337</v>
      </c>
    </row>
    <row r="60" spans="2:6" ht="18" customHeight="1" x14ac:dyDescent="0.2">
      <c r="B60" s="1650" t="s">
        <v>2018</v>
      </c>
      <c r="C60" s="1651">
        <v>642</v>
      </c>
      <c r="D60" s="1651">
        <v>20</v>
      </c>
      <c r="E60" s="1652">
        <v>662</v>
      </c>
      <c r="F60" s="1653">
        <v>621</v>
      </c>
    </row>
    <row r="61" spans="2:6" ht="18" customHeight="1" x14ac:dyDescent="0.2">
      <c r="B61" s="1650" t="s">
        <v>1387</v>
      </c>
      <c r="C61" s="1651">
        <v>987</v>
      </c>
      <c r="D61" s="1651">
        <v>69</v>
      </c>
      <c r="E61" s="1652">
        <v>1056</v>
      </c>
      <c r="F61" s="1653">
        <v>780</v>
      </c>
    </row>
    <row r="62" spans="2:6" ht="18" customHeight="1" x14ac:dyDescent="0.2">
      <c r="B62" s="1650" t="s">
        <v>2019</v>
      </c>
      <c r="C62" s="1651">
        <v>103</v>
      </c>
      <c r="D62" s="1651">
        <v>3</v>
      </c>
      <c r="E62" s="1652">
        <v>106</v>
      </c>
      <c r="F62" s="1653">
        <v>59</v>
      </c>
    </row>
    <row r="63" spans="2:6" ht="18" customHeight="1" x14ac:dyDescent="0.2">
      <c r="B63" s="1650" t="s">
        <v>1389</v>
      </c>
      <c r="C63" s="1651">
        <v>433</v>
      </c>
      <c r="D63" s="1651">
        <v>114</v>
      </c>
      <c r="E63" s="1652">
        <v>547</v>
      </c>
      <c r="F63" s="1653">
        <v>389</v>
      </c>
    </row>
    <row r="64" spans="2:6" ht="18" customHeight="1" x14ac:dyDescent="0.2">
      <c r="B64" s="1650" t="s">
        <v>1390</v>
      </c>
      <c r="C64" s="1651">
        <v>14844</v>
      </c>
      <c r="D64" s="1651">
        <v>757</v>
      </c>
      <c r="E64" s="1652">
        <v>15601</v>
      </c>
      <c r="F64" s="1653">
        <v>14746</v>
      </c>
    </row>
    <row r="65" spans="2:6" ht="18" customHeight="1" x14ac:dyDescent="0.2">
      <c r="B65" s="1650" t="s">
        <v>2020</v>
      </c>
      <c r="C65" s="1651">
        <v>379</v>
      </c>
      <c r="D65" s="1651">
        <v>72</v>
      </c>
      <c r="E65" s="1652">
        <v>451</v>
      </c>
      <c r="F65" s="1653">
        <v>376</v>
      </c>
    </row>
    <row r="66" spans="2:6" ht="18" customHeight="1" x14ac:dyDescent="0.2">
      <c r="B66" s="1650" t="s">
        <v>2021</v>
      </c>
      <c r="C66" s="1651">
        <v>387</v>
      </c>
      <c r="D66" s="1651">
        <v>52</v>
      </c>
      <c r="E66" s="1652">
        <v>439</v>
      </c>
      <c r="F66" s="1653">
        <v>356</v>
      </c>
    </row>
    <row r="67" spans="2:6" ht="18" customHeight="1" x14ac:dyDescent="0.2">
      <c r="B67" s="1650" t="s">
        <v>2022</v>
      </c>
      <c r="C67" s="1651">
        <v>2470</v>
      </c>
      <c r="D67" s="1651">
        <v>498</v>
      </c>
      <c r="E67" s="1652">
        <v>2968</v>
      </c>
      <c r="F67" s="1653">
        <v>2250</v>
      </c>
    </row>
    <row r="68" spans="2:6" ht="18" customHeight="1" x14ac:dyDescent="0.2">
      <c r="B68" s="1650" t="s">
        <v>2023</v>
      </c>
      <c r="C68" s="1651">
        <v>168</v>
      </c>
      <c r="D68" s="1651">
        <v>2</v>
      </c>
      <c r="E68" s="1652">
        <v>170</v>
      </c>
      <c r="F68" s="1653">
        <v>135</v>
      </c>
    </row>
    <row r="69" spans="2:6" ht="18" customHeight="1" x14ac:dyDescent="0.2">
      <c r="B69" s="1650" t="s">
        <v>2024</v>
      </c>
      <c r="C69" s="1651">
        <v>83</v>
      </c>
      <c r="D69" s="1651">
        <v>4</v>
      </c>
      <c r="E69" s="1652">
        <v>87</v>
      </c>
      <c r="F69" s="1653">
        <v>61</v>
      </c>
    </row>
    <row r="70" spans="2:6" ht="18" customHeight="1" x14ac:dyDescent="0.2">
      <c r="B70" s="1650" t="s">
        <v>2025</v>
      </c>
      <c r="C70" s="1651">
        <v>7363</v>
      </c>
      <c r="D70" s="1651">
        <v>936</v>
      </c>
      <c r="E70" s="1652">
        <v>8299</v>
      </c>
      <c r="F70" s="1653">
        <v>8145</v>
      </c>
    </row>
    <row r="71" spans="2:6" ht="18" customHeight="1" x14ac:dyDescent="0.2">
      <c r="B71" s="1650" t="s">
        <v>2026</v>
      </c>
      <c r="C71" s="1651">
        <v>742</v>
      </c>
      <c r="D71" s="1651">
        <v>72</v>
      </c>
      <c r="E71" s="1652">
        <v>814</v>
      </c>
      <c r="F71" s="1653">
        <v>712</v>
      </c>
    </row>
    <row r="72" spans="2:6" ht="18" customHeight="1" x14ac:dyDescent="0.2">
      <c r="B72" s="1650" t="s">
        <v>2027</v>
      </c>
      <c r="C72" s="1651">
        <v>1011</v>
      </c>
      <c r="D72" s="1651">
        <v>249</v>
      </c>
      <c r="E72" s="1652">
        <v>1260</v>
      </c>
      <c r="F72" s="1653">
        <v>1168</v>
      </c>
    </row>
    <row r="73" spans="2:6" ht="18" customHeight="1" x14ac:dyDescent="0.2">
      <c r="B73" s="1650" t="s">
        <v>2028</v>
      </c>
      <c r="C73" s="1651">
        <v>3028</v>
      </c>
      <c r="D73" s="1651">
        <v>148</v>
      </c>
      <c r="E73" s="1652">
        <v>3176</v>
      </c>
      <c r="F73" s="1653">
        <v>2981</v>
      </c>
    </row>
    <row r="74" spans="2:6" ht="18" customHeight="1" x14ac:dyDescent="0.2">
      <c r="B74" s="1650" t="s">
        <v>2029</v>
      </c>
      <c r="C74" s="1651">
        <v>761</v>
      </c>
      <c r="D74" s="1651">
        <v>60</v>
      </c>
      <c r="E74" s="1652">
        <v>821</v>
      </c>
      <c r="F74" s="1653">
        <v>792</v>
      </c>
    </row>
    <row r="75" spans="2:6" ht="18" customHeight="1" x14ac:dyDescent="0.2">
      <c r="B75" s="1650" t="s">
        <v>2030</v>
      </c>
      <c r="C75" s="1651">
        <v>4056</v>
      </c>
      <c r="D75" s="1651">
        <v>1024</v>
      </c>
      <c r="E75" s="1652">
        <v>5080</v>
      </c>
      <c r="F75" s="1653">
        <v>3522</v>
      </c>
    </row>
    <row r="76" spans="2:6" ht="18" customHeight="1" x14ac:dyDescent="0.2">
      <c r="B76" s="1650" t="s">
        <v>2031</v>
      </c>
      <c r="C76" s="1651">
        <v>1906</v>
      </c>
      <c r="D76" s="1651">
        <v>126</v>
      </c>
      <c r="E76" s="1652">
        <v>2032</v>
      </c>
      <c r="F76" s="1653">
        <v>1747</v>
      </c>
    </row>
    <row r="77" spans="2:6" ht="18" customHeight="1" x14ac:dyDescent="0.2">
      <c r="B77" s="1650" t="s">
        <v>2032</v>
      </c>
      <c r="C77" s="1651">
        <v>329</v>
      </c>
      <c r="D77" s="1651">
        <v>7</v>
      </c>
      <c r="E77" s="1652">
        <v>336</v>
      </c>
      <c r="F77" s="1653">
        <v>304</v>
      </c>
    </row>
    <row r="78" spans="2:6" ht="18" customHeight="1" x14ac:dyDescent="0.2">
      <c r="B78" s="1650" t="s">
        <v>2033</v>
      </c>
      <c r="C78" s="1651">
        <v>252</v>
      </c>
      <c r="D78" s="1651">
        <v>41</v>
      </c>
      <c r="E78" s="1652">
        <v>293</v>
      </c>
      <c r="F78" s="1653">
        <v>213</v>
      </c>
    </row>
    <row r="79" spans="2:6" ht="18" customHeight="1" x14ac:dyDescent="0.2">
      <c r="B79" s="1650" t="s">
        <v>1391</v>
      </c>
      <c r="C79" s="1651">
        <v>328</v>
      </c>
      <c r="D79" s="1651">
        <v>64</v>
      </c>
      <c r="E79" s="1652">
        <v>392</v>
      </c>
      <c r="F79" s="1653">
        <v>380</v>
      </c>
    </row>
    <row r="80" spans="2:6" ht="18" customHeight="1" x14ac:dyDescent="0.2">
      <c r="B80" s="1650" t="s">
        <v>2034</v>
      </c>
      <c r="C80" s="1651">
        <v>8588</v>
      </c>
      <c r="D80" s="1651">
        <v>745</v>
      </c>
      <c r="E80" s="1652">
        <v>9333</v>
      </c>
      <c r="F80" s="1653">
        <v>8895</v>
      </c>
    </row>
    <row r="81" spans="2:6" ht="18" customHeight="1" x14ac:dyDescent="0.2">
      <c r="B81" s="1650" t="s">
        <v>2035</v>
      </c>
      <c r="C81" s="1651">
        <v>416</v>
      </c>
      <c r="D81" s="1651">
        <v>39</v>
      </c>
      <c r="E81" s="1652">
        <v>455</v>
      </c>
      <c r="F81" s="1653">
        <v>446</v>
      </c>
    </row>
    <row r="82" spans="2:6" ht="18" customHeight="1" x14ac:dyDescent="0.2">
      <c r="B82" s="1650" t="s">
        <v>2036</v>
      </c>
      <c r="C82" s="1651">
        <v>190</v>
      </c>
      <c r="D82" s="1651">
        <v>16</v>
      </c>
      <c r="E82" s="1652">
        <v>206</v>
      </c>
      <c r="F82" s="1653">
        <v>168</v>
      </c>
    </row>
    <row r="83" spans="2:6" ht="18" customHeight="1" x14ac:dyDescent="0.2">
      <c r="B83" s="1650" t="s">
        <v>2419</v>
      </c>
      <c r="C83" s="1651">
        <v>41</v>
      </c>
      <c r="D83" s="1651">
        <v>2</v>
      </c>
      <c r="E83" s="1652">
        <v>43</v>
      </c>
      <c r="F83" s="1653"/>
    </row>
    <row r="84" spans="2:6" ht="18" customHeight="1" x14ac:dyDescent="0.2">
      <c r="B84" s="1650" t="s">
        <v>2037</v>
      </c>
      <c r="C84" s="1651">
        <v>77</v>
      </c>
      <c r="D84" s="1651">
        <v>2</v>
      </c>
      <c r="E84" s="1652">
        <v>79</v>
      </c>
      <c r="F84" s="1653">
        <v>74</v>
      </c>
    </row>
    <row r="85" spans="2:6" ht="18" customHeight="1" x14ac:dyDescent="0.2">
      <c r="B85" s="1650" t="s">
        <v>2038</v>
      </c>
      <c r="C85" s="1651">
        <v>79</v>
      </c>
      <c r="D85" s="1651">
        <v>0</v>
      </c>
      <c r="E85" s="1652">
        <v>79</v>
      </c>
      <c r="F85" s="1653">
        <v>44</v>
      </c>
    </row>
    <row r="86" spans="2:6" ht="18" customHeight="1" x14ac:dyDescent="0.2">
      <c r="B86" s="1650" t="s">
        <v>2039</v>
      </c>
      <c r="C86" s="1651">
        <v>80</v>
      </c>
      <c r="D86" s="1651">
        <v>7</v>
      </c>
      <c r="E86" s="1652">
        <v>87</v>
      </c>
      <c r="F86" s="1656">
        <v>56</v>
      </c>
    </row>
    <row r="87" spans="2:6" ht="18" customHeight="1" x14ac:dyDescent="0.2">
      <c r="B87" s="1650" t="s">
        <v>2040</v>
      </c>
      <c r="C87" s="1651">
        <v>2995</v>
      </c>
      <c r="D87" s="1651">
        <v>413</v>
      </c>
      <c r="E87" s="1652">
        <v>3408</v>
      </c>
      <c r="F87" s="1653">
        <v>2331</v>
      </c>
    </row>
    <row r="88" spans="2:6" ht="18" customHeight="1" x14ac:dyDescent="0.2">
      <c r="B88" s="1650" t="s">
        <v>2041</v>
      </c>
      <c r="C88" s="1651">
        <v>233</v>
      </c>
      <c r="D88" s="1651">
        <v>4</v>
      </c>
      <c r="E88" s="1652">
        <v>237</v>
      </c>
      <c r="F88" s="1653">
        <v>219</v>
      </c>
    </row>
    <row r="89" spans="2:6" ht="18" customHeight="1" x14ac:dyDescent="0.2">
      <c r="B89" s="1650" t="s">
        <v>2042</v>
      </c>
      <c r="C89" s="1651">
        <v>66</v>
      </c>
      <c r="D89" s="1651">
        <v>1</v>
      </c>
      <c r="E89" s="1652">
        <v>67</v>
      </c>
      <c r="F89" s="1653">
        <v>66</v>
      </c>
    </row>
    <row r="90" spans="2:6" ht="18" customHeight="1" x14ac:dyDescent="0.2">
      <c r="B90" s="1650" t="s">
        <v>1425</v>
      </c>
      <c r="C90" s="1651">
        <v>4263</v>
      </c>
      <c r="D90" s="1651">
        <v>201</v>
      </c>
      <c r="E90" s="1652">
        <v>4464</v>
      </c>
      <c r="F90" s="1653">
        <v>4685</v>
      </c>
    </row>
    <row r="91" spans="2:6" ht="18" customHeight="1" x14ac:dyDescent="0.2">
      <c r="B91" s="1650" t="s">
        <v>1394</v>
      </c>
      <c r="C91" s="1651">
        <v>2844</v>
      </c>
      <c r="D91" s="1651">
        <v>317</v>
      </c>
      <c r="E91" s="1652">
        <v>3161</v>
      </c>
      <c r="F91" s="1653">
        <v>1860</v>
      </c>
    </row>
    <row r="92" spans="2:6" ht="18" customHeight="1" x14ac:dyDescent="0.2">
      <c r="B92" s="1650" t="s">
        <v>1419</v>
      </c>
      <c r="C92" s="1651">
        <v>1958</v>
      </c>
      <c r="D92" s="1651">
        <v>211</v>
      </c>
      <c r="E92" s="1652">
        <v>2169</v>
      </c>
      <c r="F92" s="1653">
        <v>1858</v>
      </c>
    </row>
    <row r="93" spans="2:6" ht="18" customHeight="1" x14ac:dyDescent="0.2">
      <c r="B93" s="1650" t="s">
        <v>2420</v>
      </c>
      <c r="C93" s="1651">
        <v>2825</v>
      </c>
      <c r="D93" s="1651">
        <v>214</v>
      </c>
      <c r="E93" s="1652">
        <v>3039</v>
      </c>
      <c r="F93" s="1653"/>
    </row>
    <row r="94" spans="2:6" ht="18" customHeight="1" x14ac:dyDescent="0.2">
      <c r="B94" s="1650" t="s">
        <v>1396</v>
      </c>
      <c r="C94" s="1651">
        <v>1737</v>
      </c>
      <c r="D94" s="1651">
        <v>339</v>
      </c>
      <c r="E94" s="1652">
        <v>2076</v>
      </c>
      <c r="F94" s="1653">
        <v>2400</v>
      </c>
    </row>
    <row r="95" spans="2:6" ht="18" customHeight="1" x14ac:dyDescent="0.2">
      <c r="B95" s="1650" t="s">
        <v>1397</v>
      </c>
      <c r="C95" s="1651">
        <v>3517</v>
      </c>
      <c r="D95" s="1651">
        <v>783</v>
      </c>
      <c r="E95" s="1652">
        <v>4300</v>
      </c>
      <c r="F95" s="1653">
        <v>3050</v>
      </c>
    </row>
    <row r="96" spans="2:6" ht="18" customHeight="1" x14ac:dyDescent="0.2">
      <c r="B96" s="1650" t="s">
        <v>1398</v>
      </c>
      <c r="C96" s="1651">
        <v>1615</v>
      </c>
      <c r="D96" s="1651">
        <v>171</v>
      </c>
      <c r="E96" s="1652">
        <v>1786</v>
      </c>
      <c r="F96" s="1653">
        <v>1476</v>
      </c>
    </row>
    <row r="97" spans="2:6" ht="18" customHeight="1" x14ac:dyDescent="0.2">
      <c r="B97" s="1650" t="s">
        <v>1399</v>
      </c>
      <c r="C97" s="1651">
        <v>1210</v>
      </c>
      <c r="D97" s="1651">
        <v>141</v>
      </c>
      <c r="E97" s="1652">
        <v>1351</v>
      </c>
      <c r="F97" s="1653">
        <v>1448</v>
      </c>
    </row>
    <row r="98" spans="2:6" ht="18" customHeight="1" x14ac:dyDescent="0.2">
      <c r="B98" s="1650" t="s">
        <v>1400</v>
      </c>
      <c r="C98" s="1651">
        <v>1760</v>
      </c>
      <c r="D98" s="1651">
        <v>61</v>
      </c>
      <c r="E98" s="1652">
        <v>1821</v>
      </c>
      <c r="F98" s="1653">
        <v>3517</v>
      </c>
    </row>
    <row r="99" spans="2:6" ht="18" customHeight="1" x14ac:dyDescent="0.2">
      <c r="B99" s="1650" t="s">
        <v>2043</v>
      </c>
      <c r="C99" s="1651">
        <v>1732</v>
      </c>
      <c r="D99" s="1651">
        <v>63</v>
      </c>
      <c r="E99" s="1652">
        <v>1795</v>
      </c>
      <c r="F99" s="1653">
        <v>1305</v>
      </c>
    </row>
    <row r="100" spans="2:6" ht="18" customHeight="1" x14ac:dyDescent="0.2">
      <c r="B100" s="1650" t="s">
        <v>1401</v>
      </c>
      <c r="C100" s="1651">
        <v>2707</v>
      </c>
      <c r="D100" s="1651">
        <v>266</v>
      </c>
      <c r="E100" s="1652">
        <v>2973</v>
      </c>
      <c r="F100" s="1653">
        <v>2393</v>
      </c>
    </row>
    <row r="101" spans="2:6" ht="18" customHeight="1" x14ac:dyDescent="0.2">
      <c r="B101" s="1650" t="s">
        <v>1403</v>
      </c>
      <c r="C101" s="1651">
        <v>4186</v>
      </c>
      <c r="D101" s="1651">
        <v>755</v>
      </c>
      <c r="E101" s="1652">
        <v>4941</v>
      </c>
      <c r="F101" s="1653">
        <v>8438</v>
      </c>
    </row>
    <row r="102" spans="2:6" ht="18" customHeight="1" x14ac:dyDescent="0.2">
      <c r="B102" s="1650" t="s">
        <v>1404</v>
      </c>
      <c r="C102" s="1651">
        <v>3625</v>
      </c>
      <c r="D102" s="1651">
        <v>376</v>
      </c>
      <c r="E102" s="1652">
        <v>4001</v>
      </c>
      <c r="F102" s="1653">
        <v>7685</v>
      </c>
    </row>
    <row r="103" spans="2:6" ht="18" customHeight="1" x14ac:dyDescent="0.2">
      <c r="B103" s="1650" t="s">
        <v>1402</v>
      </c>
      <c r="C103" s="1651">
        <v>1586</v>
      </c>
      <c r="D103" s="1651">
        <v>193</v>
      </c>
      <c r="E103" s="1652">
        <v>1779</v>
      </c>
      <c r="F103" s="1653">
        <v>1644</v>
      </c>
    </row>
    <row r="104" spans="2:6" ht="18" customHeight="1" x14ac:dyDescent="0.2">
      <c r="B104" s="1650" t="s">
        <v>1408</v>
      </c>
      <c r="C104" s="1651">
        <v>3174</v>
      </c>
      <c r="D104" s="1651">
        <v>249</v>
      </c>
      <c r="E104" s="1652">
        <v>3423</v>
      </c>
      <c r="F104" s="1653">
        <v>2586</v>
      </c>
    </row>
    <row r="105" spans="2:6" ht="18" customHeight="1" x14ac:dyDescent="0.2">
      <c r="B105" s="1650" t="s">
        <v>1409</v>
      </c>
      <c r="C105" s="1651">
        <v>1575</v>
      </c>
      <c r="D105" s="1651">
        <v>66</v>
      </c>
      <c r="E105" s="1652">
        <v>1641</v>
      </c>
      <c r="F105" s="1653">
        <v>1162</v>
      </c>
    </row>
    <row r="106" spans="2:6" ht="18" customHeight="1" x14ac:dyDescent="0.2">
      <c r="B106" s="1650" t="s">
        <v>2044</v>
      </c>
      <c r="C106" s="1651">
        <v>3219</v>
      </c>
      <c r="D106" s="1651">
        <v>253</v>
      </c>
      <c r="E106" s="1652">
        <v>3472</v>
      </c>
      <c r="F106" s="1653">
        <v>3612</v>
      </c>
    </row>
    <row r="107" spans="2:6" ht="18" customHeight="1" x14ac:dyDescent="0.2">
      <c r="B107" s="1650" t="s">
        <v>1410</v>
      </c>
      <c r="C107" s="1651">
        <v>1649</v>
      </c>
      <c r="D107" s="1651">
        <v>222</v>
      </c>
      <c r="E107" s="1652">
        <v>1871</v>
      </c>
      <c r="F107" s="1653">
        <v>1022</v>
      </c>
    </row>
    <row r="108" spans="2:6" ht="18" customHeight="1" x14ac:dyDescent="0.2">
      <c r="B108" s="1650" t="s">
        <v>2045</v>
      </c>
      <c r="C108" s="1651">
        <v>5684</v>
      </c>
      <c r="D108" s="1651">
        <v>747</v>
      </c>
      <c r="E108" s="1652">
        <v>6431</v>
      </c>
      <c r="F108" s="1653">
        <v>6037</v>
      </c>
    </row>
    <row r="109" spans="2:6" ht="18" customHeight="1" x14ac:dyDescent="0.2">
      <c r="B109" s="1650" t="s">
        <v>1411</v>
      </c>
      <c r="C109" s="1651">
        <v>4966</v>
      </c>
      <c r="D109" s="1651">
        <v>542</v>
      </c>
      <c r="E109" s="1652">
        <v>5508</v>
      </c>
      <c r="F109" s="1653">
        <v>6184</v>
      </c>
    </row>
    <row r="110" spans="2:6" ht="18" customHeight="1" x14ac:dyDescent="0.2">
      <c r="B110" s="1650" t="s">
        <v>1412</v>
      </c>
      <c r="C110" s="1651">
        <v>3507</v>
      </c>
      <c r="D110" s="1651">
        <v>504</v>
      </c>
      <c r="E110" s="1652">
        <v>4011</v>
      </c>
      <c r="F110" s="1653">
        <v>2941</v>
      </c>
    </row>
    <row r="111" spans="2:6" ht="18" customHeight="1" x14ac:dyDescent="0.2">
      <c r="B111" s="1650" t="s">
        <v>1413</v>
      </c>
      <c r="C111" s="1651">
        <v>5419</v>
      </c>
      <c r="D111" s="1651">
        <v>650</v>
      </c>
      <c r="E111" s="1652">
        <v>6069</v>
      </c>
      <c r="F111" s="1653">
        <v>4005</v>
      </c>
    </row>
    <row r="112" spans="2:6" ht="18" customHeight="1" x14ac:dyDescent="0.2">
      <c r="B112" s="1650" t="s">
        <v>1414</v>
      </c>
      <c r="C112" s="1651">
        <v>3941</v>
      </c>
      <c r="D112" s="1651">
        <v>243</v>
      </c>
      <c r="E112" s="1652">
        <v>4184</v>
      </c>
      <c r="F112" s="1656">
        <v>3925</v>
      </c>
    </row>
    <row r="113" spans="2:6" ht="18" customHeight="1" x14ac:dyDescent="0.2">
      <c r="B113" s="1650" t="s">
        <v>1415</v>
      </c>
      <c r="C113" s="1651">
        <v>4549</v>
      </c>
      <c r="D113" s="1651">
        <v>335</v>
      </c>
      <c r="E113" s="1652">
        <v>4884</v>
      </c>
      <c r="F113" s="1653">
        <v>3674</v>
      </c>
    </row>
    <row r="114" spans="2:6" ht="18" customHeight="1" x14ac:dyDescent="0.2">
      <c r="B114" s="1650" t="s">
        <v>2046</v>
      </c>
      <c r="C114" s="1651">
        <v>4407</v>
      </c>
      <c r="D114" s="1651">
        <v>283</v>
      </c>
      <c r="E114" s="1652">
        <v>4690</v>
      </c>
      <c r="F114" s="1653">
        <v>7108</v>
      </c>
    </row>
    <row r="115" spans="2:6" ht="18" customHeight="1" x14ac:dyDescent="0.2">
      <c r="B115" s="1650" t="s">
        <v>1417</v>
      </c>
      <c r="C115" s="1651">
        <v>3110</v>
      </c>
      <c r="D115" s="1651">
        <v>251</v>
      </c>
      <c r="E115" s="1652">
        <v>3361</v>
      </c>
      <c r="F115" s="1653">
        <v>3166</v>
      </c>
    </row>
    <row r="116" spans="2:6" ht="18" customHeight="1" x14ac:dyDescent="0.2">
      <c r="B116" s="1650" t="s">
        <v>2421</v>
      </c>
      <c r="C116" s="1651">
        <v>2437</v>
      </c>
      <c r="D116" s="1651">
        <v>90</v>
      </c>
      <c r="E116" s="1652">
        <v>2527</v>
      </c>
      <c r="F116" s="1653"/>
    </row>
    <row r="117" spans="2:6" ht="18" customHeight="1" x14ac:dyDescent="0.2">
      <c r="B117" s="1650" t="s">
        <v>1420</v>
      </c>
      <c r="C117" s="1651">
        <v>2360</v>
      </c>
      <c r="D117" s="1651">
        <v>340</v>
      </c>
      <c r="E117" s="1652">
        <v>2700</v>
      </c>
      <c r="F117" s="1653">
        <v>2489</v>
      </c>
    </row>
    <row r="118" spans="2:6" ht="18" customHeight="1" x14ac:dyDescent="0.2">
      <c r="B118" s="1650" t="s">
        <v>1421</v>
      </c>
      <c r="C118" s="1651">
        <v>2161</v>
      </c>
      <c r="D118" s="1651">
        <v>510</v>
      </c>
      <c r="E118" s="1652">
        <v>2671</v>
      </c>
      <c r="F118" s="1653">
        <v>1900</v>
      </c>
    </row>
    <row r="119" spans="2:6" ht="18" customHeight="1" x14ac:dyDescent="0.2">
      <c r="B119" s="1650" t="s">
        <v>2047</v>
      </c>
      <c r="C119" s="1651">
        <v>3312</v>
      </c>
      <c r="D119" s="1651">
        <v>302</v>
      </c>
      <c r="E119" s="1652">
        <v>3614</v>
      </c>
      <c r="F119" s="1653">
        <v>3838</v>
      </c>
    </row>
    <row r="120" spans="2:6" ht="18" customHeight="1" x14ac:dyDescent="0.2">
      <c r="B120" s="1650" t="s">
        <v>2048</v>
      </c>
      <c r="C120" s="1651">
        <v>4315</v>
      </c>
      <c r="D120" s="1651">
        <v>388</v>
      </c>
      <c r="E120" s="1652">
        <v>4703</v>
      </c>
      <c r="F120" s="1653">
        <v>6154</v>
      </c>
    </row>
    <row r="121" spans="2:6" ht="18" customHeight="1" x14ac:dyDescent="0.2">
      <c r="B121" s="1650" t="s">
        <v>2049</v>
      </c>
      <c r="C121" s="1651">
        <v>1771</v>
      </c>
      <c r="D121" s="1651">
        <v>205</v>
      </c>
      <c r="E121" s="1652">
        <v>1976</v>
      </c>
      <c r="F121" s="1653">
        <v>1646</v>
      </c>
    </row>
    <row r="122" spans="2:6" ht="18" customHeight="1" x14ac:dyDescent="0.2">
      <c r="B122" s="1650" t="s">
        <v>1424</v>
      </c>
      <c r="C122" s="1651">
        <v>277</v>
      </c>
      <c r="D122" s="1651">
        <v>24</v>
      </c>
      <c r="E122" s="1652">
        <v>301</v>
      </c>
      <c r="F122" s="1653">
        <v>205</v>
      </c>
    </row>
    <row r="123" spans="2:6" ht="18" customHeight="1" x14ac:dyDescent="0.2">
      <c r="B123" s="1650" t="s">
        <v>2050</v>
      </c>
      <c r="C123" s="1651">
        <v>933</v>
      </c>
      <c r="D123" s="1651">
        <v>6</v>
      </c>
      <c r="E123" s="1652">
        <v>939</v>
      </c>
      <c r="F123" s="1653">
        <v>879</v>
      </c>
    </row>
    <row r="124" spans="2:6" ht="18" customHeight="1" x14ac:dyDescent="0.2">
      <c r="B124" s="1650" t="s">
        <v>1427</v>
      </c>
      <c r="C124" s="1651">
        <v>1773</v>
      </c>
      <c r="D124" s="1651">
        <v>295</v>
      </c>
      <c r="E124" s="1652">
        <v>2068</v>
      </c>
      <c r="F124" s="1653">
        <v>1682</v>
      </c>
    </row>
    <row r="125" spans="2:6" ht="18" customHeight="1" x14ac:dyDescent="0.2">
      <c r="B125" s="1650" t="s">
        <v>1428</v>
      </c>
      <c r="C125" s="1651">
        <v>495</v>
      </c>
      <c r="D125" s="1651">
        <v>35</v>
      </c>
      <c r="E125" s="1652">
        <v>530</v>
      </c>
      <c r="F125" s="1653">
        <v>477</v>
      </c>
    </row>
    <row r="126" spans="2:6" ht="18" customHeight="1" x14ac:dyDescent="0.2">
      <c r="B126" s="1650" t="s">
        <v>2051</v>
      </c>
      <c r="C126" s="1651">
        <v>504</v>
      </c>
      <c r="D126" s="1651">
        <v>31</v>
      </c>
      <c r="E126" s="1652">
        <v>535</v>
      </c>
      <c r="F126" s="1653">
        <v>539</v>
      </c>
    </row>
    <row r="127" spans="2:6" ht="18" customHeight="1" x14ac:dyDescent="0.2">
      <c r="B127" s="1650" t="s">
        <v>2052</v>
      </c>
      <c r="C127" s="1651">
        <v>143</v>
      </c>
      <c r="D127" s="1651">
        <v>2</v>
      </c>
      <c r="E127" s="1652">
        <v>145</v>
      </c>
      <c r="F127" s="1653">
        <v>103</v>
      </c>
    </row>
    <row r="128" spans="2:6" ht="18" customHeight="1" x14ac:dyDescent="0.2">
      <c r="B128" s="1650" t="s">
        <v>2053</v>
      </c>
      <c r="C128" s="1654">
        <v>389</v>
      </c>
      <c r="D128" s="1654">
        <v>9</v>
      </c>
      <c r="E128" s="1652">
        <v>398</v>
      </c>
      <c r="F128" s="1653">
        <v>347</v>
      </c>
    </row>
    <row r="129" spans="2:6" ht="18" customHeight="1" x14ac:dyDescent="0.2">
      <c r="B129" s="1650" t="s">
        <v>1430</v>
      </c>
      <c r="C129" s="1651">
        <v>3657</v>
      </c>
      <c r="D129" s="1651">
        <v>42</v>
      </c>
      <c r="E129" s="1652">
        <v>3699</v>
      </c>
      <c r="F129" s="1653">
        <v>2225</v>
      </c>
    </row>
    <row r="130" spans="2:6" ht="18" customHeight="1" x14ac:dyDescent="0.2">
      <c r="B130" s="1650" t="s">
        <v>2054</v>
      </c>
      <c r="C130" s="1651">
        <v>707</v>
      </c>
      <c r="D130" s="1651">
        <v>21</v>
      </c>
      <c r="E130" s="1652">
        <v>728</v>
      </c>
      <c r="F130" s="1653">
        <v>635</v>
      </c>
    </row>
    <row r="131" spans="2:6" ht="18" customHeight="1" x14ac:dyDescent="0.2">
      <c r="B131" s="1650" t="s">
        <v>1431</v>
      </c>
      <c r="C131" s="1651">
        <v>212</v>
      </c>
      <c r="D131" s="1651">
        <v>22</v>
      </c>
      <c r="E131" s="1652">
        <v>234</v>
      </c>
      <c r="F131" s="1653">
        <v>156</v>
      </c>
    </row>
    <row r="132" spans="2:6" ht="18" customHeight="1" x14ac:dyDescent="0.2">
      <c r="B132" s="1650" t="s">
        <v>2055</v>
      </c>
      <c r="C132" s="1651">
        <v>165</v>
      </c>
      <c r="D132" s="1651">
        <v>1</v>
      </c>
      <c r="E132" s="1652">
        <v>166</v>
      </c>
      <c r="F132" s="1653">
        <v>85</v>
      </c>
    </row>
    <row r="133" spans="2:6" ht="18" customHeight="1" x14ac:dyDescent="0.2">
      <c r="B133" s="1650" t="s">
        <v>2056</v>
      </c>
      <c r="C133" s="1651">
        <v>204</v>
      </c>
      <c r="D133" s="1651">
        <v>12</v>
      </c>
      <c r="E133" s="1652">
        <v>216</v>
      </c>
      <c r="F133" s="1656">
        <v>196</v>
      </c>
    </row>
    <row r="134" spans="2:6" ht="18" customHeight="1" x14ac:dyDescent="0.2">
      <c r="B134" s="1660" t="s">
        <v>2057</v>
      </c>
      <c r="C134" s="1651">
        <v>143</v>
      </c>
      <c r="D134" s="1651">
        <v>0</v>
      </c>
      <c r="E134" s="1652">
        <v>143</v>
      </c>
      <c r="F134" s="1653">
        <v>120</v>
      </c>
    </row>
    <row r="135" spans="2:6" ht="18" customHeight="1" x14ac:dyDescent="0.2">
      <c r="B135" s="1661" t="s">
        <v>2058</v>
      </c>
      <c r="C135" s="1651">
        <v>212</v>
      </c>
      <c r="D135" s="1651">
        <v>9</v>
      </c>
      <c r="E135" s="1652">
        <v>221</v>
      </c>
      <c r="F135" s="1653">
        <v>205</v>
      </c>
    </row>
    <row r="136" spans="2:6" ht="18" customHeight="1" x14ac:dyDescent="0.2">
      <c r="B136" s="1650" t="s">
        <v>2059</v>
      </c>
      <c r="C136" s="1651">
        <v>264</v>
      </c>
      <c r="D136" s="1651">
        <v>6</v>
      </c>
      <c r="E136" s="1652">
        <v>270</v>
      </c>
      <c r="F136" s="1653">
        <v>258</v>
      </c>
    </row>
    <row r="137" spans="2:6" ht="18" customHeight="1" x14ac:dyDescent="0.2">
      <c r="B137" s="1650" t="s">
        <v>2060</v>
      </c>
      <c r="C137" s="1651">
        <v>42</v>
      </c>
      <c r="D137" s="1651">
        <v>0</v>
      </c>
      <c r="E137" s="1652">
        <v>42</v>
      </c>
      <c r="F137" s="1656">
        <v>30</v>
      </c>
    </row>
    <row r="138" spans="2:6" ht="18" customHeight="1" x14ac:dyDescent="0.2">
      <c r="B138" s="1650" t="s">
        <v>2061</v>
      </c>
      <c r="C138" s="1651">
        <v>654</v>
      </c>
      <c r="D138" s="1651">
        <v>16</v>
      </c>
      <c r="E138" s="1652">
        <v>670</v>
      </c>
      <c r="F138" s="1653">
        <v>585</v>
      </c>
    </row>
    <row r="139" spans="2:6" ht="18" customHeight="1" x14ac:dyDescent="0.2">
      <c r="B139" s="1650" t="s">
        <v>2422</v>
      </c>
      <c r="C139" s="1651"/>
      <c r="D139" s="1651"/>
      <c r="E139" s="1652"/>
      <c r="F139" s="1653"/>
    </row>
    <row r="140" spans="2:6" ht="18" customHeight="1" x14ac:dyDescent="0.2">
      <c r="B140" s="1650" t="s">
        <v>2062</v>
      </c>
      <c r="C140" s="1651">
        <v>116</v>
      </c>
      <c r="D140" s="1651">
        <v>2</v>
      </c>
      <c r="E140" s="1652">
        <v>118</v>
      </c>
      <c r="F140" s="1653">
        <v>91</v>
      </c>
    </row>
    <row r="141" spans="2:6" ht="18" customHeight="1" x14ac:dyDescent="0.2">
      <c r="B141" s="1650" t="s">
        <v>1437</v>
      </c>
      <c r="C141" s="1651">
        <v>194</v>
      </c>
      <c r="D141" s="1651">
        <v>12</v>
      </c>
      <c r="E141" s="1652">
        <v>206</v>
      </c>
      <c r="F141" s="1656">
        <v>184</v>
      </c>
    </row>
    <row r="142" spans="2:6" ht="18" customHeight="1" x14ac:dyDescent="0.2">
      <c r="B142" s="1650" t="s">
        <v>2063</v>
      </c>
      <c r="C142" s="1651">
        <v>224</v>
      </c>
      <c r="D142" s="1651">
        <v>5</v>
      </c>
      <c r="E142" s="1652">
        <v>229</v>
      </c>
      <c r="F142" s="1653">
        <v>189</v>
      </c>
    </row>
    <row r="143" spans="2:6" ht="18" customHeight="1" x14ac:dyDescent="0.2">
      <c r="B143" s="1650" t="s">
        <v>1438</v>
      </c>
      <c r="C143" s="1651">
        <v>205</v>
      </c>
      <c r="D143" s="1651">
        <v>31</v>
      </c>
      <c r="E143" s="1652">
        <v>236</v>
      </c>
      <c r="F143" s="1653">
        <v>168</v>
      </c>
    </row>
    <row r="144" spans="2:6" ht="18" customHeight="1" x14ac:dyDescent="0.2">
      <c r="B144" s="1650" t="s">
        <v>1439</v>
      </c>
      <c r="C144" s="1651">
        <v>105</v>
      </c>
      <c r="D144" s="1651">
        <v>4</v>
      </c>
      <c r="E144" s="1652">
        <v>109</v>
      </c>
      <c r="F144" s="1653">
        <v>176</v>
      </c>
    </row>
    <row r="145" spans="2:6" ht="18" customHeight="1" x14ac:dyDescent="0.2">
      <c r="B145" s="1650" t="s">
        <v>2064</v>
      </c>
      <c r="C145" s="1651">
        <v>302</v>
      </c>
      <c r="D145" s="1651">
        <v>26</v>
      </c>
      <c r="E145" s="1652">
        <v>328</v>
      </c>
      <c r="F145" s="1653">
        <v>238</v>
      </c>
    </row>
    <row r="146" spans="2:6" ht="18" customHeight="1" x14ac:dyDescent="0.2">
      <c r="B146" s="1655" t="s">
        <v>2065</v>
      </c>
      <c r="C146" s="1651">
        <v>124</v>
      </c>
      <c r="D146" s="1651">
        <v>0</v>
      </c>
      <c r="E146" s="1652">
        <v>124</v>
      </c>
      <c r="F146" s="1653">
        <v>94</v>
      </c>
    </row>
    <row r="147" spans="2:6" ht="18" customHeight="1" x14ac:dyDescent="0.2">
      <c r="B147" s="1650" t="s">
        <v>2066</v>
      </c>
      <c r="C147" s="1651">
        <v>121</v>
      </c>
      <c r="D147" s="1651">
        <v>0</v>
      </c>
      <c r="E147" s="1652">
        <v>121</v>
      </c>
      <c r="F147" s="1653">
        <v>127</v>
      </c>
    </row>
    <row r="148" spans="2:6" ht="18" customHeight="1" x14ac:dyDescent="0.2">
      <c r="B148" s="1650" t="s">
        <v>2067</v>
      </c>
      <c r="C148" s="1651">
        <v>55</v>
      </c>
      <c r="D148" s="1651">
        <v>0</v>
      </c>
      <c r="E148" s="1652">
        <v>55</v>
      </c>
      <c r="F148" s="1653">
        <v>41</v>
      </c>
    </row>
    <row r="149" spans="2:6" ht="18" customHeight="1" x14ac:dyDescent="0.2">
      <c r="B149" s="1650" t="s">
        <v>1441</v>
      </c>
      <c r="C149" s="1651">
        <v>1000</v>
      </c>
      <c r="D149" s="1651">
        <v>50</v>
      </c>
      <c r="E149" s="1652">
        <v>1050</v>
      </c>
      <c r="F149" s="1653">
        <v>794</v>
      </c>
    </row>
    <row r="150" spans="2:6" ht="18" customHeight="1" x14ac:dyDescent="0.2">
      <c r="B150" s="1650" t="s">
        <v>1442</v>
      </c>
      <c r="C150" s="1651">
        <v>634</v>
      </c>
      <c r="D150" s="1651">
        <v>93</v>
      </c>
      <c r="E150" s="1652">
        <v>727</v>
      </c>
      <c r="F150" s="1653">
        <v>562</v>
      </c>
    </row>
    <row r="151" spans="2:6" ht="18" customHeight="1" x14ac:dyDescent="0.2">
      <c r="B151" s="1650" t="s">
        <v>2068</v>
      </c>
      <c r="C151" s="1651">
        <v>479</v>
      </c>
      <c r="D151" s="1651">
        <v>9</v>
      </c>
      <c r="E151" s="1652">
        <v>488</v>
      </c>
      <c r="F151" s="1653">
        <v>366</v>
      </c>
    </row>
    <row r="152" spans="2:6" ht="18" customHeight="1" x14ac:dyDescent="0.2">
      <c r="B152" s="1650" t="s">
        <v>1447</v>
      </c>
      <c r="C152" s="1651">
        <v>860</v>
      </c>
      <c r="D152" s="1651">
        <v>35</v>
      </c>
      <c r="E152" s="1652">
        <v>895</v>
      </c>
      <c r="F152" s="1653">
        <v>708</v>
      </c>
    </row>
    <row r="153" spans="2:6" ht="18" customHeight="1" x14ac:dyDescent="0.2">
      <c r="B153" s="1650" t="s">
        <v>1448</v>
      </c>
      <c r="C153" s="1651">
        <v>456</v>
      </c>
      <c r="D153" s="1651">
        <v>38</v>
      </c>
      <c r="E153" s="1652">
        <v>494</v>
      </c>
      <c r="F153" s="1653">
        <v>294</v>
      </c>
    </row>
    <row r="154" spans="2:6" ht="18" customHeight="1" x14ac:dyDescent="0.2">
      <c r="B154" s="1650" t="s">
        <v>1449</v>
      </c>
      <c r="C154" s="1651">
        <v>433</v>
      </c>
      <c r="D154" s="1651">
        <v>16</v>
      </c>
      <c r="E154" s="1652">
        <v>449</v>
      </c>
      <c r="F154" s="1653">
        <v>332</v>
      </c>
    </row>
    <row r="155" spans="2:6" ht="18" customHeight="1" x14ac:dyDescent="0.2">
      <c r="B155" s="1650" t="s">
        <v>2069</v>
      </c>
      <c r="C155" s="1651">
        <v>983</v>
      </c>
      <c r="D155" s="1651">
        <v>60</v>
      </c>
      <c r="E155" s="1652">
        <v>1043</v>
      </c>
      <c r="F155" s="1653">
        <v>490</v>
      </c>
    </row>
    <row r="156" spans="2:6" ht="18" customHeight="1" x14ac:dyDescent="0.2">
      <c r="B156" s="1650" t="s">
        <v>1452</v>
      </c>
      <c r="C156" s="1651">
        <v>759</v>
      </c>
      <c r="D156" s="1651">
        <v>97</v>
      </c>
      <c r="E156" s="1652">
        <v>856</v>
      </c>
      <c r="F156" s="1653">
        <v>567</v>
      </c>
    </row>
    <row r="157" spans="2:6" ht="18" customHeight="1" x14ac:dyDescent="0.2">
      <c r="B157" s="1650" t="s">
        <v>2070</v>
      </c>
      <c r="C157" s="1651">
        <v>1303</v>
      </c>
      <c r="D157" s="1651">
        <v>218</v>
      </c>
      <c r="E157" s="1652">
        <v>1521</v>
      </c>
      <c r="F157" s="1653">
        <v>1583</v>
      </c>
    </row>
    <row r="158" spans="2:6" ht="18" customHeight="1" x14ac:dyDescent="0.2">
      <c r="B158" s="1650" t="s">
        <v>2071</v>
      </c>
      <c r="C158" s="1651">
        <v>1050</v>
      </c>
      <c r="D158" s="1651">
        <v>134</v>
      </c>
      <c r="E158" s="1652">
        <v>1184</v>
      </c>
      <c r="F158" s="1653">
        <v>1133</v>
      </c>
    </row>
    <row r="159" spans="2:6" ht="18" customHeight="1" x14ac:dyDescent="0.2">
      <c r="B159" s="1650" t="s">
        <v>1454</v>
      </c>
      <c r="C159" s="1651">
        <v>527</v>
      </c>
      <c r="D159" s="1651">
        <v>78</v>
      </c>
      <c r="E159" s="1652">
        <v>605</v>
      </c>
      <c r="F159" s="1653">
        <v>345</v>
      </c>
    </row>
    <row r="160" spans="2:6" ht="18" customHeight="1" x14ac:dyDescent="0.2">
      <c r="B160" s="1650" t="s">
        <v>2072</v>
      </c>
      <c r="C160" s="1651">
        <v>557</v>
      </c>
      <c r="D160" s="1651">
        <v>53</v>
      </c>
      <c r="E160" s="1652">
        <v>610</v>
      </c>
      <c r="F160" s="1653">
        <v>395</v>
      </c>
    </row>
    <row r="161" spans="2:6" ht="18" customHeight="1" x14ac:dyDescent="0.25">
      <c r="B161" s="1662" t="s">
        <v>110</v>
      </c>
      <c r="C161" s="1663">
        <v>217466</v>
      </c>
      <c r="D161" s="1664">
        <v>21257</v>
      </c>
      <c r="E161" s="1663">
        <v>238723</v>
      </c>
      <c r="F161" s="1665">
        <v>214651</v>
      </c>
    </row>
    <row r="162" spans="2:6" x14ac:dyDescent="0.2">
      <c r="B162" s="1683" t="s">
        <v>2073</v>
      </c>
    </row>
    <row r="163" spans="2:6" s="883" customFormat="1" x14ac:dyDescent="0.2">
      <c r="B163" s="1683" t="s">
        <v>2372</v>
      </c>
      <c r="F163" s="422"/>
    </row>
    <row r="164" spans="2:6" s="883" customFormat="1" x14ac:dyDescent="0.2">
      <c r="B164" s="1816" t="s">
        <v>2373</v>
      </c>
      <c r="F164" s="422"/>
    </row>
    <row r="165" spans="2:6" s="883" customFormat="1" x14ac:dyDescent="0.2">
      <c r="B165" s="1683" t="s">
        <v>2374</v>
      </c>
      <c r="F165" s="422"/>
    </row>
    <row r="166" spans="2:6" ht="17.25" customHeight="1" x14ac:dyDescent="0.2"/>
  </sheetData>
  <mergeCells count="3">
    <mergeCell ref="B2:F2"/>
    <mergeCell ref="B3:F3"/>
    <mergeCell ref="B4:F4"/>
  </mergeCells>
  <hyperlinks>
    <hyperlink ref="G2" location="'Indice Total'!A194" display="Volver"/>
  </hyperlinks>
  <pageMargins left="0.7" right="0.7" top="0.75" bottom="0.75" header="0.3" footer="0.3"/>
  <pageSetup paperSize="14" orientation="portrait" r:id="rId1"/>
  <drawing r:id="rId2"/>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O175"/>
  <sheetViews>
    <sheetView showGridLines="0" zoomScale="90" zoomScaleNormal="90" workbookViewId="0"/>
  </sheetViews>
  <sheetFormatPr baseColWidth="10" defaultRowHeight="12.75" x14ac:dyDescent="0.2"/>
  <cols>
    <col min="1" max="1" width="23.7109375" style="880" customWidth="1"/>
    <col min="2" max="2" width="82.7109375" style="880" bestFit="1" customWidth="1"/>
    <col min="3" max="3" width="13.140625" style="880" customWidth="1"/>
    <col min="4" max="4" width="12.7109375" style="880" customWidth="1"/>
    <col min="5" max="5" width="12" style="880" customWidth="1"/>
    <col min="6" max="6" width="12.5703125" style="880" customWidth="1"/>
    <col min="7" max="7" width="13.140625" style="880" customWidth="1"/>
    <col min="8" max="8" width="11.42578125" style="880"/>
    <col min="9" max="9" width="12.7109375" style="880" customWidth="1"/>
    <col min="10" max="11" width="12.85546875" style="880" customWidth="1"/>
    <col min="12" max="12" width="13" style="880" customWidth="1"/>
    <col min="13" max="13" width="12.85546875" style="880" customWidth="1"/>
    <col min="14" max="14" width="14.140625" style="880" customWidth="1"/>
    <col min="15" max="16384" width="11.42578125" style="880"/>
  </cols>
  <sheetData>
    <row r="1" spans="2:15" ht="42.95" customHeight="1" x14ac:dyDescent="0.2"/>
    <row r="2" spans="2:15" ht="18" x14ac:dyDescent="0.25">
      <c r="B2" s="2108" t="s">
        <v>2537</v>
      </c>
      <c r="C2" s="2283"/>
      <c r="D2" s="2283"/>
      <c r="E2" s="2284"/>
      <c r="F2" s="2284"/>
      <c r="G2" s="2284"/>
      <c r="H2" s="2284"/>
      <c r="I2" s="2284"/>
      <c r="J2" s="2284"/>
      <c r="K2" s="2284"/>
      <c r="L2" s="2284"/>
      <c r="M2" s="2284"/>
      <c r="N2" s="2284"/>
      <c r="O2" s="1788" t="s">
        <v>744</v>
      </c>
    </row>
    <row r="3" spans="2:15" ht="38.25" customHeight="1" x14ac:dyDescent="0.25">
      <c r="B3" s="2285" t="s">
        <v>2075</v>
      </c>
      <c r="C3" s="2286"/>
      <c r="D3" s="2286"/>
      <c r="E3" s="2286"/>
      <c r="F3" s="2286"/>
      <c r="G3" s="2286"/>
      <c r="H3" s="2286"/>
      <c r="I3" s="2286"/>
      <c r="J3" s="2286"/>
      <c r="K3" s="2286"/>
      <c r="L3" s="2286"/>
      <c r="M3" s="2286"/>
      <c r="N3" s="2286"/>
    </row>
    <row r="4" spans="2:15" s="1813" customFormat="1" ht="21.75" customHeight="1" x14ac:dyDescent="0.25">
      <c r="B4" s="2285" t="s">
        <v>2076</v>
      </c>
      <c r="C4" s="2285"/>
      <c r="D4" s="2285"/>
      <c r="E4" s="2285"/>
      <c r="F4" s="2285"/>
      <c r="G4" s="2285"/>
      <c r="H4" s="2285"/>
      <c r="I4" s="2285"/>
      <c r="J4" s="2285"/>
      <c r="K4" s="2285"/>
      <c r="L4" s="2285"/>
      <c r="M4" s="2285"/>
      <c r="N4" s="2285"/>
    </row>
    <row r="5" spans="2:15" ht="16.5" thickBot="1" x14ac:dyDescent="0.3">
      <c r="B5" s="2287">
        <v>2018</v>
      </c>
      <c r="C5" s="2288"/>
      <c r="D5" s="2288"/>
      <c r="E5" s="2288"/>
      <c r="F5" s="2288"/>
      <c r="G5" s="2288"/>
      <c r="H5" s="2288"/>
      <c r="I5" s="2288"/>
      <c r="J5" s="2288"/>
      <c r="K5" s="2288"/>
      <c r="L5" s="2288"/>
      <c r="M5" s="2288"/>
      <c r="N5" s="2288"/>
    </row>
    <row r="6" spans="2:15" ht="15.75" x14ac:dyDescent="0.25">
      <c r="B6" s="2289"/>
      <c r="C6" s="2289"/>
      <c r="D6" s="2289"/>
      <c r="E6" s="2289"/>
      <c r="F6" s="2289"/>
      <c r="G6" s="2289"/>
      <c r="H6" s="2289"/>
      <c r="I6" s="2289"/>
      <c r="J6" s="2289"/>
      <c r="K6" s="2289"/>
      <c r="L6" s="2289"/>
      <c r="M6" s="2289"/>
      <c r="N6" s="2289"/>
    </row>
    <row r="7" spans="2:15" ht="40.5" customHeight="1" x14ac:dyDescent="0.25">
      <c r="B7" s="1666" t="s">
        <v>2077</v>
      </c>
      <c r="C7" s="1667" t="s">
        <v>2078</v>
      </c>
      <c r="D7" s="1667" t="s">
        <v>2079</v>
      </c>
      <c r="E7" s="1667" t="s">
        <v>2080</v>
      </c>
      <c r="F7" s="1667" t="s">
        <v>2081</v>
      </c>
      <c r="G7" s="1667" t="s">
        <v>1094</v>
      </c>
      <c r="H7" s="1667" t="s">
        <v>2082</v>
      </c>
      <c r="I7" s="1648" t="s">
        <v>2083</v>
      </c>
      <c r="J7" s="1648" t="s">
        <v>2084</v>
      </c>
      <c r="K7" s="1667" t="s">
        <v>2085</v>
      </c>
      <c r="L7" s="1667" t="s">
        <v>2086</v>
      </c>
      <c r="M7" s="1667" t="s">
        <v>2087</v>
      </c>
      <c r="N7" s="1668" t="s">
        <v>2088</v>
      </c>
    </row>
    <row r="8" spans="2:15" ht="18" customHeight="1" x14ac:dyDescent="0.25">
      <c r="B8" s="1650" t="s">
        <v>2089</v>
      </c>
      <c r="C8" s="1669">
        <v>53.091627000000003</v>
      </c>
      <c r="D8" s="1669">
        <v>30.303084999999999</v>
      </c>
      <c r="E8" s="1670">
        <v>0</v>
      </c>
      <c r="F8" s="1669">
        <v>1.452491</v>
      </c>
      <c r="G8" s="1671">
        <v>84.847202999999993</v>
      </c>
      <c r="H8" s="1670">
        <v>2.209184</v>
      </c>
      <c r="I8" s="1669">
        <v>72.722391999999999</v>
      </c>
      <c r="J8" s="1669">
        <v>4.9400000000000004</v>
      </c>
      <c r="K8" s="1669">
        <v>6.5389949999999999</v>
      </c>
      <c r="L8" s="1670">
        <v>0</v>
      </c>
      <c r="M8" s="1671">
        <v>86.41057099999999</v>
      </c>
      <c r="N8" s="1672">
        <v>-1.563367999999997</v>
      </c>
    </row>
    <row r="9" spans="2:15" ht="18" customHeight="1" x14ac:dyDescent="0.25">
      <c r="B9" s="1650" t="s">
        <v>2090</v>
      </c>
      <c r="C9" s="1669">
        <v>18.898823</v>
      </c>
      <c r="D9" s="1669">
        <v>13.045678000000001</v>
      </c>
      <c r="E9" s="1673">
        <v>0</v>
      </c>
      <c r="F9" s="1673">
        <v>0</v>
      </c>
      <c r="G9" s="1671">
        <v>31.944501000000002</v>
      </c>
      <c r="H9" s="1669">
        <v>3.200256</v>
      </c>
      <c r="I9" s="1669">
        <v>21.175125999999999</v>
      </c>
      <c r="J9" s="1669">
        <v>1.83</v>
      </c>
      <c r="K9" s="1669">
        <v>5.6300400000000002</v>
      </c>
      <c r="L9" s="1673">
        <v>0</v>
      </c>
      <c r="M9" s="1671">
        <v>31.835422000000001</v>
      </c>
      <c r="N9" s="1672">
        <v>0.10907900000000126</v>
      </c>
    </row>
    <row r="10" spans="2:15" ht="18" customHeight="1" x14ac:dyDescent="0.25">
      <c r="B10" s="1650" t="s">
        <v>1984</v>
      </c>
      <c r="C10" s="1669">
        <v>43.680050000000001</v>
      </c>
      <c r="D10" s="1669">
        <v>14.365811000000001</v>
      </c>
      <c r="E10" s="1669">
        <v>1.255007</v>
      </c>
      <c r="F10" s="1669">
        <v>1.1934309999999999</v>
      </c>
      <c r="G10" s="1671">
        <v>60.494298999999998</v>
      </c>
      <c r="H10" s="1669">
        <v>5.4107089999999998</v>
      </c>
      <c r="I10" s="1669">
        <v>38.196047999999998</v>
      </c>
      <c r="J10" s="1669">
        <v>2.415</v>
      </c>
      <c r="K10" s="1669">
        <v>15.307696</v>
      </c>
      <c r="L10" s="1673">
        <v>0</v>
      </c>
      <c r="M10" s="1671">
        <v>61.329452999999994</v>
      </c>
      <c r="N10" s="1672">
        <v>-0.83515399999999573</v>
      </c>
    </row>
    <row r="11" spans="2:15" ht="18" customHeight="1" x14ac:dyDescent="0.25">
      <c r="B11" s="1650" t="s">
        <v>1985</v>
      </c>
      <c r="C11" s="1669">
        <v>437.43494900000002</v>
      </c>
      <c r="D11" s="1669">
        <v>325.849152</v>
      </c>
      <c r="E11" s="1669">
        <v>51.086038000000002</v>
      </c>
      <c r="F11" s="1669">
        <v>14.877637999999999</v>
      </c>
      <c r="G11" s="1671">
        <v>829.24777700000004</v>
      </c>
      <c r="H11" s="1673">
        <v>0</v>
      </c>
      <c r="I11" s="1669">
        <v>607.05825900000002</v>
      </c>
      <c r="J11" s="1669">
        <v>96.866</v>
      </c>
      <c r="K11" s="1669">
        <v>105.573001</v>
      </c>
      <c r="L11" s="1673">
        <v>1.5999999999999999E-5</v>
      </c>
      <c r="M11" s="1671">
        <v>809.49727599999994</v>
      </c>
      <c r="N11" s="1672">
        <v>19.750501000000099</v>
      </c>
    </row>
    <row r="12" spans="2:15" ht="18" customHeight="1" x14ac:dyDescent="0.25">
      <c r="B12" s="1650" t="s">
        <v>2423</v>
      </c>
      <c r="C12" s="1669"/>
      <c r="D12" s="1669"/>
      <c r="E12" s="1669"/>
      <c r="F12" s="1669"/>
      <c r="G12" s="1671"/>
      <c r="H12" s="1669"/>
      <c r="I12" s="1669"/>
      <c r="J12" s="1669"/>
      <c r="K12" s="1669"/>
      <c r="L12" s="1673"/>
      <c r="M12" s="1671"/>
      <c r="N12" s="1672"/>
    </row>
    <row r="13" spans="2:15" ht="18" customHeight="1" x14ac:dyDescent="0.25">
      <c r="B13" s="1650" t="s">
        <v>2091</v>
      </c>
      <c r="C13" s="1669">
        <v>56.166387</v>
      </c>
      <c r="D13" s="1669">
        <v>24.916916000000001</v>
      </c>
      <c r="E13" s="1669">
        <v>8.2277000000000003E-2</v>
      </c>
      <c r="F13" s="1669">
        <v>21.624887000000001</v>
      </c>
      <c r="G13" s="1671">
        <v>102.79046700000001</v>
      </c>
      <c r="H13" s="1669">
        <v>39.353228999999999</v>
      </c>
      <c r="I13" s="1673">
        <v>0</v>
      </c>
      <c r="J13" s="1669">
        <v>12.694000000000001</v>
      </c>
      <c r="K13" s="1669">
        <v>31.709966999999999</v>
      </c>
      <c r="L13" s="1669">
        <v>15.689392</v>
      </c>
      <c r="M13" s="1671">
        <v>99.446587999999991</v>
      </c>
      <c r="N13" s="1672">
        <v>3.3438790000000154</v>
      </c>
    </row>
    <row r="14" spans="2:15" ht="18" customHeight="1" x14ac:dyDescent="0.25">
      <c r="B14" s="1650" t="s">
        <v>2092</v>
      </c>
      <c r="C14" s="1669">
        <v>26.763767000000001</v>
      </c>
      <c r="D14" s="1669">
        <v>16.042365</v>
      </c>
      <c r="E14" s="1669">
        <v>0.42458099999999999</v>
      </c>
      <c r="F14" s="1669">
        <v>0.25033699999999998</v>
      </c>
      <c r="G14" s="1671">
        <v>43.48105000000001</v>
      </c>
      <c r="H14" s="1669">
        <v>16.944085000000001</v>
      </c>
      <c r="I14" s="1673">
        <v>0</v>
      </c>
      <c r="J14" s="1669">
        <v>5.843</v>
      </c>
      <c r="K14" s="1669">
        <v>19.330007999999999</v>
      </c>
      <c r="L14" s="1673">
        <v>0</v>
      </c>
      <c r="M14" s="1671">
        <v>42.117092999999997</v>
      </c>
      <c r="N14" s="1672">
        <v>1.3639570000000134</v>
      </c>
    </row>
    <row r="15" spans="2:15" ht="18" customHeight="1" x14ac:dyDescent="0.25">
      <c r="B15" s="1650" t="s">
        <v>2093</v>
      </c>
      <c r="C15" s="1669">
        <v>21.477905</v>
      </c>
      <c r="D15" s="1669">
        <v>16.748577999999998</v>
      </c>
      <c r="E15" s="1669">
        <v>0.41188200000000003</v>
      </c>
      <c r="F15" s="1669">
        <v>0.41187299999999999</v>
      </c>
      <c r="G15" s="1671">
        <v>39.050238</v>
      </c>
      <c r="H15" s="1669">
        <v>19.423476999999998</v>
      </c>
      <c r="I15" s="1673">
        <v>0</v>
      </c>
      <c r="J15" s="1669">
        <v>3.22</v>
      </c>
      <c r="K15" s="1669">
        <v>16.068891000000001</v>
      </c>
      <c r="L15" s="1673">
        <v>0</v>
      </c>
      <c r="M15" s="1671">
        <v>38.712367999999998</v>
      </c>
      <c r="N15" s="1672">
        <v>0.33787000000000234</v>
      </c>
    </row>
    <row r="16" spans="2:15" ht="18" customHeight="1" x14ac:dyDescent="0.25">
      <c r="B16" s="1650" t="s">
        <v>2094</v>
      </c>
      <c r="C16" s="1669">
        <v>134.72949</v>
      </c>
      <c r="D16" s="1669">
        <v>36.489814000000003</v>
      </c>
      <c r="E16" s="1669">
        <v>1.9018900000000001</v>
      </c>
      <c r="F16" s="1669">
        <v>0.64190499999999995</v>
      </c>
      <c r="G16" s="1671">
        <v>173.76309900000001</v>
      </c>
      <c r="H16" s="1669">
        <v>59.965055</v>
      </c>
      <c r="I16" s="1669">
        <v>105.314009</v>
      </c>
      <c r="J16" s="1669">
        <v>8.9260000000000002</v>
      </c>
      <c r="K16" s="1669">
        <v>4.4607200000000002</v>
      </c>
      <c r="L16" s="1673">
        <v>0</v>
      </c>
      <c r="M16" s="1671">
        <v>178.665784</v>
      </c>
      <c r="N16" s="1672">
        <v>-4.9026849999999911</v>
      </c>
    </row>
    <row r="17" spans="2:14" ht="18" customHeight="1" x14ac:dyDescent="0.25">
      <c r="B17" s="1650" t="s">
        <v>1359</v>
      </c>
      <c r="C17" s="1669">
        <v>35.745303999999997</v>
      </c>
      <c r="D17" s="1669">
        <v>9.8647629999999999</v>
      </c>
      <c r="E17" s="1669">
        <v>6.1386000000000003E-2</v>
      </c>
      <c r="F17" s="1669">
        <v>6.7999000000000004E-2</v>
      </c>
      <c r="G17" s="1671">
        <v>45.739452</v>
      </c>
      <c r="H17" s="1669">
        <v>0</v>
      </c>
      <c r="I17" s="1669">
        <v>39.500925000000002</v>
      </c>
      <c r="J17" s="1673">
        <v>0.03</v>
      </c>
      <c r="K17" s="1669">
        <v>4.6943999999999999</v>
      </c>
      <c r="L17" s="1673">
        <v>0</v>
      </c>
      <c r="M17" s="1671">
        <v>44.225325000000005</v>
      </c>
      <c r="N17" s="1672">
        <v>1.5141269999999949</v>
      </c>
    </row>
    <row r="18" spans="2:14" ht="18" customHeight="1" x14ac:dyDescent="0.25">
      <c r="B18" s="1650" t="s">
        <v>2095</v>
      </c>
      <c r="C18" s="1669">
        <v>50.759842999999996</v>
      </c>
      <c r="D18" s="1669">
        <v>21.806380000000001</v>
      </c>
      <c r="E18" s="1669">
        <v>2.1601210000000002</v>
      </c>
      <c r="F18" s="1669">
        <v>0.37883700000000092</v>
      </c>
      <c r="G18" s="1671">
        <v>75.105181000000002</v>
      </c>
      <c r="H18" s="1669">
        <v>4.8701569999999998</v>
      </c>
      <c r="I18" s="1669">
        <v>43.880567999999997</v>
      </c>
      <c r="J18" s="1669">
        <v>8.0449999999999999</v>
      </c>
      <c r="K18" s="1669">
        <v>12.39</v>
      </c>
      <c r="L18" s="1673">
        <v>0</v>
      </c>
      <c r="M18" s="1671">
        <v>69.185724999999991</v>
      </c>
      <c r="N18" s="1672">
        <v>5.9194560000000109</v>
      </c>
    </row>
    <row r="19" spans="2:14" ht="18" customHeight="1" x14ac:dyDescent="0.25">
      <c r="B19" s="1650" t="s">
        <v>1989</v>
      </c>
      <c r="C19" s="1669">
        <v>39.406067999999998</v>
      </c>
      <c r="D19" s="1669">
        <v>12.814277000000001</v>
      </c>
      <c r="E19" s="1669">
        <v>0.52246999999999999</v>
      </c>
      <c r="F19" s="1669">
        <v>0.32389499999999999</v>
      </c>
      <c r="G19" s="1671">
        <v>53.066709999999993</v>
      </c>
      <c r="H19" s="1673">
        <v>0</v>
      </c>
      <c r="I19" s="1669">
        <v>45.458308000000002</v>
      </c>
      <c r="J19" s="1669">
        <v>4.1500000000000004</v>
      </c>
      <c r="K19" s="1669">
        <v>2.5209250000000001</v>
      </c>
      <c r="L19" s="1673">
        <v>0</v>
      </c>
      <c r="M19" s="1671">
        <v>52.129232999999999</v>
      </c>
      <c r="N19" s="1672">
        <v>0.93747699999999412</v>
      </c>
    </row>
    <row r="20" spans="2:14" ht="18" customHeight="1" x14ac:dyDescent="0.25">
      <c r="B20" s="1650" t="s">
        <v>1362</v>
      </c>
      <c r="C20" s="1669">
        <v>170.532477</v>
      </c>
      <c r="D20" s="1669">
        <v>61.634292000000002</v>
      </c>
      <c r="E20" s="1669">
        <v>1.5696730000000001</v>
      </c>
      <c r="F20" s="1669">
        <v>0.20083100000000001</v>
      </c>
      <c r="G20" s="1671">
        <v>233.93727299999998</v>
      </c>
      <c r="H20" s="1669">
        <v>30.2164</v>
      </c>
      <c r="I20" s="1669">
        <v>147.25929600000001</v>
      </c>
      <c r="J20" s="1669">
        <v>6.6017080000000004</v>
      </c>
      <c r="K20" s="1669">
        <v>51.431344000000003</v>
      </c>
      <c r="L20" s="1669">
        <v>0</v>
      </c>
      <c r="M20" s="1671">
        <v>235.508748</v>
      </c>
      <c r="N20" s="1672">
        <v>-1.5714750000000208</v>
      </c>
    </row>
    <row r="21" spans="2:14" ht="18" customHeight="1" x14ac:dyDescent="0.25">
      <c r="B21" s="1650" t="s">
        <v>1990</v>
      </c>
      <c r="C21" s="1669">
        <v>9.2128949999999996</v>
      </c>
      <c r="D21" s="1669">
        <v>4.2023999999999999</v>
      </c>
      <c r="E21" s="1673">
        <v>1.8467999999999998E-2</v>
      </c>
      <c r="F21" s="1669">
        <v>0.153724</v>
      </c>
      <c r="G21" s="1671">
        <v>13.587487000000001</v>
      </c>
      <c r="H21" s="1669">
        <v>0.39485900000000002</v>
      </c>
      <c r="I21" s="1669">
        <v>7.7943160000000002</v>
      </c>
      <c r="J21" s="1669">
        <v>1.0900000000000001</v>
      </c>
      <c r="K21" s="1669">
        <v>3.6471269999999998</v>
      </c>
      <c r="L21" s="1669">
        <v>0</v>
      </c>
      <c r="M21" s="1671">
        <v>12.926302</v>
      </c>
      <c r="N21" s="1672">
        <v>0.66118500000000147</v>
      </c>
    </row>
    <row r="22" spans="2:14" ht="18" customHeight="1" x14ac:dyDescent="0.25">
      <c r="B22" s="1655" t="s">
        <v>1991</v>
      </c>
      <c r="C22" s="1669">
        <v>173.07826700000001</v>
      </c>
      <c r="D22" s="1669">
        <v>72.011709999999994</v>
      </c>
      <c r="E22" s="1669">
        <v>1.291242</v>
      </c>
      <c r="F22" s="1669">
        <v>0.93623699999999999</v>
      </c>
      <c r="G22" s="1671">
        <v>247.31745600000002</v>
      </c>
      <c r="H22" s="1669">
        <v>25.834330999999999</v>
      </c>
      <c r="I22" s="1674">
        <v>161.62878799999999</v>
      </c>
      <c r="J22" s="1669">
        <v>21.49</v>
      </c>
      <c r="K22" s="1669">
        <v>59.268532</v>
      </c>
      <c r="L22" s="1670">
        <v>0</v>
      </c>
      <c r="M22" s="1671">
        <v>268.22165099999995</v>
      </c>
      <c r="N22" s="1672">
        <v>-20.90419499999993</v>
      </c>
    </row>
    <row r="23" spans="2:14" ht="18" customHeight="1" x14ac:dyDescent="0.25">
      <c r="B23" s="1650" t="s">
        <v>2096</v>
      </c>
      <c r="C23" s="1669">
        <v>23.379367999999999</v>
      </c>
      <c r="D23" s="1669">
        <v>10.397456</v>
      </c>
      <c r="E23" s="1669">
        <v>2.4889000000000001E-2</v>
      </c>
      <c r="F23" s="1669">
        <v>0.79707300000000003</v>
      </c>
      <c r="G23" s="1671">
        <v>34.598785999999997</v>
      </c>
      <c r="H23" s="1673">
        <v>0</v>
      </c>
      <c r="I23" s="1669">
        <v>32.495789000000002</v>
      </c>
      <c r="J23" s="1669">
        <v>0.42499999999999999</v>
      </c>
      <c r="K23" s="1669">
        <v>2.0249999999999999</v>
      </c>
      <c r="L23" s="1673">
        <v>0</v>
      </c>
      <c r="M23" s="1671">
        <v>34.945788999999998</v>
      </c>
      <c r="N23" s="1672">
        <v>-0.34700300000000084</v>
      </c>
    </row>
    <row r="24" spans="2:14" ht="18" customHeight="1" x14ac:dyDescent="0.25">
      <c r="B24" s="1655" t="s">
        <v>2097</v>
      </c>
      <c r="C24" s="1669">
        <v>34.370956999999997</v>
      </c>
      <c r="D24" s="1669">
        <v>12.132576</v>
      </c>
      <c r="E24" s="1673">
        <v>0</v>
      </c>
      <c r="F24" s="1669">
        <v>0.925176</v>
      </c>
      <c r="G24" s="1671">
        <v>47.428708999999998</v>
      </c>
      <c r="H24" s="1673">
        <v>0</v>
      </c>
      <c r="I24" s="1669">
        <v>38.743299</v>
      </c>
      <c r="J24" s="1669">
        <v>3.36</v>
      </c>
      <c r="K24" s="1669">
        <v>6.4721630000000001</v>
      </c>
      <c r="L24" s="1673">
        <v>0</v>
      </c>
      <c r="M24" s="1671">
        <v>48.575462000000002</v>
      </c>
      <c r="N24" s="1672">
        <v>-1.1467530000000039</v>
      </c>
    </row>
    <row r="25" spans="2:14" ht="18" customHeight="1" x14ac:dyDescent="0.25">
      <c r="B25" s="1650" t="s">
        <v>2098</v>
      </c>
      <c r="C25" s="1669">
        <v>43.408614999999998</v>
      </c>
      <c r="D25" s="1669">
        <v>26.935241999999999</v>
      </c>
      <c r="E25" s="1673">
        <v>2.7252999999999999E-2</v>
      </c>
      <c r="F25" s="1669">
        <v>1.3738360000000001</v>
      </c>
      <c r="G25" s="1671">
        <v>71.744945999999999</v>
      </c>
      <c r="H25" s="1669">
        <v>43.257227999999998</v>
      </c>
      <c r="I25" s="1673">
        <v>0</v>
      </c>
      <c r="J25" s="1669">
        <v>9.26</v>
      </c>
      <c r="K25" s="1669">
        <v>18.715209999999999</v>
      </c>
      <c r="L25" s="1673">
        <v>0.121296</v>
      </c>
      <c r="M25" s="1671">
        <v>71.353734000000003</v>
      </c>
      <c r="N25" s="1672">
        <v>0.3912119999999959</v>
      </c>
    </row>
    <row r="26" spans="2:14" ht="18" customHeight="1" x14ac:dyDescent="0.25">
      <c r="B26" s="1650" t="s">
        <v>2099</v>
      </c>
      <c r="C26" s="1669">
        <v>83.319180000000003</v>
      </c>
      <c r="D26" s="1669">
        <v>55.965667000000003</v>
      </c>
      <c r="E26" s="1669">
        <v>4.5767740000000003</v>
      </c>
      <c r="F26" s="1669">
        <v>0.92324899999999999</v>
      </c>
      <c r="G26" s="1671">
        <v>144.78487000000001</v>
      </c>
      <c r="H26" s="1669">
        <v>97.480219000000005</v>
      </c>
      <c r="I26" s="1673">
        <v>0</v>
      </c>
      <c r="J26" s="1669">
        <v>5.1588000000000003</v>
      </c>
      <c r="K26" s="1669">
        <v>26.261329</v>
      </c>
      <c r="L26" s="1673">
        <v>0</v>
      </c>
      <c r="M26" s="1671">
        <v>128.90034800000001</v>
      </c>
      <c r="N26" s="1672">
        <v>15.884522000000004</v>
      </c>
    </row>
    <row r="27" spans="2:14" ht="18" customHeight="1" x14ac:dyDescent="0.25">
      <c r="B27" s="1650" t="s">
        <v>2100</v>
      </c>
      <c r="C27" s="1669">
        <v>153.434043</v>
      </c>
      <c r="D27" s="1669">
        <v>66.167160999999993</v>
      </c>
      <c r="E27" s="1669">
        <v>4.3509679999999999</v>
      </c>
      <c r="F27" s="1669">
        <v>1.964324</v>
      </c>
      <c r="G27" s="1671">
        <v>225.916496</v>
      </c>
      <c r="H27" s="1669">
        <v>29.264150999999998</v>
      </c>
      <c r="I27" s="1669">
        <v>170.99390099999999</v>
      </c>
      <c r="J27" s="1669">
        <v>3.1</v>
      </c>
      <c r="K27" s="1669">
        <v>32.450000000000003</v>
      </c>
      <c r="L27" s="1673">
        <v>0</v>
      </c>
      <c r="M27" s="1671">
        <v>235.80805199999998</v>
      </c>
      <c r="N27" s="1672">
        <v>-9.89155599999998</v>
      </c>
    </row>
    <row r="28" spans="2:14" ht="18" customHeight="1" x14ac:dyDescent="0.25">
      <c r="B28" s="1650" t="s">
        <v>1996</v>
      </c>
      <c r="C28" s="1669">
        <v>18.327541</v>
      </c>
      <c r="D28" s="1669">
        <v>9.4875170000000004</v>
      </c>
      <c r="E28" s="1673">
        <v>0</v>
      </c>
      <c r="F28" s="1669">
        <v>0.253807</v>
      </c>
      <c r="G28" s="1671">
        <v>28.068864999999999</v>
      </c>
      <c r="H28" s="1673">
        <v>0</v>
      </c>
      <c r="I28" s="1669">
        <v>22.974812</v>
      </c>
      <c r="J28" s="1669">
        <v>0.4</v>
      </c>
      <c r="K28" s="1669">
        <v>3.7271000000000001</v>
      </c>
      <c r="L28" s="1673">
        <v>0</v>
      </c>
      <c r="M28" s="1671">
        <v>27.101911999999999</v>
      </c>
      <c r="N28" s="1672">
        <v>0.96695300000000017</v>
      </c>
    </row>
    <row r="29" spans="2:14" ht="18" customHeight="1" x14ac:dyDescent="0.25">
      <c r="B29" s="1650" t="s">
        <v>1997</v>
      </c>
      <c r="C29" s="1669">
        <v>85.503966000000005</v>
      </c>
      <c r="D29" s="1669">
        <v>49.616312000000001</v>
      </c>
      <c r="E29" s="1669">
        <v>7.2874439999999998</v>
      </c>
      <c r="F29" s="1669">
        <v>0.92667200000000005</v>
      </c>
      <c r="G29" s="1671">
        <v>143.334394</v>
      </c>
      <c r="H29" s="1669">
        <v>84.894254000000004</v>
      </c>
      <c r="I29" s="1673">
        <v>0</v>
      </c>
      <c r="J29" s="1669">
        <v>29</v>
      </c>
      <c r="K29" s="1669">
        <v>36.220184000000003</v>
      </c>
      <c r="L29" s="1673">
        <v>0</v>
      </c>
      <c r="M29" s="1671">
        <v>150.11443800000001</v>
      </c>
      <c r="N29" s="1672">
        <v>-6.7800440000000037</v>
      </c>
    </row>
    <row r="30" spans="2:14" ht="18" customHeight="1" x14ac:dyDescent="0.25">
      <c r="B30" s="1650" t="s">
        <v>2101</v>
      </c>
      <c r="C30" s="1669">
        <v>251.20901599999999</v>
      </c>
      <c r="D30" s="1669">
        <v>79.395917999999995</v>
      </c>
      <c r="E30" s="1669">
        <v>5.3609479999999996</v>
      </c>
      <c r="F30" s="1669">
        <v>0.418993</v>
      </c>
      <c r="G30" s="1671">
        <v>336.38487499999997</v>
      </c>
      <c r="H30" s="1669">
        <v>51.190100000000001</v>
      </c>
      <c r="I30" s="1669">
        <v>201.418171</v>
      </c>
      <c r="J30" s="1669">
        <v>78.904604000000006</v>
      </c>
      <c r="K30" s="1669">
        <v>21.937846</v>
      </c>
      <c r="L30" s="1673">
        <v>0</v>
      </c>
      <c r="M30" s="1671">
        <v>353.45072099999999</v>
      </c>
      <c r="N30" s="1672">
        <v>-17.065846000000022</v>
      </c>
    </row>
    <row r="31" spans="2:14" ht="18" customHeight="1" x14ac:dyDescent="0.25">
      <c r="B31" s="1650" t="s">
        <v>1999</v>
      </c>
      <c r="C31" s="1669">
        <v>165.76225099999999</v>
      </c>
      <c r="D31" s="1669">
        <v>103.060976</v>
      </c>
      <c r="E31" s="1669">
        <v>1.966539</v>
      </c>
      <c r="F31" s="1669">
        <v>1.434377</v>
      </c>
      <c r="G31" s="1671">
        <v>272.22414299999997</v>
      </c>
      <c r="H31" s="1673">
        <v>1.7821750000000001</v>
      </c>
      <c r="I31" s="1669">
        <v>225.44562999999999</v>
      </c>
      <c r="J31" s="1669">
        <v>42.783920000000002</v>
      </c>
      <c r="K31" s="1669">
        <v>60.868659999999998</v>
      </c>
      <c r="L31" s="1673">
        <v>0</v>
      </c>
      <c r="M31" s="1671">
        <v>330.88038499999999</v>
      </c>
      <c r="N31" s="1672">
        <v>-58.65624200000002</v>
      </c>
    </row>
    <row r="32" spans="2:14" ht="18" customHeight="1" x14ac:dyDescent="0.25">
      <c r="B32" s="1650" t="s">
        <v>2102</v>
      </c>
      <c r="C32" s="1669">
        <v>32.730454000000002</v>
      </c>
      <c r="D32" s="1669">
        <v>13.638555999999999</v>
      </c>
      <c r="E32" s="1673">
        <v>0</v>
      </c>
      <c r="F32" s="1669">
        <v>0.49990499999999999</v>
      </c>
      <c r="G32" s="1671">
        <v>46.868915000000001</v>
      </c>
      <c r="H32" s="1669">
        <v>0</v>
      </c>
      <c r="I32" s="1669">
        <v>42.204532999999998</v>
      </c>
      <c r="J32" s="1669">
        <v>0</v>
      </c>
      <c r="K32" s="1669">
        <v>2.067221</v>
      </c>
      <c r="L32" s="1673">
        <v>0</v>
      </c>
      <c r="M32" s="1671">
        <v>44.271754000000001</v>
      </c>
      <c r="N32" s="1672">
        <v>2.5971609999999998</v>
      </c>
    </row>
    <row r="33" spans="2:14" ht="18" customHeight="1" x14ac:dyDescent="0.25">
      <c r="B33" s="1650" t="s">
        <v>2103</v>
      </c>
      <c r="C33" s="1669">
        <v>79.805139999999994</v>
      </c>
      <c r="D33" s="1669">
        <v>71.459074000000001</v>
      </c>
      <c r="E33" s="1669">
        <v>8.0223899999999997</v>
      </c>
      <c r="F33" s="1669">
        <v>8.0918209999999995</v>
      </c>
      <c r="G33" s="1671">
        <v>167.37842499999999</v>
      </c>
      <c r="H33" s="1669">
        <v>54.788345</v>
      </c>
      <c r="I33" s="1673">
        <v>0</v>
      </c>
      <c r="J33" s="1669">
        <v>47.731999999999999</v>
      </c>
      <c r="K33" s="1669">
        <v>64.582378000000006</v>
      </c>
      <c r="L33" s="1673">
        <v>0</v>
      </c>
      <c r="M33" s="1671">
        <v>167.102723</v>
      </c>
      <c r="N33" s="1672">
        <v>0.27570199999999545</v>
      </c>
    </row>
    <row r="34" spans="2:14" ht="18" customHeight="1" x14ac:dyDescent="0.25">
      <c r="B34" s="1650" t="s">
        <v>2104</v>
      </c>
      <c r="C34" s="1669">
        <v>625.99833599999999</v>
      </c>
      <c r="D34" s="1669">
        <v>256.79323599999998</v>
      </c>
      <c r="E34" s="1669">
        <v>5.8052539999999997</v>
      </c>
      <c r="F34" s="1669">
        <v>2.582843</v>
      </c>
      <c r="G34" s="1671">
        <v>891.17966899999999</v>
      </c>
      <c r="H34" s="1669">
        <v>128.237527</v>
      </c>
      <c r="I34" s="1669">
        <v>624.36347499999999</v>
      </c>
      <c r="J34" s="1669">
        <v>49.894869</v>
      </c>
      <c r="K34" s="1669">
        <v>117.322</v>
      </c>
      <c r="L34" s="1673">
        <v>0</v>
      </c>
      <c r="M34" s="1671">
        <v>919.81787099999997</v>
      </c>
      <c r="N34" s="1672">
        <v>-28.638201999999978</v>
      </c>
    </row>
    <row r="35" spans="2:14" ht="18" customHeight="1" x14ac:dyDescent="0.25">
      <c r="B35" s="1650" t="s">
        <v>2001</v>
      </c>
      <c r="C35" s="1675">
        <v>31.836445999999999</v>
      </c>
      <c r="D35" s="1675">
        <v>30.164960000000001</v>
      </c>
      <c r="E35" s="193">
        <v>0.110315</v>
      </c>
      <c r="F35" s="1675">
        <v>1.5530759999999999</v>
      </c>
      <c r="G35" s="1676">
        <v>63.664797</v>
      </c>
      <c r="H35" s="1675">
        <v>52.638319000000003</v>
      </c>
      <c r="I35" s="193">
        <v>0</v>
      </c>
      <c r="J35" s="1675">
        <v>8.5105299999999993</v>
      </c>
      <c r="K35" s="193">
        <v>0</v>
      </c>
      <c r="L35" s="193">
        <v>0</v>
      </c>
      <c r="M35" s="1676">
        <v>61.148848999999998</v>
      </c>
      <c r="N35" s="1677">
        <v>2.5159480000000016</v>
      </c>
    </row>
    <row r="36" spans="2:14" ht="18" customHeight="1" x14ac:dyDescent="0.25">
      <c r="B36" s="1650" t="s">
        <v>2105</v>
      </c>
      <c r="C36" s="1675">
        <v>22.693836999999998</v>
      </c>
      <c r="D36" s="1675">
        <v>7.5914479999999998</v>
      </c>
      <c r="E36" s="1675">
        <v>0</v>
      </c>
      <c r="F36" s="1675">
        <v>0.47910000000000003</v>
      </c>
      <c r="G36" s="1676">
        <v>30.764384999999997</v>
      </c>
      <c r="H36" s="1675">
        <v>7.6780140000000001</v>
      </c>
      <c r="I36" s="193">
        <v>13.515826000000001</v>
      </c>
      <c r="J36" s="1675">
        <v>0.62</v>
      </c>
      <c r="K36" s="1675">
        <v>3.8730250000000002</v>
      </c>
      <c r="L36" s="193">
        <v>0</v>
      </c>
      <c r="M36" s="1676">
        <v>25.686865000000004</v>
      </c>
      <c r="N36" s="1677">
        <v>5.0775199999999927</v>
      </c>
    </row>
    <row r="37" spans="2:14" ht="18" customHeight="1" x14ac:dyDescent="0.25">
      <c r="B37" s="1650" t="s">
        <v>1369</v>
      </c>
      <c r="C37" s="1675">
        <v>92.148640999999998</v>
      </c>
      <c r="D37" s="1675">
        <v>46.791179999999997</v>
      </c>
      <c r="E37" s="1675">
        <v>2.3478949999999998</v>
      </c>
      <c r="F37" s="1675">
        <v>8.1445000000000004E-2</v>
      </c>
      <c r="G37" s="1676">
        <v>141.36916099999999</v>
      </c>
      <c r="H37" s="1675">
        <v>118.469168</v>
      </c>
      <c r="I37" s="1675">
        <v>0</v>
      </c>
      <c r="J37" s="1675">
        <v>11.007999999999999</v>
      </c>
      <c r="K37" s="1675">
        <v>20.169585000000001</v>
      </c>
      <c r="L37" s="193">
        <v>0</v>
      </c>
      <c r="M37" s="1676">
        <v>149.64675300000002</v>
      </c>
      <c r="N37" s="1677">
        <v>-8.2775920000000269</v>
      </c>
    </row>
    <row r="38" spans="2:14" ht="18" customHeight="1" x14ac:dyDescent="0.25">
      <c r="B38" s="1650" t="s">
        <v>2106</v>
      </c>
      <c r="C38" s="1675">
        <v>47.849384000000001</v>
      </c>
      <c r="D38" s="1675">
        <v>16.836048000000002</v>
      </c>
      <c r="E38" s="1675">
        <v>0.18656</v>
      </c>
      <c r="F38" s="1675">
        <v>0.24287400000000001</v>
      </c>
      <c r="G38" s="1676">
        <v>65.114866000000006</v>
      </c>
      <c r="H38" s="1675">
        <v>0</v>
      </c>
      <c r="I38" s="193">
        <v>52.386521999999999</v>
      </c>
      <c r="J38" s="1675">
        <v>3.4</v>
      </c>
      <c r="K38" s="1675">
        <v>9.2442220000000006</v>
      </c>
      <c r="L38" s="1675">
        <v>0</v>
      </c>
      <c r="M38" s="1676">
        <v>65.030743999999999</v>
      </c>
      <c r="N38" s="1677">
        <v>8.4122000000007802E-2</v>
      </c>
    </row>
    <row r="39" spans="2:14" ht="18" customHeight="1" x14ac:dyDescent="0.25">
      <c r="B39" s="1650" t="s">
        <v>2107</v>
      </c>
      <c r="C39" s="1675">
        <v>534.29126199999996</v>
      </c>
      <c r="D39" s="1675">
        <v>554.334429</v>
      </c>
      <c r="E39" s="1675">
        <v>13.795415</v>
      </c>
      <c r="F39" s="1675">
        <v>3.0143849999999999</v>
      </c>
      <c r="G39" s="1676">
        <v>1105.435491</v>
      </c>
      <c r="H39" s="1675">
        <v>675.11850500000003</v>
      </c>
      <c r="I39" s="193">
        <v>0</v>
      </c>
      <c r="J39" s="1675">
        <v>91.980912000000004</v>
      </c>
      <c r="K39" s="1675">
        <v>410.99905699999999</v>
      </c>
      <c r="L39" s="193">
        <v>7.1830870000000004</v>
      </c>
      <c r="M39" s="1676">
        <v>1185.2815609999998</v>
      </c>
      <c r="N39" s="1677">
        <v>-79.846069999999827</v>
      </c>
    </row>
    <row r="40" spans="2:14" ht="18" customHeight="1" x14ac:dyDescent="0.25">
      <c r="B40" s="1650" t="s">
        <v>2005</v>
      </c>
      <c r="C40" s="1675">
        <v>55.236007000000001</v>
      </c>
      <c r="D40" s="1675">
        <v>33.418340000000001</v>
      </c>
      <c r="E40" s="1675">
        <v>3.537353</v>
      </c>
      <c r="F40" s="1675">
        <v>1.1990769999999999</v>
      </c>
      <c r="G40" s="1676">
        <v>93.390777</v>
      </c>
      <c r="H40" s="1675">
        <v>41.908009</v>
      </c>
      <c r="I40" s="1675">
        <v>0</v>
      </c>
      <c r="J40" s="1675">
        <v>12.82</v>
      </c>
      <c r="K40" s="1675">
        <v>37.3536</v>
      </c>
      <c r="L40" s="193">
        <v>6.1609999999999998E-3</v>
      </c>
      <c r="M40" s="1676">
        <v>92.087770000000006</v>
      </c>
      <c r="N40" s="1677">
        <v>1.3030069999999938</v>
      </c>
    </row>
    <row r="41" spans="2:14" ht="18" customHeight="1" x14ac:dyDescent="0.25">
      <c r="B41" s="1650" t="s">
        <v>2006</v>
      </c>
      <c r="C41" s="1675">
        <v>87.270055999999997</v>
      </c>
      <c r="D41" s="1675">
        <v>5</v>
      </c>
      <c r="E41" s="1675">
        <v>15.621824999999999</v>
      </c>
      <c r="F41" s="1675">
        <v>0.40693000000000001</v>
      </c>
      <c r="G41" s="1676">
        <v>108.298811</v>
      </c>
      <c r="H41" s="1675">
        <v>4.6559609999999996</v>
      </c>
      <c r="I41" s="1675">
        <v>54.015231</v>
      </c>
      <c r="J41" s="1675">
        <v>6.5721999999999996</v>
      </c>
      <c r="K41" s="1675">
        <v>41.22495</v>
      </c>
      <c r="L41" s="1675">
        <v>0</v>
      </c>
      <c r="M41" s="1676">
        <v>106.46834200000001</v>
      </c>
      <c r="N41" s="1677">
        <v>1.8304689999999937</v>
      </c>
    </row>
    <row r="42" spans="2:14" ht="18" customHeight="1" x14ac:dyDescent="0.25">
      <c r="B42" s="1650" t="s">
        <v>2424</v>
      </c>
      <c r="C42" s="1675"/>
      <c r="D42" s="1675"/>
      <c r="E42" s="1675"/>
      <c r="F42" s="1675"/>
      <c r="G42" s="1676"/>
      <c r="H42" s="193"/>
      <c r="I42" s="1675"/>
      <c r="J42" s="1675"/>
      <c r="K42" s="1675"/>
      <c r="L42" s="193"/>
      <c r="M42" s="1676"/>
      <c r="N42" s="1677"/>
    </row>
    <row r="43" spans="2:14" ht="18" customHeight="1" x14ac:dyDescent="0.25">
      <c r="B43" s="1650" t="s">
        <v>2108</v>
      </c>
      <c r="C43" s="1675">
        <v>114.87287499999999</v>
      </c>
      <c r="D43" s="1675">
        <v>70.052316000000005</v>
      </c>
      <c r="E43" s="1675">
        <v>6.0037260000000003</v>
      </c>
      <c r="F43" s="1675">
        <v>5.4378979999999997</v>
      </c>
      <c r="G43" s="1676">
        <v>196.36681499999997</v>
      </c>
      <c r="H43" s="1675">
        <v>0</v>
      </c>
      <c r="I43" s="1675">
        <v>161.308942</v>
      </c>
      <c r="J43" s="1675">
        <v>13.58</v>
      </c>
      <c r="K43" s="1675">
        <v>13.35</v>
      </c>
      <c r="L43" s="193">
        <v>0</v>
      </c>
      <c r="M43" s="1676">
        <v>188.23894200000001</v>
      </c>
      <c r="N43" s="1677">
        <v>8.1278729999999655</v>
      </c>
    </row>
    <row r="44" spans="2:14" ht="18" customHeight="1" x14ac:dyDescent="0.25">
      <c r="B44" s="1650" t="s">
        <v>1371</v>
      </c>
      <c r="C44" s="1675">
        <v>199.95973799999999</v>
      </c>
      <c r="D44" s="1675">
        <v>119.16833200000001</v>
      </c>
      <c r="E44" s="1675">
        <v>4.4752029999999996</v>
      </c>
      <c r="F44" s="1675">
        <v>43.503549</v>
      </c>
      <c r="G44" s="1676">
        <v>367.10682200000002</v>
      </c>
      <c r="H44" s="1675">
        <v>24.963215999999999</v>
      </c>
      <c r="I44" s="193">
        <v>265.87231700000001</v>
      </c>
      <c r="J44" s="1675">
        <v>23.843039999999998</v>
      </c>
      <c r="K44" s="1675">
        <v>51.145544999999998</v>
      </c>
      <c r="L44" s="1675">
        <v>0</v>
      </c>
      <c r="M44" s="1676">
        <v>365.824118</v>
      </c>
      <c r="N44" s="1677">
        <v>1.2827040000000238</v>
      </c>
    </row>
    <row r="45" spans="2:14" ht="18" customHeight="1" x14ac:dyDescent="0.25">
      <c r="B45" s="1650" t="s">
        <v>2109</v>
      </c>
      <c r="C45" s="1675">
        <v>4258.7061469999999</v>
      </c>
      <c r="D45" s="1675">
        <v>2503.145763</v>
      </c>
      <c r="E45" s="1675">
        <v>366.85008900000003</v>
      </c>
      <c r="F45" s="1675">
        <v>13.683142999999999</v>
      </c>
      <c r="G45" s="1676">
        <v>7142.3851419999992</v>
      </c>
      <c r="H45" s="1675">
        <v>5666.9784209999998</v>
      </c>
      <c r="I45" s="1675">
        <v>0</v>
      </c>
      <c r="J45" s="1675">
        <v>654.08895199999995</v>
      </c>
      <c r="K45" s="1675">
        <v>905.30342599999994</v>
      </c>
      <c r="L45" s="1675">
        <v>1.3180810000000001</v>
      </c>
      <c r="M45" s="1676">
        <v>7227.6888800000006</v>
      </c>
      <c r="N45" s="1677">
        <v>-85.303738000001431</v>
      </c>
    </row>
    <row r="46" spans="2:14" ht="18" customHeight="1" x14ac:dyDescent="0.25">
      <c r="B46" s="1650" t="s">
        <v>2110</v>
      </c>
      <c r="C46" s="1675">
        <v>20.514697999999999</v>
      </c>
      <c r="D46" s="1675">
        <v>9.5817560000000004</v>
      </c>
      <c r="E46" s="193">
        <v>0.89433099999999999</v>
      </c>
      <c r="F46" s="193">
        <v>0.81077900000000003</v>
      </c>
      <c r="G46" s="1676">
        <v>31.801564000000003</v>
      </c>
      <c r="H46" s="1675">
        <v>0.36205999999999999</v>
      </c>
      <c r="I46" s="193">
        <v>21.029364000000001</v>
      </c>
      <c r="J46" s="193">
        <v>0.25</v>
      </c>
      <c r="K46" s="1675">
        <v>5.96</v>
      </c>
      <c r="L46" s="193">
        <v>0</v>
      </c>
      <c r="M46" s="1676">
        <v>27.601424000000002</v>
      </c>
      <c r="N46" s="1677">
        <v>4.2001400000000011</v>
      </c>
    </row>
    <row r="47" spans="2:14" ht="18" customHeight="1" x14ac:dyDescent="0.25">
      <c r="B47" s="1650" t="s">
        <v>1376</v>
      </c>
      <c r="C47" s="1675">
        <v>11.416442999999999</v>
      </c>
      <c r="D47" s="1675">
        <v>8.8129729999999995</v>
      </c>
      <c r="E47" s="193">
        <v>0</v>
      </c>
      <c r="F47" s="1675">
        <v>0.170122</v>
      </c>
      <c r="G47" s="1676">
        <v>20.399538</v>
      </c>
      <c r="H47" s="193">
        <v>13.623079000000001</v>
      </c>
      <c r="I47" s="1675">
        <v>0</v>
      </c>
      <c r="J47" s="1675">
        <v>0</v>
      </c>
      <c r="K47" s="1675">
        <v>4.9850000000000003</v>
      </c>
      <c r="L47" s="193">
        <v>0</v>
      </c>
      <c r="M47" s="1676">
        <v>18.608079</v>
      </c>
      <c r="N47" s="1677">
        <v>1.7914589999999997</v>
      </c>
    </row>
    <row r="48" spans="2:14" ht="18" customHeight="1" x14ac:dyDescent="0.25">
      <c r="B48" s="1650" t="s">
        <v>2111</v>
      </c>
      <c r="C48" s="1675">
        <v>32.796598000000003</v>
      </c>
      <c r="D48" s="1675">
        <v>14.619087</v>
      </c>
      <c r="E48" s="1675">
        <v>0.104796</v>
      </c>
      <c r="F48" s="1675">
        <v>0.14824599999999999</v>
      </c>
      <c r="G48" s="1676">
        <v>47.668727000000004</v>
      </c>
      <c r="H48" s="193">
        <v>0</v>
      </c>
      <c r="I48" s="1675">
        <v>37.840665000000001</v>
      </c>
      <c r="J48" s="1675">
        <v>1.6479999999999999</v>
      </c>
      <c r="K48" s="1675">
        <v>8.1614179999999994</v>
      </c>
      <c r="L48" s="193">
        <v>0</v>
      </c>
      <c r="M48" s="1676">
        <v>47.650083000000002</v>
      </c>
      <c r="N48" s="1677">
        <v>1.8644000000001881E-2</v>
      </c>
    </row>
    <row r="49" spans="2:14" ht="18" customHeight="1" x14ac:dyDescent="0.25">
      <c r="B49" s="1650" t="s">
        <v>2112</v>
      </c>
      <c r="C49" s="1675">
        <v>22.135697</v>
      </c>
      <c r="D49" s="1675">
        <v>11.309165</v>
      </c>
      <c r="E49" s="193">
        <v>0.44497399999999998</v>
      </c>
      <c r="F49" s="1675">
        <v>1.3428770000000001</v>
      </c>
      <c r="G49" s="1676">
        <v>35.232713000000004</v>
      </c>
      <c r="H49" s="193">
        <v>7.9075559999999996</v>
      </c>
      <c r="I49" s="1675">
        <v>26.042418999999999</v>
      </c>
      <c r="J49" s="1675">
        <v>0.125</v>
      </c>
      <c r="K49" s="193">
        <v>0.130021</v>
      </c>
      <c r="L49" s="193">
        <v>0</v>
      </c>
      <c r="M49" s="1676">
        <v>34.204995999999994</v>
      </c>
      <c r="N49" s="1677">
        <v>1.0277170000000098</v>
      </c>
    </row>
    <row r="50" spans="2:14" ht="18" customHeight="1" x14ac:dyDescent="0.25">
      <c r="B50" s="1650" t="s">
        <v>2010</v>
      </c>
      <c r="C50" s="1675">
        <v>13.551002</v>
      </c>
      <c r="D50" s="1675">
        <v>7.8451320000000004</v>
      </c>
      <c r="E50" s="193">
        <v>0</v>
      </c>
      <c r="F50" s="1675">
        <v>0.148532</v>
      </c>
      <c r="G50" s="1676">
        <v>21.544665999999999</v>
      </c>
      <c r="H50" s="1675">
        <v>20.270868</v>
      </c>
      <c r="I50" s="193">
        <v>0</v>
      </c>
      <c r="J50" s="1675">
        <v>2.5299999999999998</v>
      </c>
      <c r="K50" s="1675">
        <v>0.25</v>
      </c>
      <c r="L50" s="193">
        <v>0</v>
      </c>
      <c r="M50" s="1676">
        <v>23.050868000000001</v>
      </c>
      <c r="N50" s="1677">
        <v>-1.5062020000000018</v>
      </c>
    </row>
    <row r="51" spans="2:14" ht="18" customHeight="1" x14ac:dyDescent="0.25">
      <c r="B51" s="1650" t="s">
        <v>2113</v>
      </c>
      <c r="C51" s="1675">
        <v>14.458876</v>
      </c>
      <c r="D51" s="1675">
        <v>11.060892000000001</v>
      </c>
      <c r="E51" s="1675">
        <v>0.134101</v>
      </c>
      <c r="F51" s="1675">
        <v>0.97956200000000004</v>
      </c>
      <c r="G51" s="1676">
        <v>26.633431000000002</v>
      </c>
      <c r="H51" s="193">
        <v>14.742629000000001</v>
      </c>
      <c r="I51" s="1675">
        <v>0</v>
      </c>
      <c r="J51" s="193">
        <v>2.31</v>
      </c>
      <c r="K51" s="1675">
        <v>11.471609000000001</v>
      </c>
      <c r="L51" s="193">
        <v>0</v>
      </c>
      <c r="M51" s="1676">
        <v>28.524238</v>
      </c>
      <c r="N51" s="1677">
        <v>-1.8908069999999988</v>
      </c>
    </row>
    <row r="52" spans="2:14" ht="18" customHeight="1" x14ac:dyDescent="0.25">
      <c r="B52" s="1650" t="s">
        <v>2012</v>
      </c>
      <c r="C52" s="1675">
        <v>27.250748999999999</v>
      </c>
      <c r="D52" s="1675">
        <v>12.499136999999999</v>
      </c>
      <c r="E52" s="193">
        <v>1.052001</v>
      </c>
      <c r="F52" s="1675">
        <v>0.34416400000000003</v>
      </c>
      <c r="G52" s="1676">
        <v>41.146050999999993</v>
      </c>
      <c r="H52" s="1675">
        <v>0.25121900000000003</v>
      </c>
      <c r="I52" s="193">
        <v>36.620725999999998</v>
      </c>
      <c r="J52" s="193">
        <v>0</v>
      </c>
      <c r="K52" s="1675">
        <v>5.4581039999999996</v>
      </c>
      <c r="L52" s="193">
        <v>0</v>
      </c>
      <c r="M52" s="1676">
        <v>42.330048999999995</v>
      </c>
      <c r="N52" s="1677">
        <v>-1.1839980000000025</v>
      </c>
    </row>
    <row r="53" spans="2:14" ht="18" customHeight="1" x14ac:dyDescent="0.25">
      <c r="B53" s="1650" t="s">
        <v>2013</v>
      </c>
      <c r="C53" s="1675">
        <v>10.574316</v>
      </c>
      <c r="D53" s="1675">
        <v>8.2222559999999998</v>
      </c>
      <c r="E53" s="193">
        <v>0</v>
      </c>
      <c r="F53" s="1675">
        <v>0.248724</v>
      </c>
      <c r="G53" s="1676">
        <v>19.045295999999997</v>
      </c>
      <c r="H53" s="193">
        <v>10.220285000000001</v>
      </c>
      <c r="I53" s="1675">
        <v>0</v>
      </c>
      <c r="J53" s="193">
        <v>0</v>
      </c>
      <c r="K53" s="1675">
        <v>9.1839999999999993</v>
      </c>
      <c r="L53" s="193">
        <v>0</v>
      </c>
      <c r="M53" s="1676">
        <v>19.404285000000002</v>
      </c>
      <c r="N53" s="1677">
        <v>-0.35898900000000467</v>
      </c>
    </row>
    <row r="54" spans="2:14" ht="18" customHeight="1" x14ac:dyDescent="0.25">
      <c r="B54" s="1650" t="s">
        <v>2114</v>
      </c>
      <c r="C54" s="1675">
        <v>10.53285</v>
      </c>
      <c r="D54" s="1675">
        <v>7.6677819999999999</v>
      </c>
      <c r="E54" s="193">
        <v>0</v>
      </c>
      <c r="F54" s="1675">
        <v>0.58301499999999995</v>
      </c>
      <c r="G54" s="1676">
        <v>18.783646999999998</v>
      </c>
      <c r="H54" s="193">
        <v>0</v>
      </c>
      <c r="I54" s="1675">
        <v>17.360973999999999</v>
      </c>
      <c r="J54" s="1675">
        <v>0.05</v>
      </c>
      <c r="K54" s="1675">
        <v>1.2</v>
      </c>
      <c r="L54" s="193">
        <v>0</v>
      </c>
      <c r="M54" s="1676">
        <v>18.610973999999999</v>
      </c>
      <c r="N54" s="1677">
        <v>0.17267299999999963</v>
      </c>
    </row>
    <row r="55" spans="2:14" ht="18" customHeight="1" x14ac:dyDescent="0.25">
      <c r="B55" s="1650" t="s">
        <v>2115</v>
      </c>
      <c r="C55" s="1675">
        <v>22.166156999999998</v>
      </c>
      <c r="D55" s="1675">
        <v>10.092928000000001</v>
      </c>
      <c r="E55" s="193">
        <v>0</v>
      </c>
      <c r="F55" s="1675">
        <v>0.68615700000000002</v>
      </c>
      <c r="G55" s="1676">
        <v>32.945242</v>
      </c>
      <c r="H55" s="1675">
        <v>0</v>
      </c>
      <c r="I55" s="193">
        <v>27.832811</v>
      </c>
      <c r="J55" s="1675">
        <v>3.09</v>
      </c>
      <c r="K55" s="1675">
        <v>1.779528</v>
      </c>
      <c r="L55" s="193">
        <v>0</v>
      </c>
      <c r="M55" s="1676">
        <v>32.702339000000002</v>
      </c>
      <c r="N55" s="1677">
        <v>0.24290299999999831</v>
      </c>
    </row>
    <row r="56" spans="2:14" ht="18" customHeight="1" x14ac:dyDescent="0.25">
      <c r="B56" s="1650" t="s">
        <v>2116</v>
      </c>
      <c r="C56" s="1675">
        <v>140.29906199999999</v>
      </c>
      <c r="D56" s="1675">
        <v>117.97179</v>
      </c>
      <c r="E56" s="1675">
        <v>5.0174999999999997E-2</v>
      </c>
      <c r="F56" s="1675">
        <v>2.644593</v>
      </c>
      <c r="G56" s="1676">
        <v>260.96562</v>
      </c>
      <c r="H56" s="1675">
        <v>154.40662</v>
      </c>
      <c r="I56" s="1675">
        <v>0</v>
      </c>
      <c r="J56" s="1675">
        <v>31.91835</v>
      </c>
      <c r="K56" s="1675">
        <v>52.0092</v>
      </c>
      <c r="L56" s="193">
        <v>0</v>
      </c>
      <c r="M56" s="1676">
        <v>238.33417</v>
      </c>
      <c r="N56" s="1677">
        <v>22.631450000000001</v>
      </c>
    </row>
    <row r="57" spans="2:14" ht="18" customHeight="1" x14ac:dyDescent="0.25">
      <c r="B57" s="1650" t="s">
        <v>2117</v>
      </c>
      <c r="C57" s="1675">
        <v>487.14180299999998</v>
      </c>
      <c r="D57" s="1675">
        <v>194.64633000000001</v>
      </c>
      <c r="E57" s="1675">
        <v>21.720738000000001</v>
      </c>
      <c r="F57" s="1675">
        <v>90.154324000000003</v>
      </c>
      <c r="G57" s="1676">
        <v>793.66319499999997</v>
      </c>
      <c r="H57" s="1675">
        <v>100.281262</v>
      </c>
      <c r="I57" s="1675">
        <v>522.07194900000002</v>
      </c>
      <c r="J57" s="1675">
        <v>8.42</v>
      </c>
      <c r="K57" s="1675">
        <v>123.300185</v>
      </c>
      <c r="L57" s="193">
        <v>0</v>
      </c>
      <c r="M57" s="1676">
        <v>754.073396</v>
      </c>
      <c r="N57" s="1677">
        <v>39.589798999999971</v>
      </c>
    </row>
    <row r="58" spans="2:14" ht="18" customHeight="1" x14ac:dyDescent="0.25">
      <c r="B58" s="1650" t="s">
        <v>2118</v>
      </c>
      <c r="C58" s="1675">
        <v>663.76557200000002</v>
      </c>
      <c r="D58" s="1675">
        <v>260.05954700000001</v>
      </c>
      <c r="E58" s="1675">
        <v>40.022201000000003</v>
      </c>
      <c r="F58" s="1675">
        <v>17.245743999999998</v>
      </c>
      <c r="G58" s="1676">
        <v>981.09306400000003</v>
      </c>
      <c r="H58" s="1675">
        <v>114.31237299999999</v>
      </c>
      <c r="I58" s="193">
        <v>722.10141699999997</v>
      </c>
      <c r="J58" s="1675">
        <v>43.378225999999998</v>
      </c>
      <c r="K58" s="1675">
        <v>97.709059999999994</v>
      </c>
      <c r="L58" s="193">
        <v>0</v>
      </c>
      <c r="M58" s="1676">
        <v>977.50107600000001</v>
      </c>
      <c r="N58" s="1677">
        <v>3.5919880000000148</v>
      </c>
    </row>
    <row r="59" spans="2:14" ht="18" customHeight="1" x14ac:dyDescent="0.25">
      <c r="B59" s="1650" t="s">
        <v>2017</v>
      </c>
      <c r="C59" s="1675">
        <v>125.61221999999999</v>
      </c>
      <c r="D59" s="1675">
        <v>88.954803999999996</v>
      </c>
      <c r="E59" s="1675">
        <v>6.2552669999999999</v>
      </c>
      <c r="F59" s="1675">
        <v>0.16870199999999999</v>
      </c>
      <c r="G59" s="1676">
        <v>220.990993</v>
      </c>
      <c r="H59" s="1675">
        <v>128.93100699999999</v>
      </c>
      <c r="I59" s="1675">
        <v>0</v>
      </c>
      <c r="J59" s="1675">
        <v>27.099342</v>
      </c>
      <c r="K59" s="1675">
        <v>51.831316999999999</v>
      </c>
      <c r="L59" s="193">
        <v>0</v>
      </c>
      <c r="M59" s="1676">
        <v>207.86166600000001</v>
      </c>
      <c r="N59" s="1677">
        <v>13.129326999999989</v>
      </c>
    </row>
    <row r="60" spans="2:14" ht="18" customHeight="1" x14ac:dyDescent="0.25">
      <c r="B60" s="1650" t="s">
        <v>91</v>
      </c>
      <c r="C60" s="1675">
        <v>100.550077</v>
      </c>
      <c r="D60" s="1675">
        <v>44.461087999999997</v>
      </c>
      <c r="E60" s="1675">
        <v>1.9217169999999999</v>
      </c>
      <c r="F60" s="1675">
        <v>0.98618300000000003</v>
      </c>
      <c r="G60" s="1676">
        <v>147.91906500000002</v>
      </c>
      <c r="H60" s="1675">
        <v>14.149374999999999</v>
      </c>
      <c r="I60" s="1675">
        <v>116.84786</v>
      </c>
      <c r="J60" s="1675">
        <v>7.18</v>
      </c>
      <c r="K60" s="1675">
        <v>17.848443</v>
      </c>
      <c r="L60" s="193">
        <v>0.6</v>
      </c>
      <c r="M60" s="1676">
        <v>156.62567799999999</v>
      </c>
      <c r="N60" s="1677">
        <v>-8.706612999999976</v>
      </c>
    </row>
    <row r="61" spans="2:14" ht="18" customHeight="1" x14ac:dyDescent="0.25">
      <c r="B61" s="1650" t="s">
        <v>2119</v>
      </c>
      <c r="C61" s="1675">
        <v>178.33703299999999</v>
      </c>
      <c r="D61" s="1675">
        <v>80.939192000000006</v>
      </c>
      <c r="E61" s="1675">
        <v>2.488327</v>
      </c>
      <c r="F61" s="1675">
        <v>11.876787999999999</v>
      </c>
      <c r="G61" s="1676">
        <v>273.64134000000001</v>
      </c>
      <c r="H61" s="1675">
        <v>21.952086999999999</v>
      </c>
      <c r="I61" s="1675">
        <v>169.205352</v>
      </c>
      <c r="J61" s="1675">
        <v>64.565101999999996</v>
      </c>
      <c r="K61" s="1675">
        <v>18.338692999999999</v>
      </c>
      <c r="L61" s="1675">
        <v>0</v>
      </c>
      <c r="M61" s="1676">
        <v>274.06123400000001</v>
      </c>
      <c r="N61" s="1677">
        <v>-0.41989399999999932</v>
      </c>
    </row>
    <row r="62" spans="2:14" ht="18" customHeight="1" x14ac:dyDescent="0.25">
      <c r="B62" s="1650" t="s">
        <v>1387</v>
      </c>
      <c r="C62" s="1675">
        <v>182.245879</v>
      </c>
      <c r="D62" s="1675">
        <v>122.260175</v>
      </c>
      <c r="E62" s="1675">
        <v>3.9817529999999999</v>
      </c>
      <c r="F62" s="1675">
        <v>20.821005</v>
      </c>
      <c r="G62" s="1676">
        <v>329.30881200000005</v>
      </c>
      <c r="H62" s="1675">
        <v>22.167104999999999</v>
      </c>
      <c r="I62" s="1675">
        <v>232.716374</v>
      </c>
      <c r="J62" s="1675">
        <v>16.453827</v>
      </c>
      <c r="K62" s="193">
        <v>56.497773000000002</v>
      </c>
      <c r="L62" s="193">
        <v>0</v>
      </c>
      <c r="M62" s="1676">
        <v>327.83507900000001</v>
      </c>
      <c r="N62" s="1677">
        <v>1.4737330000000384</v>
      </c>
    </row>
    <row r="63" spans="2:14" ht="18" customHeight="1" x14ac:dyDescent="0.25">
      <c r="B63" s="1650" t="s">
        <v>2019</v>
      </c>
      <c r="C63" s="1675">
        <v>29.858751999999999</v>
      </c>
      <c r="D63" s="1675">
        <v>13.725512</v>
      </c>
      <c r="E63" s="1675">
        <v>0.235596</v>
      </c>
      <c r="F63" s="1675">
        <v>0.110254</v>
      </c>
      <c r="G63" s="1676">
        <v>43.930113999999996</v>
      </c>
      <c r="H63" s="1675">
        <v>0</v>
      </c>
      <c r="I63" s="1675">
        <v>37.763765999999997</v>
      </c>
      <c r="J63" s="1675">
        <v>2.5350000000000001</v>
      </c>
      <c r="K63" s="1675">
        <v>3.8639999999999999</v>
      </c>
      <c r="L63" s="193">
        <v>0</v>
      </c>
      <c r="M63" s="1676">
        <v>44.162765999999998</v>
      </c>
      <c r="N63" s="1677">
        <v>-0.23265200000000164</v>
      </c>
    </row>
    <row r="64" spans="2:14" ht="18" customHeight="1" x14ac:dyDescent="0.25">
      <c r="B64" s="1650" t="s">
        <v>1389</v>
      </c>
      <c r="C64" s="1675">
        <v>175.28104200000001</v>
      </c>
      <c r="D64" s="1675">
        <v>54.827176999999999</v>
      </c>
      <c r="E64" s="1675">
        <v>5.1596840000000004</v>
      </c>
      <c r="F64" s="1675">
        <v>4.9278139999999997</v>
      </c>
      <c r="G64" s="1676">
        <v>240.19571700000003</v>
      </c>
      <c r="H64" s="1675">
        <v>52.742199999999997</v>
      </c>
      <c r="I64" s="1675">
        <v>151.40941699999999</v>
      </c>
      <c r="J64" s="1675">
        <v>14.835000000000001</v>
      </c>
      <c r="K64" s="1675">
        <v>49.931714999999997</v>
      </c>
      <c r="L64" s="193">
        <v>0</v>
      </c>
      <c r="M64" s="1676">
        <v>268.91833199999996</v>
      </c>
      <c r="N64" s="1677">
        <v>-28.722614999999934</v>
      </c>
    </row>
    <row r="65" spans="2:14" ht="18" customHeight="1" x14ac:dyDescent="0.25">
      <c r="B65" s="1650" t="s">
        <v>1390</v>
      </c>
      <c r="C65" s="1675">
        <v>1944.2505189999999</v>
      </c>
      <c r="D65" s="1675">
        <v>1821.2297040000001</v>
      </c>
      <c r="E65" s="1675">
        <v>76.767634999999999</v>
      </c>
      <c r="F65" s="1675">
        <v>15.689356999999999</v>
      </c>
      <c r="G65" s="1676">
        <v>3857.9372150000004</v>
      </c>
      <c r="H65" s="1675">
        <v>853.81266800000003</v>
      </c>
      <c r="I65" s="1675">
        <v>2269.0226069999999</v>
      </c>
      <c r="J65" s="1675">
        <v>550.24687700000004</v>
      </c>
      <c r="K65" s="1675">
        <v>425.55834499999997</v>
      </c>
      <c r="L65" s="193">
        <v>1.872225</v>
      </c>
      <c r="M65" s="1676">
        <v>4100.5127220000004</v>
      </c>
      <c r="N65" s="1677">
        <v>-242.57550700000002</v>
      </c>
    </row>
    <row r="66" spans="2:14" ht="18" customHeight="1" x14ac:dyDescent="0.25">
      <c r="B66" s="1650" t="s">
        <v>2020</v>
      </c>
      <c r="C66" s="1675">
        <v>156.45294899999999</v>
      </c>
      <c r="D66" s="1675">
        <v>45.53886</v>
      </c>
      <c r="E66" s="1675">
        <v>0.114577</v>
      </c>
      <c r="F66" s="1675">
        <v>22.027296</v>
      </c>
      <c r="G66" s="1676">
        <v>224.13368199999999</v>
      </c>
      <c r="H66" s="1675">
        <v>31.186603000000002</v>
      </c>
      <c r="I66" s="1675">
        <v>139.19295299999999</v>
      </c>
      <c r="J66" s="1675">
        <v>9.9</v>
      </c>
      <c r="K66" s="1675">
        <v>32.898248000000002</v>
      </c>
      <c r="L66" s="193">
        <v>0</v>
      </c>
      <c r="M66" s="1676">
        <v>213.17780399999998</v>
      </c>
      <c r="N66" s="1677">
        <v>10.955878000000013</v>
      </c>
    </row>
    <row r="67" spans="2:14" ht="18" customHeight="1" x14ac:dyDescent="0.25">
      <c r="B67" s="1650" t="s">
        <v>2120</v>
      </c>
      <c r="C67" s="1675">
        <v>133.38088400000001</v>
      </c>
      <c r="D67" s="1675">
        <v>50.997563999999997</v>
      </c>
      <c r="E67" s="1675">
        <v>0.11221200000000001</v>
      </c>
      <c r="F67" s="1675">
        <v>0.89346000000000003</v>
      </c>
      <c r="G67" s="1676">
        <v>185.38412</v>
      </c>
      <c r="H67" s="193">
        <v>0</v>
      </c>
      <c r="I67" s="1675">
        <v>151.13947899999999</v>
      </c>
      <c r="J67" s="1675">
        <v>11.02</v>
      </c>
      <c r="K67" s="1675">
        <v>21.6</v>
      </c>
      <c r="L67" s="193">
        <v>0</v>
      </c>
      <c r="M67" s="1676">
        <v>183.759479</v>
      </c>
      <c r="N67" s="1677">
        <v>1.6246409999999969</v>
      </c>
    </row>
    <row r="68" spans="2:14" ht="18" customHeight="1" x14ac:dyDescent="0.25">
      <c r="B68" s="1650" t="s">
        <v>2022</v>
      </c>
      <c r="C68" s="1675">
        <v>557.45623699999999</v>
      </c>
      <c r="D68" s="1675">
        <v>321.269879</v>
      </c>
      <c r="E68" s="1675">
        <v>3.6996600000000002</v>
      </c>
      <c r="F68" s="1675">
        <v>0.24629100000000001</v>
      </c>
      <c r="G68" s="1676">
        <v>882.67206700000008</v>
      </c>
      <c r="H68" s="1675">
        <v>113.156701</v>
      </c>
      <c r="I68" s="1675">
        <v>603.64231800000005</v>
      </c>
      <c r="J68" s="1675">
        <v>92.28</v>
      </c>
      <c r="K68" s="1675">
        <v>37.414665999999997</v>
      </c>
      <c r="L68" s="193">
        <v>0</v>
      </c>
      <c r="M68" s="1676">
        <v>846.49368500000003</v>
      </c>
      <c r="N68" s="1677">
        <v>36.178382000000056</v>
      </c>
    </row>
    <row r="69" spans="2:14" ht="18" customHeight="1" x14ac:dyDescent="0.25">
      <c r="B69" s="1650" t="s">
        <v>2023</v>
      </c>
      <c r="C69" s="1675">
        <v>56.786617999999997</v>
      </c>
      <c r="D69" s="1675">
        <v>20.457756</v>
      </c>
      <c r="E69" s="193">
        <v>0.48284700000000003</v>
      </c>
      <c r="F69" s="1675">
        <v>2.3787199999999999</v>
      </c>
      <c r="G69" s="1676">
        <v>80.105941000000001</v>
      </c>
      <c r="H69" s="193">
        <v>14.436261999999999</v>
      </c>
      <c r="I69" s="1675">
        <v>46.347746999999998</v>
      </c>
      <c r="J69" s="1675">
        <v>4.6403400000000001</v>
      </c>
      <c r="K69" s="1675">
        <v>13.975241</v>
      </c>
      <c r="L69" s="193">
        <v>0</v>
      </c>
      <c r="M69" s="1676">
        <v>79.399589999999989</v>
      </c>
      <c r="N69" s="1677">
        <v>0.70635100000001216</v>
      </c>
    </row>
    <row r="70" spans="2:14" ht="18" customHeight="1" x14ac:dyDescent="0.25">
      <c r="B70" s="1650" t="s">
        <v>2121</v>
      </c>
      <c r="C70" s="1678">
        <v>25.009471999999999</v>
      </c>
      <c r="D70" s="1678">
        <v>10.507663000000001</v>
      </c>
      <c r="E70" s="1678">
        <v>0.57989100000000005</v>
      </c>
      <c r="F70" s="1678">
        <v>0.42609200000000003</v>
      </c>
      <c r="G70" s="1676">
        <v>36.523117999999997</v>
      </c>
      <c r="H70" s="1678">
        <v>3.7408779999999999</v>
      </c>
      <c r="I70" s="1678">
        <v>22.801615000000002</v>
      </c>
      <c r="J70" s="1678">
        <v>0.97</v>
      </c>
      <c r="K70" s="1678">
        <v>8.4354700000000005</v>
      </c>
      <c r="L70" s="193">
        <v>0</v>
      </c>
      <c r="M70" s="1676">
        <v>35.947963000000001</v>
      </c>
      <c r="N70" s="1677">
        <v>0.5751549999999952</v>
      </c>
    </row>
    <row r="71" spans="2:14" ht="18" customHeight="1" x14ac:dyDescent="0.25">
      <c r="B71" s="1650" t="s">
        <v>2025</v>
      </c>
      <c r="C71" s="1675">
        <v>1008.527383</v>
      </c>
      <c r="D71" s="1675">
        <v>682.96353099999999</v>
      </c>
      <c r="E71" s="1675">
        <v>105.646078</v>
      </c>
      <c r="F71" s="1675">
        <v>45.420696999999997</v>
      </c>
      <c r="G71" s="1676">
        <v>1842.557689</v>
      </c>
      <c r="H71" s="1675">
        <v>1146.5389580000001</v>
      </c>
      <c r="I71" s="193">
        <v>0</v>
      </c>
      <c r="J71" s="1675">
        <v>307.86850800000002</v>
      </c>
      <c r="K71" s="1675">
        <v>351.71464099999997</v>
      </c>
      <c r="L71" s="193">
        <v>0</v>
      </c>
      <c r="M71" s="1676">
        <v>1806.1221070000001</v>
      </c>
      <c r="N71" s="1677">
        <v>36.43558199999984</v>
      </c>
    </row>
    <row r="72" spans="2:14" ht="18" customHeight="1" x14ac:dyDescent="0.25">
      <c r="B72" s="1650" t="s">
        <v>2026</v>
      </c>
      <c r="C72" s="1675">
        <v>229.33891</v>
      </c>
      <c r="D72" s="1675">
        <v>90.125032000000004</v>
      </c>
      <c r="E72" s="1675">
        <v>7.811051</v>
      </c>
      <c r="F72" s="193">
        <v>0</v>
      </c>
      <c r="G72" s="1676">
        <v>327.27499299999999</v>
      </c>
      <c r="H72" s="1675">
        <v>21.294788</v>
      </c>
      <c r="I72" s="1675">
        <v>226.20948799999999</v>
      </c>
      <c r="J72" s="1675">
        <v>21.26</v>
      </c>
      <c r="K72" s="1675">
        <v>56.351486999999999</v>
      </c>
      <c r="L72" s="193">
        <v>0</v>
      </c>
      <c r="M72" s="1676">
        <v>325.11576300000002</v>
      </c>
      <c r="N72" s="1677">
        <v>2.1592299999999796</v>
      </c>
    </row>
    <row r="73" spans="2:14" ht="18" customHeight="1" x14ac:dyDescent="0.25">
      <c r="B73" s="1650" t="s">
        <v>2027</v>
      </c>
      <c r="C73" s="1675">
        <v>421.08676200000002</v>
      </c>
      <c r="D73" s="1675">
        <v>133.703744</v>
      </c>
      <c r="E73" s="1675">
        <v>8.9009560000000008</v>
      </c>
      <c r="F73" s="1675">
        <v>5.3209340000000003</v>
      </c>
      <c r="G73" s="1676">
        <v>569.01239599999997</v>
      </c>
      <c r="H73" s="1675">
        <v>319.26902100000001</v>
      </c>
      <c r="I73" s="1675">
        <v>145.563625</v>
      </c>
      <c r="J73" s="1675">
        <v>59.197961999999997</v>
      </c>
      <c r="K73" s="1675">
        <v>0</v>
      </c>
      <c r="L73" s="193">
        <v>0</v>
      </c>
      <c r="M73" s="1676">
        <v>524.03060800000003</v>
      </c>
      <c r="N73" s="1677">
        <v>44.981787999999938</v>
      </c>
    </row>
    <row r="74" spans="2:14" ht="18" customHeight="1" x14ac:dyDescent="0.25">
      <c r="B74" s="1650" t="s">
        <v>2028</v>
      </c>
      <c r="C74" s="1675">
        <v>551.32057799999995</v>
      </c>
      <c r="D74" s="1675">
        <v>378.19884400000001</v>
      </c>
      <c r="E74" s="1675">
        <v>16.619178000000002</v>
      </c>
      <c r="F74" s="193">
        <v>0</v>
      </c>
      <c r="G74" s="1676">
        <v>946.1386</v>
      </c>
      <c r="H74" s="1675">
        <v>475.788678</v>
      </c>
      <c r="I74" s="193">
        <v>0</v>
      </c>
      <c r="J74" s="1675">
        <v>114.92310999999999</v>
      </c>
      <c r="K74" s="1675">
        <v>271.12075900000002</v>
      </c>
      <c r="L74" s="193">
        <v>0</v>
      </c>
      <c r="M74" s="1676">
        <v>861.83254699999998</v>
      </c>
      <c r="N74" s="1677">
        <v>84.30605300000002</v>
      </c>
    </row>
    <row r="75" spans="2:14" ht="18" customHeight="1" x14ac:dyDescent="0.25">
      <c r="B75" s="1650" t="s">
        <v>2122</v>
      </c>
      <c r="C75" s="1675">
        <v>223.95954900000001</v>
      </c>
      <c r="D75" s="1675">
        <v>97.840496000000002</v>
      </c>
      <c r="E75" s="1675">
        <v>3.5857109999999999</v>
      </c>
      <c r="F75" s="1675">
        <v>2.3830610000000001</v>
      </c>
      <c r="G75" s="1676">
        <v>327.76881700000001</v>
      </c>
      <c r="H75" s="1675">
        <v>24.404482000000002</v>
      </c>
      <c r="I75" s="1675">
        <v>237.60703100000001</v>
      </c>
      <c r="J75" s="1675">
        <v>14.219915</v>
      </c>
      <c r="K75" s="1675">
        <v>53.923284000000002</v>
      </c>
      <c r="L75" s="193">
        <v>0</v>
      </c>
      <c r="M75" s="1676">
        <v>330.15471200000007</v>
      </c>
      <c r="N75" s="1677">
        <v>-2.3858950000000618</v>
      </c>
    </row>
    <row r="76" spans="2:14" ht="18" customHeight="1" x14ac:dyDescent="0.25">
      <c r="B76" s="1650" t="s">
        <v>2123</v>
      </c>
      <c r="C76" s="1675">
        <v>1032.477445</v>
      </c>
      <c r="D76" s="1675">
        <v>496.20653700000003</v>
      </c>
      <c r="E76" s="1675">
        <v>47.252670999999999</v>
      </c>
      <c r="F76" s="1675">
        <v>40.308320000000002</v>
      </c>
      <c r="G76" s="1676">
        <v>1616.2449730000001</v>
      </c>
      <c r="H76" s="1675">
        <v>1339.517722</v>
      </c>
      <c r="I76" s="193">
        <v>0</v>
      </c>
      <c r="J76" s="1675">
        <v>54</v>
      </c>
      <c r="K76" s="1675">
        <v>210.771558</v>
      </c>
      <c r="L76" s="1675">
        <v>6.6015370000000004</v>
      </c>
      <c r="M76" s="1676">
        <v>1610.890817</v>
      </c>
      <c r="N76" s="1677">
        <v>5.3541560000001027</v>
      </c>
    </row>
    <row r="77" spans="2:14" ht="18" customHeight="1" x14ac:dyDescent="0.25">
      <c r="B77" s="1650" t="s">
        <v>2124</v>
      </c>
      <c r="C77" s="1675">
        <v>421.31436600000001</v>
      </c>
      <c r="D77" s="1675">
        <v>248.96097</v>
      </c>
      <c r="E77" s="1675">
        <v>13.492163</v>
      </c>
      <c r="F77" s="1675">
        <v>14.948641</v>
      </c>
      <c r="G77" s="1676">
        <v>698.71614</v>
      </c>
      <c r="H77" s="1675">
        <v>125.103831</v>
      </c>
      <c r="I77" s="1675">
        <v>565.92350399999998</v>
      </c>
      <c r="J77" s="1675">
        <v>15.36228</v>
      </c>
      <c r="K77" s="1675">
        <v>5.803229</v>
      </c>
      <c r="L77" s="193">
        <v>0</v>
      </c>
      <c r="M77" s="1676">
        <v>712.19284400000004</v>
      </c>
      <c r="N77" s="1677">
        <v>-13.476704000000041</v>
      </c>
    </row>
    <row r="78" spans="2:14" ht="18" customHeight="1" x14ac:dyDescent="0.25">
      <c r="B78" s="1650" t="s">
        <v>2032</v>
      </c>
      <c r="C78" s="1675">
        <v>101.520939</v>
      </c>
      <c r="D78" s="1675">
        <v>43.507733999999999</v>
      </c>
      <c r="E78" s="1675">
        <v>4.2207860000000004</v>
      </c>
      <c r="F78" s="1675">
        <v>1.33314</v>
      </c>
      <c r="G78" s="1676">
        <v>150.58259899999999</v>
      </c>
      <c r="H78" s="1675">
        <v>5.9258660000000001</v>
      </c>
      <c r="I78" s="1675">
        <v>99.664438000000004</v>
      </c>
      <c r="J78" s="1675">
        <v>14.112</v>
      </c>
      <c r="K78" s="1675">
        <v>30.116364999999998</v>
      </c>
      <c r="L78" s="193">
        <v>0</v>
      </c>
      <c r="M78" s="1676">
        <v>149.818669</v>
      </c>
      <c r="N78" s="1677">
        <v>0.76392999999998779</v>
      </c>
    </row>
    <row r="79" spans="2:14" ht="18" customHeight="1" x14ac:dyDescent="0.25">
      <c r="B79" s="1650" t="s">
        <v>2125</v>
      </c>
      <c r="C79" s="1675">
        <v>78.710933999999995</v>
      </c>
      <c r="D79" s="1675">
        <v>32.377585000000003</v>
      </c>
      <c r="E79" s="1675">
        <v>4.774146</v>
      </c>
      <c r="F79" s="1675">
        <v>22.970303000000001</v>
      </c>
      <c r="G79" s="1676">
        <v>138.83296799999999</v>
      </c>
      <c r="H79" s="1675">
        <v>6.5034159999999996</v>
      </c>
      <c r="I79" s="1675">
        <v>83.592095</v>
      </c>
      <c r="J79" s="1675">
        <v>10.273745999999999</v>
      </c>
      <c r="K79" s="1675">
        <v>36.740547999999997</v>
      </c>
      <c r="L79" s="193">
        <v>0</v>
      </c>
      <c r="M79" s="1676">
        <v>137.10980499999999</v>
      </c>
      <c r="N79" s="1677">
        <v>1.7231629999999996</v>
      </c>
    </row>
    <row r="80" spans="2:14" ht="18" customHeight="1" x14ac:dyDescent="0.25">
      <c r="B80" s="1650" t="s">
        <v>1391</v>
      </c>
      <c r="C80" s="1675">
        <v>80.647441999999998</v>
      </c>
      <c r="D80" s="1675">
        <v>43.232100000000003</v>
      </c>
      <c r="E80" s="1675">
        <v>1.1349499999999999</v>
      </c>
      <c r="F80" s="1675">
        <v>0.22397500000000001</v>
      </c>
      <c r="G80" s="1676">
        <v>125.238467</v>
      </c>
      <c r="H80" s="1675">
        <v>70.205027000000001</v>
      </c>
      <c r="I80" s="193">
        <v>0</v>
      </c>
      <c r="J80" s="1675">
        <v>10.856999999999999</v>
      </c>
      <c r="K80" s="1675">
        <v>41.760289999999998</v>
      </c>
      <c r="L80" s="193">
        <v>0</v>
      </c>
      <c r="M80" s="1676">
        <v>122.822317</v>
      </c>
      <c r="N80" s="1677">
        <v>2.4161500000000018</v>
      </c>
    </row>
    <row r="81" spans="2:14" ht="18" customHeight="1" x14ac:dyDescent="0.25">
      <c r="B81" s="1650" t="s">
        <v>2034</v>
      </c>
      <c r="C81" s="1675">
        <v>3283.7583800000002</v>
      </c>
      <c r="D81" s="1675">
        <v>1019.899004</v>
      </c>
      <c r="E81" s="1675">
        <v>427.37634200000002</v>
      </c>
      <c r="F81" s="1675">
        <v>11.895579</v>
      </c>
      <c r="G81" s="1676">
        <v>4742.9293049999997</v>
      </c>
      <c r="H81" s="1675">
        <v>475.30327699999998</v>
      </c>
      <c r="I81" s="1675">
        <v>2715.72073</v>
      </c>
      <c r="J81" s="1675">
        <v>1001.355426</v>
      </c>
      <c r="K81" s="1675">
        <v>149.98753199999999</v>
      </c>
      <c r="L81" s="193">
        <v>0</v>
      </c>
      <c r="M81" s="1676">
        <v>4342.3669650000002</v>
      </c>
      <c r="N81" s="1677">
        <v>400.56233999999949</v>
      </c>
    </row>
    <row r="82" spans="2:14" ht="18" customHeight="1" x14ac:dyDescent="0.25">
      <c r="B82" s="1650" t="s">
        <v>2035</v>
      </c>
      <c r="C82" s="1675">
        <v>112.63682900000001</v>
      </c>
      <c r="D82" s="1675">
        <v>55.391931</v>
      </c>
      <c r="E82" s="1675">
        <v>6.2897999999999996</v>
      </c>
      <c r="F82" s="1675">
        <v>3.4814669999999999</v>
      </c>
      <c r="G82" s="1676">
        <v>177.800027</v>
      </c>
      <c r="H82" s="1675">
        <v>25.179074</v>
      </c>
      <c r="I82" s="1675">
        <v>135.50166100000001</v>
      </c>
      <c r="J82" s="1675">
        <v>6.0726760000000004</v>
      </c>
      <c r="K82" s="1675">
        <v>11.475071</v>
      </c>
      <c r="L82" s="193">
        <v>0</v>
      </c>
      <c r="M82" s="1676">
        <v>178.22848200000004</v>
      </c>
      <c r="N82" s="1677">
        <v>-0.42845500000004222</v>
      </c>
    </row>
    <row r="83" spans="2:14" ht="18" customHeight="1" x14ac:dyDescent="0.25">
      <c r="B83" s="1650" t="s">
        <v>2036</v>
      </c>
      <c r="C83" s="1675">
        <v>60.198503000000002</v>
      </c>
      <c r="D83" s="1675">
        <v>24.471564999999998</v>
      </c>
      <c r="E83" s="1675">
        <v>2.221168</v>
      </c>
      <c r="F83" s="1675">
        <v>0.57495200000000002</v>
      </c>
      <c r="G83" s="1676">
        <v>87.466188000000002</v>
      </c>
      <c r="H83" s="1675">
        <v>10.875234000000001</v>
      </c>
      <c r="I83" s="1675">
        <v>57.689838999999999</v>
      </c>
      <c r="J83" s="1675">
        <v>8.9321999999999999</v>
      </c>
      <c r="K83" s="1675">
        <v>10.32788</v>
      </c>
      <c r="L83" s="193">
        <v>0</v>
      </c>
      <c r="M83" s="1676">
        <v>87.825153</v>
      </c>
      <c r="N83" s="1677">
        <v>-0.35896499999999776</v>
      </c>
    </row>
    <row r="84" spans="2:14" ht="18" customHeight="1" x14ac:dyDescent="0.25">
      <c r="B84" s="1650" t="s">
        <v>2126</v>
      </c>
      <c r="C84" s="1675">
        <v>11.330067</v>
      </c>
      <c r="D84" s="1675">
        <v>5.2422319999999996</v>
      </c>
      <c r="E84" s="1675">
        <v>2.2162999999999999E-2</v>
      </c>
      <c r="F84" s="1675">
        <v>8.1361000000000003E-2</v>
      </c>
      <c r="G84" s="1676">
        <v>16.675823000000001</v>
      </c>
      <c r="H84" s="1675">
        <v>0.75845899999999999</v>
      </c>
      <c r="I84" s="1675">
        <v>12.471609000000001</v>
      </c>
      <c r="J84" s="1675">
        <v>0.89500000000000002</v>
      </c>
      <c r="K84" s="1675">
        <v>1.7783500000000001</v>
      </c>
      <c r="L84" s="193">
        <v>0</v>
      </c>
      <c r="M84" s="1676">
        <v>15.903418</v>
      </c>
      <c r="N84" s="1677">
        <v>0.7724050000000009</v>
      </c>
    </row>
    <row r="85" spans="2:14" ht="18" customHeight="1" x14ac:dyDescent="0.25">
      <c r="B85" s="1650" t="s">
        <v>2127</v>
      </c>
      <c r="C85" s="1675">
        <v>9.0842120000000008</v>
      </c>
      <c r="D85" s="1675">
        <v>9.9406639999999999</v>
      </c>
      <c r="E85" s="1675">
        <v>0.62532900000000002</v>
      </c>
      <c r="F85" s="1675">
        <v>0.14808099999999999</v>
      </c>
      <c r="G85" s="1676">
        <v>19.798286000000001</v>
      </c>
      <c r="H85" s="193">
        <v>0</v>
      </c>
      <c r="I85" s="1675">
        <v>10.32958</v>
      </c>
      <c r="J85" s="1675">
        <v>1.337296</v>
      </c>
      <c r="K85" s="1675">
        <v>7.1596650000000004</v>
      </c>
      <c r="L85" s="193">
        <v>0</v>
      </c>
      <c r="M85" s="1676">
        <v>18.826540999999999</v>
      </c>
      <c r="N85" s="1677">
        <v>0.97174500000000208</v>
      </c>
    </row>
    <row r="86" spans="2:14" ht="18" customHeight="1" x14ac:dyDescent="0.25">
      <c r="B86" s="1650" t="s">
        <v>2038</v>
      </c>
      <c r="C86" s="1675">
        <v>22.327484999999999</v>
      </c>
      <c r="D86" s="1675">
        <v>10.027672000000001</v>
      </c>
      <c r="E86" s="1675">
        <v>1.0659369999999999</v>
      </c>
      <c r="F86" s="1675">
        <v>0.32897999999999999</v>
      </c>
      <c r="G86" s="1676">
        <v>33.750073999999998</v>
      </c>
      <c r="H86" s="1675">
        <v>1.9174800000000001</v>
      </c>
      <c r="I86" s="1675">
        <v>22.527811</v>
      </c>
      <c r="J86" s="1675">
        <v>1.1299999999999999</v>
      </c>
      <c r="K86" s="1675">
        <v>7.489198</v>
      </c>
      <c r="L86" s="193">
        <v>0</v>
      </c>
      <c r="M86" s="1676">
        <v>33.064489000000002</v>
      </c>
      <c r="N86" s="1677">
        <v>0.68558499999999611</v>
      </c>
    </row>
    <row r="87" spans="2:14" ht="18" customHeight="1" x14ac:dyDescent="0.25">
      <c r="B87" s="1650" t="s">
        <v>2128</v>
      </c>
      <c r="C87" s="1675">
        <v>17.329260000000001</v>
      </c>
      <c r="D87" s="1675">
        <v>9.3171979999999994</v>
      </c>
      <c r="E87" s="1675">
        <v>0.75648199999999999</v>
      </c>
      <c r="F87" s="193">
        <v>1.0218449999999999</v>
      </c>
      <c r="G87" s="1676">
        <v>28.424785</v>
      </c>
      <c r="H87" s="1675">
        <v>17.931373000000001</v>
      </c>
      <c r="I87" s="193">
        <v>0</v>
      </c>
      <c r="J87" s="1675">
        <v>1.48</v>
      </c>
      <c r="K87" s="1675">
        <v>9.8233010000000007</v>
      </c>
      <c r="L87" s="193">
        <v>0</v>
      </c>
      <c r="M87" s="1676">
        <v>29.234674000000002</v>
      </c>
      <c r="N87" s="1677">
        <v>-0.80988900000000186</v>
      </c>
    </row>
    <row r="88" spans="2:14" ht="18" customHeight="1" x14ac:dyDescent="0.25">
      <c r="B88" s="1650" t="s">
        <v>1393</v>
      </c>
      <c r="C88" s="1675">
        <v>894.22118399999999</v>
      </c>
      <c r="D88" s="1675">
        <v>380.39742799999999</v>
      </c>
      <c r="E88" s="1675">
        <v>28.271284000000001</v>
      </c>
      <c r="F88" s="1675">
        <v>11.379645999999999</v>
      </c>
      <c r="G88" s="1676">
        <v>1314.269542</v>
      </c>
      <c r="H88" s="193">
        <v>29.241337999999999</v>
      </c>
      <c r="I88" s="1675">
        <v>1118.3133949999999</v>
      </c>
      <c r="J88" s="1675">
        <v>89.69</v>
      </c>
      <c r="K88" s="1675">
        <v>95.526893000000001</v>
      </c>
      <c r="L88" s="193">
        <v>0</v>
      </c>
      <c r="M88" s="1676">
        <v>1332.771626</v>
      </c>
      <c r="N88" s="1677">
        <v>-18.502083999999968</v>
      </c>
    </row>
    <row r="89" spans="2:14" ht="18" customHeight="1" x14ac:dyDescent="0.25">
      <c r="B89" s="1650" t="s">
        <v>2041</v>
      </c>
      <c r="C89" s="1675">
        <v>66.691717999999995</v>
      </c>
      <c r="D89" s="1675">
        <v>30.398420000000002</v>
      </c>
      <c r="E89" s="1675">
        <v>2.9525969999999999</v>
      </c>
      <c r="F89" s="1675">
        <v>4.323086</v>
      </c>
      <c r="G89" s="1676">
        <v>104.365821</v>
      </c>
      <c r="H89" s="1675">
        <v>2.926383</v>
      </c>
      <c r="I89" s="1675">
        <v>91.236856000000003</v>
      </c>
      <c r="J89" s="1675">
        <v>3.79</v>
      </c>
      <c r="K89" s="1675">
        <v>8.4722969999999993</v>
      </c>
      <c r="L89" s="193">
        <v>9.4328999999999996E-2</v>
      </c>
      <c r="M89" s="1676">
        <v>106.51986500000001</v>
      </c>
      <c r="N89" s="1677">
        <v>-2.1540440000000132</v>
      </c>
    </row>
    <row r="90" spans="2:14" ht="18" customHeight="1" x14ac:dyDescent="0.25">
      <c r="B90" s="1650" t="s">
        <v>2042</v>
      </c>
      <c r="C90" s="1675">
        <v>18.245408999999999</v>
      </c>
      <c r="D90" s="1675">
        <v>8.6790479999999999</v>
      </c>
      <c r="E90" s="193">
        <v>0</v>
      </c>
      <c r="F90" s="193">
        <v>0.78896299999999997</v>
      </c>
      <c r="G90" s="1676">
        <v>27.713419999999999</v>
      </c>
      <c r="H90" s="193">
        <v>0</v>
      </c>
      <c r="I90" s="1675">
        <v>27.533996999999999</v>
      </c>
      <c r="J90" s="193">
        <v>0</v>
      </c>
      <c r="K90" s="1675">
        <v>0.67277699999999996</v>
      </c>
      <c r="L90" s="193">
        <v>0</v>
      </c>
      <c r="M90" s="1676">
        <v>28.206773999999999</v>
      </c>
      <c r="N90" s="1677">
        <v>-0.49335400000000007</v>
      </c>
    </row>
    <row r="91" spans="2:14" ht="18" customHeight="1" x14ac:dyDescent="0.25">
      <c r="B91" s="1650" t="s">
        <v>1425</v>
      </c>
      <c r="C91" s="1675">
        <v>1211.9093600000001</v>
      </c>
      <c r="D91" s="1675">
        <v>552.40474099999994</v>
      </c>
      <c r="E91" s="1675">
        <v>13.306037999999999</v>
      </c>
      <c r="F91" s="1675">
        <v>3.6560790000000001</v>
      </c>
      <c r="G91" s="1676">
        <v>1781.276218</v>
      </c>
      <c r="H91" s="1675">
        <v>314.74375199999997</v>
      </c>
      <c r="I91" s="1675">
        <v>963.04150600000003</v>
      </c>
      <c r="J91" s="1675">
        <v>176.79</v>
      </c>
      <c r="K91" s="1675">
        <v>390.71501999999998</v>
      </c>
      <c r="L91" s="193">
        <v>0</v>
      </c>
      <c r="M91" s="1676">
        <v>1845.2902779999999</v>
      </c>
      <c r="N91" s="1677">
        <v>-64.014059999999972</v>
      </c>
    </row>
    <row r="92" spans="2:14" ht="18" customHeight="1" x14ac:dyDescent="0.25">
      <c r="B92" s="1650" t="s">
        <v>1394</v>
      </c>
      <c r="C92" s="1675">
        <v>608.61365799999999</v>
      </c>
      <c r="D92" s="1675">
        <v>406.25745499999999</v>
      </c>
      <c r="E92" s="1675">
        <v>7.489204</v>
      </c>
      <c r="F92" s="1675">
        <v>2.1576879999999998</v>
      </c>
      <c r="G92" s="1676">
        <v>1024.5180049999999</v>
      </c>
      <c r="H92" s="1675">
        <v>593.912374</v>
      </c>
      <c r="I92" s="1675">
        <v>0</v>
      </c>
      <c r="J92" s="1675">
        <v>59.62</v>
      </c>
      <c r="K92" s="1675">
        <v>152.66011700000001</v>
      </c>
      <c r="L92" s="193">
        <v>1.4822E-2</v>
      </c>
      <c r="M92" s="1676">
        <v>806.207313</v>
      </c>
      <c r="N92" s="1677">
        <v>218.3106919999999</v>
      </c>
    </row>
    <row r="93" spans="2:14" ht="18" customHeight="1" x14ac:dyDescent="0.25">
      <c r="B93" s="1650" t="s">
        <v>1419</v>
      </c>
      <c r="C93" s="1675">
        <v>324.33212900000001</v>
      </c>
      <c r="D93" s="1675">
        <v>254.56365600000001</v>
      </c>
      <c r="E93" s="1675">
        <v>29.060293999999999</v>
      </c>
      <c r="F93" s="1675">
        <v>1.082821</v>
      </c>
      <c r="G93" s="1676">
        <v>609.03890000000001</v>
      </c>
      <c r="H93" s="1675">
        <v>319.783751</v>
      </c>
      <c r="I93" s="193">
        <v>0</v>
      </c>
      <c r="J93" s="1675">
        <v>119.304675</v>
      </c>
      <c r="K93" s="1675">
        <v>119.458314</v>
      </c>
      <c r="L93" s="193">
        <v>0</v>
      </c>
      <c r="M93" s="1676">
        <v>558.54674</v>
      </c>
      <c r="N93" s="1677">
        <v>50.492160000000013</v>
      </c>
    </row>
    <row r="94" spans="2:14" ht="18" customHeight="1" x14ac:dyDescent="0.25">
      <c r="B94" s="1650" t="s">
        <v>2129</v>
      </c>
      <c r="C94" s="1675">
        <v>432.33852000000002</v>
      </c>
      <c r="D94" s="1675">
        <v>356.38123100000001</v>
      </c>
      <c r="E94" s="1675">
        <v>43.145007999999997</v>
      </c>
      <c r="F94" s="1675">
        <v>4.2032699999999998</v>
      </c>
      <c r="G94" s="1676">
        <v>836.06802900000002</v>
      </c>
      <c r="H94" s="1675">
        <v>659.84703300000001</v>
      </c>
      <c r="I94" s="193">
        <v>0</v>
      </c>
      <c r="J94" s="1675">
        <v>103.745</v>
      </c>
      <c r="K94" s="1675">
        <v>143.87439499999999</v>
      </c>
      <c r="L94" s="193">
        <v>6.2793000000000002E-2</v>
      </c>
      <c r="M94" s="1676">
        <v>907.52922100000001</v>
      </c>
      <c r="N94" s="1677">
        <v>-71.461191999999983</v>
      </c>
    </row>
    <row r="95" spans="2:14" ht="18" customHeight="1" x14ac:dyDescent="0.25">
      <c r="B95" s="1650" t="s">
        <v>1396</v>
      </c>
      <c r="C95" s="1675">
        <v>251.87634499999999</v>
      </c>
      <c r="D95" s="1675">
        <v>221.01119600000001</v>
      </c>
      <c r="E95" s="1675">
        <v>32.563524999999998</v>
      </c>
      <c r="F95" s="1675">
        <v>6.2090860000000001</v>
      </c>
      <c r="G95" s="1676">
        <v>511.66015199999998</v>
      </c>
      <c r="H95" s="1675">
        <v>338.83327200000002</v>
      </c>
      <c r="I95" s="193">
        <v>0</v>
      </c>
      <c r="J95" s="1675">
        <v>68.882999999999996</v>
      </c>
      <c r="K95" s="1675">
        <v>109.72648700000001</v>
      </c>
      <c r="L95" s="1675">
        <v>6.9900659999999997</v>
      </c>
      <c r="M95" s="1676">
        <v>524.43282499999998</v>
      </c>
      <c r="N95" s="1677">
        <v>-12.772672999999998</v>
      </c>
    </row>
    <row r="96" spans="2:14" ht="18" customHeight="1" x14ac:dyDescent="0.25">
      <c r="B96" s="1650" t="s">
        <v>1397</v>
      </c>
      <c r="C96" s="1675">
        <v>702.86118499999998</v>
      </c>
      <c r="D96" s="1675">
        <v>458.07417800000002</v>
      </c>
      <c r="E96" s="1675">
        <v>34.861443000000001</v>
      </c>
      <c r="F96" s="1675">
        <v>3.3327930000000001</v>
      </c>
      <c r="G96" s="1676">
        <v>1199.1295990000001</v>
      </c>
      <c r="H96" s="1675">
        <v>740.07713699999999</v>
      </c>
      <c r="I96" s="193">
        <v>0</v>
      </c>
      <c r="J96" s="1675">
        <v>139.82987900000001</v>
      </c>
      <c r="K96" s="1675">
        <v>262.95379600000001</v>
      </c>
      <c r="L96" s="1675">
        <v>28.457065</v>
      </c>
      <c r="M96" s="1676">
        <v>1171.317877</v>
      </c>
      <c r="N96" s="1677">
        <v>27.811722000000145</v>
      </c>
    </row>
    <row r="97" spans="2:14" ht="18" customHeight="1" x14ac:dyDescent="0.25">
      <c r="B97" s="1650" t="s">
        <v>1398</v>
      </c>
      <c r="C97" s="1675">
        <v>186.96056999999999</v>
      </c>
      <c r="D97" s="1675">
        <v>202.81564800000001</v>
      </c>
      <c r="E97" s="1675">
        <v>1.653176</v>
      </c>
      <c r="F97" s="1675">
        <v>9.7590000000000003</v>
      </c>
      <c r="G97" s="1676">
        <v>401.18839399999996</v>
      </c>
      <c r="H97" s="1675">
        <v>231.14938900000001</v>
      </c>
      <c r="I97" s="193">
        <v>0</v>
      </c>
      <c r="J97" s="1675">
        <v>53.939473999999997</v>
      </c>
      <c r="K97" s="1675">
        <v>144.14841000000001</v>
      </c>
      <c r="L97" s="193">
        <v>0</v>
      </c>
      <c r="M97" s="1676">
        <v>429.23727300000002</v>
      </c>
      <c r="N97" s="1677">
        <v>-28.048879000000056</v>
      </c>
    </row>
    <row r="98" spans="2:14" ht="18" customHeight="1" x14ac:dyDescent="0.25">
      <c r="B98" s="1650" t="s">
        <v>1399</v>
      </c>
      <c r="C98" s="1675">
        <v>179.93219500000001</v>
      </c>
      <c r="D98" s="1675">
        <v>164.584653</v>
      </c>
      <c r="E98" s="1675">
        <v>22.134367999999998</v>
      </c>
      <c r="F98" s="1675">
        <v>0.91230800000000001</v>
      </c>
      <c r="G98" s="1676">
        <v>367.56352399999997</v>
      </c>
      <c r="H98" s="1675">
        <v>153.46053499999999</v>
      </c>
      <c r="I98" s="193">
        <v>0</v>
      </c>
      <c r="J98" s="1675">
        <v>74.680573999999993</v>
      </c>
      <c r="K98" s="1675">
        <v>84.129230000000007</v>
      </c>
      <c r="L98" s="193">
        <v>53.896382000000003</v>
      </c>
      <c r="M98" s="1676">
        <v>366.166721</v>
      </c>
      <c r="N98" s="1677">
        <v>1.3968029999999771</v>
      </c>
    </row>
    <row r="99" spans="2:14" ht="18" customHeight="1" x14ac:dyDescent="0.25">
      <c r="B99" s="1650" t="s">
        <v>1400</v>
      </c>
      <c r="C99" s="1675">
        <v>275.97727400000002</v>
      </c>
      <c r="D99" s="1675">
        <v>229.30055999999999</v>
      </c>
      <c r="E99" s="1675">
        <v>3.8002590000000001</v>
      </c>
      <c r="F99" s="1675">
        <v>0.37612000000000001</v>
      </c>
      <c r="G99" s="1676">
        <v>509.45421299999998</v>
      </c>
      <c r="H99" s="1675">
        <v>215.46675300000001</v>
      </c>
      <c r="I99" s="193">
        <v>0</v>
      </c>
      <c r="J99" s="1675">
        <v>102.36572</v>
      </c>
      <c r="K99" s="1675">
        <v>157.77635599999999</v>
      </c>
      <c r="L99" s="1675">
        <v>7.5</v>
      </c>
      <c r="M99" s="1676">
        <v>483.10882900000001</v>
      </c>
      <c r="N99" s="1677">
        <v>26.345383999999967</v>
      </c>
    </row>
    <row r="100" spans="2:14" ht="18" customHeight="1" x14ac:dyDescent="0.25">
      <c r="B100" s="1650" t="s">
        <v>2130</v>
      </c>
      <c r="C100" s="1675">
        <v>213.60965999999999</v>
      </c>
      <c r="D100" s="1675">
        <v>222.90361999999999</v>
      </c>
      <c r="E100" s="1675">
        <v>6.3263740000000004</v>
      </c>
      <c r="F100" s="1675">
        <v>1.0169999999999999E-3</v>
      </c>
      <c r="G100" s="1676">
        <v>442.84067099999999</v>
      </c>
      <c r="H100" s="1675">
        <v>228.177693</v>
      </c>
      <c r="I100" s="193">
        <v>0</v>
      </c>
      <c r="J100" s="1675">
        <v>96.431455</v>
      </c>
      <c r="K100" s="1675">
        <v>77.795005000000003</v>
      </c>
      <c r="L100" s="1675">
        <v>0</v>
      </c>
      <c r="M100" s="1676">
        <v>402.40415300000001</v>
      </c>
      <c r="N100" s="1677">
        <v>40.436517999999978</v>
      </c>
    </row>
    <row r="101" spans="2:14" ht="18" customHeight="1" x14ac:dyDescent="0.25">
      <c r="B101" s="1650" t="s">
        <v>1401</v>
      </c>
      <c r="C101" s="1675">
        <v>452.56338499999998</v>
      </c>
      <c r="D101" s="1675">
        <v>349.50286599999998</v>
      </c>
      <c r="E101" s="1675">
        <v>4.3731710000000001</v>
      </c>
      <c r="F101" s="1675">
        <v>2.082182</v>
      </c>
      <c r="G101" s="1676">
        <v>808.52160399999991</v>
      </c>
      <c r="H101" s="1675">
        <v>498.11960599999998</v>
      </c>
      <c r="I101" s="193">
        <v>0</v>
      </c>
      <c r="J101" s="1675">
        <v>133.47999999999999</v>
      </c>
      <c r="K101" s="1675">
        <v>206.39425</v>
      </c>
      <c r="L101" s="1675">
        <v>0</v>
      </c>
      <c r="M101" s="1676">
        <v>837.99385600000005</v>
      </c>
      <c r="N101" s="1677">
        <v>-29.47225200000014</v>
      </c>
    </row>
    <row r="102" spans="2:14" ht="18" customHeight="1" x14ac:dyDescent="0.25">
      <c r="B102" s="1650" t="s">
        <v>1403</v>
      </c>
      <c r="C102" s="1675">
        <v>673.43691100000001</v>
      </c>
      <c r="D102" s="1675">
        <v>561.53645500000005</v>
      </c>
      <c r="E102" s="1675">
        <v>53.534182999999999</v>
      </c>
      <c r="F102" s="1675">
        <v>2.7618450000000001</v>
      </c>
      <c r="G102" s="1676">
        <v>1291.2693940000001</v>
      </c>
      <c r="H102" s="1675">
        <v>648.38870399999996</v>
      </c>
      <c r="I102" s="193">
        <v>0</v>
      </c>
      <c r="J102" s="1675">
        <v>123.125</v>
      </c>
      <c r="K102" s="1675">
        <v>479.53857499999998</v>
      </c>
      <c r="L102" s="1675">
        <v>0</v>
      </c>
      <c r="M102" s="1676">
        <v>1251.052279</v>
      </c>
      <c r="N102" s="1677">
        <v>40.217115000000149</v>
      </c>
    </row>
    <row r="103" spans="2:14" ht="18" customHeight="1" x14ac:dyDescent="0.25">
      <c r="B103" s="1650" t="s">
        <v>1404</v>
      </c>
      <c r="C103" s="1675">
        <v>520.62583900000004</v>
      </c>
      <c r="D103" s="1675">
        <v>467.31440300000003</v>
      </c>
      <c r="E103" s="1675">
        <v>2.032117</v>
      </c>
      <c r="F103" s="1675">
        <v>3.0150749999999999</v>
      </c>
      <c r="G103" s="1676">
        <v>992.98743399999989</v>
      </c>
      <c r="H103" s="1675">
        <v>597.26491999999996</v>
      </c>
      <c r="I103" s="193">
        <v>0</v>
      </c>
      <c r="J103" s="1675">
        <v>165.13362000000001</v>
      </c>
      <c r="K103" s="1675">
        <v>213.73583099999999</v>
      </c>
      <c r="L103" s="193">
        <v>0</v>
      </c>
      <c r="M103" s="1676">
        <v>976.13437099999987</v>
      </c>
      <c r="N103" s="1677">
        <v>16.85306300000002</v>
      </c>
    </row>
    <row r="104" spans="2:14" ht="18" customHeight="1" x14ac:dyDescent="0.25">
      <c r="B104" s="1650" t="s">
        <v>2131</v>
      </c>
      <c r="C104" s="1675">
        <v>197.99732599999999</v>
      </c>
      <c r="D104" s="1675">
        <v>216.508882</v>
      </c>
      <c r="E104" s="1675">
        <v>30.757802999999999</v>
      </c>
      <c r="F104" s="1675">
        <v>1.8036700000000001</v>
      </c>
      <c r="G104" s="1676">
        <v>447.06768100000005</v>
      </c>
      <c r="H104" s="1675">
        <v>171.282647</v>
      </c>
      <c r="I104" s="193">
        <v>0</v>
      </c>
      <c r="J104" s="1675">
        <v>96.040999999999997</v>
      </c>
      <c r="K104" s="1675">
        <v>175.10881499999999</v>
      </c>
      <c r="L104" s="193">
        <v>0</v>
      </c>
      <c r="M104" s="1676">
        <v>442.43246199999999</v>
      </c>
      <c r="N104" s="1677">
        <v>4.6352190000000633</v>
      </c>
    </row>
    <row r="105" spans="2:14" ht="18" customHeight="1" x14ac:dyDescent="0.25">
      <c r="B105" s="1650" t="s">
        <v>1408</v>
      </c>
      <c r="C105" s="1675">
        <v>418.58131900000001</v>
      </c>
      <c r="D105" s="1675">
        <v>413.49878999999999</v>
      </c>
      <c r="E105" s="1675">
        <v>100.66828</v>
      </c>
      <c r="F105" s="1675">
        <v>6.9164979999999998</v>
      </c>
      <c r="G105" s="1676">
        <v>939.66488699999991</v>
      </c>
      <c r="H105" s="1675">
        <v>313.13684799999999</v>
      </c>
      <c r="I105" s="193">
        <v>0</v>
      </c>
      <c r="J105" s="1675">
        <v>220.87410199999999</v>
      </c>
      <c r="K105" s="1675">
        <v>255.13612000000001</v>
      </c>
      <c r="L105" s="1675">
        <v>130</v>
      </c>
      <c r="M105" s="1676">
        <v>919.14706999999999</v>
      </c>
      <c r="N105" s="1677">
        <v>20.517816999999923</v>
      </c>
    </row>
    <row r="106" spans="2:14" ht="18" customHeight="1" x14ac:dyDescent="0.25">
      <c r="B106" s="1650" t="s">
        <v>1409</v>
      </c>
      <c r="C106" s="1675">
        <v>202.16478599999999</v>
      </c>
      <c r="D106" s="1675">
        <v>205.895556</v>
      </c>
      <c r="E106" s="1675">
        <v>32.620851999999999</v>
      </c>
      <c r="F106" s="193">
        <v>2.222E-2</v>
      </c>
      <c r="G106" s="1676">
        <v>440.70341400000001</v>
      </c>
      <c r="H106" s="1675">
        <v>182.50791899999999</v>
      </c>
      <c r="I106" s="193">
        <v>0</v>
      </c>
      <c r="J106" s="1675">
        <v>73.272602000000006</v>
      </c>
      <c r="K106" s="1675">
        <v>158.877691</v>
      </c>
      <c r="L106" s="193">
        <v>0</v>
      </c>
      <c r="M106" s="1676">
        <v>414.65821199999999</v>
      </c>
      <c r="N106" s="1677">
        <v>26.045202000000018</v>
      </c>
    </row>
    <row r="107" spans="2:14" ht="18" customHeight="1" x14ac:dyDescent="0.25">
      <c r="B107" s="1650" t="s">
        <v>2132</v>
      </c>
      <c r="C107" s="1675">
        <v>601.88160900000003</v>
      </c>
      <c r="D107" s="1675">
        <v>402.74915600000003</v>
      </c>
      <c r="E107" s="1675">
        <v>24.425709999999999</v>
      </c>
      <c r="F107" s="1675">
        <v>0.63227599999999995</v>
      </c>
      <c r="G107" s="1676">
        <v>1029.6887510000001</v>
      </c>
      <c r="H107" s="1675">
        <v>606.84199999999998</v>
      </c>
      <c r="I107" s="193">
        <v>0</v>
      </c>
      <c r="J107" s="1675">
        <v>207.19303099999999</v>
      </c>
      <c r="K107" s="1675">
        <v>302.46533299999999</v>
      </c>
      <c r="L107" s="193">
        <v>0</v>
      </c>
      <c r="M107" s="1676">
        <v>1116.500364</v>
      </c>
      <c r="N107" s="1677">
        <v>-86.811612999999852</v>
      </c>
    </row>
    <row r="108" spans="2:14" ht="18" customHeight="1" x14ac:dyDescent="0.25">
      <c r="B108" s="1650" t="s">
        <v>1410</v>
      </c>
      <c r="C108" s="1675">
        <v>238.96688499999999</v>
      </c>
      <c r="D108" s="1675">
        <v>206.96372600000001</v>
      </c>
      <c r="E108" s="1675">
        <v>11.462279000000001</v>
      </c>
      <c r="F108" s="1675">
        <v>1.0948899999999999</v>
      </c>
      <c r="G108" s="1676">
        <v>458.48778000000004</v>
      </c>
      <c r="H108" s="1675">
        <v>227.42542499999999</v>
      </c>
      <c r="I108" s="193">
        <v>0</v>
      </c>
      <c r="J108" s="1675">
        <v>91.785934999999995</v>
      </c>
      <c r="K108" s="1675">
        <v>137.19490400000001</v>
      </c>
      <c r="L108" s="193">
        <v>0</v>
      </c>
      <c r="M108" s="1676">
        <v>456.40626400000002</v>
      </c>
      <c r="N108" s="1677">
        <v>2.0815160000000219</v>
      </c>
    </row>
    <row r="109" spans="2:14" ht="18" customHeight="1" x14ac:dyDescent="0.25">
      <c r="B109" s="1650" t="s">
        <v>2045</v>
      </c>
      <c r="C109" s="1675">
        <v>721.74509999999998</v>
      </c>
      <c r="D109" s="1675">
        <v>697.58139400000005</v>
      </c>
      <c r="E109" s="1675">
        <v>5.9660299999999999</v>
      </c>
      <c r="F109" s="1675">
        <v>0.41407300000000002</v>
      </c>
      <c r="G109" s="1676">
        <v>1425.7065970000001</v>
      </c>
      <c r="H109" s="1675">
        <v>805.21481300000005</v>
      </c>
      <c r="I109" s="193">
        <v>0</v>
      </c>
      <c r="J109" s="1675">
        <v>261.24794200000002</v>
      </c>
      <c r="K109" s="1675">
        <v>255.93076500000001</v>
      </c>
      <c r="L109" s="1675">
        <v>10</v>
      </c>
      <c r="M109" s="1676">
        <v>1332.3935200000001</v>
      </c>
      <c r="N109" s="1677">
        <v>93.313077000000021</v>
      </c>
    </row>
    <row r="110" spans="2:14" ht="18" customHeight="1" x14ac:dyDescent="0.25">
      <c r="B110" s="1650" t="s">
        <v>2133</v>
      </c>
      <c r="C110" s="1675">
        <v>794.38865799999996</v>
      </c>
      <c r="D110" s="1675">
        <v>640.00287000000003</v>
      </c>
      <c r="E110" s="1675">
        <v>1.7025859999999999</v>
      </c>
      <c r="F110" s="1675">
        <v>35.899805000000001</v>
      </c>
      <c r="G110" s="1676">
        <v>1471.9939190000002</v>
      </c>
      <c r="H110" s="1675">
        <v>686.93631900000003</v>
      </c>
      <c r="I110" s="193">
        <v>0</v>
      </c>
      <c r="J110" s="1675">
        <v>207.654855</v>
      </c>
      <c r="K110" s="1675">
        <v>478.06201499999997</v>
      </c>
      <c r="L110" s="193">
        <v>0</v>
      </c>
      <c r="M110" s="1676">
        <v>1372.6531890000001</v>
      </c>
      <c r="N110" s="1677">
        <v>99.340730000000121</v>
      </c>
    </row>
    <row r="111" spans="2:14" ht="18" customHeight="1" x14ac:dyDescent="0.25">
      <c r="B111" s="1650" t="s">
        <v>2134</v>
      </c>
      <c r="C111" s="1675">
        <v>660.04353000000003</v>
      </c>
      <c r="D111" s="1675">
        <v>463.23974800000002</v>
      </c>
      <c r="E111" s="1675">
        <v>8.0982850000000006</v>
      </c>
      <c r="F111" s="1675">
        <v>20.98828</v>
      </c>
      <c r="G111" s="1676">
        <v>1152.3698430000002</v>
      </c>
      <c r="H111" s="1675">
        <v>672.72884899999997</v>
      </c>
      <c r="I111" s="1675">
        <v>172.45511200000001</v>
      </c>
      <c r="J111" s="1675">
        <v>139.143529</v>
      </c>
      <c r="K111" s="1675">
        <v>278.872388</v>
      </c>
      <c r="L111" s="193">
        <v>0</v>
      </c>
      <c r="M111" s="1676">
        <v>1263.1998779999999</v>
      </c>
      <c r="N111" s="1677">
        <v>-110.83003499999973</v>
      </c>
    </row>
    <row r="112" spans="2:14" ht="18" customHeight="1" x14ac:dyDescent="0.25">
      <c r="B112" s="1650" t="s">
        <v>1413</v>
      </c>
      <c r="C112" s="1675">
        <v>766.19606099999999</v>
      </c>
      <c r="D112" s="1675">
        <v>629.76245600000004</v>
      </c>
      <c r="E112" s="1675">
        <v>8.0689019999999996</v>
      </c>
      <c r="F112" s="1675">
        <v>6.0314880000000004</v>
      </c>
      <c r="G112" s="1676">
        <v>1410.0589070000001</v>
      </c>
      <c r="H112" s="1675">
        <v>886.13623900000005</v>
      </c>
      <c r="I112" s="193">
        <v>0</v>
      </c>
      <c r="J112" s="1675">
        <v>168.26179300000001</v>
      </c>
      <c r="K112" s="1675">
        <v>408.49816299999998</v>
      </c>
      <c r="L112" s="193">
        <v>0</v>
      </c>
      <c r="M112" s="1676">
        <v>1462.896195</v>
      </c>
      <c r="N112" s="1677">
        <v>-52.837287999999944</v>
      </c>
    </row>
    <row r="113" spans="2:14" ht="18" customHeight="1" x14ac:dyDescent="0.25">
      <c r="B113" s="1650" t="s">
        <v>2135</v>
      </c>
      <c r="C113" s="1675">
        <v>683.011393</v>
      </c>
      <c r="D113" s="1675">
        <v>523.24543500000004</v>
      </c>
      <c r="E113" s="1675">
        <v>3.7734459999999999</v>
      </c>
      <c r="F113" s="1675">
        <v>33.021630999999999</v>
      </c>
      <c r="G113" s="1676">
        <v>1243.051905</v>
      </c>
      <c r="H113" s="1675">
        <v>654.10091999999997</v>
      </c>
      <c r="I113" s="193">
        <v>0</v>
      </c>
      <c r="J113" s="1675">
        <v>176.84081</v>
      </c>
      <c r="K113" s="1675">
        <v>425.44844799999998</v>
      </c>
      <c r="L113" s="193">
        <v>0</v>
      </c>
      <c r="M113" s="1676">
        <v>1256.3901780000001</v>
      </c>
      <c r="N113" s="1677">
        <v>-13.338273000000072</v>
      </c>
    </row>
    <row r="114" spans="2:14" ht="18" customHeight="1" x14ac:dyDescent="0.25">
      <c r="B114" s="1650" t="s">
        <v>2136</v>
      </c>
      <c r="C114" s="1675">
        <v>690.46354699999995</v>
      </c>
      <c r="D114" s="1675">
        <v>578.85334799999998</v>
      </c>
      <c r="E114" s="1675">
        <v>12.515164</v>
      </c>
      <c r="F114" s="1675">
        <v>71.978303999999994</v>
      </c>
      <c r="G114" s="1676">
        <v>1353.8103630000001</v>
      </c>
      <c r="H114" s="1675">
        <v>743.61322199999995</v>
      </c>
      <c r="I114" s="193">
        <v>0</v>
      </c>
      <c r="J114" s="1675">
        <v>265.66199999999998</v>
      </c>
      <c r="K114" s="1675">
        <v>344.88564200000002</v>
      </c>
      <c r="L114" s="193">
        <v>0</v>
      </c>
      <c r="M114" s="1676">
        <v>1354.1608639999999</v>
      </c>
      <c r="N114" s="1677">
        <v>-0.3505009999998947</v>
      </c>
    </row>
    <row r="115" spans="2:14" ht="18" customHeight="1" x14ac:dyDescent="0.25">
      <c r="B115" s="1650" t="s">
        <v>2137</v>
      </c>
      <c r="C115" s="1675">
        <v>694.59008500000004</v>
      </c>
      <c r="D115" s="1675">
        <v>556.30740000000003</v>
      </c>
      <c r="E115" s="1675">
        <v>6.6616419999999996</v>
      </c>
      <c r="F115" s="1675">
        <v>24.194279000000002</v>
      </c>
      <c r="G115" s="1676">
        <v>1281.753406</v>
      </c>
      <c r="H115" s="1675">
        <v>646.734014</v>
      </c>
      <c r="I115" s="193">
        <v>0</v>
      </c>
      <c r="J115" s="1675">
        <v>184.57499999999999</v>
      </c>
      <c r="K115" s="1675">
        <v>312.41961400000002</v>
      </c>
      <c r="L115" s="193">
        <v>0</v>
      </c>
      <c r="M115" s="1676">
        <v>1143.7286279999998</v>
      </c>
      <c r="N115" s="1677">
        <v>138.0247780000002</v>
      </c>
    </row>
    <row r="116" spans="2:14" ht="18" customHeight="1" x14ac:dyDescent="0.25">
      <c r="B116" s="1650" t="s">
        <v>1417</v>
      </c>
      <c r="C116" s="1675">
        <v>505.36802899999998</v>
      </c>
      <c r="D116" s="1675">
        <v>402.82701100000003</v>
      </c>
      <c r="E116" s="1675">
        <v>24.458674999999999</v>
      </c>
      <c r="F116" s="1675">
        <v>3.974774</v>
      </c>
      <c r="G116" s="1676">
        <v>936.62848900000006</v>
      </c>
      <c r="H116" s="1675">
        <v>455.76084600000002</v>
      </c>
      <c r="I116" s="193">
        <v>0</v>
      </c>
      <c r="J116" s="1675">
        <v>120.163287</v>
      </c>
      <c r="K116" s="1675">
        <v>255.91542799999999</v>
      </c>
      <c r="L116" s="193">
        <v>0</v>
      </c>
      <c r="M116" s="1676">
        <v>831.839561</v>
      </c>
      <c r="N116" s="1677">
        <v>104.78892800000006</v>
      </c>
    </row>
    <row r="117" spans="2:14" ht="18" customHeight="1" x14ac:dyDescent="0.25">
      <c r="B117" s="1650" t="s">
        <v>2138</v>
      </c>
      <c r="C117" s="1675">
        <v>301.71719000000002</v>
      </c>
      <c r="D117" s="1675">
        <v>322.72031099999998</v>
      </c>
      <c r="E117" s="1675">
        <v>36.408127</v>
      </c>
      <c r="F117" s="1675">
        <v>90</v>
      </c>
      <c r="G117" s="1676">
        <v>750.84562800000003</v>
      </c>
      <c r="H117" s="1675">
        <v>427.12107099999997</v>
      </c>
      <c r="I117" s="193">
        <v>0</v>
      </c>
      <c r="J117" s="1675">
        <v>110.87</v>
      </c>
      <c r="K117" s="1675">
        <v>201.312308</v>
      </c>
      <c r="L117" s="193">
        <v>0</v>
      </c>
      <c r="M117" s="1676">
        <v>739.30337899999995</v>
      </c>
      <c r="N117" s="1677">
        <v>11.542249000000083</v>
      </c>
    </row>
    <row r="118" spans="2:14" ht="18" customHeight="1" x14ac:dyDescent="0.25">
      <c r="B118" s="1650" t="s">
        <v>1420</v>
      </c>
      <c r="C118" s="1675">
        <v>481.28135600000002</v>
      </c>
      <c r="D118" s="1675">
        <v>305.28208999999998</v>
      </c>
      <c r="E118" s="1675">
        <v>16.751638</v>
      </c>
      <c r="F118" s="193">
        <v>3.2980000000000002E-2</v>
      </c>
      <c r="G118" s="1676">
        <v>803.34806399999991</v>
      </c>
      <c r="H118" s="1675">
        <v>378.64952199999999</v>
      </c>
      <c r="I118" s="193">
        <v>0</v>
      </c>
      <c r="J118" s="1675">
        <v>176.20736500000001</v>
      </c>
      <c r="K118" s="1675">
        <v>225.29688100000001</v>
      </c>
      <c r="L118" s="193">
        <v>0</v>
      </c>
      <c r="M118" s="1676">
        <v>780.15376800000001</v>
      </c>
      <c r="N118" s="1677">
        <v>23.194295999999895</v>
      </c>
    </row>
    <row r="119" spans="2:14" ht="18" customHeight="1" x14ac:dyDescent="0.25">
      <c r="B119" s="1650" t="s">
        <v>1421</v>
      </c>
      <c r="C119" s="1675">
        <v>354.64169299999998</v>
      </c>
      <c r="D119" s="1675">
        <v>279.89228100000003</v>
      </c>
      <c r="E119" s="1675">
        <v>33.025635999999999</v>
      </c>
      <c r="F119" s="1675">
        <v>0.28179700000000002</v>
      </c>
      <c r="G119" s="1676">
        <v>667.84140699999989</v>
      </c>
      <c r="H119" s="1675">
        <v>254.220384</v>
      </c>
      <c r="I119" s="193">
        <v>0</v>
      </c>
      <c r="J119" s="1675">
        <v>222.01456400000001</v>
      </c>
      <c r="K119" s="1675">
        <v>270.89277800000002</v>
      </c>
      <c r="L119" s="193">
        <v>0</v>
      </c>
      <c r="M119" s="1676">
        <v>747.12772600000005</v>
      </c>
      <c r="N119" s="1677">
        <v>-79.286319000000162</v>
      </c>
    </row>
    <row r="120" spans="2:14" ht="18" customHeight="1" x14ac:dyDescent="0.25">
      <c r="B120" s="1650" t="s">
        <v>2047</v>
      </c>
      <c r="C120" s="1675">
        <v>547.04431299999999</v>
      </c>
      <c r="D120" s="1675">
        <v>430.52107899999999</v>
      </c>
      <c r="E120" s="1675">
        <v>38.121037999999999</v>
      </c>
      <c r="F120" s="1675">
        <v>0.61157499999999998</v>
      </c>
      <c r="G120" s="1676">
        <v>1016.298005</v>
      </c>
      <c r="H120" s="1675">
        <v>634.47501499999998</v>
      </c>
      <c r="I120" s="193">
        <v>0</v>
      </c>
      <c r="J120" s="1675">
        <v>100.51900000000001</v>
      </c>
      <c r="K120" s="1675">
        <v>135.84381500000001</v>
      </c>
      <c r="L120" s="193">
        <v>0</v>
      </c>
      <c r="M120" s="1676">
        <v>870.83782999999994</v>
      </c>
      <c r="N120" s="1677">
        <v>145.46017500000005</v>
      </c>
    </row>
    <row r="121" spans="2:14" ht="18" customHeight="1" x14ac:dyDescent="0.25">
      <c r="B121" s="1650" t="s">
        <v>2139</v>
      </c>
      <c r="C121" s="1675">
        <v>735.536744</v>
      </c>
      <c r="D121" s="1675">
        <v>546.44469400000003</v>
      </c>
      <c r="E121" s="1675">
        <v>0.698129</v>
      </c>
      <c r="F121" s="1675">
        <v>0.42810700000000002</v>
      </c>
      <c r="G121" s="1676">
        <v>1283.1076740000001</v>
      </c>
      <c r="H121" s="1675">
        <v>857.90142400000002</v>
      </c>
      <c r="I121" s="193">
        <v>0</v>
      </c>
      <c r="J121" s="1675">
        <v>209.23934700000001</v>
      </c>
      <c r="K121" s="1675">
        <v>226.820562</v>
      </c>
      <c r="L121" s="193">
        <v>0</v>
      </c>
      <c r="M121" s="1676">
        <v>1293.9613330000002</v>
      </c>
      <c r="N121" s="1677">
        <v>-10.853659000000107</v>
      </c>
    </row>
    <row r="122" spans="2:14" ht="18" customHeight="1" x14ac:dyDescent="0.25">
      <c r="B122" s="1650" t="s">
        <v>2049</v>
      </c>
      <c r="C122" s="1675">
        <v>607.04568400000005</v>
      </c>
      <c r="D122" s="1675">
        <v>228.68036599999999</v>
      </c>
      <c r="E122" s="1675">
        <v>15.464603</v>
      </c>
      <c r="F122" s="1675">
        <v>26.284123999999998</v>
      </c>
      <c r="G122" s="1676">
        <v>877.47477700000002</v>
      </c>
      <c r="H122" s="1675">
        <v>0</v>
      </c>
      <c r="I122" s="1675">
        <v>680.45890999999995</v>
      </c>
      <c r="J122" s="1675">
        <v>10.48</v>
      </c>
      <c r="K122" s="1675">
        <v>102.591166</v>
      </c>
      <c r="L122" s="193">
        <v>0</v>
      </c>
      <c r="M122" s="1676">
        <v>793.53007600000001</v>
      </c>
      <c r="N122" s="1677">
        <v>83.944701000000009</v>
      </c>
    </row>
    <row r="123" spans="2:14" ht="18" customHeight="1" x14ac:dyDescent="0.25">
      <c r="B123" s="1650" t="s">
        <v>1424</v>
      </c>
      <c r="C123" s="1675">
        <v>89.965328</v>
      </c>
      <c r="D123" s="1675">
        <v>35.488388</v>
      </c>
      <c r="E123" s="1675">
        <v>1.0121260000000001</v>
      </c>
      <c r="F123" s="1675">
        <v>0.99148199999999997</v>
      </c>
      <c r="G123" s="1676">
        <v>127.457324</v>
      </c>
      <c r="H123" s="1675">
        <v>0</v>
      </c>
      <c r="I123" s="1675">
        <v>85.287898999999996</v>
      </c>
      <c r="J123" s="1675">
        <v>9</v>
      </c>
      <c r="K123" s="1675">
        <v>26.580683000000001</v>
      </c>
      <c r="L123" s="193">
        <v>0.121836</v>
      </c>
      <c r="M123" s="1676">
        <v>120.99041800000001</v>
      </c>
      <c r="N123" s="1677">
        <v>6.4669059999999945</v>
      </c>
    </row>
    <row r="124" spans="2:14" ht="18" customHeight="1" x14ac:dyDescent="0.25">
      <c r="B124" s="1650" t="s">
        <v>2140</v>
      </c>
      <c r="C124" s="1675">
        <v>120.633126</v>
      </c>
      <c r="D124" s="1675">
        <v>118.624533</v>
      </c>
      <c r="E124" s="1675">
        <v>9.810708</v>
      </c>
      <c r="F124" s="1675">
        <v>0.77715400000000001</v>
      </c>
      <c r="G124" s="1676">
        <v>249.84552099999999</v>
      </c>
      <c r="H124" s="1675">
        <v>202.79883899999999</v>
      </c>
      <c r="I124" s="193">
        <v>0</v>
      </c>
      <c r="J124" s="1675">
        <v>54.417105999999997</v>
      </c>
      <c r="K124" s="1675">
        <v>42.255000000000003</v>
      </c>
      <c r="L124" s="193">
        <v>0</v>
      </c>
      <c r="M124" s="1676">
        <v>299.47094499999997</v>
      </c>
      <c r="N124" s="1677">
        <v>-49.625423999999981</v>
      </c>
    </row>
    <row r="125" spans="2:14" ht="18" customHeight="1" x14ac:dyDescent="0.25">
      <c r="B125" s="1650" t="s">
        <v>1427</v>
      </c>
      <c r="C125" s="1675">
        <v>545.78711999999996</v>
      </c>
      <c r="D125" s="1675">
        <v>227.96565000000001</v>
      </c>
      <c r="E125" s="1675">
        <v>0.103163</v>
      </c>
      <c r="F125" s="1675">
        <v>2.2406419999999998</v>
      </c>
      <c r="G125" s="1676">
        <v>776.09657500000003</v>
      </c>
      <c r="H125" s="1675">
        <v>665.43158300000005</v>
      </c>
      <c r="I125" s="193">
        <v>0</v>
      </c>
      <c r="J125" s="1675">
        <v>66.556929999999994</v>
      </c>
      <c r="K125" s="1675">
        <v>107.42317799999999</v>
      </c>
      <c r="L125" s="193">
        <v>0</v>
      </c>
      <c r="M125" s="1676">
        <v>839.41169100000002</v>
      </c>
      <c r="N125" s="1677">
        <v>-63.315115999999989</v>
      </c>
    </row>
    <row r="126" spans="2:14" ht="18" customHeight="1" x14ac:dyDescent="0.25">
      <c r="B126" s="1650" t="s">
        <v>1428</v>
      </c>
      <c r="C126" s="1675">
        <v>133.92945</v>
      </c>
      <c r="D126" s="1675">
        <v>65.192244000000002</v>
      </c>
      <c r="E126" s="1675">
        <v>9.329205</v>
      </c>
      <c r="F126" s="1675">
        <v>1.0782449999999999</v>
      </c>
      <c r="G126" s="1676">
        <v>209.52914400000003</v>
      </c>
      <c r="H126" s="1675">
        <v>7.2890569999999997</v>
      </c>
      <c r="I126" s="1675">
        <v>139.34717499999999</v>
      </c>
      <c r="J126" s="1675">
        <v>3.3</v>
      </c>
      <c r="K126" s="1675">
        <v>44.551895999999999</v>
      </c>
      <c r="L126" s="193">
        <v>0</v>
      </c>
      <c r="M126" s="1676">
        <v>194.48812800000002</v>
      </c>
      <c r="N126" s="1677">
        <v>15.041016000000013</v>
      </c>
    </row>
    <row r="127" spans="2:14" ht="18" customHeight="1" x14ac:dyDescent="0.25">
      <c r="B127" s="1650" t="s">
        <v>2141</v>
      </c>
      <c r="C127" s="1675">
        <v>205.35485600000001</v>
      </c>
      <c r="D127" s="1675">
        <v>65.678573999999998</v>
      </c>
      <c r="E127" s="1675">
        <v>1.8631549999999999</v>
      </c>
      <c r="F127" s="193">
        <v>0</v>
      </c>
      <c r="G127" s="1676">
        <v>272.89658500000002</v>
      </c>
      <c r="H127" s="193">
        <v>0</v>
      </c>
      <c r="I127" s="1675">
        <v>218.33566099999999</v>
      </c>
      <c r="J127" s="1675">
        <v>13.77937</v>
      </c>
      <c r="K127" s="1675">
        <v>39.823999999999998</v>
      </c>
      <c r="L127" s="193">
        <v>0</v>
      </c>
      <c r="M127" s="1676">
        <v>271.939031</v>
      </c>
      <c r="N127" s="1677">
        <v>0.957554000000016</v>
      </c>
    </row>
    <row r="128" spans="2:14" ht="18" customHeight="1" x14ac:dyDescent="0.25">
      <c r="B128" s="1650" t="s">
        <v>2142</v>
      </c>
      <c r="C128" s="1675">
        <v>30.126695999999999</v>
      </c>
      <c r="D128" s="1675">
        <v>19.41366</v>
      </c>
      <c r="E128" s="1675">
        <v>0.19372</v>
      </c>
      <c r="F128" s="1675">
        <v>0.107483</v>
      </c>
      <c r="G128" s="1676">
        <v>49.841559000000004</v>
      </c>
      <c r="H128" s="193">
        <v>0</v>
      </c>
      <c r="I128" s="1675">
        <v>37.366304999999997</v>
      </c>
      <c r="J128" s="1675">
        <v>3.08</v>
      </c>
      <c r="K128" s="1675">
        <v>8.6999999999999993</v>
      </c>
      <c r="L128" s="193">
        <v>0</v>
      </c>
      <c r="M128" s="1676">
        <v>49.146304999999998</v>
      </c>
      <c r="N128" s="1677">
        <v>0.69525400000000559</v>
      </c>
    </row>
    <row r="129" spans="2:14" ht="18" customHeight="1" x14ac:dyDescent="0.25">
      <c r="B129" s="1650" t="s">
        <v>2053</v>
      </c>
      <c r="C129" s="1675">
        <v>146.84394900000001</v>
      </c>
      <c r="D129" s="1675">
        <v>48.291711999999997</v>
      </c>
      <c r="E129" s="1675">
        <v>2.096946</v>
      </c>
      <c r="F129" s="1675">
        <v>2.7333500000000002</v>
      </c>
      <c r="G129" s="1676">
        <v>199.965957</v>
      </c>
      <c r="H129" s="193">
        <v>0</v>
      </c>
      <c r="I129" s="1675">
        <v>148.95315400000001</v>
      </c>
      <c r="J129" s="1675">
        <v>14.052871</v>
      </c>
      <c r="K129" s="193">
        <v>34.83</v>
      </c>
      <c r="L129" s="193">
        <v>0</v>
      </c>
      <c r="M129" s="1676">
        <v>197.83602500000001</v>
      </c>
      <c r="N129" s="1677">
        <v>2.1299319999999966</v>
      </c>
    </row>
    <row r="130" spans="2:14" ht="18" customHeight="1" x14ac:dyDescent="0.25">
      <c r="B130" s="1650" t="s">
        <v>1430</v>
      </c>
      <c r="C130" s="1675">
        <v>539.204477</v>
      </c>
      <c r="D130" s="1675">
        <v>477.45572800000002</v>
      </c>
      <c r="E130" s="1675">
        <v>3.4420139999999999</v>
      </c>
      <c r="F130" s="1675">
        <v>7.6147</v>
      </c>
      <c r="G130" s="1676">
        <v>1027.716919</v>
      </c>
      <c r="H130" s="1675">
        <v>584.85544000000004</v>
      </c>
      <c r="I130" s="193">
        <v>0</v>
      </c>
      <c r="J130" s="1675">
        <v>146.65593100000001</v>
      </c>
      <c r="K130" s="1675">
        <v>237.402367</v>
      </c>
      <c r="L130" s="193">
        <v>0</v>
      </c>
      <c r="M130" s="1676">
        <v>968.91373800000008</v>
      </c>
      <c r="N130" s="1677">
        <v>58.803180999999881</v>
      </c>
    </row>
    <row r="131" spans="2:14" ht="18" customHeight="1" x14ac:dyDescent="0.25">
      <c r="B131" s="1650" t="s">
        <v>2054</v>
      </c>
      <c r="C131" s="1675">
        <v>168.62426400000001</v>
      </c>
      <c r="D131" s="1675">
        <v>90.792848000000006</v>
      </c>
      <c r="E131" s="1675">
        <v>2.172085</v>
      </c>
      <c r="F131" s="1675">
        <v>0.58695600000000003</v>
      </c>
      <c r="G131" s="1676">
        <v>262.176153</v>
      </c>
      <c r="H131" s="1675">
        <v>0</v>
      </c>
      <c r="I131" s="1675">
        <v>201.80140299999999</v>
      </c>
      <c r="J131" s="1675">
        <v>10.155113</v>
      </c>
      <c r="K131" s="1675">
        <v>42.540622999999997</v>
      </c>
      <c r="L131" s="193">
        <v>0</v>
      </c>
      <c r="M131" s="1676">
        <v>254.497139</v>
      </c>
      <c r="N131" s="1677">
        <v>7.6790139999999951</v>
      </c>
    </row>
    <row r="132" spans="2:14" ht="18" customHeight="1" x14ac:dyDescent="0.25">
      <c r="B132" s="1650" t="s">
        <v>1431</v>
      </c>
      <c r="C132" s="1675">
        <v>63.503973999999999</v>
      </c>
      <c r="D132" s="1675">
        <v>28.201467999999998</v>
      </c>
      <c r="E132" s="1675">
        <v>0.16234100000000001</v>
      </c>
      <c r="F132" s="1675">
        <v>0.18962399999999999</v>
      </c>
      <c r="G132" s="1676">
        <v>92.057406999999998</v>
      </c>
      <c r="H132" s="193">
        <v>0</v>
      </c>
      <c r="I132" s="1675">
        <v>61.659142000000003</v>
      </c>
      <c r="J132" s="1675">
        <v>11.30589</v>
      </c>
      <c r="K132" s="1675">
        <v>20.728000000000002</v>
      </c>
      <c r="L132" s="193">
        <v>0</v>
      </c>
      <c r="M132" s="1676">
        <v>93.693032000000002</v>
      </c>
      <c r="N132" s="1677">
        <v>-1.6356250000000045</v>
      </c>
    </row>
    <row r="133" spans="2:14" ht="18" customHeight="1" x14ac:dyDescent="0.25">
      <c r="B133" s="1650" t="s">
        <v>2055</v>
      </c>
      <c r="C133" s="1675">
        <v>31.00488</v>
      </c>
      <c r="D133" s="1675">
        <v>21.425719999999998</v>
      </c>
      <c r="E133" s="193">
        <v>0.450432</v>
      </c>
      <c r="F133" s="1675">
        <v>0.71252099999999996</v>
      </c>
      <c r="G133" s="1676">
        <v>53.593553</v>
      </c>
      <c r="H133" s="193">
        <v>22.698691</v>
      </c>
      <c r="I133" s="1675">
        <v>0</v>
      </c>
      <c r="J133" s="193">
        <v>2.2599999999999998</v>
      </c>
      <c r="K133" s="1675">
        <v>28.56</v>
      </c>
      <c r="L133" s="193">
        <v>0</v>
      </c>
      <c r="M133" s="1676">
        <v>53.518691000000004</v>
      </c>
      <c r="N133" s="1677">
        <v>7.4861999999995987E-2</v>
      </c>
    </row>
    <row r="134" spans="2:14" ht="18" customHeight="1" x14ac:dyDescent="0.25">
      <c r="B134" s="1650" t="s">
        <v>2143</v>
      </c>
      <c r="C134" s="1675">
        <v>60.136778999999997</v>
      </c>
      <c r="D134" s="1675">
        <v>25.515096</v>
      </c>
      <c r="E134" s="1675">
        <v>0.71446600000000005</v>
      </c>
      <c r="F134" s="1675">
        <v>0.70808000000000004</v>
      </c>
      <c r="G134" s="1676">
        <v>87.074420999999987</v>
      </c>
      <c r="H134" s="193">
        <v>0</v>
      </c>
      <c r="I134" s="1675">
        <v>80.620389000000003</v>
      </c>
      <c r="J134" s="1675">
        <v>5.0199999999999996</v>
      </c>
      <c r="K134" s="1675">
        <v>4.6399999999999997</v>
      </c>
      <c r="L134" s="193">
        <v>0</v>
      </c>
      <c r="M134" s="1676">
        <v>90.280389</v>
      </c>
      <c r="N134" s="1677">
        <v>-3.2059680000000128</v>
      </c>
    </row>
    <row r="135" spans="2:14" ht="18" customHeight="1" x14ac:dyDescent="0.25">
      <c r="B135" s="1679" t="s">
        <v>2144</v>
      </c>
      <c r="C135" s="1675">
        <v>32.571008999999997</v>
      </c>
      <c r="D135" s="1675">
        <v>17.760508000000002</v>
      </c>
      <c r="E135" s="193">
        <v>0</v>
      </c>
      <c r="F135" s="1675">
        <v>0.74993399999999999</v>
      </c>
      <c r="G135" s="1676">
        <v>51.081451000000001</v>
      </c>
      <c r="H135" s="193">
        <v>0</v>
      </c>
      <c r="I135" s="1675">
        <v>38.893543000000001</v>
      </c>
      <c r="J135" s="1675">
        <v>2.1800000000000002</v>
      </c>
      <c r="K135" s="1675">
        <v>9.5</v>
      </c>
      <c r="L135" s="193">
        <v>0</v>
      </c>
      <c r="M135" s="1676">
        <v>50.573543000000001</v>
      </c>
      <c r="N135" s="1677">
        <v>0.50790800000000047</v>
      </c>
    </row>
    <row r="136" spans="2:14" ht="18" customHeight="1" x14ac:dyDescent="0.25">
      <c r="B136" s="1661" t="s">
        <v>2058</v>
      </c>
      <c r="C136" s="1675">
        <v>58.025554</v>
      </c>
      <c r="D136" s="1675">
        <v>25.627503000000001</v>
      </c>
      <c r="E136" s="1675">
        <v>1.3757999999999999E-2</v>
      </c>
      <c r="F136" s="1675">
        <v>0.249942</v>
      </c>
      <c r="G136" s="1676">
        <v>83.916757000000004</v>
      </c>
      <c r="H136" s="1675">
        <v>10.103714</v>
      </c>
      <c r="I136" s="1675">
        <v>61.621360000000003</v>
      </c>
      <c r="J136" s="1675">
        <v>5.25</v>
      </c>
      <c r="K136" s="1675">
        <v>6.1793129999999996</v>
      </c>
      <c r="L136" s="193">
        <v>0</v>
      </c>
      <c r="M136" s="1676">
        <v>83.154387</v>
      </c>
      <c r="N136" s="1677">
        <v>0.76237000000000421</v>
      </c>
    </row>
    <row r="137" spans="2:14" ht="18" customHeight="1" x14ac:dyDescent="0.25">
      <c r="B137" s="1650" t="s">
        <v>2145</v>
      </c>
      <c r="C137" s="1675">
        <v>125.584041</v>
      </c>
      <c r="D137" s="1675">
        <v>31.421347000000001</v>
      </c>
      <c r="E137" s="1675">
        <v>0.73069099999999998</v>
      </c>
      <c r="F137" s="1675">
        <v>1.4858119999999999</v>
      </c>
      <c r="G137" s="1676">
        <v>159.22189100000003</v>
      </c>
      <c r="H137" s="193">
        <v>0</v>
      </c>
      <c r="I137" s="193">
        <v>0</v>
      </c>
      <c r="J137" s="1675">
        <v>87.3489</v>
      </c>
      <c r="K137" s="1675">
        <v>81.641030000000001</v>
      </c>
      <c r="L137" s="193">
        <v>0</v>
      </c>
      <c r="M137" s="1676">
        <v>168.98993000000002</v>
      </c>
      <c r="N137" s="1677">
        <v>-9.7680389999999875</v>
      </c>
    </row>
    <row r="138" spans="2:14" ht="18" customHeight="1" x14ac:dyDescent="0.25">
      <c r="B138" s="1650" t="s">
        <v>2060</v>
      </c>
      <c r="C138" s="1675">
        <v>10.054342999999999</v>
      </c>
      <c r="D138" s="1675">
        <v>5.5576359999999996</v>
      </c>
      <c r="E138" s="1675">
        <v>3.2059999999999998E-2</v>
      </c>
      <c r="F138" s="1675">
        <v>1.2114279999999999</v>
      </c>
      <c r="G138" s="1676">
        <v>16.855466999999997</v>
      </c>
      <c r="H138" s="1675">
        <v>0</v>
      </c>
      <c r="I138" s="1675">
        <v>11.980888</v>
      </c>
      <c r="J138" s="1675">
        <v>0.95699999999999996</v>
      </c>
      <c r="K138" s="1675">
        <v>1.7201249999999999</v>
      </c>
      <c r="L138" s="193">
        <v>1.1089929999999999</v>
      </c>
      <c r="M138" s="1676">
        <v>15.767006</v>
      </c>
      <c r="N138" s="1677">
        <v>1.088460999999997</v>
      </c>
    </row>
    <row r="139" spans="2:14" ht="18" customHeight="1" x14ac:dyDescent="0.25">
      <c r="B139" s="1650" t="s">
        <v>2061</v>
      </c>
      <c r="C139" s="1675">
        <v>172.47527099999999</v>
      </c>
      <c r="D139" s="1675">
        <v>77.027519999999996</v>
      </c>
      <c r="E139" s="193">
        <v>0</v>
      </c>
      <c r="F139" s="1675">
        <v>1.42448</v>
      </c>
      <c r="G139" s="1676">
        <v>250.92727099999999</v>
      </c>
      <c r="H139" s="193">
        <v>18.109029</v>
      </c>
      <c r="I139" s="1675">
        <v>166.06779499999999</v>
      </c>
      <c r="J139" s="193">
        <v>22.29</v>
      </c>
      <c r="K139" s="193">
        <v>53.372574</v>
      </c>
      <c r="L139" s="193">
        <v>0</v>
      </c>
      <c r="M139" s="1676">
        <v>259.83939799999996</v>
      </c>
      <c r="N139" s="1677">
        <v>-8.9121269999999697</v>
      </c>
    </row>
    <row r="140" spans="2:14" ht="18" customHeight="1" x14ac:dyDescent="0.25">
      <c r="B140" s="1650" t="s">
        <v>2425</v>
      </c>
      <c r="C140" s="1675"/>
      <c r="D140" s="1675"/>
      <c r="E140" s="1675"/>
      <c r="F140" s="1675"/>
      <c r="G140" s="1676"/>
      <c r="H140" s="193"/>
      <c r="I140" s="1675"/>
      <c r="J140" s="1675"/>
      <c r="K140" s="1675"/>
      <c r="L140" s="1675"/>
      <c r="M140" s="1676"/>
      <c r="N140" s="1677"/>
    </row>
    <row r="141" spans="2:14" ht="18" customHeight="1" x14ac:dyDescent="0.25">
      <c r="B141" s="1661" t="s">
        <v>2062</v>
      </c>
      <c r="C141" s="1675">
        <v>32.472025000000002</v>
      </c>
      <c r="D141" s="1675">
        <v>13.783388</v>
      </c>
      <c r="E141" s="1675">
        <v>0.314193</v>
      </c>
      <c r="F141" s="1675">
        <v>0.27411600000000003</v>
      </c>
      <c r="G141" s="1676">
        <v>46.843722000000007</v>
      </c>
      <c r="H141" s="1675">
        <v>4.0314880000000004</v>
      </c>
      <c r="I141" s="1675">
        <v>32.613028999999997</v>
      </c>
      <c r="J141" s="1675">
        <v>5.45</v>
      </c>
      <c r="K141" s="1675">
        <v>4.1450469999999999</v>
      </c>
      <c r="L141" s="193">
        <v>0</v>
      </c>
      <c r="M141" s="1676">
        <v>46.239564000000001</v>
      </c>
      <c r="N141" s="1677">
        <v>0.6041580000000053</v>
      </c>
    </row>
    <row r="142" spans="2:14" ht="18" customHeight="1" x14ac:dyDescent="0.25">
      <c r="B142" s="1650" t="s">
        <v>1437</v>
      </c>
      <c r="C142" s="1675">
        <v>67.248328999999998</v>
      </c>
      <c r="D142" s="1675">
        <v>22.613855999999998</v>
      </c>
      <c r="E142" s="193">
        <v>0.24068899999999999</v>
      </c>
      <c r="F142" s="193">
        <v>0.38978699999999999</v>
      </c>
      <c r="G142" s="1676">
        <v>90.492660999999998</v>
      </c>
      <c r="H142" s="1675">
        <v>4.8615999999999999E-2</v>
      </c>
      <c r="I142" s="1675">
        <v>77.748593999999997</v>
      </c>
      <c r="J142" s="1675">
        <v>3.5640000000000001</v>
      </c>
      <c r="K142" s="1675">
        <v>11.385130999999999</v>
      </c>
      <c r="L142" s="193">
        <v>0</v>
      </c>
      <c r="M142" s="1676">
        <v>92.746341000000001</v>
      </c>
      <c r="N142" s="1677">
        <v>-2.2536800000000028</v>
      </c>
    </row>
    <row r="143" spans="2:14" ht="18" customHeight="1" x14ac:dyDescent="0.25">
      <c r="B143" s="1650" t="s">
        <v>2063</v>
      </c>
      <c r="C143" s="1675">
        <v>67.848367999999994</v>
      </c>
      <c r="D143" s="1675">
        <v>26.519615999999999</v>
      </c>
      <c r="E143" s="1675">
        <v>1.134091</v>
      </c>
      <c r="F143" s="1675">
        <v>0.16942099999999999</v>
      </c>
      <c r="G143" s="1676">
        <v>95.671495999999991</v>
      </c>
      <c r="H143" s="193">
        <v>2.5000000000000001E-2</v>
      </c>
      <c r="I143" s="1675">
        <v>66.971678999999995</v>
      </c>
      <c r="J143" s="1675">
        <v>9.9450000000000003</v>
      </c>
      <c r="K143" s="1675">
        <v>15.630482000000001</v>
      </c>
      <c r="L143" s="193">
        <v>0</v>
      </c>
      <c r="M143" s="1676">
        <v>92.572160999999994</v>
      </c>
      <c r="N143" s="1677">
        <v>3.0993349999999964</v>
      </c>
    </row>
    <row r="144" spans="2:14" ht="18" customHeight="1" x14ac:dyDescent="0.25">
      <c r="B144" s="1650" t="s">
        <v>1438</v>
      </c>
      <c r="C144" s="1675">
        <v>57.438395</v>
      </c>
      <c r="D144" s="1675">
        <v>24.017952000000001</v>
      </c>
      <c r="E144" s="1675">
        <v>0.482599</v>
      </c>
      <c r="F144" s="1675">
        <v>6.2979999999999994E-2</v>
      </c>
      <c r="G144" s="1676">
        <v>82.001925999999983</v>
      </c>
      <c r="H144" s="1675">
        <v>0.49664399999999997</v>
      </c>
      <c r="I144" s="1675">
        <v>58.994672999999999</v>
      </c>
      <c r="J144" s="1675">
        <v>9.6159999999999997</v>
      </c>
      <c r="K144" s="1675">
        <v>13.032147999999999</v>
      </c>
      <c r="L144" s="193">
        <v>0</v>
      </c>
      <c r="M144" s="1676">
        <v>82.139465000000001</v>
      </c>
      <c r="N144" s="1677">
        <v>-0.13753900000001806</v>
      </c>
    </row>
    <row r="145" spans="2:14" ht="18" customHeight="1" x14ac:dyDescent="0.25">
      <c r="B145" s="1650" t="s">
        <v>2146</v>
      </c>
      <c r="C145" s="1675">
        <v>24.849129999999999</v>
      </c>
      <c r="D145" s="1675">
        <v>13.671132</v>
      </c>
      <c r="E145" s="193">
        <v>0</v>
      </c>
      <c r="F145" s="1675">
        <v>0.15118500000000001</v>
      </c>
      <c r="G145" s="1676">
        <v>38.671447000000001</v>
      </c>
      <c r="H145" s="193">
        <v>0</v>
      </c>
      <c r="I145" s="1675">
        <v>27.677223999999999</v>
      </c>
      <c r="J145" s="1675">
        <v>3.45</v>
      </c>
      <c r="K145" s="1675">
        <v>11.874750000000001</v>
      </c>
      <c r="L145" s="193">
        <v>0</v>
      </c>
      <c r="M145" s="1676">
        <v>43.001973999999997</v>
      </c>
      <c r="N145" s="1677">
        <v>-4.3305269999999965</v>
      </c>
    </row>
    <row r="146" spans="2:14" ht="18" customHeight="1" x14ac:dyDescent="0.25">
      <c r="B146" s="1650" t="s">
        <v>2064</v>
      </c>
      <c r="C146" s="1675">
        <v>113.10122200000001</v>
      </c>
      <c r="D146" s="1675">
        <v>35.052959999999999</v>
      </c>
      <c r="E146" s="1675">
        <v>7.6838519999999999</v>
      </c>
      <c r="F146" s="1675">
        <v>3.9267449999999999</v>
      </c>
      <c r="G146" s="1676">
        <v>159.764779</v>
      </c>
      <c r="H146" s="193">
        <v>0</v>
      </c>
      <c r="I146" s="1675">
        <v>106.250857</v>
      </c>
      <c r="J146" s="1675">
        <v>50.372999999999998</v>
      </c>
      <c r="K146" s="1675">
        <v>4.8040589999999996</v>
      </c>
      <c r="L146" s="1675">
        <v>6.0000000000000002E-5</v>
      </c>
      <c r="M146" s="1676">
        <v>161.42797599999997</v>
      </c>
      <c r="N146" s="1677">
        <v>-1.6631969999999683</v>
      </c>
    </row>
    <row r="147" spans="2:14" ht="18" customHeight="1" x14ac:dyDescent="0.25">
      <c r="B147" s="1655" t="s">
        <v>2065</v>
      </c>
      <c r="C147" s="1675">
        <v>42.278222</v>
      </c>
      <c r="D147" s="1675">
        <v>14.168787</v>
      </c>
      <c r="E147" s="1675">
        <v>5.5896000000000001E-2</v>
      </c>
      <c r="F147" s="1675">
        <v>0.67220999999999997</v>
      </c>
      <c r="G147" s="1676">
        <v>57.175114999999998</v>
      </c>
      <c r="H147" s="193">
        <v>4.4395449999999999</v>
      </c>
      <c r="I147" s="1675">
        <v>35.047983000000002</v>
      </c>
      <c r="J147" s="1675">
        <v>2.71</v>
      </c>
      <c r="K147" s="1675">
        <v>16.847165</v>
      </c>
      <c r="L147" s="193">
        <v>0</v>
      </c>
      <c r="M147" s="1676">
        <v>59.044693000000009</v>
      </c>
      <c r="N147" s="1677">
        <v>-1.8695780000000113</v>
      </c>
    </row>
    <row r="148" spans="2:14" ht="18" customHeight="1" x14ac:dyDescent="0.25">
      <c r="B148" s="1650" t="s">
        <v>2147</v>
      </c>
      <c r="C148" s="1675">
        <v>19.729769999999998</v>
      </c>
      <c r="D148" s="1675">
        <v>14.110175999999999</v>
      </c>
      <c r="E148" s="1675">
        <v>0.103461</v>
      </c>
      <c r="F148" s="1675">
        <v>0.15438499999999999</v>
      </c>
      <c r="G148" s="1676">
        <v>34.097791999999998</v>
      </c>
      <c r="H148" s="1675">
        <v>0.159</v>
      </c>
      <c r="I148" s="1675">
        <v>29.663222000000001</v>
      </c>
      <c r="J148" s="1675">
        <v>1.45</v>
      </c>
      <c r="K148" s="1675">
        <v>2.714</v>
      </c>
      <c r="L148" s="193">
        <v>0</v>
      </c>
      <c r="M148" s="1676">
        <v>33.986221999999998</v>
      </c>
      <c r="N148" s="1677">
        <v>0.11157000000000039</v>
      </c>
    </row>
    <row r="149" spans="2:14" ht="18" customHeight="1" x14ac:dyDescent="0.25">
      <c r="B149" s="1650" t="s">
        <v>2067</v>
      </c>
      <c r="C149" s="1675">
        <v>15.600714999999999</v>
      </c>
      <c r="D149" s="1675">
        <v>6.8518800000000004</v>
      </c>
      <c r="E149" s="1675">
        <v>0</v>
      </c>
      <c r="F149" s="1675">
        <v>0.71565800000000002</v>
      </c>
      <c r="G149" s="1676">
        <v>23.168253</v>
      </c>
      <c r="H149" s="1675">
        <v>0</v>
      </c>
      <c r="I149" s="1675">
        <v>21.477692000000001</v>
      </c>
      <c r="J149" s="1675">
        <v>0.1</v>
      </c>
      <c r="K149" s="1675">
        <v>1.059798</v>
      </c>
      <c r="L149" s="193">
        <v>0</v>
      </c>
      <c r="M149" s="1676">
        <v>22.637490000000003</v>
      </c>
      <c r="N149" s="1677">
        <v>0.53076299999999677</v>
      </c>
    </row>
    <row r="150" spans="2:14" ht="18" customHeight="1" x14ac:dyDescent="0.25">
      <c r="B150" s="1650" t="s">
        <v>2148</v>
      </c>
      <c r="C150" s="1675">
        <v>129.40978899999999</v>
      </c>
      <c r="D150" s="1675">
        <v>117.56832</v>
      </c>
      <c r="E150" s="1675">
        <v>8.3839389999999998</v>
      </c>
      <c r="F150" s="1675">
        <v>2.4734579999999999</v>
      </c>
      <c r="G150" s="1676">
        <v>257.83550600000001</v>
      </c>
      <c r="H150" s="1675">
        <v>39.210448999999997</v>
      </c>
      <c r="I150" s="1675">
        <v>128.100131</v>
      </c>
      <c r="J150" s="1675">
        <v>8.3727900000000002</v>
      </c>
      <c r="K150" s="1675">
        <v>83.789399000000003</v>
      </c>
      <c r="L150" s="1675">
        <v>0</v>
      </c>
      <c r="M150" s="1676">
        <v>259.47276900000003</v>
      </c>
      <c r="N150" s="1677">
        <v>-1.6372630000000186</v>
      </c>
    </row>
    <row r="151" spans="2:14" ht="18" customHeight="1" x14ac:dyDescent="0.25">
      <c r="B151" s="1650" t="s">
        <v>2149</v>
      </c>
      <c r="C151" s="1675">
        <v>147.45681300000001</v>
      </c>
      <c r="D151" s="1675">
        <v>76.147487999999996</v>
      </c>
      <c r="E151" s="1675">
        <v>29.365514999999998</v>
      </c>
      <c r="F151" s="1675">
        <v>0.48950700000000003</v>
      </c>
      <c r="G151" s="1676">
        <v>253.45932300000001</v>
      </c>
      <c r="H151" s="1675">
        <v>42.267428000000002</v>
      </c>
      <c r="I151" s="1675">
        <v>202.404922</v>
      </c>
      <c r="J151" s="1675">
        <v>22.555056</v>
      </c>
      <c r="K151" s="1675">
        <v>3.0683739999999999</v>
      </c>
      <c r="L151" s="1675">
        <v>0</v>
      </c>
      <c r="M151" s="1676">
        <v>270.29577999999998</v>
      </c>
      <c r="N151" s="1677">
        <v>-16.836456999999939</v>
      </c>
    </row>
    <row r="152" spans="2:14" ht="18" customHeight="1" x14ac:dyDescent="0.25">
      <c r="B152" s="1650" t="s">
        <v>1443</v>
      </c>
      <c r="C152" s="1675">
        <v>101.78925599999999</v>
      </c>
      <c r="D152" s="1675">
        <v>48.181790999999997</v>
      </c>
      <c r="E152" s="1675">
        <v>8.1243409999999994</v>
      </c>
      <c r="F152" s="1675">
        <v>1.713883</v>
      </c>
      <c r="G152" s="1676">
        <v>159.809271</v>
      </c>
      <c r="H152" s="1675">
        <v>13.067034</v>
      </c>
      <c r="I152" s="1675">
        <v>129.65542099999999</v>
      </c>
      <c r="J152" s="1675">
        <v>1.68</v>
      </c>
      <c r="K152" s="1675">
        <v>26.586459999999999</v>
      </c>
      <c r="L152" s="1675">
        <v>0</v>
      </c>
      <c r="M152" s="1676">
        <v>170.98891499999999</v>
      </c>
      <c r="N152" s="1677">
        <v>-11.179643999999996</v>
      </c>
    </row>
    <row r="153" spans="2:14" ht="18" customHeight="1" x14ac:dyDescent="0.25">
      <c r="B153" s="1650" t="s">
        <v>1447</v>
      </c>
      <c r="C153" s="1675">
        <v>101.684151</v>
      </c>
      <c r="D153" s="1675">
        <v>16.848661</v>
      </c>
      <c r="E153" s="1675">
        <v>16.491205999999998</v>
      </c>
      <c r="F153" s="1675">
        <v>1.162917</v>
      </c>
      <c r="G153" s="1676">
        <v>136.18693500000001</v>
      </c>
      <c r="H153" s="1675">
        <v>95.141011000000006</v>
      </c>
      <c r="I153" s="193">
        <v>0</v>
      </c>
      <c r="J153" s="1675">
        <v>2.736748</v>
      </c>
      <c r="K153" s="1675">
        <v>28.948989999999998</v>
      </c>
      <c r="L153" s="193">
        <v>0</v>
      </c>
      <c r="M153" s="1676">
        <v>126.82674900000001</v>
      </c>
      <c r="N153" s="1677">
        <v>9.3601859999999988</v>
      </c>
    </row>
    <row r="154" spans="2:14" ht="18" customHeight="1" x14ac:dyDescent="0.25">
      <c r="B154" s="1650" t="s">
        <v>1448</v>
      </c>
      <c r="C154" s="1675">
        <v>83.084334999999996</v>
      </c>
      <c r="D154" s="1675">
        <v>41</v>
      </c>
      <c r="E154" s="1675">
        <v>7.2097290000000003</v>
      </c>
      <c r="F154" s="1675">
        <v>0.82743800000000001</v>
      </c>
      <c r="G154" s="1676">
        <v>132.12150199999999</v>
      </c>
      <c r="H154" s="1675">
        <v>79.695927999999995</v>
      </c>
      <c r="I154" s="1675">
        <v>0</v>
      </c>
      <c r="J154" s="1675">
        <v>6.416944</v>
      </c>
      <c r="K154" s="1675">
        <v>34.909902000000002</v>
      </c>
      <c r="L154" s="193">
        <v>0</v>
      </c>
      <c r="M154" s="1676">
        <v>121.022774</v>
      </c>
      <c r="N154" s="1677">
        <v>11.098727999999994</v>
      </c>
    </row>
    <row r="155" spans="2:14" ht="18" customHeight="1" x14ac:dyDescent="0.25">
      <c r="B155" s="1650" t="s">
        <v>2150</v>
      </c>
      <c r="C155" s="1675">
        <v>88.616359000000003</v>
      </c>
      <c r="D155" s="1675">
        <v>54.821536000000002</v>
      </c>
      <c r="E155" s="1675">
        <v>8.9701090000000008</v>
      </c>
      <c r="F155" s="1675">
        <v>0.13489499999999999</v>
      </c>
      <c r="G155" s="1676">
        <v>152.54289900000001</v>
      </c>
      <c r="H155" s="1675">
        <v>5.5843210000000001</v>
      </c>
      <c r="I155" s="1675">
        <v>114.675843</v>
      </c>
      <c r="J155" s="1675">
        <v>7.0018159999999998</v>
      </c>
      <c r="K155" s="1675">
        <v>21.204543000000001</v>
      </c>
      <c r="L155" s="1675">
        <v>0</v>
      </c>
      <c r="M155" s="1676">
        <v>148.466523</v>
      </c>
      <c r="N155" s="1677">
        <v>4.0763760000000104</v>
      </c>
    </row>
    <row r="156" spans="2:14" ht="18" customHeight="1" x14ac:dyDescent="0.25">
      <c r="B156" s="1650" t="s">
        <v>2151</v>
      </c>
      <c r="C156" s="1675">
        <v>155.33851899999999</v>
      </c>
      <c r="D156" s="1675">
        <v>131.795368</v>
      </c>
      <c r="E156" s="1675">
        <v>9.5407449999999994</v>
      </c>
      <c r="F156" s="1675">
        <v>0</v>
      </c>
      <c r="G156" s="1676">
        <v>296.67463199999997</v>
      </c>
      <c r="H156" s="1675">
        <v>0.95216699999999999</v>
      </c>
      <c r="I156" s="1675">
        <v>191.99091799999999</v>
      </c>
      <c r="J156" s="1675">
        <v>39.553916000000001</v>
      </c>
      <c r="K156" s="1675">
        <v>56.529646999999997</v>
      </c>
      <c r="L156" s="193">
        <v>0.16378400000000001</v>
      </c>
      <c r="M156" s="1676">
        <v>289.19043200000004</v>
      </c>
      <c r="N156" s="1677">
        <v>7.4841999999999302</v>
      </c>
    </row>
    <row r="157" spans="2:14" ht="18" customHeight="1" x14ac:dyDescent="0.25">
      <c r="B157" s="1650" t="s">
        <v>2152</v>
      </c>
      <c r="C157" s="1675">
        <v>152.85869</v>
      </c>
      <c r="D157" s="1675">
        <v>93.046557000000007</v>
      </c>
      <c r="E157" s="1675">
        <v>46.072688999999997</v>
      </c>
      <c r="F157" s="1675">
        <v>0.28653899999999999</v>
      </c>
      <c r="G157" s="1676">
        <v>292.264475</v>
      </c>
      <c r="H157" s="193">
        <v>21.107233999999998</v>
      </c>
      <c r="I157" s="1675">
        <v>186.92510100000001</v>
      </c>
      <c r="J157" s="1675">
        <v>23.024180999999999</v>
      </c>
      <c r="K157" s="1675">
        <v>61.488</v>
      </c>
      <c r="L157" s="1675">
        <v>3.6400000000000001E-4</v>
      </c>
      <c r="M157" s="1676">
        <v>292.54488000000003</v>
      </c>
      <c r="N157" s="1677">
        <v>-0.28040500000003021</v>
      </c>
    </row>
    <row r="158" spans="2:14" ht="18" customHeight="1" x14ac:dyDescent="0.25">
      <c r="B158" s="1650" t="s">
        <v>1453</v>
      </c>
      <c r="C158" s="1675">
        <v>418.18525</v>
      </c>
      <c r="D158" s="1675">
        <v>157.52572799999999</v>
      </c>
      <c r="E158" s="1675">
        <v>10.409134</v>
      </c>
      <c r="F158" s="1675">
        <v>8.8925000000000004E-2</v>
      </c>
      <c r="G158" s="1676">
        <v>586.20903699999997</v>
      </c>
      <c r="H158" s="1675">
        <v>0</v>
      </c>
      <c r="I158" s="1675">
        <v>425.33638500000001</v>
      </c>
      <c r="J158" s="1675">
        <v>37.785899999999998</v>
      </c>
      <c r="K158" s="1675">
        <v>113.439412</v>
      </c>
      <c r="L158" s="193">
        <v>0.186805</v>
      </c>
      <c r="M158" s="1676">
        <v>576.74850200000014</v>
      </c>
      <c r="N158" s="1677">
        <v>9.4605349999998225</v>
      </c>
    </row>
    <row r="159" spans="2:14" ht="18" customHeight="1" x14ac:dyDescent="0.25">
      <c r="B159" s="1650" t="s">
        <v>2071</v>
      </c>
      <c r="C159" s="1675">
        <v>304.38242200000002</v>
      </c>
      <c r="D159" s="1675">
        <v>124.261391</v>
      </c>
      <c r="E159" s="1675">
        <v>22.92764</v>
      </c>
      <c r="F159" s="1675">
        <v>5.8589609999999999</v>
      </c>
      <c r="G159" s="1676">
        <v>457.43041400000004</v>
      </c>
      <c r="H159" s="1675">
        <v>4.2540699999999996</v>
      </c>
      <c r="I159" s="1675">
        <v>343.45862499999998</v>
      </c>
      <c r="J159" s="1675">
        <v>23.249842999999998</v>
      </c>
      <c r="K159" s="1675">
        <v>71.012759000000003</v>
      </c>
      <c r="L159" s="193">
        <v>0</v>
      </c>
      <c r="M159" s="1676">
        <v>441.97529700000001</v>
      </c>
      <c r="N159" s="1677">
        <v>15.45511700000003</v>
      </c>
    </row>
    <row r="160" spans="2:14" ht="18" customHeight="1" x14ac:dyDescent="0.25">
      <c r="B160" s="1650" t="s">
        <v>2153</v>
      </c>
      <c r="C160" s="1675">
        <v>172.628567</v>
      </c>
      <c r="D160" s="1675">
        <v>62.314176000000003</v>
      </c>
      <c r="E160" s="1675">
        <v>22.50694</v>
      </c>
      <c r="F160" s="1675">
        <v>0.54408100000000004</v>
      </c>
      <c r="G160" s="1676">
        <v>257.993764</v>
      </c>
      <c r="H160" s="1675">
        <v>0.23768700000000001</v>
      </c>
      <c r="I160" s="1675">
        <v>209.794715</v>
      </c>
      <c r="J160" s="1675">
        <v>4.106376</v>
      </c>
      <c r="K160" s="1675">
        <v>45.012959000000002</v>
      </c>
      <c r="L160" s="193">
        <v>0</v>
      </c>
      <c r="M160" s="1676">
        <v>259.15173700000003</v>
      </c>
      <c r="N160" s="1677">
        <v>-1.1579730000000268</v>
      </c>
    </row>
    <row r="161" spans="2:15" ht="18" customHeight="1" x14ac:dyDescent="0.25">
      <c r="B161" s="1650" t="s">
        <v>2154</v>
      </c>
      <c r="C161" s="1675">
        <v>133.82263</v>
      </c>
      <c r="D161" s="1675">
        <v>66.180384000000004</v>
      </c>
      <c r="E161" s="1675">
        <v>11.021091</v>
      </c>
      <c r="F161" s="1675">
        <v>3.4808669999999999</v>
      </c>
      <c r="G161" s="1676">
        <v>214.50497200000001</v>
      </c>
      <c r="H161" s="193">
        <v>0</v>
      </c>
      <c r="I161" s="1675">
        <v>192.46294700000001</v>
      </c>
      <c r="J161" s="1675">
        <v>7.2030000000000003</v>
      </c>
      <c r="K161" s="1675">
        <v>16.116554000000001</v>
      </c>
      <c r="L161" s="193">
        <v>0</v>
      </c>
      <c r="M161" s="1676">
        <v>215.78250100000002</v>
      </c>
      <c r="N161" s="1677">
        <v>-1.2775290000000155</v>
      </c>
    </row>
    <row r="162" spans="2:15" ht="18" customHeight="1" x14ac:dyDescent="0.25">
      <c r="B162" s="156" t="s">
        <v>110</v>
      </c>
      <c r="C162" s="1680">
        <v>43300.994384999998</v>
      </c>
      <c r="D162" s="1680">
        <v>26991.636149000002</v>
      </c>
      <c r="E162" s="1680">
        <v>2269.4698640000015</v>
      </c>
      <c r="F162" s="1680">
        <v>905.89931600000034</v>
      </c>
      <c r="G162" s="1680">
        <v>73467.999713999947</v>
      </c>
      <c r="H162" s="1680">
        <v>30048.478969000003</v>
      </c>
      <c r="I162" s="1680">
        <v>19745.742157999994</v>
      </c>
      <c r="J162" s="1680">
        <v>9094.1139580000035</v>
      </c>
      <c r="K162" s="1680">
        <v>13573.218298</v>
      </c>
      <c r="L162" s="1680">
        <v>271.98909400000002</v>
      </c>
      <c r="M162" s="1680">
        <v>72733.542476999995</v>
      </c>
      <c r="N162" s="1681">
        <v>734.45723699999894</v>
      </c>
      <c r="O162" s="1682"/>
    </row>
    <row r="163" spans="2:15" ht="15" x14ac:dyDescent="0.2">
      <c r="B163" s="1683" t="s">
        <v>2073</v>
      </c>
      <c r="C163" s="1684"/>
      <c r="D163" s="1684"/>
      <c r="E163" s="1684"/>
      <c r="F163" s="1684"/>
      <c r="G163" s="1684"/>
      <c r="H163" s="1684"/>
      <c r="I163" s="1684"/>
      <c r="J163" s="1684"/>
      <c r="K163" s="1684"/>
      <c r="L163" s="1684"/>
      <c r="M163" s="1684"/>
      <c r="N163" s="1685"/>
    </row>
    <row r="164" spans="2:15" ht="15" x14ac:dyDescent="0.2">
      <c r="B164" s="1683" t="s">
        <v>2155</v>
      </c>
      <c r="C164" s="1686"/>
      <c r="D164" s="1686"/>
      <c r="E164" s="1686"/>
      <c r="F164" s="1686"/>
      <c r="G164" s="1686"/>
      <c r="H164" s="1686"/>
      <c r="I164" s="1686"/>
      <c r="J164" s="1686"/>
      <c r="K164" s="1686"/>
      <c r="L164" s="1686"/>
      <c r="M164" s="1686"/>
      <c r="N164" s="1685"/>
    </row>
    <row r="165" spans="2:15" x14ac:dyDescent="0.2">
      <c r="B165" s="1683" t="s">
        <v>2074</v>
      </c>
      <c r="C165" s="1687"/>
      <c r="D165" s="1688"/>
      <c r="E165" s="1687"/>
      <c r="F165" s="1687"/>
      <c r="G165" s="1689"/>
      <c r="H165" s="1690"/>
      <c r="I165" s="1687"/>
      <c r="J165" s="1687"/>
      <c r="K165" s="1687"/>
      <c r="L165" s="1687"/>
      <c r="M165" s="1687"/>
      <c r="N165" s="1687"/>
    </row>
    <row r="166" spans="2:15" ht="15.75" x14ac:dyDescent="0.25">
      <c r="B166" s="1691"/>
      <c r="C166" s="553"/>
      <c r="D166" s="553"/>
      <c r="E166" s="553"/>
      <c r="F166" s="553"/>
      <c r="G166" s="1692"/>
      <c r="H166" s="553"/>
      <c r="I166" s="553"/>
      <c r="J166" s="553"/>
      <c r="K166" s="553"/>
      <c r="L166" s="553"/>
      <c r="M166" s="553"/>
      <c r="N166" s="1692"/>
    </row>
    <row r="167" spans="2:15" ht="15.75" x14ac:dyDescent="0.25">
      <c r="B167" s="1691"/>
      <c r="C167" s="1693"/>
      <c r="D167" s="1693"/>
      <c r="E167" s="1693"/>
      <c r="F167" s="1693"/>
      <c r="G167" s="1693"/>
      <c r="H167" s="1693"/>
      <c r="I167" s="1693"/>
      <c r="J167" s="1693"/>
      <c r="K167" s="1693"/>
      <c r="L167" s="1693"/>
      <c r="M167" s="1693"/>
      <c r="N167" s="1694"/>
    </row>
    <row r="168" spans="2:15" ht="15.75" x14ac:dyDescent="0.25">
      <c r="B168" s="1693"/>
      <c r="C168" s="1693"/>
      <c r="D168" s="1693"/>
      <c r="E168" s="1693"/>
      <c r="F168" s="1693"/>
      <c r="G168" s="1693"/>
      <c r="H168" s="1693"/>
      <c r="I168" s="1693"/>
      <c r="J168" s="1693"/>
      <c r="K168" s="1693"/>
      <c r="L168" s="1693"/>
      <c r="M168" s="1693"/>
      <c r="N168" s="1694"/>
    </row>
    <row r="169" spans="2:15" ht="15.75" x14ac:dyDescent="0.25">
      <c r="B169" s="551"/>
      <c r="C169" s="1693"/>
      <c r="D169" s="1693"/>
      <c r="E169" s="1693"/>
      <c r="F169" s="1693"/>
      <c r="G169" s="1693"/>
      <c r="H169" s="1693"/>
      <c r="I169" s="1693"/>
      <c r="J169" s="1693"/>
      <c r="K169" s="1693"/>
      <c r="L169" s="1693"/>
      <c r="M169" s="1693"/>
      <c r="N169" s="1694"/>
    </row>
    <row r="170" spans="2:15" ht="15" x14ac:dyDescent="0.2">
      <c r="B170" s="551"/>
      <c r="C170" s="1693"/>
      <c r="D170" s="1693"/>
      <c r="E170" s="1693"/>
      <c r="F170" s="1693"/>
      <c r="G170" s="1693"/>
      <c r="H170" s="1693"/>
      <c r="I170" s="1693"/>
      <c r="J170" s="1693"/>
      <c r="K170" s="1693"/>
      <c r="L170" s="1693"/>
      <c r="M170" s="1693"/>
      <c r="N170" s="1693"/>
    </row>
    <row r="171" spans="2:15" ht="15" x14ac:dyDescent="0.2">
      <c r="B171" s="1691"/>
      <c r="C171" s="1691"/>
      <c r="D171" s="1691"/>
      <c r="E171" s="1691"/>
      <c r="F171" s="1691"/>
      <c r="G171" s="1691"/>
      <c r="H171" s="1691"/>
      <c r="I171" s="1691"/>
      <c r="J171" s="1691"/>
      <c r="K171" s="1691"/>
      <c r="L171" s="1691"/>
      <c r="M171" s="1691"/>
      <c r="N171" s="1691"/>
    </row>
    <row r="172" spans="2:15" ht="15" x14ac:dyDescent="0.2">
      <c r="B172" s="1691"/>
      <c r="C172" s="1691"/>
      <c r="D172" s="1691"/>
      <c r="E172" s="1691"/>
      <c r="F172" s="1691"/>
      <c r="G172" s="1691"/>
      <c r="H172" s="1691"/>
      <c r="I172" s="1691"/>
      <c r="J172" s="1691"/>
      <c r="K172" s="1691"/>
      <c r="L172" s="1691"/>
      <c r="M172" s="1691"/>
      <c r="N172" s="1691"/>
    </row>
    <row r="173" spans="2:15" ht="15" x14ac:dyDescent="0.2">
      <c r="B173" s="1691"/>
      <c r="C173" s="1691"/>
      <c r="D173" s="1691"/>
      <c r="E173" s="1691"/>
      <c r="F173" s="1691"/>
      <c r="G173" s="1691"/>
      <c r="H173" s="1691"/>
      <c r="I173" s="1691"/>
      <c r="J173" s="1691"/>
      <c r="K173" s="1691"/>
      <c r="L173" s="1691"/>
      <c r="M173" s="1691"/>
      <c r="N173" s="1691"/>
    </row>
    <row r="174" spans="2:15" ht="15" x14ac:dyDescent="0.2">
      <c r="B174" s="1691"/>
      <c r="C174" s="1691"/>
      <c r="D174" s="1691"/>
      <c r="E174" s="1691"/>
      <c r="F174" s="1691"/>
      <c r="G174" s="1691"/>
      <c r="H174" s="1691"/>
      <c r="I174" s="1691"/>
      <c r="J174" s="1691"/>
      <c r="K174" s="1691"/>
      <c r="L174" s="1691"/>
      <c r="M174" s="1691"/>
      <c r="N174" s="1691"/>
    </row>
    <row r="175" spans="2:15" ht="15" x14ac:dyDescent="0.2">
      <c r="B175" s="1691"/>
      <c r="C175" s="1691"/>
      <c r="D175" s="1691"/>
      <c r="E175" s="1691"/>
      <c r="F175" s="1691"/>
      <c r="G175" s="1691"/>
      <c r="H175" s="1691"/>
      <c r="I175" s="1691"/>
      <c r="J175" s="1691"/>
      <c r="K175" s="1691"/>
      <c r="L175" s="1691"/>
      <c r="M175" s="1691"/>
      <c r="N175" s="1691"/>
    </row>
  </sheetData>
  <mergeCells count="5">
    <mergeCell ref="B2:N2"/>
    <mergeCell ref="B3:N3"/>
    <mergeCell ref="B5:N5"/>
    <mergeCell ref="B6:N6"/>
    <mergeCell ref="B4:N4"/>
  </mergeCells>
  <hyperlinks>
    <hyperlink ref="O2" location="'Indice Total'!A194" display="Volver"/>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N33"/>
  <sheetViews>
    <sheetView showGridLines="0" zoomScale="90" zoomScaleNormal="90" workbookViewId="0"/>
  </sheetViews>
  <sheetFormatPr baseColWidth="10" defaultColWidth="11.42578125" defaultRowHeight="12.75" x14ac:dyDescent="0.2"/>
  <cols>
    <col min="1" max="1" width="23.7109375" style="76" customWidth="1"/>
    <col min="2" max="2" width="63" style="76" customWidth="1"/>
    <col min="3" max="3" width="12.7109375" style="76" customWidth="1"/>
    <col min="4" max="4" width="16.85546875" style="76" customWidth="1"/>
    <col min="5" max="5" width="18.5703125" style="76" customWidth="1"/>
    <col min="6" max="7" width="12.7109375" style="76" customWidth="1"/>
    <col min="8" max="8" width="8.85546875" style="76" bestFit="1" customWidth="1"/>
    <col min="9" max="9" width="16.140625" style="76" bestFit="1" customWidth="1"/>
    <col min="10" max="10" width="13" style="76" bestFit="1" customWidth="1"/>
    <col min="11" max="11" width="11.7109375" style="76" bestFit="1" customWidth="1"/>
    <col min="12" max="17" width="11.5703125" style="76" bestFit="1" customWidth="1"/>
    <col min="18" max="18" width="12.85546875" style="76" bestFit="1" customWidth="1"/>
    <col min="19" max="16384" width="11.42578125" style="76"/>
  </cols>
  <sheetData>
    <row r="1" spans="2:14" ht="42.95" customHeight="1" x14ac:dyDescent="0.2"/>
    <row r="2" spans="2:14" ht="18" x14ac:dyDescent="0.2">
      <c r="B2" s="1913" t="s">
        <v>111</v>
      </c>
      <c r="C2" s="1931"/>
      <c r="D2" s="1931"/>
      <c r="E2" s="1931"/>
      <c r="F2" s="1931"/>
      <c r="G2" s="1931"/>
      <c r="H2" s="3" t="s">
        <v>744</v>
      </c>
      <c r="I2" s="3"/>
    </row>
    <row r="3" spans="2:14" ht="36.75" customHeight="1" x14ac:dyDescent="0.2">
      <c r="B3" s="1898" t="s">
        <v>112</v>
      </c>
      <c r="C3" s="1965"/>
      <c r="D3" s="1965"/>
      <c r="E3" s="1965"/>
      <c r="F3" s="1965"/>
      <c r="G3" s="1965"/>
    </row>
    <row r="4" spans="2:14" ht="19.149999999999999" customHeight="1" thickBot="1" x14ac:dyDescent="0.25">
      <c r="B4" s="1963">
        <v>2018</v>
      </c>
      <c r="C4" s="1966"/>
      <c r="D4" s="1966"/>
      <c r="E4" s="1966"/>
      <c r="F4" s="1966"/>
      <c r="G4" s="1966"/>
    </row>
    <row r="5" spans="2:14" ht="20.25" customHeight="1" x14ac:dyDescent="0.2">
      <c r="B5" s="183"/>
      <c r="C5" s="183"/>
      <c r="D5" s="183"/>
      <c r="E5" s="183"/>
      <c r="F5" s="183"/>
      <c r="G5" s="183"/>
    </row>
    <row r="6" spans="2:14" ht="17.25" customHeight="1" x14ac:dyDescent="0.2">
      <c r="B6" s="1967" t="s">
        <v>18</v>
      </c>
      <c r="C6" s="1968" t="s">
        <v>19</v>
      </c>
      <c r="D6" s="1968"/>
      <c r="E6" s="1968"/>
      <c r="F6" s="1969" t="s">
        <v>113</v>
      </c>
      <c r="G6" s="1969" t="s">
        <v>9</v>
      </c>
    </row>
    <row r="7" spans="2:14" ht="24.75" customHeight="1" x14ac:dyDescent="0.2">
      <c r="B7" s="1967"/>
      <c r="C7" s="36" t="s">
        <v>20</v>
      </c>
      <c r="D7" s="36" t="s">
        <v>21</v>
      </c>
      <c r="E7" s="36" t="s">
        <v>22</v>
      </c>
      <c r="F7" s="1969"/>
      <c r="G7" s="1969"/>
    </row>
    <row r="8" spans="2:14" ht="18" customHeight="1" x14ac:dyDescent="0.25">
      <c r="B8" s="41" t="s">
        <v>23</v>
      </c>
      <c r="C8" s="12">
        <v>204103.75</v>
      </c>
      <c r="D8" s="104">
        <v>133743.5</v>
      </c>
      <c r="E8" s="12">
        <v>30325.416666666668</v>
      </c>
      <c r="F8" s="104">
        <v>54929.583333333336</v>
      </c>
      <c r="G8" s="89">
        <v>423102.25</v>
      </c>
      <c r="H8" s="186"/>
      <c r="I8" s="157"/>
      <c r="J8" s="197"/>
      <c r="K8" s="197"/>
      <c r="L8" s="197"/>
      <c r="M8" s="198"/>
      <c r="N8" s="198"/>
    </row>
    <row r="9" spans="2:14" ht="18" customHeight="1" x14ac:dyDescent="0.25">
      <c r="B9" s="41" t="s">
        <v>24</v>
      </c>
      <c r="C9" s="12">
        <v>23378.666666666664</v>
      </c>
      <c r="D9" s="104">
        <v>11248.75</v>
      </c>
      <c r="E9" s="12">
        <v>2509.75</v>
      </c>
      <c r="F9" s="104">
        <v>2780.5833333333335</v>
      </c>
      <c r="G9" s="89">
        <v>39917.75</v>
      </c>
      <c r="H9" s="186"/>
      <c r="I9" s="157"/>
      <c r="J9" s="197"/>
      <c r="K9" s="199"/>
      <c r="L9" s="199"/>
      <c r="M9" s="198"/>
      <c r="N9" s="198"/>
    </row>
    <row r="10" spans="2:14" ht="18" customHeight="1" x14ac:dyDescent="0.25">
      <c r="B10" s="41" t="s">
        <v>25</v>
      </c>
      <c r="C10" s="12">
        <v>30859.416666666668</v>
      </c>
      <c r="D10" s="104">
        <v>28907.583333333336</v>
      </c>
      <c r="E10" s="12">
        <v>4880.5</v>
      </c>
      <c r="F10" s="104">
        <v>17098</v>
      </c>
      <c r="G10" s="89">
        <v>81745.5</v>
      </c>
      <c r="H10" s="186"/>
      <c r="I10" s="157"/>
      <c r="J10" s="197"/>
      <c r="K10" s="199"/>
      <c r="L10" s="200"/>
      <c r="M10" s="198"/>
      <c r="N10" s="198"/>
    </row>
    <row r="11" spans="2:14" ht="18" customHeight="1" x14ac:dyDescent="0.25">
      <c r="B11" s="41" t="s">
        <v>26</v>
      </c>
      <c r="C11" s="12">
        <v>258317.75</v>
      </c>
      <c r="D11" s="104">
        <v>169241.25</v>
      </c>
      <c r="E11" s="12">
        <v>67097.666666666672</v>
      </c>
      <c r="F11" s="104">
        <v>39302.416666666664</v>
      </c>
      <c r="G11" s="89">
        <v>533959.08333333337</v>
      </c>
      <c r="H11" s="186"/>
      <c r="I11" s="157"/>
      <c r="J11" s="197"/>
      <c r="K11" s="201"/>
      <c r="L11" s="201"/>
      <c r="M11" s="198"/>
      <c r="N11" s="198"/>
    </row>
    <row r="12" spans="2:14" ht="18" customHeight="1" x14ac:dyDescent="0.25">
      <c r="B12" s="41" t="s">
        <v>27</v>
      </c>
      <c r="C12" s="12">
        <v>13548.5</v>
      </c>
      <c r="D12" s="104">
        <v>13020</v>
      </c>
      <c r="E12" s="12">
        <v>1984.6666666666667</v>
      </c>
      <c r="F12" s="104">
        <v>3163.6666666666665</v>
      </c>
      <c r="G12" s="89">
        <v>31716.833333333336</v>
      </c>
      <c r="H12" s="186"/>
      <c r="I12" s="157"/>
      <c r="J12" s="197"/>
      <c r="K12" s="199"/>
      <c r="L12" s="200"/>
      <c r="M12" s="198"/>
      <c r="N12" s="198"/>
    </row>
    <row r="13" spans="2:14" ht="18" customHeight="1" x14ac:dyDescent="0.25">
      <c r="B13" s="41" t="s">
        <v>28</v>
      </c>
      <c r="C13" s="12">
        <v>161036.83333333334</v>
      </c>
      <c r="D13" s="104">
        <v>363709.66666666663</v>
      </c>
      <c r="E13" s="12">
        <v>48036.333333333336</v>
      </c>
      <c r="F13" s="104">
        <v>53849.166666666664</v>
      </c>
      <c r="G13" s="89">
        <v>626632</v>
      </c>
      <c r="H13" s="186"/>
      <c r="I13" s="157"/>
      <c r="J13" s="197"/>
      <c r="K13" s="197"/>
      <c r="L13" s="197"/>
      <c r="M13" s="198"/>
      <c r="N13" s="198"/>
    </row>
    <row r="14" spans="2:14" ht="18" customHeight="1" x14ac:dyDescent="0.25">
      <c r="B14" s="41" t="s">
        <v>29</v>
      </c>
      <c r="C14" s="12">
        <v>327697.58333333331</v>
      </c>
      <c r="D14" s="104">
        <v>335573.5</v>
      </c>
      <c r="E14" s="12">
        <v>72866.833333333343</v>
      </c>
      <c r="F14" s="104">
        <v>128731.08333333333</v>
      </c>
      <c r="G14" s="89">
        <v>864869</v>
      </c>
      <c r="H14" s="186"/>
      <c r="I14" s="157"/>
      <c r="J14" s="197"/>
      <c r="K14" s="197"/>
      <c r="L14" s="197"/>
      <c r="M14" s="198"/>
      <c r="N14" s="198"/>
    </row>
    <row r="15" spans="2:14" ht="18" customHeight="1" x14ac:dyDescent="0.25">
      <c r="B15" s="41" t="s">
        <v>30</v>
      </c>
      <c r="C15" s="12">
        <v>110874.83333333334</v>
      </c>
      <c r="D15" s="104">
        <v>86302.75</v>
      </c>
      <c r="E15" s="12">
        <v>39023.083333333328</v>
      </c>
      <c r="F15" s="104">
        <v>49122.333333333336</v>
      </c>
      <c r="G15" s="89">
        <v>285323</v>
      </c>
      <c r="H15" s="186"/>
      <c r="I15" s="157"/>
      <c r="J15" s="197"/>
      <c r="K15" s="197"/>
      <c r="L15" s="197"/>
      <c r="M15" s="198"/>
      <c r="N15" s="198"/>
    </row>
    <row r="16" spans="2:14" ht="18" customHeight="1" x14ac:dyDescent="0.25">
      <c r="B16" s="41" t="s">
        <v>31</v>
      </c>
      <c r="C16" s="12">
        <v>135418.25</v>
      </c>
      <c r="D16" s="104">
        <v>146957.25</v>
      </c>
      <c r="E16" s="12">
        <v>58524.25</v>
      </c>
      <c r="F16" s="104">
        <v>54562.583333333336</v>
      </c>
      <c r="G16" s="89">
        <v>395462.33333333331</v>
      </c>
      <c r="H16" s="186"/>
      <c r="I16" s="157"/>
      <c r="J16" s="197"/>
      <c r="K16" s="197"/>
      <c r="L16" s="197"/>
      <c r="M16" s="198"/>
      <c r="N16" s="198"/>
    </row>
    <row r="17" spans="2:14" ht="18" customHeight="1" x14ac:dyDescent="0.25">
      <c r="B17" s="41" t="s">
        <v>32</v>
      </c>
      <c r="C17" s="12">
        <v>64584.083333333336</v>
      </c>
      <c r="D17" s="104">
        <v>102070.5</v>
      </c>
      <c r="E17" s="12">
        <v>14979.666666666666</v>
      </c>
      <c r="F17" s="104">
        <v>11639.666666666666</v>
      </c>
      <c r="G17" s="89">
        <v>193273.91666666666</v>
      </c>
      <c r="H17" s="186"/>
      <c r="I17" s="157"/>
      <c r="J17" s="197"/>
      <c r="K17" s="197"/>
      <c r="L17" s="197"/>
      <c r="M17" s="198"/>
      <c r="N17" s="198"/>
    </row>
    <row r="18" spans="2:14" ht="18" customHeight="1" x14ac:dyDescent="0.25">
      <c r="B18" s="41" t="s">
        <v>33</v>
      </c>
      <c r="C18" s="12">
        <v>370412</v>
      </c>
      <c r="D18" s="104">
        <v>286735.33333333331</v>
      </c>
      <c r="E18" s="12">
        <v>80549.666666666672</v>
      </c>
      <c r="F18" s="104">
        <v>80848.166666666672</v>
      </c>
      <c r="G18" s="89">
        <v>818545.16666666651</v>
      </c>
      <c r="H18" s="186"/>
      <c r="I18" s="157"/>
      <c r="J18" s="197"/>
      <c r="K18" s="197"/>
      <c r="L18" s="197"/>
      <c r="M18" s="198"/>
      <c r="N18" s="198"/>
    </row>
    <row r="19" spans="2:14" ht="18" customHeight="1" x14ac:dyDescent="0.25">
      <c r="B19" s="41" t="s">
        <v>34</v>
      </c>
      <c r="C19" s="12">
        <v>230114.58333333334</v>
      </c>
      <c r="D19" s="104">
        <v>139273.08333333334</v>
      </c>
      <c r="E19" s="12">
        <v>66840.5</v>
      </c>
      <c r="F19" s="104">
        <v>38899.333333333336</v>
      </c>
      <c r="G19" s="89">
        <v>475127.5</v>
      </c>
      <c r="H19" s="186"/>
      <c r="I19" s="157"/>
      <c r="J19" s="197"/>
      <c r="K19" s="197"/>
      <c r="L19" s="197"/>
      <c r="M19" s="198"/>
      <c r="N19" s="198"/>
    </row>
    <row r="20" spans="2:14" ht="18" customHeight="1" x14ac:dyDescent="0.25">
      <c r="B20" s="41" t="s">
        <v>35</v>
      </c>
      <c r="C20" s="12">
        <v>241370.66666666666</v>
      </c>
      <c r="D20" s="104">
        <v>112166.5</v>
      </c>
      <c r="E20" s="12">
        <v>41220.75</v>
      </c>
      <c r="F20" s="104">
        <v>34963.5</v>
      </c>
      <c r="G20" s="89">
        <v>429721.41666666663</v>
      </c>
      <c r="H20" s="186"/>
      <c r="I20" s="157"/>
      <c r="J20" s="197"/>
      <c r="K20" s="124"/>
      <c r="L20" s="124"/>
    </row>
    <row r="21" spans="2:14" ht="18" customHeight="1" x14ac:dyDescent="0.25">
      <c r="B21" s="41" t="s">
        <v>36</v>
      </c>
      <c r="C21" s="12">
        <v>110956.83333333333</v>
      </c>
      <c r="D21" s="104">
        <v>55838.25</v>
      </c>
      <c r="E21" s="12">
        <v>37759.833333333328</v>
      </c>
      <c r="F21" s="104">
        <v>81454.75</v>
      </c>
      <c r="G21" s="89">
        <v>286009.66666666663</v>
      </c>
      <c r="H21" s="186"/>
      <c r="I21" s="157"/>
      <c r="J21" s="1805"/>
      <c r="K21" s="197"/>
      <c r="L21" s="197"/>
    </row>
    <row r="22" spans="2:14" ht="18" customHeight="1" x14ac:dyDescent="0.25">
      <c r="B22" s="41" t="s">
        <v>37</v>
      </c>
      <c r="C22" s="12">
        <v>150131.16666666666</v>
      </c>
      <c r="D22" s="104">
        <v>69970</v>
      </c>
      <c r="E22" s="12">
        <v>22322</v>
      </c>
      <c r="F22" s="104">
        <v>50753</v>
      </c>
      <c r="G22" s="89">
        <v>293176.16666666663</v>
      </c>
      <c r="H22" s="186"/>
      <c r="I22" s="157"/>
      <c r="J22" s="197"/>
      <c r="K22" s="197"/>
      <c r="L22" s="197"/>
    </row>
    <row r="23" spans="2:14" ht="18" customHeight="1" x14ac:dyDescent="0.25">
      <c r="B23" s="41" t="s">
        <v>38</v>
      </c>
      <c r="C23" s="12">
        <v>15118</v>
      </c>
      <c r="D23" s="104">
        <v>22297.083333333332</v>
      </c>
      <c r="E23" s="12">
        <v>4965.833333333333</v>
      </c>
      <c r="F23" s="104">
        <v>170633.25</v>
      </c>
      <c r="G23" s="89">
        <v>213014.16666666666</v>
      </c>
      <c r="H23" s="186"/>
      <c r="I23" s="157"/>
      <c r="J23" s="197"/>
      <c r="K23" s="197"/>
      <c r="L23" s="197"/>
    </row>
    <row r="24" spans="2:14" ht="18" customHeight="1" x14ac:dyDescent="0.25">
      <c r="B24" s="41" t="s">
        <v>39</v>
      </c>
      <c r="C24" s="12">
        <v>90.416666666666671</v>
      </c>
      <c r="D24" s="104">
        <v>594.33333333333337</v>
      </c>
      <c r="E24" s="12">
        <v>7.416666666666667</v>
      </c>
      <c r="F24" s="104">
        <v>302.5</v>
      </c>
      <c r="G24" s="89">
        <v>994.66666666666663</v>
      </c>
      <c r="H24" s="186"/>
      <c r="I24" s="157"/>
      <c r="J24" s="197"/>
      <c r="K24" s="197"/>
      <c r="L24" s="197"/>
    </row>
    <row r="25" spans="2:14" ht="18" customHeight="1" x14ac:dyDescent="0.25">
      <c r="B25" s="763" t="s">
        <v>9</v>
      </c>
      <c r="C25" s="15">
        <v>2448013.333333333</v>
      </c>
      <c r="D25" s="15">
        <v>2077649.333333333</v>
      </c>
      <c r="E25" s="15">
        <v>593894.16666666674</v>
      </c>
      <c r="F25" s="15">
        <v>873033.58333333337</v>
      </c>
      <c r="G25" s="15">
        <v>5992590.416666666</v>
      </c>
      <c r="H25" s="186"/>
      <c r="I25" s="157"/>
      <c r="J25" s="197"/>
      <c r="K25" s="202"/>
      <c r="L25" s="202"/>
    </row>
    <row r="26" spans="2:14" ht="12" customHeight="1" x14ac:dyDescent="0.2">
      <c r="B26" s="28" t="s">
        <v>85</v>
      </c>
    </row>
    <row r="27" spans="2:14" ht="24.75" customHeight="1" x14ac:dyDescent="0.2">
      <c r="B27" s="171"/>
      <c r="C27" s="87"/>
      <c r="D27" s="87"/>
      <c r="E27" s="87"/>
      <c r="F27" s="87"/>
      <c r="G27" s="87"/>
    </row>
    <row r="28" spans="2:14" ht="24.75" customHeight="1" x14ac:dyDescent="0.2">
      <c r="B28" s="171"/>
      <c r="C28" s="120"/>
      <c r="D28" s="120"/>
      <c r="E28" s="120"/>
      <c r="F28" s="203"/>
      <c r="G28" s="204"/>
      <c r="H28" s="205"/>
    </row>
    <row r="29" spans="2:14" s="79" customFormat="1" ht="24.75" customHeight="1" x14ac:dyDescent="0.2">
      <c r="B29" s="206"/>
      <c r="C29" s="207"/>
      <c r="D29" s="207"/>
      <c r="E29" s="207"/>
      <c r="F29" s="207"/>
      <c r="G29" s="207"/>
    </row>
    <row r="30" spans="2:14" s="79" customFormat="1" ht="11.25" x14ac:dyDescent="0.2">
      <c r="C30" s="208"/>
      <c r="D30" s="208"/>
      <c r="E30" s="208"/>
      <c r="F30" s="208"/>
      <c r="G30" s="208"/>
      <c r="H30" s="147"/>
    </row>
    <row r="31" spans="2:14" s="79" customFormat="1" ht="11.25" x14ac:dyDescent="0.2">
      <c r="B31" s="209"/>
      <c r="C31" s="87"/>
      <c r="D31" s="87"/>
      <c r="E31" s="87"/>
      <c r="F31" s="87"/>
      <c r="G31" s="210"/>
    </row>
    <row r="32" spans="2:14" s="79" customFormat="1" ht="11.25" x14ac:dyDescent="0.2">
      <c r="C32" s="87"/>
      <c r="D32" s="87"/>
      <c r="E32" s="87"/>
      <c r="F32" s="87"/>
      <c r="G32" s="87"/>
      <c r="H32" s="210"/>
    </row>
    <row r="33" spans="4:9" s="79" customFormat="1" ht="11.25" x14ac:dyDescent="0.2">
      <c r="D33" s="87"/>
      <c r="E33" s="87"/>
      <c r="F33" s="87"/>
      <c r="G33" s="87"/>
      <c r="H33" s="87"/>
      <c r="I33" s="210"/>
    </row>
  </sheetData>
  <mergeCells count="7">
    <mergeCell ref="B2:G2"/>
    <mergeCell ref="B3:G3"/>
    <mergeCell ref="B4:G4"/>
    <mergeCell ref="B6:B7"/>
    <mergeCell ref="C6:E6"/>
    <mergeCell ref="F6:F7"/>
    <mergeCell ref="G6:G7"/>
  </mergeCells>
  <hyperlinks>
    <hyperlink ref="H2" location="'Indice Total'!A7" display="Volver"/>
  </hyperlinks>
  <pageMargins left="0.70866141732283472" right="0.70866141732283472" top="0.74803149606299213" bottom="0.74803149606299213" header="0.31496062992125984" footer="0.31496062992125984"/>
  <pageSetup scale="83"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J29"/>
  <sheetViews>
    <sheetView showGridLines="0" zoomScale="90" zoomScaleNormal="90" workbookViewId="0"/>
  </sheetViews>
  <sheetFormatPr baseColWidth="10" defaultColWidth="11.42578125" defaultRowHeight="12.75" x14ac:dyDescent="0.2"/>
  <cols>
    <col min="1" max="1" width="23.7109375" style="115" customWidth="1"/>
    <col min="2" max="2" width="39.5703125" style="115" customWidth="1"/>
    <col min="3" max="3" width="14.7109375" style="115" customWidth="1"/>
    <col min="4" max="4" width="17.42578125" style="115" customWidth="1"/>
    <col min="5" max="7" width="14.7109375" style="115" customWidth="1"/>
    <col min="8" max="8" width="13" style="115" bestFit="1" customWidth="1"/>
    <col min="9" max="9" width="11.85546875" style="115" bestFit="1" customWidth="1"/>
    <col min="10" max="16384" width="11.42578125" style="115"/>
  </cols>
  <sheetData>
    <row r="1" spans="2:10" ht="42.95" customHeight="1" x14ac:dyDescent="0.2"/>
    <row r="2" spans="2:10" ht="18" x14ac:dyDescent="0.25">
      <c r="B2" s="1959" t="s">
        <v>114</v>
      </c>
      <c r="C2" s="1959"/>
      <c r="D2" s="1959"/>
      <c r="E2" s="1959"/>
      <c r="F2" s="1959"/>
      <c r="G2" s="1959"/>
      <c r="H2" s="3" t="s">
        <v>744</v>
      </c>
      <c r="I2" s="3"/>
    </row>
    <row r="3" spans="2:10" ht="36" customHeight="1" x14ac:dyDescent="0.25">
      <c r="B3" s="1970" t="s">
        <v>115</v>
      </c>
      <c r="C3" s="1970"/>
      <c r="D3" s="1970"/>
      <c r="E3" s="1970"/>
      <c r="F3" s="1970"/>
      <c r="G3" s="1970"/>
    </row>
    <row r="4" spans="2:10" ht="19.149999999999999" customHeight="1" thickBot="1" x14ac:dyDescent="0.3">
      <c r="B4" s="1971">
        <v>2018</v>
      </c>
      <c r="C4" s="1971"/>
      <c r="D4" s="1971"/>
      <c r="E4" s="1971"/>
      <c r="F4" s="1971"/>
      <c r="G4" s="1971"/>
    </row>
    <row r="5" spans="2:10" ht="21.75" customHeight="1" x14ac:dyDescent="0.2">
      <c r="B5" s="179"/>
      <c r="C5" s="179"/>
      <c r="D5" s="179"/>
      <c r="E5" s="179"/>
      <c r="F5" s="179"/>
      <c r="G5" s="179"/>
    </row>
    <row r="6" spans="2:10" ht="18.75" customHeight="1" x14ac:dyDescent="0.2">
      <c r="B6" s="1972" t="s">
        <v>99</v>
      </c>
      <c r="C6" s="1974" t="s">
        <v>19</v>
      </c>
      <c r="D6" s="1974"/>
      <c r="E6" s="1974"/>
      <c r="F6" s="1950" t="s">
        <v>77</v>
      </c>
      <c r="G6" s="1950" t="s">
        <v>9</v>
      </c>
    </row>
    <row r="7" spans="2:10" ht="20.25" customHeight="1" x14ac:dyDescent="0.2">
      <c r="B7" s="1973"/>
      <c r="C7" s="36" t="s">
        <v>20</v>
      </c>
      <c r="D7" s="36" t="s">
        <v>21</v>
      </c>
      <c r="E7" s="36" t="s">
        <v>22</v>
      </c>
      <c r="F7" s="1926"/>
      <c r="G7" s="1926"/>
    </row>
    <row r="8" spans="2:10" ht="18" customHeight="1" x14ac:dyDescent="0.2">
      <c r="B8" s="121" t="s">
        <v>54</v>
      </c>
      <c r="C8" s="12">
        <v>14207.1</v>
      </c>
      <c r="D8" s="12">
        <v>11550.416666666666</v>
      </c>
      <c r="E8" s="12">
        <v>3586.5833333333335</v>
      </c>
      <c r="F8" s="12">
        <v>10852.833333333334</v>
      </c>
      <c r="G8" s="189">
        <v>40196.933333333334</v>
      </c>
      <c r="H8" s="211"/>
      <c r="I8" s="212"/>
      <c r="J8" s="124"/>
    </row>
    <row r="9" spans="2:10" ht="18" customHeight="1" x14ac:dyDescent="0.2">
      <c r="B9" s="121" t="s">
        <v>55</v>
      </c>
      <c r="C9" s="12">
        <v>15606</v>
      </c>
      <c r="D9" s="12">
        <v>25569.5</v>
      </c>
      <c r="E9" s="12">
        <v>2905</v>
      </c>
      <c r="F9" s="12">
        <v>20782</v>
      </c>
      <c r="G9" s="189">
        <v>64862.5</v>
      </c>
      <c r="H9" s="211"/>
      <c r="I9" s="212"/>
      <c r="J9" s="124"/>
    </row>
    <row r="10" spans="2:10" ht="18" customHeight="1" x14ac:dyDescent="0.2">
      <c r="B10" s="121" t="s">
        <v>56</v>
      </c>
      <c r="C10" s="12">
        <v>42154.166666666664</v>
      </c>
      <c r="D10" s="12">
        <v>56977.833333333336</v>
      </c>
      <c r="E10" s="12">
        <v>8359.75</v>
      </c>
      <c r="F10" s="12">
        <v>33822.5</v>
      </c>
      <c r="G10" s="189">
        <v>141314.25</v>
      </c>
      <c r="H10" s="211"/>
      <c r="I10" s="212"/>
      <c r="J10" s="124"/>
    </row>
    <row r="11" spans="2:10" ht="18" customHeight="1" x14ac:dyDescent="0.2">
      <c r="B11" s="121" t="s">
        <v>57</v>
      </c>
      <c r="C11" s="12">
        <v>29230.333333333332</v>
      </c>
      <c r="D11" s="12">
        <v>16142.916666666666</v>
      </c>
      <c r="E11" s="12">
        <v>1801.9166666666667</v>
      </c>
      <c r="F11" s="12">
        <v>13419.583333333334</v>
      </c>
      <c r="G11" s="189">
        <v>60594.75</v>
      </c>
      <c r="H11" s="211"/>
      <c r="I11" s="212"/>
      <c r="J11" s="124"/>
    </row>
    <row r="12" spans="2:10" ht="18" customHeight="1" x14ac:dyDescent="0.2">
      <c r="B12" s="121" t="s">
        <v>58</v>
      </c>
      <c r="C12" s="12">
        <v>63515.333333333336</v>
      </c>
      <c r="D12" s="12">
        <v>41003.666666666664</v>
      </c>
      <c r="E12" s="12">
        <v>4032.9166666666665</v>
      </c>
      <c r="F12" s="12">
        <v>30662.25</v>
      </c>
      <c r="G12" s="189">
        <v>139214.16666666669</v>
      </c>
      <c r="H12" s="211"/>
      <c r="I12" s="212"/>
      <c r="J12" s="124"/>
    </row>
    <row r="13" spans="2:10" ht="18" customHeight="1" x14ac:dyDescent="0.2">
      <c r="B13" s="121" t="s">
        <v>59</v>
      </c>
      <c r="C13" s="12">
        <v>68838.666666666672</v>
      </c>
      <c r="D13" s="12">
        <v>69801.75</v>
      </c>
      <c r="E13" s="12">
        <v>218274.33333333334</v>
      </c>
      <c r="F13" s="12">
        <v>85164.166666666672</v>
      </c>
      <c r="G13" s="189">
        <v>442078.91666666669</v>
      </c>
      <c r="H13" s="211"/>
      <c r="I13" s="212"/>
      <c r="J13" s="124"/>
    </row>
    <row r="14" spans="2:10" ht="18" customHeight="1" x14ac:dyDescent="0.2">
      <c r="B14" s="121" t="s">
        <v>60</v>
      </c>
      <c r="C14" s="12">
        <v>91085.916666666672</v>
      </c>
      <c r="D14" s="12">
        <v>84573.416666666672</v>
      </c>
      <c r="E14" s="12">
        <v>13784.25</v>
      </c>
      <c r="F14" s="12">
        <v>52225.25</v>
      </c>
      <c r="G14" s="189">
        <v>241668.83333333334</v>
      </c>
      <c r="H14" s="211"/>
      <c r="I14" s="212"/>
      <c r="J14" s="124"/>
    </row>
    <row r="15" spans="2:10" ht="18" customHeight="1" x14ac:dyDescent="0.2">
      <c r="B15" s="121" t="s">
        <v>61</v>
      </c>
      <c r="C15" s="12">
        <v>93567.333333333328</v>
      </c>
      <c r="D15" s="12">
        <v>92401.083333333328</v>
      </c>
      <c r="E15" s="12">
        <v>15864.333333333334</v>
      </c>
      <c r="F15" s="12">
        <v>51960.25</v>
      </c>
      <c r="G15" s="189">
        <v>253793</v>
      </c>
      <c r="H15" s="211"/>
      <c r="I15" s="212"/>
      <c r="J15" s="124"/>
    </row>
    <row r="16" spans="2:10" ht="18" customHeight="1" x14ac:dyDescent="0.2">
      <c r="B16" s="121" t="s">
        <v>62</v>
      </c>
      <c r="C16" s="12">
        <v>220470.41666666666</v>
      </c>
      <c r="D16" s="12">
        <v>120237.25</v>
      </c>
      <c r="E16" s="12">
        <v>29621.75</v>
      </c>
      <c r="F16" s="12">
        <v>88814.916666666657</v>
      </c>
      <c r="G16" s="189">
        <v>459144.33333333326</v>
      </c>
      <c r="H16" s="211"/>
      <c r="I16" s="212"/>
      <c r="J16" s="124"/>
    </row>
    <row r="17" spans="2:10" ht="18" customHeight="1" x14ac:dyDescent="0.2">
      <c r="B17" s="121" t="s">
        <v>63</v>
      </c>
      <c r="C17" s="12">
        <v>50187.083333333336</v>
      </c>
      <c r="D17" s="12">
        <v>100753.33333333333</v>
      </c>
      <c r="E17" s="12">
        <v>524.08333333333337</v>
      </c>
      <c r="F17" s="12">
        <v>46070.083333333336</v>
      </c>
      <c r="G17" s="189">
        <v>197534.58333333334</v>
      </c>
      <c r="H17" s="211"/>
      <c r="I17" s="212"/>
      <c r="J17" s="124"/>
    </row>
    <row r="18" spans="2:10" ht="18" customHeight="1" x14ac:dyDescent="0.2">
      <c r="B18" s="121" t="s">
        <v>64</v>
      </c>
      <c r="C18" s="12">
        <v>31056.083333333332</v>
      </c>
      <c r="D18" s="12">
        <v>20765.333333333332</v>
      </c>
      <c r="E18" s="12">
        <v>3623.5</v>
      </c>
      <c r="F18" s="12">
        <v>19234.166666666668</v>
      </c>
      <c r="G18" s="189">
        <v>74679.083333333328</v>
      </c>
      <c r="H18" s="211"/>
      <c r="I18" s="212"/>
      <c r="J18" s="124"/>
    </row>
    <row r="19" spans="2:10" ht="18" customHeight="1" x14ac:dyDescent="0.2">
      <c r="B19" s="123" t="s">
        <v>65</v>
      </c>
      <c r="C19" s="12">
        <v>72293</v>
      </c>
      <c r="D19" s="12">
        <v>78787.666666666672</v>
      </c>
      <c r="E19" s="12">
        <v>24631.5</v>
      </c>
      <c r="F19" s="12">
        <v>43035.583333333336</v>
      </c>
      <c r="G19" s="189">
        <v>218747.75000000003</v>
      </c>
      <c r="H19" s="211"/>
      <c r="I19" s="212"/>
      <c r="J19" s="124"/>
    </row>
    <row r="20" spans="2:10" ht="18" customHeight="1" x14ac:dyDescent="0.2">
      <c r="B20" s="123" t="s">
        <v>100</v>
      </c>
      <c r="C20" s="12">
        <v>7229.583333333333</v>
      </c>
      <c r="D20" s="12">
        <v>9079.8333333333339</v>
      </c>
      <c r="E20" s="12">
        <v>149.83333333333334</v>
      </c>
      <c r="F20" s="12">
        <v>4691.5</v>
      </c>
      <c r="G20" s="189">
        <v>21150.75</v>
      </c>
      <c r="H20" s="211"/>
      <c r="I20" s="212"/>
      <c r="J20" s="124"/>
    </row>
    <row r="21" spans="2:10" ht="18" customHeight="1" x14ac:dyDescent="0.2">
      <c r="B21" s="121" t="s">
        <v>67</v>
      </c>
      <c r="C21" s="12">
        <v>8337.5833333333339</v>
      </c>
      <c r="D21" s="12">
        <v>10607.166666666666</v>
      </c>
      <c r="E21" s="12">
        <v>13967.75</v>
      </c>
      <c r="F21" s="12">
        <v>12767.416666666666</v>
      </c>
      <c r="G21" s="189">
        <v>45679.916666666664</v>
      </c>
      <c r="H21" s="211"/>
      <c r="I21" s="212"/>
      <c r="J21" s="124"/>
    </row>
    <row r="22" spans="2:10" ht="18" customHeight="1" x14ac:dyDescent="0.2">
      <c r="B22" s="121" t="s">
        <v>68</v>
      </c>
      <c r="C22" s="12">
        <v>1640234.25</v>
      </c>
      <c r="D22" s="12">
        <v>1339398.1666666667</v>
      </c>
      <c r="E22" s="12">
        <v>252766.66666666666</v>
      </c>
      <c r="F22" s="12">
        <v>359531.08333333331</v>
      </c>
      <c r="G22" s="189">
        <v>3591930.166666667</v>
      </c>
      <c r="H22" s="211"/>
      <c r="I22" s="212"/>
      <c r="J22" s="124"/>
    </row>
    <row r="23" spans="2:10" ht="18" customHeight="1" x14ac:dyDescent="0.2">
      <c r="B23" s="790" t="s">
        <v>9</v>
      </c>
      <c r="C23" s="89">
        <v>2448012.85</v>
      </c>
      <c r="D23" s="89">
        <v>2077649.3333333335</v>
      </c>
      <c r="E23" s="89">
        <v>593894.16666666663</v>
      </c>
      <c r="F23" s="89">
        <v>873033.58333333326</v>
      </c>
      <c r="G23" s="89">
        <v>5992589.9333333336</v>
      </c>
      <c r="H23" s="211"/>
      <c r="I23" s="212"/>
      <c r="J23" s="124"/>
    </row>
    <row r="24" spans="2:10" ht="18" customHeight="1" x14ac:dyDescent="0.2">
      <c r="B24" s="28" t="s">
        <v>85</v>
      </c>
      <c r="H24" s="213"/>
      <c r="I24" s="212"/>
      <c r="J24" s="124"/>
    </row>
    <row r="25" spans="2:10" x14ac:dyDescent="0.2">
      <c r="C25" s="87"/>
      <c r="D25" s="87"/>
      <c r="E25" s="87"/>
      <c r="F25" s="87"/>
      <c r="G25" s="87"/>
    </row>
    <row r="26" spans="2:10" x14ac:dyDescent="0.2">
      <c r="B26" s="59"/>
      <c r="C26" s="76"/>
      <c r="D26" s="76"/>
      <c r="E26" s="76"/>
      <c r="F26" s="76"/>
      <c r="G26" s="76"/>
    </row>
    <row r="27" spans="2:10" x14ac:dyDescent="0.2">
      <c r="C27" s="124"/>
      <c r="D27" s="124"/>
      <c r="E27" s="124"/>
      <c r="F27" s="214"/>
      <c r="G27" s="204"/>
    </row>
    <row r="28" spans="2:10" x14ac:dyDescent="0.2">
      <c r="C28" s="215"/>
      <c r="D28" s="215"/>
      <c r="E28" s="215"/>
      <c r="F28" s="215"/>
      <c r="G28" s="215"/>
    </row>
    <row r="29" spans="2:10" x14ac:dyDescent="0.2">
      <c r="E29" s="182"/>
    </row>
  </sheetData>
  <mergeCells count="7">
    <mergeCell ref="B2:G2"/>
    <mergeCell ref="B3:G3"/>
    <mergeCell ref="B4:G4"/>
    <mergeCell ref="B6:B7"/>
    <mergeCell ref="C6:E6"/>
    <mergeCell ref="F6:F7"/>
    <mergeCell ref="G6:G7"/>
  </mergeCells>
  <hyperlinks>
    <hyperlink ref="H2" location="'Indice Total'!A7" display="Volver"/>
  </hyperlinks>
  <pageMargins left="0.70866141732283472" right="0.51181102362204722" top="0.74803149606299213" bottom="0.74803149606299213" header="0.31496062992125984" footer="0.31496062992125984"/>
  <pageSetup scale="73"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V28"/>
  <sheetViews>
    <sheetView showGridLines="0" zoomScale="90" zoomScaleNormal="90" workbookViewId="0"/>
  </sheetViews>
  <sheetFormatPr baseColWidth="10" defaultColWidth="11.42578125" defaultRowHeight="12.75" x14ac:dyDescent="0.2"/>
  <cols>
    <col min="1" max="1" width="23.7109375" style="115" customWidth="1"/>
    <col min="2" max="2" width="38.85546875" style="115" customWidth="1"/>
    <col min="3" max="3" width="14.85546875" style="115" customWidth="1"/>
    <col min="4" max="4" width="8.42578125" style="115" customWidth="1"/>
    <col min="5" max="5" width="14.85546875" style="115" customWidth="1"/>
    <col min="6" max="6" width="12.7109375" style="115" customWidth="1"/>
    <col min="7" max="7" width="16.7109375" style="115" customWidth="1"/>
    <col min="8" max="8" width="16.85546875" style="115" customWidth="1"/>
    <col min="9" max="9" width="14.85546875" style="115" customWidth="1"/>
    <col min="10" max="10" width="15.85546875" style="115" customWidth="1"/>
    <col min="11" max="11" width="19.7109375" style="115" customWidth="1"/>
    <col min="12" max="12" width="18.85546875" style="115" customWidth="1"/>
    <col min="13" max="13" width="18.5703125" style="115" customWidth="1"/>
    <col min="14" max="14" width="14.85546875" style="115" customWidth="1"/>
    <col min="15" max="15" width="13.5703125" style="115" customWidth="1"/>
    <col min="16" max="16" width="14.85546875" style="115" customWidth="1"/>
    <col min="17" max="17" width="16.7109375" style="115" customWidth="1"/>
    <col min="18" max="18" width="14.85546875" style="115" customWidth="1"/>
    <col min="19" max="19" width="21.140625" style="115" customWidth="1"/>
    <col min="20" max="20" width="16.7109375" style="115" customWidth="1"/>
    <col min="21" max="21" width="14" style="115" bestFit="1" customWidth="1"/>
    <col min="22" max="16384" width="11.42578125" style="115"/>
  </cols>
  <sheetData>
    <row r="1" spans="2:22" ht="42.95" customHeight="1" x14ac:dyDescent="0.2"/>
    <row r="2" spans="2:22" ht="18" x14ac:dyDescent="0.2">
      <c r="B2" s="1913" t="s">
        <v>116</v>
      </c>
      <c r="C2" s="1913"/>
      <c r="D2" s="1913"/>
      <c r="E2" s="1913"/>
      <c r="F2" s="1913"/>
      <c r="G2" s="1913"/>
      <c r="H2" s="1913"/>
      <c r="I2" s="1913"/>
      <c r="J2" s="1913"/>
      <c r="K2" s="1913"/>
      <c r="L2" s="1913"/>
      <c r="M2" s="1913"/>
      <c r="N2" s="1913"/>
      <c r="O2" s="1913"/>
      <c r="P2" s="1913"/>
      <c r="Q2" s="1913"/>
      <c r="R2" s="1913"/>
      <c r="S2" s="1913"/>
      <c r="T2" s="1913"/>
      <c r="U2" s="3"/>
    </row>
    <row r="3" spans="2:22" ht="36" customHeight="1" x14ac:dyDescent="0.2">
      <c r="B3" s="1975" t="s">
        <v>117</v>
      </c>
      <c r="C3" s="1975"/>
      <c r="D3" s="1975"/>
      <c r="E3" s="1975"/>
      <c r="F3" s="1975"/>
      <c r="G3" s="1975"/>
      <c r="H3" s="1975"/>
      <c r="I3" s="1975"/>
      <c r="J3" s="1975"/>
      <c r="K3" s="1975"/>
      <c r="L3" s="1975"/>
      <c r="M3" s="1975"/>
      <c r="N3" s="1975"/>
      <c r="O3" s="1975"/>
      <c r="P3" s="1975"/>
      <c r="Q3" s="1975"/>
      <c r="R3" s="1975"/>
      <c r="S3" s="1975"/>
      <c r="T3" s="1975"/>
      <c r="U3" s="3" t="s">
        <v>744</v>
      </c>
    </row>
    <row r="4" spans="2:22" ht="19.149999999999999" customHeight="1" thickBot="1" x14ac:dyDescent="0.25">
      <c r="B4" s="1942">
        <v>2018</v>
      </c>
      <c r="C4" s="1942"/>
      <c r="D4" s="1942"/>
      <c r="E4" s="1942"/>
      <c r="F4" s="1942"/>
      <c r="G4" s="1942"/>
      <c r="H4" s="1942"/>
      <c r="I4" s="1942"/>
      <c r="J4" s="1942"/>
      <c r="K4" s="1942"/>
      <c r="L4" s="1942"/>
      <c r="M4" s="1942"/>
      <c r="N4" s="1942"/>
      <c r="O4" s="1942"/>
      <c r="P4" s="1942"/>
      <c r="Q4" s="1942"/>
      <c r="R4" s="1942"/>
      <c r="S4" s="1942"/>
      <c r="T4" s="1942"/>
    </row>
    <row r="5" spans="2:22" ht="15" x14ac:dyDescent="0.2">
      <c r="B5" s="216"/>
      <c r="C5" s="216"/>
      <c r="D5" s="216"/>
      <c r="E5" s="216"/>
      <c r="F5" s="216"/>
      <c r="G5" s="216"/>
      <c r="H5" s="216"/>
      <c r="I5" s="217"/>
      <c r="J5" s="217"/>
      <c r="K5" s="217"/>
      <c r="L5" s="217"/>
      <c r="M5" s="217"/>
      <c r="N5" s="217"/>
      <c r="O5" s="217"/>
      <c r="P5" s="217"/>
      <c r="Q5" s="217"/>
      <c r="R5" s="217"/>
      <c r="S5" s="217"/>
      <c r="T5" s="218"/>
    </row>
    <row r="6" spans="2:22" ht="94.5" x14ac:dyDescent="0.2">
      <c r="B6" s="219" t="s">
        <v>99</v>
      </c>
      <c r="C6" s="220" t="s">
        <v>23</v>
      </c>
      <c r="D6" s="220" t="s">
        <v>24</v>
      </c>
      <c r="E6" s="220" t="s">
        <v>25</v>
      </c>
      <c r="F6" s="220" t="s">
        <v>26</v>
      </c>
      <c r="G6" s="220" t="s">
        <v>27</v>
      </c>
      <c r="H6" s="220" t="s">
        <v>28</v>
      </c>
      <c r="I6" s="220" t="s">
        <v>29</v>
      </c>
      <c r="J6" s="220" t="s">
        <v>30</v>
      </c>
      <c r="K6" s="220" t="s">
        <v>31</v>
      </c>
      <c r="L6" s="220" t="s">
        <v>32</v>
      </c>
      <c r="M6" s="220" t="s">
        <v>33</v>
      </c>
      <c r="N6" s="220" t="s">
        <v>34</v>
      </c>
      <c r="O6" s="220" t="s">
        <v>35</v>
      </c>
      <c r="P6" s="220" t="s">
        <v>36</v>
      </c>
      <c r="Q6" s="220" t="s">
        <v>37</v>
      </c>
      <c r="R6" s="220" t="s">
        <v>38</v>
      </c>
      <c r="S6" s="220" t="s">
        <v>39</v>
      </c>
      <c r="T6" s="220" t="s">
        <v>9</v>
      </c>
    </row>
    <row r="7" spans="2:22" ht="18" customHeight="1" x14ac:dyDescent="0.2">
      <c r="B7" s="221" t="s">
        <v>54</v>
      </c>
      <c r="C7" s="788">
        <v>802</v>
      </c>
      <c r="D7" s="788">
        <v>54.166666666666664</v>
      </c>
      <c r="E7" s="788">
        <v>24.583333333333332</v>
      </c>
      <c r="F7" s="788">
        <v>584.33333333333337</v>
      </c>
      <c r="G7" s="788">
        <v>55.833333333333336</v>
      </c>
      <c r="H7" s="788">
        <v>791.08333333333337</v>
      </c>
      <c r="I7" s="223">
        <v>2451</v>
      </c>
      <c r="J7" s="223">
        <v>1234.25</v>
      </c>
      <c r="K7" s="223">
        <v>1413.3333333333333</v>
      </c>
      <c r="L7" s="223">
        <v>35</v>
      </c>
      <c r="M7" s="223">
        <v>854.5</v>
      </c>
      <c r="N7" s="223">
        <v>11.583333333333334</v>
      </c>
      <c r="O7" s="223">
        <v>294.66666666666669</v>
      </c>
      <c r="P7" s="223">
        <v>268</v>
      </c>
      <c r="Q7" s="223">
        <v>882</v>
      </c>
      <c r="R7" s="223">
        <v>1096.5</v>
      </c>
      <c r="S7" s="223">
        <v>0</v>
      </c>
      <c r="T7" s="764">
        <v>10852.833333333332</v>
      </c>
      <c r="U7" s="224"/>
      <c r="V7" s="124"/>
    </row>
    <row r="8" spans="2:22" ht="18" customHeight="1" x14ac:dyDescent="0.2">
      <c r="B8" s="221" t="s">
        <v>55</v>
      </c>
      <c r="C8" s="788">
        <v>168.08333333333334</v>
      </c>
      <c r="D8" s="788">
        <v>39.75</v>
      </c>
      <c r="E8" s="788">
        <v>91.833333333333329</v>
      </c>
      <c r="F8" s="788">
        <v>935.25</v>
      </c>
      <c r="G8" s="788">
        <v>32.416666666666664</v>
      </c>
      <c r="H8" s="788">
        <v>1660.0833333333333</v>
      </c>
      <c r="I8" s="223">
        <v>5969.916666666667</v>
      </c>
      <c r="J8" s="223">
        <v>1920.1666666666667</v>
      </c>
      <c r="K8" s="223">
        <v>1583.8333333333333</v>
      </c>
      <c r="L8" s="223">
        <v>109.5</v>
      </c>
      <c r="M8" s="223">
        <v>1726.5</v>
      </c>
      <c r="N8" s="223">
        <v>12.25</v>
      </c>
      <c r="O8" s="223">
        <v>898.25</v>
      </c>
      <c r="P8" s="223">
        <v>2924</v>
      </c>
      <c r="Q8" s="223">
        <v>836.25</v>
      </c>
      <c r="R8" s="223">
        <v>1861.3333333333333</v>
      </c>
      <c r="S8" s="223">
        <v>12.583333333333334</v>
      </c>
      <c r="T8" s="764">
        <v>20782</v>
      </c>
      <c r="U8" s="224"/>
      <c r="V8" s="124"/>
    </row>
    <row r="9" spans="2:22" ht="18" customHeight="1" x14ac:dyDescent="0.2">
      <c r="B9" s="221" t="s">
        <v>56</v>
      </c>
      <c r="C9" s="788">
        <v>75.916666666666671</v>
      </c>
      <c r="D9" s="788">
        <v>101.41666666666667</v>
      </c>
      <c r="E9" s="788">
        <v>6305.333333333333</v>
      </c>
      <c r="F9" s="788">
        <v>1563.6666666666667</v>
      </c>
      <c r="G9" s="788">
        <v>63.666666666666664</v>
      </c>
      <c r="H9" s="788">
        <v>2979.6666666666665</v>
      </c>
      <c r="I9" s="223">
        <v>4550</v>
      </c>
      <c r="J9" s="223">
        <v>3419.4166666666665</v>
      </c>
      <c r="K9" s="223">
        <v>3003.8333333333335</v>
      </c>
      <c r="L9" s="223">
        <v>155.58333333333334</v>
      </c>
      <c r="M9" s="223">
        <v>3806.6666666666665</v>
      </c>
      <c r="N9" s="223">
        <v>31.916666666666668</v>
      </c>
      <c r="O9" s="223">
        <v>1042.3333333333333</v>
      </c>
      <c r="P9" s="223">
        <v>1109.0833333333333</v>
      </c>
      <c r="Q9" s="223">
        <v>2267.5</v>
      </c>
      <c r="R9" s="223">
        <v>3333.8333333333335</v>
      </c>
      <c r="S9" s="223">
        <v>12.666666666666666</v>
      </c>
      <c r="T9" s="764">
        <v>33822.499999999993</v>
      </c>
      <c r="U9" s="224"/>
      <c r="V9" s="124"/>
    </row>
    <row r="10" spans="2:22" ht="18" customHeight="1" x14ac:dyDescent="0.2">
      <c r="B10" s="221" t="s">
        <v>57</v>
      </c>
      <c r="C10" s="788">
        <v>885.5</v>
      </c>
      <c r="D10" s="788">
        <v>52.416666666666664</v>
      </c>
      <c r="E10" s="788">
        <v>2393.5833333333335</v>
      </c>
      <c r="F10" s="788">
        <v>758.66666666666663</v>
      </c>
      <c r="G10" s="788">
        <v>84.583333333333329</v>
      </c>
      <c r="H10" s="788">
        <v>891.33333333333337</v>
      </c>
      <c r="I10" s="223">
        <v>1883.4166666666667</v>
      </c>
      <c r="J10" s="223">
        <v>1413.0833333333333</v>
      </c>
      <c r="K10" s="223">
        <v>883.75</v>
      </c>
      <c r="L10" s="223">
        <v>51.166666666666664</v>
      </c>
      <c r="M10" s="223">
        <v>1082.0833333333333</v>
      </c>
      <c r="N10" s="223">
        <v>12.75</v>
      </c>
      <c r="O10" s="223">
        <v>304.16666666666669</v>
      </c>
      <c r="P10" s="223">
        <v>332.33333333333331</v>
      </c>
      <c r="Q10" s="223">
        <v>1000.25</v>
      </c>
      <c r="R10" s="223">
        <v>1388.75</v>
      </c>
      <c r="S10" s="223">
        <v>1.75</v>
      </c>
      <c r="T10" s="764">
        <v>13419.583333333334</v>
      </c>
      <c r="U10" s="224"/>
      <c r="V10" s="124"/>
    </row>
    <row r="11" spans="2:22" ht="18" customHeight="1" x14ac:dyDescent="0.2">
      <c r="B11" s="221" t="s">
        <v>58</v>
      </c>
      <c r="C11" s="788">
        <v>4271.416666666667</v>
      </c>
      <c r="D11" s="788">
        <v>83.333333333333329</v>
      </c>
      <c r="E11" s="788">
        <v>612.83333333333337</v>
      </c>
      <c r="F11" s="788">
        <v>1387.8333333333333</v>
      </c>
      <c r="G11" s="788">
        <v>224.66666666666666</v>
      </c>
      <c r="H11" s="788">
        <v>2320.9166666666665</v>
      </c>
      <c r="I11" s="223">
        <v>5016.833333333333</v>
      </c>
      <c r="J11" s="223">
        <v>2747</v>
      </c>
      <c r="K11" s="223">
        <v>2268.5</v>
      </c>
      <c r="L11" s="223">
        <v>164.91666666666666</v>
      </c>
      <c r="M11" s="223">
        <v>2576.1666666666665</v>
      </c>
      <c r="N11" s="223">
        <v>94</v>
      </c>
      <c r="O11" s="223">
        <v>1630.8333333333333</v>
      </c>
      <c r="P11" s="223">
        <v>993.83333333333337</v>
      </c>
      <c r="Q11" s="223">
        <v>2139.8333333333335</v>
      </c>
      <c r="R11" s="223">
        <v>4120.083333333333</v>
      </c>
      <c r="S11" s="223">
        <v>9.25</v>
      </c>
      <c r="T11" s="764">
        <v>30662.249999999996</v>
      </c>
      <c r="U11" s="224"/>
      <c r="V11" s="124"/>
    </row>
    <row r="12" spans="2:22" ht="18" customHeight="1" x14ac:dyDescent="0.2">
      <c r="B12" s="221" t="s">
        <v>59</v>
      </c>
      <c r="C12" s="788">
        <v>7333</v>
      </c>
      <c r="D12" s="788">
        <v>77.416666666666671</v>
      </c>
      <c r="E12" s="788">
        <v>2048.4166666666665</v>
      </c>
      <c r="F12" s="788">
        <v>3504.4166666666665</v>
      </c>
      <c r="G12" s="788">
        <v>294.16666666666669</v>
      </c>
      <c r="H12" s="788">
        <v>5237.583333333333</v>
      </c>
      <c r="I12" s="223">
        <v>13211.75</v>
      </c>
      <c r="J12" s="223">
        <v>7068.083333333333</v>
      </c>
      <c r="K12" s="223">
        <v>6140.75</v>
      </c>
      <c r="L12" s="223">
        <v>868.41666666666663</v>
      </c>
      <c r="M12" s="223">
        <v>7566.666666666667</v>
      </c>
      <c r="N12" s="223">
        <v>3368.75</v>
      </c>
      <c r="O12" s="223">
        <v>3007.75</v>
      </c>
      <c r="P12" s="223">
        <v>3025.25</v>
      </c>
      <c r="Q12" s="223">
        <v>6355.166666666667</v>
      </c>
      <c r="R12" s="223">
        <v>16025</v>
      </c>
      <c r="S12" s="223">
        <v>31.583333333333332</v>
      </c>
      <c r="T12" s="764">
        <v>85164.166666666657</v>
      </c>
      <c r="U12" s="224"/>
      <c r="V12" s="124"/>
    </row>
    <row r="13" spans="2:22" ht="18" customHeight="1" x14ac:dyDescent="0.2">
      <c r="B13" s="221" t="s">
        <v>60</v>
      </c>
      <c r="C13" s="788">
        <v>9554.5</v>
      </c>
      <c r="D13" s="788">
        <v>7.25</v>
      </c>
      <c r="E13" s="788">
        <v>4753.083333333333</v>
      </c>
      <c r="F13" s="788">
        <v>2045.5</v>
      </c>
      <c r="G13" s="788">
        <v>342.75</v>
      </c>
      <c r="H13" s="788">
        <v>2611.75</v>
      </c>
      <c r="I13" s="223">
        <v>6267.833333333333</v>
      </c>
      <c r="J13" s="223">
        <v>2124.5</v>
      </c>
      <c r="K13" s="223">
        <v>2979.1666666666665</v>
      </c>
      <c r="L13" s="223">
        <v>193.08333333333334</v>
      </c>
      <c r="M13" s="223">
        <v>2465.9166666666665</v>
      </c>
      <c r="N13" s="223">
        <v>6287.416666666667</v>
      </c>
      <c r="O13" s="223">
        <v>1254.25</v>
      </c>
      <c r="P13" s="223">
        <v>1811.3333333333333</v>
      </c>
      <c r="Q13" s="223">
        <v>2387.9166666666665</v>
      </c>
      <c r="R13" s="223">
        <v>7133.833333333333</v>
      </c>
      <c r="S13" s="223">
        <v>5.166666666666667</v>
      </c>
      <c r="T13" s="764">
        <v>52225.249999999993</v>
      </c>
      <c r="U13" s="224"/>
      <c r="V13" s="124"/>
    </row>
    <row r="14" spans="2:22" ht="18" customHeight="1" x14ac:dyDescent="0.2">
      <c r="B14" s="221" t="s">
        <v>61</v>
      </c>
      <c r="C14" s="788">
        <v>7820.5</v>
      </c>
      <c r="D14" s="788">
        <v>32.583333333333336</v>
      </c>
      <c r="E14" s="788">
        <v>64.083333333333329</v>
      </c>
      <c r="F14" s="788">
        <v>2429.8333333333335</v>
      </c>
      <c r="G14" s="788">
        <v>425.33333333333331</v>
      </c>
      <c r="H14" s="788">
        <v>3188.9166666666665</v>
      </c>
      <c r="I14" s="223">
        <v>7186.083333333333</v>
      </c>
      <c r="J14" s="223">
        <v>2279.8333333333335</v>
      </c>
      <c r="K14" s="223">
        <v>3907.25</v>
      </c>
      <c r="L14" s="223">
        <v>209.41666666666666</v>
      </c>
      <c r="M14" s="223">
        <v>3256.25</v>
      </c>
      <c r="N14" s="223">
        <v>80.083333333333329</v>
      </c>
      <c r="O14" s="223">
        <v>1233</v>
      </c>
      <c r="P14" s="223">
        <v>9629.8333333333339</v>
      </c>
      <c r="Q14" s="223">
        <v>2887.75</v>
      </c>
      <c r="R14" s="223">
        <v>7325</v>
      </c>
      <c r="S14" s="223">
        <v>4.5</v>
      </c>
      <c r="T14" s="764">
        <v>51960.25</v>
      </c>
      <c r="U14" s="224"/>
      <c r="V14" s="124"/>
    </row>
    <row r="15" spans="2:22" ht="18" customHeight="1" x14ac:dyDescent="0.2">
      <c r="B15" s="221" t="s">
        <v>62</v>
      </c>
      <c r="C15" s="788">
        <v>6029.333333333333</v>
      </c>
      <c r="D15" s="788">
        <v>423.41666666666669</v>
      </c>
      <c r="E15" s="788">
        <v>329</v>
      </c>
      <c r="F15" s="788">
        <v>4240.75</v>
      </c>
      <c r="G15" s="788">
        <v>470.91666666666669</v>
      </c>
      <c r="H15" s="788">
        <v>5035.25</v>
      </c>
      <c r="I15" s="223">
        <v>13042.833333333332</v>
      </c>
      <c r="J15" s="223">
        <v>4003.9166666666665</v>
      </c>
      <c r="K15" s="223">
        <v>7027.416666666667</v>
      </c>
      <c r="L15" s="223">
        <v>476.25</v>
      </c>
      <c r="M15" s="223">
        <v>6714.75</v>
      </c>
      <c r="N15" s="223">
        <v>18141.916666666668</v>
      </c>
      <c r="O15" s="223">
        <v>2628.25</v>
      </c>
      <c r="P15" s="223">
        <v>2880.833333333333</v>
      </c>
      <c r="Q15" s="223">
        <v>5146.25</v>
      </c>
      <c r="R15" s="223">
        <v>12185.083333333334</v>
      </c>
      <c r="S15" s="223">
        <v>38.75</v>
      </c>
      <c r="T15" s="764">
        <v>88814.916666666657</v>
      </c>
      <c r="U15" s="224"/>
      <c r="V15" s="124"/>
    </row>
    <row r="16" spans="2:22" ht="18" customHeight="1" x14ac:dyDescent="0.2">
      <c r="B16" s="221" t="s">
        <v>63</v>
      </c>
      <c r="C16" s="788">
        <v>3648.0833333333335</v>
      </c>
      <c r="D16" s="788">
        <v>18.583333333333332</v>
      </c>
      <c r="E16" s="788">
        <v>23.666666666666668</v>
      </c>
      <c r="F16" s="788">
        <v>2069.5</v>
      </c>
      <c r="G16" s="788">
        <v>276.91666666666669</v>
      </c>
      <c r="H16" s="788">
        <v>3134.4166666666665</v>
      </c>
      <c r="I16" s="223">
        <v>6434.25</v>
      </c>
      <c r="J16" s="223">
        <v>2617.0833333333335</v>
      </c>
      <c r="K16" s="223">
        <v>3007</v>
      </c>
      <c r="L16" s="223">
        <v>223</v>
      </c>
      <c r="M16" s="223">
        <v>3163.8333333333335</v>
      </c>
      <c r="N16" s="223">
        <v>19.333333333333332</v>
      </c>
      <c r="O16" s="223">
        <v>2234.9166666666665</v>
      </c>
      <c r="P16" s="223">
        <v>10567.25</v>
      </c>
      <c r="Q16" s="223">
        <v>2600.5833333333335</v>
      </c>
      <c r="R16" s="223">
        <v>6024.416666666667</v>
      </c>
      <c r="S16" s="223">
        <v>7.25</v>
      </c>
      <c r="T16" s="764">
        <v>46070.083333333328</v>
      </c>
      <c r="U16" s="224"/>
      <c r="V16" s="124"/>
    </row>
    <row r="17" spans="2:22" ht="18" customHeight="1" x14ac:dyDescent="0.2">
      <c r="B17" s="221" t="s">
        <v>64</v>
      </c>
      <c r="C17" s="788">
        <v>1799.5</v>
      </c>
      <c r="D17" s="788">
        <v>25.5</v>
      </c>
      <c r="E17" s="788">
        <v>31.083333333333332</v>
      </c>
      <c r="F17" s="788">
        <v>972.25</v>
      </c>
      <c r="G17" s="788">
        <v>147.66666666666666</v>
      </c>
      <c r="H17" s="788">
        <v>1846.5</v>
      </c>
      <c r="I17" s="223">
        <v>2520.6666666666665</v>
      </c>
      <c r="J17" s="223">
        <v>1173.5</v>
      </c>
      <c r="K17" s="223">
        <v>1248.8333333333333</v>
      </c>
      <c r="L17" s="223">
        <v>102</v>
      </c>
      <c r="M17" s="223">
        <v>942.08333333333337</v>
      </c>
      <c r="N17" s="223">
        <v>58.583333333333336</v>
      </c>
      <c r="O17" s="223">
        <v>915.75</v>
      </c>
      <c r="P17" s="223">
        <v>3921.9166666666665</v>
      </c>
      <c r="Q17" s="223">
        <v>1037.0833333333333</v>
      </c>
      <c r="R17" s="223">
        <v>2487.9166666666665</v>
      </c>
      <c r="S17" s="223">
        <v>3.3333333333333335</v>
      </c>
      <c r="T17" s="764">
        <v>19234.166666666668</v>
      </c>
      <c r="U17" s="224"/>
      <c r="V17" s="124"/>
    </row>
    <row r="18" spans="2:22" ht="18" customHeight="1" x14ac:dyDescent="0.2">
      <c r="B18" s="225" t="s">
        <v>65</v>
      </c>
      <c r="C18" s="226">
        <v>3030.6666666666665</v>
      </c>
      <c r="D18" s="226">
        <v>1161.5833333333333</v>
      </c>
      <c r="E18" s="226">
        <v>34.25</v>
      </c>
      <c r="F18" s="226">
        <v>2123.3333333333335</v>
      </c>
      <c r="G18" s="226">
        <v>294.25</v>
      </c>
      <c r="H18" s="226">
        <v>3971.75</v>
      </c>
      <c r="I18" s="223">
        <v>6117.833333333333</v>
      </c>
      <c r="J18" s="223">
        <v>2670.5833333333335</v>
      </c>
      <c r="K18" s="223">
        <v>3474.0833333333335</v>
      </c>
      <c r="L18" s="223">
        <v>228.5</v>
      </c>
      <c r="M18" s="223">
        <v>3009.8333333333335</v>
      </c>
      <c r="N18" s="223">
        <v>30.5</v>
      </c>
      <c r="O18" s="223">
        <v>1448.0833333333333</v>
      </c>
      <c r="P18" s="223">
        <v>7664.5</v>
      </c>
      <c r="Q18" s="223">
        <v>2143.4166666666665</v>
      </c>
      <c r="R18" s="223">
        <v>5627</v>
      </c>
      <c r="S18" s="223">
        <v>5.416666666666667</v>
      </c>
      <c r="T18" s="764">
        <v>43035.583333333328</v>
      </c>
      <c r="U18" s="224"/>
      <c r="V18" s="124"/>
    </row>
    <row r="19" spans="2:22" ht="18" customHeight="1" x14ac:dyDescent="0.2">
      <c r="B19" s="225" t="s">
        <v>100</v>
      </c>
      <c r="C19" s="226">
        <v>314.33333333333331</v>
      </c>
      <c r="D19" s="226">
        <v>143.66666666666666</v>
      </c>
      <c r="E19" s="226">
        <v>17.083333333333332</v>
      </c>
      <c r="F19" s="226">
        <v>177.66666666666666</v>
      </c>
      <c r="G19" s="226">
        <v>42.416666666666664</v>
      </c>
      <c r="H19" s="226">
        <v>487.75</v>
      </c>
      <c r="I19" s="223">
        <v>919</v>
      </c>
      <c r="J19" s="223">
        <v>483.16666666666669</v>
      </c>
      <c r="K19" s="223">
        <v>533.16666666666663</v>
      </c>
      <c r="L19" s="223">
        <v>7.333333333333333</v>
      </c>
      <c r="M19" s="223">
        <v>383.83333333333331</v>
      </c>
      <c r="N19" s="223">
        <v>15.416666666666666</v>
      </c>
      <c r="O19" s="223">
        <v>106.16666666666667</v>
      </c>
      <c r="P19" s="223">
        <v>113.33333333333333</v>
      </c>
      <c r="Q19" s="223">
        <v>308.33333333333331</v>
      </c>
      <c r="R19" s="223">
        <v>633.83333333333337</v>
      </c>
      <c r="S19" s="223">
        <v>5</v>
      </c>
      <c r="T19" s="764">
        <v>4691.5</v>
      </c>
      <c r="U19" s="224"/>
      <c r="V19" s="124"/>
    </row>
    <row r="20" spans="2:22" ht="18" customHeight="1" x14ac:dyDescent="0.2">
      <c r="B20" s="221" t="s">
        <v>67</v>
      </c>
      <c r="C20" s="788">
        <v>391.66666666666669</v>
      </c>
      <c r="D20" s="788">
        <v>495.66666666666669</v>
      </c>
      <c r="E20" s="788">
        <v>19.25</v>
      </c>
      <c r="F20" s="788">
        <v>517.16666666666663</v>
      </c>
      <c r="G20" s="788">
        <v>8.9166666666666661</v>
      </c>
      <c r="H20" s="788">
        <v>1211.6666666666667</v>
      </c>
      <c r="I20" s="223">
        <v>1736.3333333333333</v>
      </c>
      <c r="J20" s="223">
        <v>1314.1666666666667</v>
      </c>
      <c r="K20" s="223">
        <v>1042.75</v>
      </c>
      <c r="L20" s="223">
        <v>99.666666666666671</v>
      </c>
      <c r="M20" s="223">
        <v>959.75</v>
      </c>
      <c r="N20" s="223">
        <v>33.666666666666664</v>
      </c>
      <c r="O20" s="223">
        <v>224.16666666666666</v>
      </c>
      <c r="P20" s="223">
        <v>2714.3333333333335</v>
      </c>
      <c r="Q20" s="223">
        <v>716</v>
      </c>
      <c r="R20" s="223">
        <v>1282.25</v>
      </c>
      <c r="S20" s="223">
        <v>0</v>
      </c>
      <c r="T20" s="764">
        <v>12767.416666666668</v>
      </c>
      <c r="U20" s="224"/>
      <c r="V20" s="124"/>
    </row>
    <row r="21" spans="2:22" ht="18" customHeight="1" x14ac:dyDescent="0.2">
      <c r="B21" s="221" t="s">
        <v>68</v>
      </c>
      <c r="C21" s="788">
        <v>8805.0833333333339</v>
      </c>
      <c r="D21" s="788">
        <v>63.833333333333336</v>
      </c>
      <c r="E21" s="788">
        <v>349.91666666666669</v>
      </c>
      <c r="F21" s="788">
        <v>15992.25</v>
      </c>
      <c r="G21" s="788">
        <v>399.16666666666669</v>
      </c>
      <c r="H21" s="788">
        <v>18480.5</v>
      </c>
      <c r="I21" s="223">
        <v>51423.333333333336</v>
      </c>
      <c r="J21" s="223">
        <v>14653.583333333334</v>
      </c>
      <c r="K21" s="223">
        <v>16048.916666666666</v>
      </c>
      <c r="L21" s="223">
        <v>8715.8333333333339</v>
      </c>
      <c r="M21" s="223">
        <v>42339.333333333336</v>
      </c>
      <c r="N21" s="223">
        <v>10701.166666666666</v>
      </c>
      <c r="O21" s="223">
        <v>17740.916666666668</v>
      </c>
      <c r="P21" s="223">
        <v>33498.916666666664</v>
      </c>
      <c r="Q21" s="223">
        <v>20044.666666666668</v>
      </c>
      <c r="R21" s="223">
        <v>100108.41666666667</v>
      </c>
      <c r="S21" s="223">
        <v>165.25</v>
      </c>
      <c r="T21" s="764">
        <v>359531.08333333331</v>
      </c>
      <c r="U21" s="224"/>
      <c r="V21" s="124"/>
    </row>
    <row r="22" spans="2:22" ht="21" customHeight="1" x14ac:dyDescent="0.2">
      <c r="B22" s="266" t="s">
        <v>9</v>
      </c>
      <c r="C22" s="268">
        <v>54929.583333333336</v>
      </c>
      <c r="D22" s="268">
        <v>2780.583333333333</v>
      </c>
      <c r="E22" s="268">
        <v>17098</v>
      </c>
      <c r="F22" s="268">
        <v>39302.416666666672</v>
      </c>
      <c r="G22" s="268">
        <v>3163.6666666666661</v>
      </c>
      <c r="H22" s="268">
        <v>53849.166666666664</v>
      </c>
      <c r="I22" s="268">
        <v>128731.08333333334</v>
      </c>
      <c r="J22" s="268">
        <v>49122.333333333328</v>
      </c>
      <c r="K22" s="268">
        <v>54562.583333333336</v>
      </c>
      <c r="L22" s="268">
        <v>11639.666666666668</v>
      </c>
      <c r="M22" s="268">
        <v>80848.166666666686</v>
      </c>
      <c r="N22" s="268">
        <v>38899.333333333336</v>
      </c>
      <c r="O22" s="268">
        <v>34963.5</v>
      </c>
      <c r="P22" s="268">
        <v>81454.75</v>
      </c>
      <c r="Q22" s="268">
        <v>50753</v>
      </c>
      <c r="R22" s="268">
        <v>170633.25</v>
      </c>
      <c r="S22" s="268">
        <v>302.5</v>
      </c>
      <c r="T22" s="764">
        <v>873033.58333333337</v>
      </c>
      <c r="U22" s="224"/>
      <c r="V22" s="124"/>
    </row>
    <row r="23" spans="2:22" ht="14.25" customHeight="1" x14ac:dyDescent="0.2">
      <c r="B23" s="229" t="s">
        <v>118</v>
      </c>
      <c r="C23" s="230"/>
      <c r="D23" s="230"/>
      <c r="E23" s="230"/>
      <c r="F23" s="230"/>
      <c r="G23" s="230"/>
      <c r="H23" s="230"/>
      <c r="I23" s="231"/>
      <c r="J23" s="231"/>
      <c r="K23" s="231"/>
      <c r="L23" s="231"/>
      <c r="M23" s="231"/>
      <c r="N23" s="231"/>
      <c r="O23" s="231"/>
      <c r="P23" s="231"/>
      <c r="Q23" s="231"/>
      <c r="R23" s="231"/>
      <c r="S23" s="231"/>
      <c r="V23" s="124"/>
    </row>
    <row r="25" spans="2:22" x14ac:dyDescent="0.2">
      <c r="B25" s="59"/>
      <c r="C25" s="59"/>
      <c r="D25" s="59"/>
      <c r="E25" s="59"/>
      <c r="F25" s="59"/>
      <c r="G25" s="59"/>
      <c r="H25" s="59"/>
      <c r="I25" s="124"/>
      <c r="J25" s="124"/>
      <c r="K25" s="124"/>
      <c r="L25" s="124"/>
      <c r="M25" s="124"/>
      <c r="N25" s="124"/>
      <c r="O25" s="124"/>
      <c r="P25" s="124"/>
      <c r="Q25" s="124"/>
      <c r="R25" s="124"/>
      <c r="S25" s="124"/>
      <c r="T25" s="124"/>
    </row>
    <row r="26" spans="2:22" x14ac:dyDescent="0.2">
      <c r="C26" s="124"/>
      <c r="D26" s="124"/>
      <c r="E26" s="124"/>
      <c r="F26" s="124"/>
      <c r="G26" s="124"/>
      <c r="H26" s="124"/>
      <c r="I26" s="124"/>
      <c r="J26" s="124"/>
      <c r="K26" s="124"/>
      <c r="L26" s="124"/>
      <c r="M26" s="124"/>
      <c r="N26" s="124"/>
      <c r="O26" s="124"/>
      <c r="P26" s="124"/>
      <c r="Q26" s="124"/>
      <c r="R26" s="124"/>
      <c r="S26" s="124"/>
    </row>
    <row r="27" spans="2:22" x14ac:dyDescent="0.2">
      <c r="C27" s="90"/>
      <c r="D27" s="90"/>
      <c r="E27" s="90"/>
      <c r="F27" s="90"/>
      <c r="G27" s="90"/>
      <c r="H27" s="90"/>
      <c r="I27" s="90"/>
      <c r="J27" s="90"/>
      <c r="K27" s="90"/>
      <c r="L27" s="90"/>
      <c r="M27" s="90"/>
      <c r="N27" s="90"/>
      <c r="O27" s="90"/>
      <c r="P27" s="90"/>
      <c r="Q27" s="90"/>
      <c r="R27" s="90"/>
      <c r="S27" s="90"/>
    </row>
    <row r="28" spans="2:22" x14ac:dyDescent="0.2">
      <c r="C28" s="124"/>
      <c r="D28" s="124"/>
      <c r="E28" s="124"/>
      <c r="F28" s="124"/>
      <c r="G28" s="124"/>
      <c r="H28" s="124"/>
      <c r="I28" s="124"/>
      <c r="J28" s="124"/>
      <c r="K28" s="124"/>
      <c r="L28" s="124"/>
      <c r="M28" s="124"/>
      <c r="N28" s="124"/>
      <c r="O28" s="124"/>
      <c r="P28" s="124"/>
      <c r="Q28" s="124"/>
      <c r="R28" s="124"/>
      <c r="S28" s="124"/>
    </row>
  </sheetData>
  <mergeCells count="3">
    <mergeCell ref="B2:T2"/>
    <mergeCell ref="B3:T3"/>
    <mergeCell ref="B4:T4"/>
  </mergeCells>
  <hyperlinks>
    <hyperlink ref="U3" location="'Indice Total'!A7" display="Volver"/>
  </hyperlinks>
  <pageMargins left="0.70866141732283472" right="0.51181102362204722" top="0.94488188976377963" bottom="0.74803149606299213" header="0.31496062992125984" footer="0.31496062992125984"/>
  <pageSetup scale="37"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V25"/>
  <sheetViews>
    <sheetView showGridLines="0" zoomScale="90" zoomScaleNormal="90" workbookViewId="0"/>
  </sheetViews>
  <sheetFormatPr baseColWidth="10" defaultColWidth="11.42578125" defaultRowHeight="18" x14ac:dyDescent="0.25"/>
  <cols>
    <col min="1" max="1" width="23.7109375" style="232" customWidth="1"/>
    <col min="2" max="2" width="50.7109375" style="232" customWidth="1"/>
    <col min="3" max="3" width="16.5703125" style="232" customWidth="1"/>
    <col min="4" max="4" width="10.5703125" style="232" bestFit="1" customWidth="1"/>
    <col min="5" max="5" width="14.28515625" style="232" customWidth="1"/>
    <col min="6" max="6" width="19" style="232" customWidth="1"/>
    <col min="7" max="7" width="16.7109375" style="232" customWidth="1"/>
    <col min="8" max="8" width="19" style="232" customWidth="1"/>
    <col min="9" max="9" width="14.28515625" style="232" customWidth="1"/>
    <col min="10" max="10" width="15" style="232" customWidth="1"/>
    <col min="11" max="11" width="23" style="232" customWidth="1"/>
    <col min="12" max="12" width="18.42578125" style="232" customWidth="1"/>
    <col min="13" max="13" width="19.140625" style="232" customWidth="1"/>
    <col min="14" max="14" width="14.28515625" style="232" customWidth="1"/>
    <col min="15" max="15" width="16" style="232" customWidth="1"/>
    <col min="16" max="16" width="14.28515625" style="232" customWidth="1"/>
    <col min="17" max="17" width="16.42578125" style="232" customWidth="1"/>
    <col min="18" max="18" width="14.28515625" style="232" customWidth="1"/>
    <col min="19" max="19" width="21.140625" style="232" customWidth="1"/>
    <col min="20" max="20" width="16.140625" style="232" bestFit="1" customWidth="1"/>
    <col min="21" max="16384" width="11.42578125" style="232"/>
  </cols>
  <sheetData>
    <row r="1" spans="2:22" ht="42.95" customHeight="1" x14ac:dyDescent="0.25"/>
    <row r="2" spans="2:22" x14ac:dyDescent="0.25">
      <c r="B2" s="1913" t="s">
        <v>119</v>
      </c>
      <c r="C2" s="1913"/>
      <c r="D2" s="1913"/>
      <c r="E2" s="1913"/>
      <c r="F2" s="1913"/>
      <c r="G2" s="1913"/>
      <c r="H2" s="1913"/>
      <c r="I2" s="1913"/>
      <c r="J2" s="1913"/>
      <c r="K2" s="1913"/>
      <c r="L2" s="1913"/>
      <c r="M2" s="1913"/>
      <c r="N2" s="1913"/>
      <c r="O2" s="1913"/>
      <c r="P2" s="1913"/>
      <c r="Q2" s="1913"/>
      <c r="R2" s="1913"/>
      <c r="S2" s="1913"/>
      <c r="T2" s="1913"/>
      <c r="U2" s="3" t="s">
        <v>744</v>
      </c>
    </row>
    <row r="3" spans="2:22" ht="36" customHeight="1" x14ac:dyDescent="0.25">
      <c r="B3" s="1956" t="s">
        <v>120</v>
      </c>
      <c r="C3" s="1956"/>
      <c r="D3" s="1956"/>
      <c r="E3" s="1956"/>
      <c r="F3" s="1956"/>
      <c r="G3" s="1956"/>
      <c r="H3" s="1956"/>
      <c r="I3" s="1956"/>
      <c r="J3" s="1956"/>
      <c r="K3" s="1956"/>
      <c r="L3" s="1956"/>
      <c r="M3" s="1956"/>
      <c r="N3" s="1961"/>
      <c r="O3" s="1961"/>
      <c r="P3" s="1961"/>
      <c r="Q3" s="1961"/>
      <c r="R3" s="1961"/>
      <c r="S3" s="1961"/>
      <c r="T3" s="1961"/>
    </row>
    <row r="4" spans="2:22" ht="19.149999999999999" customHeight="1" thickBot="1" x14ac:dyDescent="0.3">
      <c r="B4" s="1942">
        <v>2018</v>
      </c>
      <c r="C4" s="1942"/>
      <c r="D4" s="1942"/>
      <c r="E4" s="1942"/>
      <c r="F4" s="1942"/>
      <c r="G4" s="1942"/>
      <c r="H4" s="1942"/>
      <c r="I4" s="1942"/>
      <c r="J4" s="1942"/>
      <c r="K4" s="1942"/>
      <c r="L4" s="1942"/>
      <c r="M4" s="1942"/>
      <c r="N4" s="1942"/>
      <c r="O4" s="1942"/>
      <c r="P4" s="1942"/>
      <c r="Q4" s="1942"/>
      <c r="R4" s="1942"/>
      <c r="S4" s="1942"/>
      <c r="T4" s="1942"/>
    </row>
    <row r="5" spans="2:22" x14ac:dyDescent="0.25">
      <c r="B5" s="233"/>
      <c r="C5" s="233"/>
      <c r="D5" s="233"/>
      <c r="E5" s="233"/>
      <c r="F5" s="233"/>
      <c r="G5" s="233"/>
      <c r="H5" s="233"/>
      <c r="I5" s="233"/>
      <c r="J5" s="233"/>
      <c r="K5" s="233"/>
      <c r="L5" s="233"/>
      <c r="M5" s="233"/>
      <c r="N5" s="234"/>
      <c r="O5" s="234"/>
      <c r="P5" s="234"/>
      <c r="Q5" s="234"/>
      <c r="R5" s="234"/>
      <c r="S5" s="234"/>
      <c r="T5" s="234"/>
    </row>
    <row r="6" spans="2:22" ht="94.5" x14ac:dyDescent="0.25">
      <c r="B6" s="219" t="s">
        <v>99</v>
      </c>
      <c r="C6" s="220" t="s">
        <v>23</v>
      </c>
      <c r="D6" s="220" t="s">
        <v>24</v>
      </c>
      <c r="E6" s="220" t="s">
        <v>25</v>
      </c>
      <c r="F6" s="220" t="s">
        <v>26</v>
      </c>
      <c r="G6" s="220" t="s">
        <v>27</v>
      </c>
      <c r="H6" s="220" t="s">
        <v>28</v>
      </c>
      <c r="I6" s="220" t="s">
        <v>29</v>
      </c>
      <c r="J6" s="220" t="s">
        <v>30</v>
      </c>
      <c r="K6" s="220" t="s">
        <v>31</v>
      </c>
      <c r="L6" s="220" t="s">
        <v>32</v>
      </c>
      <c r="M6" s="220" t="s">
        <v>33</v>
      </c>
      <c r="N6" s="220" t="s">
        <v>34</v>
      </c>
      <c r="O6" s="220" t="s">
        <v>35</v>
      </c>
      <c r="P6" s="220" t="s">
        <v>36</v>
      </c>
      <c r="Q6" s="220" t="s">
        <v>37</v>
      </c>
      <c r="R6" s="220" t="s">
        <v>38</v>
      </c>
      <c r="S6" s="220" t="s">
        <v>39</v>
      </c>
      <c r="T6" s="220" t="s">
        <v>9</v>
      </c>
    </row>
    <row r="7" spans="2:22" ht="18" customHeight="1" x14ac:dyDescent="0.25">
      <c r="B7" s="221" t="s">
        <v>54</v>
      </c>
      <c r="C7" s="788">
        <v>1224.9166666666667</v>
      </c>
      <c r="D7" s="788">
        <v>265</v>
      </c>
      <c r="E7" s="788">
        <v>668.16666666666663</v>
      </c>
      <c r="F7" s="788">
        <v>1905.0833333333335</v>
      </c>
      <c r="G7" s="788">
        <v>124</v>
      </c>
      <c r="H7" s="788">
        <v>2650.0833333333335</v>
      </c>
      <c r="I7" s="788">
        <v>2778.75</v>
      </c>
      <c r="J7" s="788">
        <v>1569</v>
      </c>
      <c r="K7" s="788">
        <v>1795.4166666666667</v>
      </c>
      <c r="L7" s="788">
        <v>27.083333333333332</v>
      </c>
      <c r="M7" s="788">
        <v>1729.0833333333333</v>
      </c>
      <c r="N7" s="235">
        <v>5706.083333333333</v>
      </c>
      <c r="O7" s="235">
        <v>4379.083333333333</v>
      </c>
      <c r="P7" s="223">
        <v>3121.25</v>
      </c>
      <c r="Q7" s="223">
        <v>1339.8333333333333</v>
      </c>
      <c r="R7" s="223">
        <v>61.166666666666664</v>
      </c>
      <c r="S7" s="223">
        <v>0</v>
      </c>
      <c r="T7" s="764">
        <v>29344</v>
      </c>
      <c r="U7" s="210"/>
      <c r="V7" s="236"/>
    </row>
    <row r="8" spans="2:22" ht="18" customHeight="1" x14ac:dyDescent="0.25">
      <c r="B8" s="221" t="s">
        <v>55</v>
      </c>
      <c r="C8" s="788">
        <v>128.58333333333334</v>
      </c>
      <c r="D8" s="788">
        <v>83.75</v>
      </c>
      <c r="E8" s="788">
        <v>2798.75</v>
      </c>
      <c r="F8" s="788">
        <v>2967.416666666667</v>
      </c>
      <c r="G8" s="788">
        <v>139.25</v>
      </c>
      <c r="H8" s="788">
        <v>7336.666666666667</v>
      </c>
      <c r="I8" s="788">
        <v>6419.3333333333339</v>
      </c>
      <c r="J8" s="788">
        <v>2049.4166666666665</v>
      </c>
      <c r="K8" s="788">
        <v>3982.5</v>
      </c>
      <c r="L8" s="788">
        <v>63.916666666666664</v>
      </c>
      <c r="M8" s="788">
        <v>4967.6666666666661</v>
      </c>
      <c r="N8" s="235">
        <v>3943.75</v>
      </c>
      <c r="O8" s="235">
        <v>5780</v>
      </c>
      <c r="P8" s="223">
        <v>726.66666666666674</v>
      </c>
      <c r="Q8" s="223">
        <v>1885.25</v>
      </c>
      <c r="R8" s="223">
        <v>469.58333333333331</v>
      </c>
      <c r="S8" s="223">
        <v>338</v>
      </c>
      <c r="T8" s="764">
        <v>44080.5</v>
      </c>
      <c r="U8" s="210"/>
      <c r="V8" s="236"/>
    </row>
    <row r="9" spans="2:22" ht="18" customHeight="1" x14ac:dyDescent="0.25">
      <c r="B9" s="221" t="s">
        <v>56</v>
      </c>
      <c r="C9" s="788">
        <v>105.83333333333333</v>
      </c>
      <c r="D9" s="788">
        <v>14.666666666666666</v>
      </c>
      <c r="E9" s="788">
        <v>9834.0833333333339</v>
      </c>
      <c r="F9" s="788">
        <v>8629.6666666666679</v>
      </c>
      <c r="G9" s="788">
        <v>635.5</v>
      </c>
      <c r="H9" s="788">
        <v>19434.666666666668</v>
      </c>
      <c r="I9" s="788">
        <v>7026.75</v>
      </c>
      <c r="J9" s="788">
        <v>5131.5833333333339</v>
      </c>
      <c r="K9" s="788">
        <v>9885.4166666666679</v>
      </c>
      <c r="L9" s="788">
        <v>356</v>
      </c>
      <c r="M9" s="788">
        <v>16125.666666666666</v>
      </c>
      <c r="N9" s="235">
        <v>12747.666666666666</v>
      </c>
      <c r="O9" s="235">
        <v>7389.5</v>
      </c>
      <c r="P9" s="223">
        <v>6508.6666666666661</v>
      </c>
      <c r="Q9" s="223">
        <v>3277.6666666666665</v>
      </c>
      <c r="R9" s="223">
        <v>388.41666666666669</v>
      </c>
      <c r="S9" s="223">
        <v>0</v>
      </c>
      <c r="T9" s="764">
        <v>107491.75000000003</v>
      </c>
      <c r="U9" s="210"/>
      <c r="V9" s="236"/>
    </row>
    <row r="10" spans="2:22" ht="18" customHeight="1" x14ac:dyDescent="0.25">
      <c r="B10" s="221" t="s">
        <v>57</v>
      </c>
      <c r="C10" s="788">
        <v>4529.3333333333339</v>
      </c>
      <c r="D10" s="788">
        <v>216.83333333333334</v>
      </c>
      <c r="E10" s="788">
        <v>4956.416666666667</v>
      </c>
      <c r="F10" s="788">
        <v>4467.166666666667</v>
      </c>
      <c r="G10" s="788">
        <v>378.41666666666669</v>
      </c>
      <c r="H10" s="788">
        <v>7249.4166666666661</v>
      </c>
      <c r="I10" s="788">
        <v>1900.5</v>
      </c>
      <c r="J10" s="788">
        <v>1621.1666666666667</v>
      </c>
      <c r="K10" s="788">
        <v>2619.9166666666665</v>
      </c>
      <c r="L10" s="788">
        <v>193.08333333333334</v>
      </c>
      <c r="M10" s="788">
        <v>3727.9166666666665</v>
      </c>
      <c r="N10" s="235">
        <v>8102.25</v>
      </c>
      <c r="O10" s="235">
        <v>3335.3333333333335</v>
      </c>
      <c r="P10" s="223">
        <v>2991.0833333333335</v>
      </c>
      <c r="Q10" s="223">
        <v>847.41666666666663</v>
      </c>
      <c r="R10" s="223">
        <v>38.916666666666664</v>
      </c>
      <c r="S10" s="223">
        <v>0</v>
      </c>
      <c r="T10" s="764">
        <v>47175.166666666672</v>
      </c>
      <c r="U10" s="210"/>
      <c r="V10" s="236"/>
    </row>
    <row r="11" spans="2:22" ht="18" customHeight="1" x14ac:dyDescent="0.25">
      <c r="B11" s="221" t="s">
        <v>58</v>
      </c>
      <c r="C11" s="788">
        <v>13707.75</v>
      </c>
      <c r="D11" s="788">
        <v>699.08333333333337</v>
      </c>
      <c r="E11" s="788">
        <v>5472.916666666667</v>
      </c>
      <c r="F11" s="788">
        <v>4351.416666666667</v>
      </c>
      <c r="G11" s="788">
        <v>575.25</v>
      </c>
      <c r="H11" s="788">
        <v>12889.25</v>
      </c>
      <c r="I11" s="788">
        <v>9225.75</v>
      </c>
      <c r="J11" s="788">
        <v>4791.4166666666661</v>
      </c>
      <c r="K11" s="788">
        <v>5697.75</v>
      </c>
      <c r="L11" s="788">
        <v>529.08333333333337</v>
      </c>
      <c r="M11" s="788">
        <v>9318.4166666666679</v>
      </c>
      <c r="N11" s="235">
        <v>16705.583333333332</v>
      </c>
      <c r="O11" s="235">
        <v>11278.25</v>
      </c>
      <c r="P11" s="223">
        <v>6712.666666666667</v>
      </c>
      <c r="Q11" s="223">
        <v>5760.5</v>
      </c>
      <c r="R11" s="223">
        <v>754.58333333333326</v>
      </c>
      <c r="S11" s="223">
        <v>82.25</v>
      </c>
      <c r="T11" s="764">
        <v>108551.91666666667</v>
      </c>
      <c r="U11" s="210"/>
      <c r="V11" s="236"/>
    </row>
    <row r="12" spans="2:22" ht="18" customHeight="1" x14ac:dyDescent="0.25">
      <c r="B12" s="221" t="s">
        <v>59</v>
      </c>
      <c r="C12" s="788">
        <v>30840.5</v>
      </c>
      <c r="D12" s="788">
        <v>1040.3333333333333</v>
      </c>
      <c r="E12" s="788">
        <v>2452.25</v>
      </c>
      <c r="F12" s="788">
        <v>32067.5</v>
      </c>
      <c r="G12" s="788">
        <v>2086.25</v>
      </c>
      <c r="H12" s="788">
        <v>37404.5</v>
      </c>
      <c r="I12" s="788">
        <v>29363.166666666664</v>
      </c>
      <c r="J12" s="788">
        <v>15269.166666666666</v>
      </c>
      <c r="K12" s="788">
        <v>37882.833333333328</v>
      </c>
      <c r="L12" s="788">
        <v>2049.166666666667</v>
      </c>
      <c r="M12" s="788">
        <v>34977.75</v>
      </c>
      <c r="N12" s="235">
        <v>38469.583333333328</v>
      </c>
      <c r="O12" s="235">
        <v>39841.75</v>
      </c>
      <c r="P12" s="223">
        <v>30273.083333333332</v>
      </c>
      <c r="Q12" s="223">
        <v>16771.25</v>
      </c>
      <c r="R12" s="223">
        <v>6123.75</v>
      </c>
      <c r="S12" s="223">
        <v>1.9166666666666667</v>
      </c>
      <c r="T12" s="764">
        <v>356914.75</v>
      </c>
      <c r="U12" s="210"/>
      <c r="V12" s="236"/>
    </row>
    <row r="13" spans="2:22" ht="18" customHeight="1" x14ac:dyDescent="0.25">
      <c r="B13" s="221" t="s">
        <v>60</v>
      </c>
      <c r="C13" s="788">
        <v>65668.333333333328</v>
      </c>
      <c r="D13" s="788">
        <v>0</v>
      </c>
      <c r="E13" s="788">
        <v>754.66666666666663</v>
      </c>
      <c r="F13" s="788">
        <v>21525.5</v>
      </c>
      <c r="G13" s="788">
        <v>608.83333333333337</v>
      </c>
      <c r="H13" s="788">
        <v>11901.75</v>
      </c>
      <c r="I13" s="788">
        <v>17983.083333333332</v>
      </c>
      <c r="J13" s="788">
        <v>5243.083333333333</v>
      </c>
      <c r="K13" s="788">
        <v>7699.083333333333</v>
      </c>
      <c r="L13" s="788">
        <v>914.91666666666663</v>
      </c>
      <c r="M13" s="788">
        <v>14937.583333333334</v>
      </c>
      <c r="N13" s="235">
        <v>17820</v>
      </c>
      <c r="O13" s="235">
        <v>9047.5</v>
      </c>
      <c r="P13" s="223">
        <v>2755.3333333333335</v>
      </c>
      <c r="Q13" s="223">
        <v>12249.666666666666</v>
      </c>
      <c r="R13" s="223">
        <v>334.25</v>
      </c>
      <c r="S13" s="223">
        <v>0</v>
      </c>
      <c r="T13" s="764">
        <v>189443.58333333331</v>
      </c>
      <c r="U13" s="210"/>
      <c r="V13" s="236"/>
    </row>
    <row r="14" spans="2:22" ht="18" customHeight="1" x14ac:dyDescent="0.25">
      <c r="B14" s="221" t="s">
        <v>61</v>
      </c>
      <c r="C14" s="788">
        <v>61298.833333333336</v>
      </c>
      <c r="D14" s="788">
        <v>8.5</v>
      </c>
      <c r="E14" s="788">
        <v>261.5</v>
      </c>
      <c r="F14" s="788">
        <v>20161.25</v>
      </c>
      <c r="G14" s="788">
        <v>940.25</v>
      </c>
      <c r="H14" s="788">
        <v>16467.416666666668</v>
      </c>
      <c r="I14" s="788">
        <v>16443.666666666668</v>
      </c>
      <c r="J14" s="788">
        <v>4324.416666666667</v>
      </c>
      <c r="K14" s="788">
        <v>10969.833333333332</v>
      </c>
      <c r="L14" s="788">
        <v>1346.8333333333335</v>
      </c>
      <c r="M14" s="788">
        <v>15845.666666666666</v>
      </c>
      <c r="N14" s="235">
        <v>35235</v>
      </c>
      <c r="O14" s="235">
        <v>11105.083333333334</v>
      </c>
      <c r="P14" s="223">
        <v>1883.4166666666665</v>
      </c>
      <c r="Q14" s="223">
        <v>5210.5</v>
      </c>
      <c r="R14" s="223">
        <v>330.58333333333331</v>
      </c>
      <c r="S14" s="223">
        <v>0</v>
      </c>
      <c r="T14" s="764">
        <v>201832.75000000003</v>
      </c>
      <c r="U14" s="210"/>
      <c r="V14" s="236"/>
    </row>
    <row r="15" spans="2:22" ht="18" customHeight="1" x14ac:dyDescent="0.25">
      <c r="B15" s="221" t="s">
        <v>62</v>
      </c>
      <c r="C15" s="788">
        <v>41717.083333333336</v>
      </c>
      <c r="D15" s="788">
        <v>3102.833333333333</v>
      </c>
      <c r="E15" s="788">
        <v>732.50000000000011</v>
      </c>
      <c r="F15" s="788">
        <v>38396</v>
      </c>
      <c r="G15" s="788">
        <v>2292.0833333333335</v>
      </c>
      <c r="H15" s="788">
        <v>43616.416666666672</v>
      </c>
      <c r="I15" s="788">
        <v>30225.000000000004</v>
      </c>
      <c r="J15" s="788">
        <v>8835.0833333333321</v>
      </c>
      <c r="K15" s="788">
        <v>25407.166666666664</v>
      </c>
      <c r="L15" s="788">
        <v>2008.4166666666665</v>
      </c>
      <c r="M15" s="788">
        <v>40464.75</v>
      </c>
      <c r="N15" s="235">
        <v>56112.416666666664</v>
      </c>
      <c r="O15" s="235">
        <v>30336.583333333332</v>
      </c>
      <c r="P15" s="223">
        <v>18036.916666666664</v>
      </c>
      <c r="Q15" s="223">
        <v>27377.833333333328</v>
      </c>
      <c r="R15" s="223">
        <v>1664.9999999999998</v>
      </c>
      <c r="S15" s="223">
        <v>3.3333333333333335</v>
      </c>
      <c r="T15" s="764">
        <v>370329.41666666663</v>
      </c>
      <c r="U15" s="210"/>
      <c r="V15" s="236"/>
    </row>
    <row r="16" spans="2:22" ht="18" customHeight="1" x14ac:dyDescent="0.25">
      <c r="B16" s="221" t="s">
        <v>63</v>
      </c>
      <c r="C16" s="788">
        <v>15360</v>
      </c>
      <c r="D16" s="788">
        <v>229.58333333333334</v>
      </c>
      <c r="E16" s="788">
        <v>352.66666666666669</v>
      </c>
      <c r="F16" s="788">
        <v>12862.916666666668</v>
      </c>
      <c r="G16" s="788">
        <v>493.5</v>
      </c>
      <c r="H16" s="788">
        <v>28091.166666666668</v>
      </c>
      <c r="I16" s="788">
        <v>16111.333333333332</v>
      </c>
      <c r="J16" s="788">
        <v>5717.666666666667</v>
      </c>
      <c r="K16" s="788">
        <v>7424.416666666667</v>
      </c>
      <c r="L16" s="788">
        <v>387.91666666666669</v>
      </c>
      <c r="M16" s="788">
        <v>7702.25</v>
      </c>
      <c r="N16" s="235">
        <v>29142.75</v>
      </c>
      <c r="O16" s="235">
        <v>20055.25</v>
      </c>
      <c r="P16" s="223">
        <v>2351</v>
      </c>
      <c r="Q16" s="223">
        <v>4363.75</v>
      </c>
      <c r="R16" s="223">
        <v>798.66666666666663</v>
      </c>
      <c r="S16" s="223">
        <v>19.666666666666668</v>
      </c>
      <c r="T16" s="764">
        <v>151464.5</v>
      </c>
      <c r="U16" s="210"/>
      <c r="V16" s="236"/>
    </row>
    <row r="17" spans="2:22" ht="18" customHeight="1" x14ac:dyDescent="0.25">
      <c r="B17" s="221" t="s">
        <v>64</v>
      </c>
      <c r="C17" s="788">
        <v>9352.6666666666661</v>
      </c>
      <c r="D17" s="788">
        <v>252.75</v>
      </c>
      <c r="E17" s="788">
        <v>164.25</v>
      </c>
      <c r="F17" s="788">
        <v>5394.833333333333</v>
      </c>
      <c r="G17" s="788">
        <v>312</v>
      </c>
      <c r="H17" s="788">
        <v>5322.9166666666661</v>
      </c>
      <c r="I17" s="788">
        <v>3962.0833333333335</v>
      </c>
      <c r="J17" s="788">
        <v>1790.9166666666665</v>
      </c>
      <c r="K17" s="788">
        <v>3283.8333333333335</v>
      </c>
      <c r="L17" s="788">
        <v>78.583333333333329</v>
      </c>
      <c r="M17" s="788">
        <v>2810.9166666666665</v>
      </c>
      <c r="N17" s="235">
        <v>12374.333333333334</v>
      </c>
      <c r="O17" s="235">
        <v>5375</v>
      </c>
      <c r="P17" s="223">
        <v>1249.5833333333335</v>
      </c>
      <c r="Q17" s="223">
        <v>3621.833333333333</v>
      </c>
      <c r="R17" s="223">
        <v>98.416666666666671</v>
      </c>
      <c r="S17" s="223">
        <v>0</v>
      </c>
      <c r="T17" s="764">
        <v>55444.916666666664</v>
      </c>
      <c r="U17" s="210"/>
      <c r="V17" s="236"/>
    </row>
    <row r="18" spans="2:22" ht="18" customHeight="1" x14ac:dyDescent="0.25">
      <c r="B18" s="221" t="s">
        <v>65</v>
      </c>
      <c r="C18" s="788">
        <v>13415.416666666666</v>
      </c>
      <c r="D18" s="788">
        <v>22061.5</v>
      </c>
      <c r="E18" s="788">
        <v>241.83333333333331</v>
      </c>
      <c r="F18" s="788">
        <v>20948.083333333332</v>
      </c>
      <c r="G18" s="788">
        <v>1752.25</v>
      </c>
      <c r="H18" s="788">
        <v>14952.5</v>
      </c>
      <c r="I18" s="788">
        <v>17109.666666666668</v>
      </c>
      <c r="J18" s="788">
        <v>7001.416666666667</v>
      </c>
      <c r="K18" s="788">
        <v>12632.666666666666</v>
      </c>
      <c r="L18" s="788">
        <v>967.91666666666663</v>
      </c>
      <c r="M18" s="788">
        <v>16921.166666666668</v>
      </c>
      <c r="N18" s="235">
        <v>25141.25</v>
      </c>
      <c r="O18" s="235">
        <v>11965.416666666666</v>
      </c>
      <c r="P18" s="223">
        <v>3658.916666666667</v>
      </c>
      <c r="Q18" s="223">
        <v>6599.6666666666661</v>
      </c>
      <c r="R18" s="223">
        <v>342.5</v>
      </c>
      <c r="S18" s="223">
        <v>0</v>
      </c>
      <c r="T18" s="764">
        <v>175712.16666666666</v>
      </c>
      <c r="U18" s="210"/>
      <c r="V18" s="236"/>
    </row>
    <row r="19" spans="2:22" ht="18" customHeight="1" x14ac:dyDescent="0.25">
      <c r="B19" s="221" t="s">
        <v>100</v>
      </c>
      <c r="C19" s="788">
        <v>429.33333333333331</v>
      </c>
      <c r="D19" s="788">
        <v>1381.25</v>
      </c>
      <c r="E19" s="788">
        <v>781.58333333333337</v>
      </c>
      <c r="F19" s="788">
        <v>382.25</v>
      </c>
      <c r="G19" s="788">
        <v>297.08333333333331</v>
      </c>
      <c r="H19" s="788">
        <v>1371.6666666666667</v>
      </c>
      <c r="I19" s="788">
        <v>1229.4166666666665</v>
      </c>
      <c r="J19" s="788">
        <v>607.16666666666674</v>
      </c>
      <c r="K19" s="788">
        <v>676.91666666666674</v>
      </c>
      <c r="L19" s="788">
        <v>3.5</v>
      </c>
      <c r="M19" s="788">
        <v>1220.9166666666665</v>
      </c>
      <c r="N19" s="235">
        <v>3883.0833333333335</v>
      </c>
      <c r="O19" s="235">
        <v>1672.75</v>
      </c>
      <c r="P19" s="223">
        <v>2125.4166666666665</v>
      </c>
      <c r="Q19" s="223">
        <v>389.16666666666663</v>
      </c>
      <c r="R19" s="223">
        <v>2.25</v>
      </c>
      <c r="S19" s="223">
        <v>5.5</v>
      </c>
      <c r="T19" s="764">
        <v>16459.25</v>
      </c>
      <c r="U19" s="210"/>
      <c r="V19" s="236"/>
    </row>
    <row r="20" spans="2:22" ht="18" customHeight="1" x14ac:dyDescent="0.25">
      <c r="B20" s="221" t="s">
        <v>67</v>
      </c>
      <c r="C20" s="788">
        <v>1116.6666666666665</v>
      </c>
      <c r="D20" s="788">
        <v>1179.4166666666667</v>
      </c>
      <c r="E20" s="788">
        <v>490.5</v>
      </c>
      <c r="F20" s="788">
        <v>4779.083333333333</v>
      </c>
      <c r="G20" s="788">
        <v>164.33333333333331</v>
      </c>
      <c r="H20" s="788">
        <v>3039.416666666667</v>
      </c>
      <c r="I20" s="788">
        <v>4982</v>
      </c>
      <c r="J20" s="788">
        <v>3046.0833333333335</v>
      </c>
      <c r="K20" s="788">
        <v>3650.0833333333335</v>
      </c>
      <c r="L20" s="788">
        <v>217.75</v>
      </c>
      <c r="M20" s="788">
        <v>3241.25</v>
      </c>
      <c r="N20" s="235">
        <v>1487.0833333333333</v>
      </c>
      <c r="O20" s="235">
        <v>2404.8333333333335</v>
      </c>
      <c r="P20" s="223">
        <v>787.91666666666674</v>
      </c>
      <c r="Q20" s="223">
        <v>2323.0833333333335</v>
      </c>
      <c r="R20" s="223">
        <v>1</v>
      </c>
      <c r="S20" s="223">
        <v>2</v>
      </c>
      <c r="T20" s="764">
        <v>32912.5</v>
      </c>
      <c r="U20" s="210"/>
      <c r="V20" s="236"/>
    </row>
    <row r="21" spans="2:22" ht="18" customHeight="1" x14ac:dyDescent="0.25">
      <c r="B21" s="221" t="s">
        <v>68</v>
      </c>
      <c r="C21" s="788">
        <v>109277.41666666667</v>
      </c>
      <c r="D21" s="788">
        <v>6601.75</v>
      </c>
      <c r="E21" s="788">
        <v>34685.333333333336</v>
      </c>
      <c r="F21" s="788">
        <v>315818.58333333331</v>
      </c>
      <c r="G21" s="788">
        <v>17754.083333333332</v>
      </c>
      <c r="H21" s="788">
        <v>361055</v>
      </c>
      <c r="I21" s="788">
        <v>571377.25</v>
      </c>
      <c r="J21" s="788">
        <v>169202.91666666669</v>
      </c>
      <c r="K21" s="788">
        <v>207291.66666666666</v>
      </c>
      <c r="L21" s="788">
        <v>172490.08333333334</v>
      </c>
      <c r="M21" s="788">
        <v>563705.83333333326</v>
      </c>
      <c r="N21" s="235">
        <v>169357.33333333334</v>
      </c>
      <c r="O21" s="235">
        <v>230791.41666666666</v>
      </c>
      <c r="P21" s="223">
        <v>121373.00000000001</v>
      </c>
      <c r="Q21" s="223">
        <v>150405.83333333331</v>
      </c>
      <c r="R21" s="223">
        <v>30972.083333333332</v>
      </c>
      <c r="S21" s="223">
        <v>239.5</v>
      </c>
      <c r="T21" s="764">
        <v>3232399.0833333335</v>
      </c>
      <c r="U21" s="210"/>
      <c r="V21" s="236"/>
    </row>
    <row r="22" spans="2:22" ht="21" customHeight="1" x14ac:dyDescent="0.25">
      <c r="B22" s="266" t="s">
        <v>9</v>
      </c>
      <c r="C22" s="268">
        <v>368172.66666666669</v>
      </c>
      <c r="D22" s="268">
        <v>37137.25</v>
      </c>
      <c r="E22" s="268">
        <v>64647.416666666672</v>
      </c>
      <c r="F22" s="268">
        <v>494656.75</v>
      </c>
      <c r="G22" s="268">
        <v>28553.083333333336</v>
      </c>
      <c r="H22" s="268">
        <v>572782.83333333326</v>
      </c>
      <c r="I22" s="268">
        <v>736137.75</v>
      </c>
      <c r="J22" s="268">
        <v>236200.5</v>
      </c>
      <c r="K22" s="268">
        <v>340899.5</v>
      </c>
      <c r="L22" s="268">
        <v>181634.25</v>
      </c>
      <c r="M22" s="268">
        <v>737696.83333333326</v>
      </c>
      <c r="N22" s="268">
        <v>436228.16666666663</v>
      </c>
      <c r="O22" s="268">
        <v>394757.75</v>
      </c>
      <c r="P22" s="268">
        <v>204554.91666666669</v>
      </c>
      <c r="Q22" s="268">
        <v>242423.24999999997</v>
      </c>
      <c r="R22" s="268">
        <v>42381.166666666664</v>
      </c>
      <c r="S22" s="268">
        <v>692.16666666666674</v>
      </c>
      <c r="T22" s="764">
        <v>5119556.2500000009</v>
      </c>
      <c r="U22" s="237"/>
    </row>
    <row r="23" spans="2:22" ht="18.75" x14ac:dyDescent="0.3">
      <c r="B23" s="1976"/>
      <c r="C23" s="1976"/>
      <c r="D23" s="1976"/>
      <c r="E23" s="1976"/>
      <c r="F23" s="1976"/>
      <c r="G23" s="1976"/>
      <c r="H23" s="1976"/>
      <c r="I23" s="1976"/>
      <c r="J23" s="1976"/>
      <c r="K23" s="1976"/>
      <c r="L23" s="1976"/>
      <c r="M23" s="1976"/>
      <c r="N23" s="1976"/>
      <c r="O23" s="1976"/>
      <c r="P23" s="1976"/>
      <c r="Q23" s="1976"/>
      <c r="R23" s="1976"/>
      <c r="S23" s="1976"/>
      <c r="T23" s="1976"/>
      <c r="U23" s="237"/>
    </row>
    <row r="24" spans="2:22" ht="15" customHeight="1" x14ac:dyDescent="0.3">
      <c r="B24" s="238"/>
      <c r="C24" s="107"/>
      <c r="D24" s="107"/>
      <c r="E24" s="107"/>
      <c r="F24" s="107"/>
      <c r="G24" s="107"/>
      <c r="H24" s="107"/>
      <c r="I24" s="107"/>
      <c r="J24" s="107"/>
      <c r="K24" s="107"/>
      <c r="L24" s="107"/>
      <c r="M24" s="107"/>
      <c r="N24" s="107"/>
      <c r="O24" s="107"/>
      <c r="P24" s="1806"/>
      <c r="Q24" s="107"/>
      <c r="R24" s="107"/>
      <c r="S24" s="107"/>
      <c r="T24" s="107"/>
      <c r="U24" s="115"/>
    </row>
    <row r="25" spans="2:22" ht="18.75" x14ac:dyDescent="0.3">
      <c r="B25" s="1977"/>
      <c r="C25" s="1977"/>
      <c r="D25" s="1977"/>
      <c r="E25" s="1977"/>
      <c r="F25" s="1977"/>
      <c r="G25" s="1977"/>
      <c r="H25" s="1977"/>
      <c r="I25" s="1977"/>
      <c r="J25" s="1977"/>
      <c r="K25" s="1977"/>
      <c r="L25" s="1977"/>
      <c r="M25" s="1977"/>
      <c r="N25" s="1977"/>
      <c r="O25" s="1977"/>
      <c r="P25" s="1977"/>
      <c r="Q25" s="1977"/>
      <c r="R25" s="1977"/>
      <c r="S25" s="1977"/>
      <c r="T25" s="1977"/>
    </row>
  </sheetData>
  <mergeCells count="5">
    <mergeCell ref="B2:T2"/>
    <mergeCell ref="B3:T3"/>
    <mergeCell ref="B4:T4"/>
    <mergeCell ref="B23:T23"/>
    <mergeCell ref="B25:T25"/>
  </mergeCells>
  <hyperlinks>
    <hyperlink ref="U2" location="'Indice Total'!A7" display="Volver"/>
  </hyperlinks>
  <pageMargins left="0.70866141732283472" right="0.70866141732283472" top="0.74803149606299213" bottom="0.74803149606299213" header="0.31496062992125984" footer="0.31496062992125984"/>
  <pageSetup scale="75"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H44"/>
  <sheetViews>
    <sheetView showGridLines="0" zoomScale="90" zoomScaleNormal="90" workbookViewId="0"/>
  </sheetViews>
  <sheetFormatPr baseColWidth="10" defaultColWidth="11.42578125" defaultRowHeight="12.75" x14ac:dyDescent="0.2"/>
  <cols>
    <col min="1" max="1" width="23.7109375" style="76" customWidth="1"/>
    <col min="2" max="2" width="69.85546875" style="76" customWidth="1"/>
    <col min="3" max="4" width="14.42578125" style="76" customWidth="1"/>
    <col min="5" max="7" width="12.7109375" style="76" customWidth="1"/>
    <col min="8" max="8" width="17.140625" style="76" customWidth="1"/>
    <col min="9" max="16384" width="11.42578125" style="76"/>
  </cols>
  <sheetData>
    <row r="1" spans="2:8" ht="42.95" customHeight="1" x14ac:dyDescent="0.2"/>
    <row r="2" spans="2:8" ht="21.75" customHeight="1" x14ac:dyDescent="0.2">
      <c r="B2" s="1913" t="s">
        <v>121</v>
      </c>
      <c r="C2" s="1913"/>
      <c r="D2" s="1913"/>
      <c r="E2" s="1913"/>
      <c r="F2" s="1913"/>
      <c r="G2" s="1913"/>
      <c r="H2" s="3" t="s">
        <v>744</v>
      </c>
    </row>
    <row r="3" spans="2:8" ht="36" customHeight="1" x14ac:dyDescent="0.2">
      <c r="B3" s="1898" t="s">
        <v>122</v>
      </c>
      <c r="C3" s="1980"/>
      <c r="D3" s="1980"/>
      <c r="E3" s="1980"/>
      <c r="F3" s="1980"/>
      <c r="G3" s="1980"/>
    </row>
    <row r="4" spans="2:8" ht="19.149999999999999" customHeight="1" x14ac:dyDescent="0.2">
      <c r="B4" s="1981" t="s">
        <v>123</v>
      </c>
      <c r="C4" s="1981"/>
      <c r="D4" s="1981"/>
      <c r="E4" s="1981"/>
      <c r="F4" s="1981"/>
      <c r="G4" s="1981"/>
    </row>
    <row r="5" spans="2:8" ht="14.45" customHeight="1" thickBot="1" x14ac:dyDescent="0.25">
      <c r="B5" s="1963">
        <v>2018</v>
      </c>
      <c r="C5" s="1963"/>
      <c r="D5" s="1963"/>
      <c r="E5" s="1963"/>
      <c r="F5" s="1963"/>
      <c r="G5" s="1963"/>
    </row>
    <row r="6" spans="2:8" ht="23.25" customHeight="1" x14ac:dyDescent="0.2">
      <c r="B6" s="78"/>
      <c r="C6" s="78"/>
      <c r="D6" s="78"/>
      <c r="E6" s="78"/>
      <c r="F6" s="78"/>
      <c r="G6" s="78"/>
    </row>
    <row r="7" spans="2:8" ht="17.25" customHeight="1" x14ac:dyDescent="0.2">
      <c r="B7" s="1922" t="s">
        <v>18</v>
      </c>
      <c r="C7" s="1974" t="s">
        <v>19</v>
      </c>
      <c r="D7" s="1974"/>
      <c r="E7" s="1974"/>
      <c r="F7" s="1950" t="s">
        <v>124</v>
      </c>
      <c r="G7" s="1950" t="s">
        <v>9</v>
      </c>
    </row>
    <row r="8" spans="2:8" ht="23.25" customHeight="1" x14ac:dyDescent="0.2">
      <c r="B8" s="1982"/>
      <c r="C8" s="220" t="s">
        <v>20</v>
      </c>
      <c r="D8" s="220" t="s">
        <v>21</v>
      </c>
      <c r="E8" s="220" t="s">
        <v>22</v>
      </c>
      <c r="F8" s="1983"/>
      <c r="G8" s="1983"/>
    </row>
    <row r="9" spans="2:8" ht="18" customHeight="1" x14ac:dyDescent="0.2">
      <c r="B9" s="239" t="s">
        <v>23</v>
      </c>
      <c r="C9" s="223">
        <v>506058.03992658964</v>
      </c>
      <c r="D9" s="223">
        <v>408201.2398340854</v>
      </c>
      <c r="E9" s="223">
        <v>480412.01129690441</v>
      </c>
      <c r="F9" s="223">
        <v>267908.43126123591</v>
      </c>
      <c r="G9" s="268">
        <v>442369.18877489626</v>
      </c>
    </row>
    <row r="10" spans="2:8" ht="18" customHeight="1" x14ac:dyDescent="0.2">
      <c r="B10" s="239" t="s">
        <v>24</v>
      </c>
      <c r="C10" s="223">
        <v>819091.18712216255</v>
      </c>
      <c r="D10" s="223">
        <v>746504.52894025261</v>
      </c>
      <c r="E10" s="223">
        <v>665743.68702061975</v>
      </c>
      <c r="F10" s="223">
        <v>462548.82575598644</v>
      </c>
      <c r="G10" s="268">
        <v>764159.01265727635</v>
      </c>
    </row>
    <row r="11" spans="2:8" ht="18" customHeight="1" x14ac:dyDescent="0.2">
      <c r="B11" s="239" t="s">
        <v>25</v>
      </c>
      <c r="C11" s="223">
        <v>1499956.1506077291</v>
      </c>
      <c r="D11" s="223">
        <v>1607888.3583402282</v>
      </c>
      <c r="E11" s="223">
        <v>1434211.8454393335</v>
      </c>
      <c r="F11" s="223">
        <v>1556993.8589016257</v>
      </c>
      <c r="G11" s="268">
        <v>1546129.0279454731</v>
      </c>
    </row>
    <row r="12" spans="2:8" ht="18" customHeight="1" x14ac:dyDescent="0.2">
      <c r="B12" s="239" t="s">
        <v>26</v>
      </c>
      <c r="C12" s="223">
        <v>915797.78941503901</v>
      </c>
      <c r="D12" s="223">
        <v>918793.89885296894</v>
      </c>
      <c r="E12" s="223">
        <v>779505.05201124714</v>
      </c>
      <c r="F12" s="223">
        <v>388548.30032080301</v>
      </c>
      <c r="G12" s="268">
        <v>860812.23081871588</v>
      </c>
    </row>
    <row r="13" spans="2:8" ht="18" customHeight="1" x14ac:dyDescent="0.2">
      <c r="B13" s="239" t="s">
        <v>27</v>
      </c>
      <c r="C13" s="223">
        <v>1299377.0835639862</v>
      </c>
      <c r="D13" s="223">
        <v>1253483.5064900154</v>
      </c>
      <c r="E13" s="223">
        <v>1520970.2367735971</v>
      </c>
      <c r="F13" s="223">
        <v>393335.82238436415</v>
      </c>
      <c r="G13" s="268">
        <v>1204028.3981009035</v>
      </c>
    </row>
    <row r="14" spans="2:8" ht="18" customHeight="1" x14ac:dyDescent="0.2">
      <c r="B14" s="239" t="s">
        <v>28</v>
      </c>
      <c r="C14" s="223">
        <v>743493.59049327218</v>
      </c>
      <c r="D14" s="223">
        <v>694441.28528547031</v>
      </c>
      <c r="E14" s="223">
        <v>619877.14922385139</v>
      </c>
      <c r="F14" s="223">
        <v>357327.92965381691</v>
      </c>
      <c r="G14" s="268">
        <v>672361.60683117574</v>
      </c>
    </row>
    <row r="15" spans="2:8" ht="18" customHeight="1" x14ac:dyDescent="0.2">
      <c r="B15" s="239" t="s">
        <v>29</v>
      </c>
      <c r="C15" s="223">
        <v>838433.51555588224</v>
      </c>
      <c r="D15" s="223">
        <v>667554.95428870281</v>
      </c>
      <c r="E15" s="223">
        <v>555205.9608257988</v>
      </c>
      <c r="F15" s="223">
        <v>437559.30940921413</v>
      </c>
      <c r="G15" s="268">
        <v>688601.36439429934</v>
      </c>
    </row>
    <row r="16" spans="2:8" ht="18" customHeight="1" x14ac:dyDescent="0.2">
      <c r="B16" s="239" t="s">
        <v>30</v>
      </c>
      <c r="C16" s="223">
        <v>524712.30471597856</v>
      </c>
      <c r="D16" s="223">
        <v>456616.55422142777</v>
      </c>
      <c r="E16" s="223">
        <v>438277.83536453848</v>
      </c>
      <c r="F16" s="223">
        <v>339635.36718023702</v>
      </c>
      <c r="G16" s="268">
        <v>460430.06651818001</v>
      </c>
    </row>
    <row r="17" spans="2:8" ht="18" customHeight="1" x14ac:dyDescent="0.2">
      <c r="B17" s="239" t="s">
        <v>31</v>
      </c>
      <c r="C17" s="223">
        <v>870663.96577516943</v>
      </c>
      <c r="D17" s="223">
        <v>759995.07473998971</v>
      </c>
      <c r="E17" s="223">
        <v>732621.26541704219</v>
      </c>
      <c r="F17" s="223">
        <v>370562.93655908894</v>
      </c>
      <c r="G17" s="268">
        <v>740109.82414549403</v>
      </c>
    </row>
    <row r="18" spans="2:8" ht="18" customHeight="1" x14ac:dyDescent="0.2">
      <c r="B18" s="239" t="s">
        <v>32</v>
      </c>
      <c r="C18" s="223">
        <v>1271423.9034643469</v>
      </c>
      <c r="D18" s="223">
        <v>1272340.5005674183</v>
      </c>
      <c r="E18" s="223">
        <v>1409906.1755379515</v>
      </c>
      <c r="F18" s="223">
        <v>1049643.2600017183</v>
      </c>
      <c r="G18" s="268">
        <v>1269284.5720395967</v>
      </c>
    </row>
    <row r="19" spans="2:8" ht="18" customHeight="1" x14ac:dyDescent="0.2">
      <c r="B19" s="239" t="s">
        <v>33</v>
      </c>
      <c r="C19" s="223">
        <v>754381.15148357314</v>
      </c>
      <c r="D19" s="223">
        <v>744264.43153645762</v>
      </c>
      <c r="E19" s="223">
        <v>610046.5548202144</v>
      </c>
      <c r="F19" s="223">
        <v>665848.80706323998</v>
      </c>
      <c r="G19" s="268">
        <v>727889.51322570071</v>
      </c>
    </row>
    <row r="20" spans="2:8" ht="18" customHeight="1" x14ac:dyDescent="0.2">
      <c r="B20" s="239" t="s">
        <v>34</v>
      </c>
      <c r="C20" s="223">
        <v>973736.13000769541</v>
      </c>
      <c r="D20" s="223">
        <v>876553.37397810165</v>
      </c>
      <c r="E20" s="223">
        <v>873399.04668950709</v>
      </c>
      <c r="F20" s="223">
        <v>968961.96542357188</v>
      </c>
      <c r="G20" s="268">
        <v>930742.96561256377</v>
      </c>
    </row>
    <row r="21" spans="2:8" ht="18" customHeight="1" x14ac:dyDescent="0.2">
      <c r="B21" s="239" t="s">
        <v>35</v>
      </c>
      <c r="C21" s="223">
        <v>890024.51623505761</v>
      </c>
      <c r="D21" s="223">
        <v>886527.55826457392</v>
      </c>
      <c r="E21" s="223">
        <v>887614.08795934089</v>
      </c>
      <c r="F21" s="223">
        <v>785777.06863109639</v>
      </c>
      <c r="G21" s="268">
        <v>880398.61286740622</v>
      </c>
    </row>
    <row r="22" spans="2:8" ht="18" customHeight="1" x14ac:dyDescent="0.2">
      <c r="B22" s="239" t="s">
        <v>36</v>
      </c>
      <c r="C22" s="223">
        <v>994242.6119584582</v>
      </c>
      <c r="D22" s="223">
        <v>909264.15571166144</v>
      </c>
      <c r="E22" s="223">
        <v>814188.10062058887</v>
      </c>
      <c r="F22" s="223">
        <v>853940.83161203004</v>
      </c>
      <c r="G22" s="268">
        <v>913923.07767932874</v>
      </c>
    </row>
    <row r="23" spans="2:8" ht="18" customHeight="1" x14ac:dyDescent="0.2">
      <c r="B23" s="239" t="s">
        <v>37</v>
      </c>
      <c r="C23" s="223">
        <v>793926.2333936881</v>
      </c>
      <c r="D23" s="223">
        <v>638952.5790422085</v>
      </c>
      <c r="E23" s="223">
        <v>484198.15780769341</v>
      </c>
      <c r="F23" s="223">
        <v>456882.3774062618</v>
      </c>
      <c r="G23" s="268">
        <v>675010.55236299906</v>
      </c>
    </row>
    <row r="24" spans="2:8" ht="18" customHeight="1" x14ac:dyDescent="0.2">
      <c r="B24" s="239" t="s">
        <v>38</v>
      </c>
      <c r="C24" s="223">
        <v>429765.00418926665</v>
      </c>
      <c r="D24" s="223">
        <v>370466.67664679611</v>
      </c>
      <c r="E24" s="223">
        <v>354037.15294512507</v>
      </c>
      <c r="F24" s="223">
        <v>299132.87941242399</v>
      </c>
      <c r="G24" s="268">
        <v>317150.82448859036</v>
      </c>
    </row>
    <row r="25" spans="2:8" ht="18" customHeight="1" x14ac:dyDescent="0.2">
      <c r="B25" s="239" t="s">
        <v>39</v>
      </c>
      <c r="C25" s="223">
        <v>1079206.451612903</v>
      </c>
      <c r="D25" s="223">
        <v>1190657.4890633761</v>
      </c>
      <c r="E25" s="223">
        <v>1044350.7977528089</v>
      </c>
      <c r="F25" s="223">
        <v>681313.01046831952</v>
      </c>
      <c r="G25" s="268">
        <v>1024532.6458612601</v>
      </c>
    </row>
    <row r="26" spans="2:8" ht="18" customHeight="1" x14ac:dyDescent="0.2">
      <c r="B26" s="227" t="s">
        <v>9</v>
      </c>
      <c r="C26" s="228">
        <v>829247.32979000593</v>
      </c>
      <c r="D26" s="228">
        <v>759615.28813809296</v>
      </c>
      <c r="E26" s="228">
        <v>702677.08986253152</v>
      </c>
      <c r="F26" s="228">
        <v>511801.95933508856</v>
      </c>
      <c r="G26" s="228">
        <v>746314.78004521364</v>
      </c>
      <c r="H26" s="157"/>
    </row>
    <row r="27" spans="2:8" x14ac:dyDescent="0.2">
      <c r="B27" s="229" t="s">
        <v>85</v>
      </c>
      <c r="C27" s="124"/>
      <c r="D27" s="124"/>
      <c r="E27" s="124"/>
      <c r="F27" s="124"/>
      <c r="G27" s="124"/>
    </row>
    <row r="28" spans="2:8" x14ac:dyDescent="0.2">
      <c r="B28" s="1978"/>
      <c r="C28" s="1979"/>
      <c r="D28" s="1979"/>
      <c r="E28" s="1979"/>
      <c r="F28" s="1979"/>
      <c r="G28" s="241"/>
    </row>
    <row r="29" spans="2:8" x14ac:dyDescent="0.2">
      <c r="B29" s="171"/>
      <c r="C29" s="242"/>
      <c r="D29" s="242"/>
      <c r="E29" s="242"/>
      <c r="F29" s="242"/>
      <c r="G29" s="243"/>
    </row>
    <row r="30" spans="2:8" x14ac:dyDescent="0.2">
      <c r="B30" s="171"/>
      <c r="C30" s="244"/>
      <c r="D30" s="244"/>
      <c r="E30" s="244"/>
      <c r="F30" s="244"/>
      <c r="G30" s="243"/>
    </row>
    <row r="31" spans="2:8" x14ac:dyDescent="0.2">
      <c r="C31" s="157"/>
      <c r="D31" s="157"/>
      <c r="E31" s="157"/>
      <c r="F31" s="157"/>
    </row>
    <row r="34" spans="3:7" x14ac:dyDescent="0.2">
      <c r="C34" s="245"/>
      <c r="D34" s="245"/>
      <c r="E34" s="245"/>
      <c r="F34" s="245"/>
      <c r="G34" s="245"/>
    </row>
    <row r="38" spans="3:7" x14ac:dyDescent="0.2">
      <c r="C38" s="157"/>
      <c r="D38" s="157"/>
      <c r="E38" s="157"/>
    </row>
    <row r="39" spans="3:7" x14ac:dyDescent="0.2">
      <c r="C39" s="157"/>
      <c r="D39" s="157"/>
      <c r="E39" s="157"/>
    </row>
    <row r="40" spans="3:7" x14ac:dyDescent="0.2">
      <c r="C40" s="157"/>
      <c r="D40" s="157"/>
      <c r="E40" s="157"/>
    </row>
    <row r="41" spans="3:7" x14ac:dyDescent="0.2">
      <c r="C41" s="157"/>
      <c r="D41" s="157"/>
      <c r="E41" s="157"/>
    </row>
    <row r="42" spans="3:7" x14ac:dyDescent="0.2">
      <c r="C42" s="157"/>
      <c r="D42" s="157"/>
      <c r="E42" s="157"/>
    </row>
    <row r="43" spans="3:7" x14ac:dyDescent="0.2">
      <c r="C43" s="157"/>
      <c r="D43" s="157"/>
      <c r="E43" s="157"/>
    </row>
    <row r="44" spans="3:7" x14ac:dyDescent="0.2">
      <c r="C44" s="157"/>
      <c r="D44" s="157"/>
      <c r="E44" s="157"/>
    </row>
  </sheetData>
  <mergeCells count="9">
    <mergeCell ref="B28:F28"/>
    <mergeCell ref="B2:G2"/>
    <mergeCell ref="B3:G3"/>
    <mergeCell ref="B5:G5"/>
    <mergeCell ref="B4:G4"/>
    <mergeCell ref="B7:B8"/>
    <mergeCell ref="C7:E7"/>
    <mergeCell ref="F7:F8"/>
    <mergeCell ref="G7:G8"/>
  </mergeCells>
  <hyperlinks>
    <hyperlink ref="H2" location="'Indice Total'!A7" display="Volver"/>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C1:C47"/>
  <sheetViews>
    <sheetView showGridLines="0" zoomScale="90" zoomScaleNormal="90" workbookViewId="0"/>
  </sheetViews>
  <sheetFormatPr baseColWidth="10" defaultRowHeight="15" x14ac:dyDescent="0.25"/>
  <cols>
    <col min="1" max="1" width="23.7109375" customWidth="1"/>
    <col min="2" max="2" width="9" customWidth="1"/>
    <col min="3" max="3" width="179.5703125" customWidth="1"/>
  </cols>
  <sheetData>
    <row r="1" spans="3:3" ht="42.95" customHeight="1" x14ac:dyDescent="0.25">
      <c r="C1" s="1695"/>
    </row>
    <row r="2" spans="3:3" ht="26.25" x14ac:dyDescent="0.25">
      <c r="C2" s="1696" t="s">
        <v>2157</v>
      </c>
    </row>
    <row r="3" spans="3:3" ht="30" customHeight="1" x14ac:dyDescent="0.25">
      <c r="C3" s="1695"/>
    </row>
    <row r="4" spans="3:3" ht="60" customHeight="1" x14ac:dyDescent="0.25">
      <c r="C4" s="1828" t="s">
        <v>2389</v>
      </c>
    </row>
    <row r="5" spans="3:3" x14ac:dyDescent="0.25">
      <c r="C5" s="1697"/>
    </row>
    <row r="6" spans="3:3" ht="15.75" x14ac:dyDescent="0.25">
      <c r="C6" s="1698" t="s">
        <v>2158</v>
      </c>
    </row>
    <row r="7" spans="3:3" x14ac:dyDescent="0.25">
      <c r="C7" s="1697"/>
    </row>
    <row r="8" spans="3:3" ht="225" x14ac:dyDescent="0.25">
      <c r="C8" s="1821" t="s">
        <v>2390</v>
      </c>
    </row>
    <row r="9" spans="3:3" x14ac:dyDescent="0.25">
      <c r="C9" s="1697"/>
    </row>
    <row r="10" spans="3:3" ht="15.75" x14ac:dyDescent="0.25">
      <c r="C10" s="1698" t="s">
        <v>2159</v>
      </c>
    </row>
    <row r="11" spans="3:3" x14ac:dyDescent="0.25">
      <c r="C11" s="1697"/>
    </row>
    <row r="12" spans="3:3" ht="93" customHeight="1" x14ac:dyDescent="0.25">
      <c r="C12" s="1697" t="s">
        <v>2391</v>
      </c>
    </row>
    <row r="13" spans="3:3" x14ac:dyDescent="0.25">
      <c r="C13" s="1697"/>
    </row>
    <row r="14" spans="3:3" ht="15.75" x14ac:dyDescent="0.25">
      <c r="C14" s="1698" t="s">
        <v>2388</v>
      </c>
    </row>
    <row r="15" spans="3:3" x14ac:dyDescent="0.25">
      <c r="C15" s="1697"/>
    </row>
    <row r="16" spans="3:3" ht="118.5" customHeight="1" x14ac:dyDescent="0.25">
      <c r="C16" s="1821" t="s">
        <v>2392</v>
      </c>
    </row>
    <row r="17" spans="3:3" x14ac:dyDescent="0.25">
      <c r="C17" s="1697"/>
    </row>
    <row r="18" spans="3:3" ht="15.75" x14ac:dyDescent="0.25">
      <c r="C18" s="1698" t="s">
        <v>2382</v>
      </c>
    </row>
    <row r="19" spans="3:3" x14ac:dyDescent="0.25">
      <c r="C19" s="1697"/>
    </row>
    <row r="20" spans="3:3" ht="45" x14ac:dyDescent="0.25">
      <c r="C20" s="1821" t="s">
        <v>2371</v>
      </c>
    </row>
    <row r="21" spans="3:3" x14ac:dyDescent="0.25">
      <c r="C21" s="1697"/>
    </row>
    <row r="22" spans="3:3" ht="15.75" x14ac:dyDescent="0.25">
      <c r="C22" s="1698" t="s">
        <v>2363</v>
      </c>
    </row>
    <row r="23" spans="3:3" x14ac:dyDescent="0.25">
      <c r="C23" s="1699"/>
    </row>
    <row r="24" spans="3:3" ht="60" x14ac:dyDescent="0.25">
      <c r="C24" s="1821" t="s">
        <v>2380</v>
      </c>
    </row>
    <row r="25" spans="3:3" ht="15" customHeight="1" x14ac:dyDescent="0.25">
      <c r="C25" s="1701"/>
    </row>
    <row r="26" spans="3:3" ht="15" customHeight="1" x14ac:dyDescent="0.25">
      <c r="C26" s="1698" t="s">
        <v>2364</v>
      </c>
    </row>
    <row r="27" spans="3:3" ht="15" customHeight="1" x14ac:dyDescent="0.25">
      <c r="C27" s="1700"/>
    </row>
    <row r="28" spans="3:3" ht="75" x14ac:dyDescent="0.25">
      <c r="C28" s="1821" t="s">
        <v>2378</v>
      </c>
    </row>
    <row r="29" spans="3:3" ht="15" customHeight="1" x14ac:dyDescent="0.25">
      <c r="C29" s="1700"/>
    </row>
    <row r="30" spans="3:3" ht="15" customHeight="1" x14ac:dyDescent="0.25">
      <c r="C30" s="1698" t="s">
        <v>2365</v>
      </c>
    </row>
    <row r="31" spans="3:3" ht="15" customHeight="1" x14ac:dyDescent="0.25">
      <c r="C31" s="1700"/>
    </row>
    <row r="32" spans="3:3" ht="60" x14ac:dyDescent="0.25">
      <c r="C32" s="1821" t="s">
        <v>2379</v>
      </c>
    </row>
    <row r="33" spans="3:3" ht="15" customHeight="1" x14ac:dyDescent="0.25">
      <c r="C33" s="1700"/>
    </row>
    <row r="34" spans="3:3" ht="15" customHeight="1" x14ac:dyDescent="0.25">
      <c r="C34" s="1698" t="s">
        <v>2366</v>
      </c>
    </row>
    <row r="35" spans="3:3" ht="15" customHeight="1" x14ac:dyDescent="0.25">
      <c r="C35" s="1700"/>
    </row>
    <row r="36" spans="3:3" ht="30" x14ac:dyDescent="0.25">
      <c r="C36" s="1821" t="s">
        <v>2375</v>
      </c>
    </row>
    <row r="37" spans="3:3" ht="15" customHeight="1" x14ac:dyDescent="0.25">
      <c r="C37" s="1701"/>
    </row>
    <row r="38" spans="3:3" ht="15" customHeight="1" x14ac:dyDescent="0.25">
      <c r="C38" s="1698" t="s">
        <v>2440</v>
      </c>
    </row>
    <row r="39" spans="3:3" ht="15" customHeight="1" x14ac:dyDescent="0.25">
      <c r="C39" s="1700"/>
    </row>
    <row r="40" spans="3:3" ht="30" x14ac:dyDescent="0.25">
      <c r="C40" s="1821" t="s">
        <v>2542</v>
      </c>
    </row>
    <row r="41" spans="3:3" ht="22.5" customHeight="1" x14ac:dyDescent="0.25">
      <c r="C41" s="1821" t="s">
        <v>2543</v>
      </c>
    </row>
    <row r="42" spans="3:3" x14ac:dyDescent="0.25">
      <c r="C42" s="1700"/>
    </row>
    <row r="43" spans="3:3" ht="15.75" x14ac:dyDescent="0.25">
      <c r="C43" s="1698" t="s">
        <v>2439</v>
      </c>
    </row>
    <row r="44" spans="3:3" ht="15.75" x14ac:dyDescent="0.25">
      <c r="C44" s="1698"/>
    </row>
    <row r="45" spans="3:3" ht="30" x14ac:dyDescent="0.25">
      <c r="C45" s="1821" t="s">
        <v>2367</v>
      </c>
    </row>
    <row r="46" spans="3:3" x14ac:dyDescent="0.25">
      <c r="C46" s="1821"/>
    </row>
    <row r="47" spans="3:3" x14ac:dyDescent="0.25">
      <c r="C47" s="1896" t="s">
        <v>2541</v>
      </c>
    </row>
  </sheetData>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H30"/>
  <sheetViews>
    <sheetView showGridLines="0" zoomScale="90" zoomScaleNormal="90" workbookViewId="0"/>
  </sheetViews>
  <sheetFormatPr baseColWidth="10" defaultColWidth="11.42578125" defaultRowHeight="12.75" x14ac:dyDescent="0.2"/>
  <cols>
    <col min="1" max="1" width="23.7109375" style="76" customWidth="1"/>
    <col min="2" max="2" width="69.85546875" style="76" customWidth="1"/>
    <col min="3" max="4" width="14.42578125" style="76" customWidth="1"/>
    <col min="5" max="5" width="14.7109375" style="76" customWidth="1"/>
    <col min="6" max="6" width="13.85546875" style="76" customWidth="1"/>
    <col min="7" max="7" width="15.42578125" style="76" customWidth="1"/>
    <col min="8" max="16384" width="11.42578125" style="76"/>
  </cols>
  <sheetData>
    <row r="1" spans="2:8" ht="42.95" customHeight="1" x14ac:dyDescent="0.2"/>
    <row r="2" spans="2:8" ht="21.75" customHeight="1" x14ac:dyDescent="0.2">
      <c r="B2" s="1913" t="s">
        <v>125</v>
      </c>
      <c r="C2" s="1913"/>
      <c r="D2" s="1913"/>
      <c r="E2" s="1913"/>
      <c r="F2" s="1913"/>
      <c r="G2" s="1913"/>
      <c r="H2" s="3" t="s">
        <v>744</v>
      </c>
    </row>
    <row r="3" spans="2:8" ht="33.75" customHeight="1" x14ac:dyDescent="0.2">
      <c r="B3" s="1898" t="s">
        <v>126</v>
      </c>
      <c r="C3" s="1980"/>
      <c r="D3" s="1980"/>
      <c r="E3" s="1980"/>
      <c r="F3" s="1980"/>
      <c r="G3" s="1980"/>
    </row>
    <row r="4" spans="2:8" ht="19.149999999999999" customHeight="1" x14ac:dyDescent="0.2">
      <c r="B4" s="1981" t="s">
        <v>127</v>
      </c>
      <c r="C4" s="1981"/>
      <c r="D4" s="1981"/>
      <c r="E4" s="1981"/>
      <c r="F4" s="1981"/>
      <c r="G4" s="1981"/>
    </row>
    <row r="5" spans="2:8" ht="16.5" thickBot="1" x14ac:dyDescent="0.25">
      <c r="B5" s="1963">
        <v>2018</v>
      </c>
      <c r="C5" s="1963"/>
      <c r="D5" s="1963"/>
      <c r="E5" s="1963"/>
      <c r="F5" s="1963"/>
      <c r="G5" s="1963"/>
    </row>
    <row r="6" spans="2:8" ht="23.25" customHeight="1" x14ac:dyDescent="0.2">
      <c r="B6" s="78"/>
      <c r="C6" s="78"/>
      <c r="D6" s="78"/>
      <c r="E6" s="78"/>
      <c r="F6" s="78"/>
      <c r="G6" s="78"/>
    </row>
    <row r="7" spans="2:8" ht="18.75" customHeight="1" x14ac:dyDescent="0.2">
      <c r="B7" s="1972" t="s">
        <v>18</v>
      </c>
      <c r="C7" s="1974" t="s">
        <v>19</v>
      </c>
      <c r="D7" s="1974"/>
      <c r="E7" s="1974"/>
      <c r="F7" s="1950" t="s">
        <v>124</v>
      </c>
      <c r="G7" s="1950" t="s">
        <v>9</v>
      </c>
    </row>
    <row r="8" spans="2:8" ht="23.25" customHeight="1" x14ac:dyDescent="0.2">
      <c r="B8" s="1984"/>
      <c r="C8" s="220" t="s">
        <v>20</v>
      </c>
      <c r="D8" s="220" t="s">
        <v>21</v>
      </c>
      <c r="E8" s="220" t="s">
        <v>22</v>
      </c>
      <c r="F8" s="1983"/>
      <c r="G8" s="1983"/>
    </row>
    <row r="9" spans="2:8" ht="18" customHeight="1" x14ac:dyDescent="0.2">
      <c r="B9" s="239" t="s">
        <v>23</v>
      </c>
      <c r="C9" s="223">
        <v>1239460.1240000001</v>
      </c>
      <c r="D9" s="223">
        <v>655131.15023699997</v>
      </c>
      <c r="E9" s="223">
        <v>174824.332971</v>
      </c>
      <c r="F9" s="223">
        <v>176593.18200799997</v>
      </c>
      <c r="G9" s="268">
        <v>2246008.7892160001</v>
      </c>
    </row>
    <row r="10" spans="2:8" ht="18" customHeight="1" x14ac:dyDescent="0.2">
      <c r="B10" s="239" t="s">
        <v>24</v>
      </c>
      <c r="C10" s="223">
        <v>229791.11799999999</v>
      </c>
      <c r="D10" s="223">
        <v>100766.913839</v>
      </c>
      <c r="E10" s="223">
        <v>20050.202622000004</v>
      </c>
      <c r="F10" s="223">
        <v>15433.866668999999</v>
      </c>
      <c r="G10" s="268">
        <v>366042.10113000002</v>
      </c>
    </row>
    <row r="11" spans="2:8" ht="18" customHeight="1" x14ac:dyDescent="0.2">
      <c r="B11" s="239" t="s">
        <v>25</v>
      </c>
      <c r="C11" s="223">
        <v>555453.26199999999</v>
      </c>
      <c r="D11" s="223">
        <v>557762.00051300006</v>
      </c>
      <c r="E11" s="223">
        <v>83996.050940000001</v>
      </c>
      <c r="F11" s="223">
        <v>319457.77199400001</v>
      </c>
      <c r="G11" s="268">
        <v>1516669.0854470001</v>
      </c>
    </row>
    <row r="12" spans="2:8" ht="18" customHeight="1" x14ac:dyDescent="0.2">
      <c r="B12" s="239" t="s">
        <v>26</v>
      </c>
      <c r="C12" s="223">
        <v>2838801.8930000002</v>
      </c>
      <c r="D12" s="223">
        <v>1865973.9352110003</v>
      </c>
      <c r="E12" s="223">
        <v>627635.64173799986</v>
      </c>
      <c r="F12" s="223">
        <v>183250.646332</v>
      </c>
      <c r="G12" s="268">
        <v>5515662.116281</v>
      </c>
    </row>
    <row r="13" spans="2:8" ht="18" customHeight="1" x14ac:dyDescent="0.2">
      <c r="B13" s="239" t="s">
        <v>27</v>
      </c>
      <c r="C13" s="223">
        <v>211255.32500000001</v>
      </c>
      <c r="D13" s="223">
        <v>195844.26305400001</v>
      </c>
      <c r="E13" s="223">
        <v>36223.427158999992</v>
      </c>
      <c r="F13" s="223">
        <v>14932.601161000001</v>
      </c>
      <c r="G13" s="268">
        <v>458255.61637400009</v>
      </c>
    </row>
    <row r="14" spans="2:8" ht="18" customHeight="1" x14ac:dyDescent="0.2">
      <c r="B14" s="239" t="s">
        <v>28</v>
      </c>
      <c r="C14" s="223">
        <v>1436758.2409999999</v>
      </c>
      <c r="D14" s="223">
        <v>3030900.100689</v>
      </c>
      <c r="E14" s="223">
        <v>357319.50439000002</v>
      </c>
      <c r="F14" s="223">
        <v>230901.73486299996</v>
      </c>
      <c r="G14" s="268">
        <v>5055879.5809420003</v>
      </c>
    </row>
    <row r="15" spans="2:8" ht="18" customHeight="1" x14ac:dyDescent="0.2">
      <c r="B15" s="239" t="s">
        <v>29</v>
      </c>
      <c r="C15" s="223">
        <v>3297031.642</v>
      </c>
      <c r="D15" s="223">
        <v>2688165.0294360002</v>
      </c>
      <c r="E15" s="223">
        <v>485473.20255800005</v>
      </c>
      <c r="F15" s="223">
        <v>675929.80707399989</v>
      </c>
      <c r="G15" s="268">
        <v>7146599.6810680004</v>
      </c>
    </row>
    <row r="16" spans="2:8" ht="18" customHeight="1" x14ac:dyDescent="0.2">
      <c r="B16" s="239" t="s">
        <v>30</v>
      </c>
      <c r="C16" s="223">
        <v>698128.67200000002</v>
      </c>
      <c r="D16" s="223">
        <v>472887.17189799994</v>
      </c>
      <c r="E16" s="223">
        <v>205235.42991100001</v>
      </c>
      <c r="F16" s="223">
        <v>200204.18062099998</v>
      </c>
      <c r="G16" s="268">
        <v>1576455.4544299999</v>
      </c>
    </row>
    <row r="17" spans="2:7" ht="18" customHeight="1" x14ac:dyDescent="0.2">
      <c r="B17" s="239" t="s">
        <v>31</v>
      </c>
      <c r="C17" s="223">
        <v>1414845.487</v>
      </c>
      <c r="D17" s="223">
        <v>1340241.4343680001</v>
      </c>
      <c r="E17" s="223">
        <v>514513.32111100003</v>
      </c>
      <c r="F17" s="223">
        <v>242626.45327500004</v>
      </c>
      <c r="G17" s="268">
        <v>3512226.6957540005</v>
      </c>
    </row>
    <row r="18" spans="2:7" ht="18" customHeight="1" x14ac:dyDescent="0.2">
      <c r="B18" s="239" t="s">
        <v>32</v>
      </c>
      <c r="C18" s="223">
        <v>985364.96799999999</v>
      </c>
      <c r="D18" s="223">
        <v>1558421.172758</v>
      </c>
      <c r="E18" s="223">
        <v>253439.09449000002</v>
      </c>
      <c r="F18" s="223">
        <v>146609.971984</v>
      </c>
      <c r="G18" s="268">
        <v>2943835.2072319998</v>
      </c>
    </row>
    <row r="19" spans="2:7" ht="18" customHeight="1" x14ac:dyDescent="0.2">
      <c r="B19" s="239" t="s">
        <v>33</v>
      </c>
      <c r="C19" s="223">
        <v>3353181.9730000002</v>
      </c>
      <c r="D19" s="223">
        <v>2560882.9183769999</v>
      </c>
      <c r="E19" s="223">
        <v>589668.55970300001</v>
      </c>
      <c r="F19" s="223">
        <v>645991.86393900006</v>
      </c>
      <c r="G19" s="268">
        <v>7149725.3150190003</v>
      </c>
    </row>
    <row r="20" spans="2:7" ht="18" customHeight="1" x14ac:dyDescent="0.2">
      <c r="B20" s="239" t="s">
        <v>34</v>
      </c>
      <c r="C20" s="223">
        <v>2688850.6060000001</v>
      </c>
      <c r="D20" s="223">
        <v>1464963.4932019999</v>
      </c>
      <c r="E20" s="223">
        <v>700541.14776299999</v>
      </c>
      <c r="F20" s="223">
        <v>452303.69376400003</v>
      </c>
      <c r="G20" s="268">
        <v>5306658.9407290006</v>
      </c>
    </row>
    <row r="21" spans="2:7" ht="18" customHeight="1" x14ac:dyDescent="0.2">
      <c r="B21" s="239" t="s">
        <v>35</v>
      </c>
      <c r="C21" s="223">
        <v>2577909.73</v>
      </c>
      <c r="D21" s="223">
        <v>1193264.3203690001</v>
      </c>
      <c r="E21" s="223">
        <v>439057.42099499999</v>
      </c>
      <c r="F21" s="223">
        <v>329682.19846900005</v>
      </c>
      <c r="G21" s="268">
        <v>4539913.6698329998</v>
      </c>
    </row>
    <row r="22" spans="2:7" ht="18" customHeight="1" x14ac:dyDescent="0.2">
      <c r="B22" s="239" t="s">
        <v>36</v>
      </c>
      <c r="C22" s="223">
        <v>1323810.176</v>
      </c>
      <c r="D22" s="223">
        <v>609260.63091200008</v>
      </c>
      <c r="E22" s="223">
        <v>368923.28377700003</v>
      </c>
      <c r="F22" s="223">
        <v>834690.4434450001</v>
      </c>
      <c r="G22" s="268">
        <v>3136684.5341340005</v>
      </c>
    </row>
    <row r="23" spans="2:7" ht="18" customHeight="1" x14ac:dyDescent="0.2">
      <c r="B23" s="239" t="s">
        <v>37</v>
      </c>
      <c r="C23" s="223">
        <v>1430316.86</v>
      </c>
      <c r="D23" s="223">
        <v>536490.14346699999</v>
      </c>
      <c r="E23" s="223">
        <v>129699.255343</v>
      </c>
      <c r="F23" s="223">
        <v>278257.81560600008</v>
      </c>
      <c r="G23" s="268">
        <v>2374764.0744159999</v>
      </c>
    </row>
    <row r="24" spans="2:7" ht="18" customHeight="1" x14ac:dyDescent="0.2">
      <c r="B24" s="239" t="s">
        <v>38</v>
      </c>
      <c r="C24" s="223">
        <v>77966.248000000007</v>
      </c>
      <c r="D24" s="223">
        <v>99123.916337000002</v>
      </c>
      <c r="E24" s="223">
        <v>21097.073944000003</v>
      </c>
      <c r="F24" s="223">
        <v>612504.18475200003</v>
      </c>
      <c r="G24" s="268">
        <v>810691.42303299997</v>
      </c>
    </row>
    <row r="25" spans="2:7" ht="18" customHeight="1" x14ac:dyDescent="0.2">
      <c r="B25" s="239" t="s">
        <v>39</v>
      </c>
      <c r="C25" s="223">
        <v>1170.9390000000001</v>
      </c>
      <c r="D25" s="223">
        <v>8491.7692119999992</v>
      </c>
      <c r="E25" s="223">
        <v>92.947220999999999</v>
      </c>
      <c r="F25" s="223">
        <v>2473.166228</v>
      </c>
      <c r="G25" s="268">
        <v>12228.821661</v>
      </c>
    </row>
    <row r="26" spans="2:7" ht="18" customHeight="1" x14ac:dyDescent="0.2">
      <c r="B26" s="266" t="s">
        <v>9</v>
      </c>
      <c r="C26" s="268">
        <v>24360097.263999999</v>
      </c>
      <c r="D26" s="268">
        <v>18938570.363878999</v>
      </c>
      <c r="E26" s="268">
        <v>5007789.8966359999</v>
      </c>
      <c r="F26" s="268">
        <v>5361843.5821839999</v>
      </c>
      <c r="G26" s="268">
        <v>53668301.106698997</v>
      </c>
    </row>
    <row r="27" spans="2:7" x14ac:dyDescent="0.2">
      <c r="B27" s="229" t="s">
        <v>85</v>
      </c>
      <c r="C27" s="124"/>
      <c r="D27" s="124"/>
      <c r="E27" s="124"/>
      <c r="F27" s="124"/>
      <c r="G27" s="124"/>
    </row>
    <row r="28" spans="2:7" x14ac:dyDescent="0.2">
      <c r="B28" s="169"/>
      <c r="C28" s="1807"/>
      <c r="D28" s="1807"/>
      <c r="E28" s="1807"/>
      <c r="F28" s="1807"/>
      <c r="G28" s="1807"/>
    </row>
    <row r="29" spans="2:7" x14ac:dyDescent="0.2">
      <c r="C29" s="87"/>
      <c r="D29" s="87"/>
      <c r="E29" s="87"/>
      <c r="F29" s="87"/>
      <c r="G29" s="87"/>
    </row>
    <row r="30" spans="2:7" x14ac:dyDescent="0.2">
      <c r="C30" s="87"/>
      <c r="D30" s="87"/>
      <c r="E30" s="87"/>
      <c r="F30" s="79"/>
      <c r="G30" s="79"/>
    </row>
  </sheetData>
  <mergeCells count="8">
    <mergeCell ref="B2:G2"/>
    <mergeCell ref="B3:G3"/>
    <mergeCell ref="B5:G5"/>
    <mergeCell ref="B4:G4"/>
    <mergeCell ref="B7:B8"/>
    <mergeCell ref="C7:E7"/>
    <mergeCell ref="F7:F8"/>
    <mergeCell ref="G7:G8"/>
  </mergeCells>
  <hyperlinks>
    <hyperlink ref="H2" location="'Indice Total'!A7" display="Volver"/>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H30"/>
  <sheetViews>
    <sheetView showGridLines="0" zoomScale="90" zoomScaleNormal="90" workbookViewId="0"/>
  </sheetViews>
  <sheetFormatPr baseColWidth="10" defaultColWidth="11.42578125" defaultRowHeight="12.75" x14ac:dyDescent="0.2"/>
  <cols>
    <col min="1" max="1" width="23.7109375" style="76" customWidth="1"/>
    <col min="2" max="2" width="43.28515625" style="76" bestFit="1" customWidth="1"/>
    <col min="3" max="7" width="14.7109375" style="76" customWidth="1"/>
    <col min="8" max="16384" width="11.42578125" style="76"/>
  </cols>
  <sheetData>
    <row r="1" spans="2:8" ht="42.95" customHeight="1" x14ac:dyDescent="0.2"/>
    <row r="2" spans="2:8" ht="23.25" customHeight="1" x14ac:dyDescent="0.2">
      <c r="B2" s="1906" t="s">
        <v>128</v>
      </c>
      <c r="C2" s="1907"/>
      <c r="D2" s="1907"/>
      <c r="E2" s="1907"/>
      <c r="F2" s="1907"/>
      <c r="G2" s="1907"/>
      <c r="H2" s="3" t="s">
        <v>744</v>
      </c>
    </row>
    <row r="3" spans="2:8" ht="36" customHeight="1" x14ac:dyDescent="0.2">
      <c r="B3" s="1898" t="s">
        <v>129</v>
      </c>
      <c r="C3" s="1898"/>
      <c r="D3" s="1898"/>
      <c r="E3" s="1898"/>
      <c r="F3" s="1898"/>
      <c r="G3" s="1898"/>
    </row>
    <row r="4" spans="2:8" ht="19.149999999999999" customHeight="1" x14ac:dyDescent="0.2">
      <c r="B4" s="1981" t="s">
        <v>123</v>
      </c>
      <c r="C4" s="1981"/>
      <c r="D4" s="1981"/>
      <c r="E4" s="1981"/>
      <c r="F4" s="1981"/>
      <c r="G4" s="1981"/>
    </row>
    <row r="5" spans="2:8" ht="16.5" thickBot="1" x14ac:dyDescent="0.3">
      <c r="B5" s="1971">
        <v>2018</v>
      </c>
      <c r="C5" s="1971"/>
      <c r="D5" s="1971"/>
      <c r="E5" s="1971"/>
      <c r="F5" s="1971"/>
      <c r="G5" s="1971"/>
    </row>
    <row r="6" spans="2:8" x14ac:dyDescent="0.2">
      <c r="B6" s="246"/>
      <c r="C6" s="246"/>
      <c r="D6" s="246"/>
      <c r="E6" s="246"/>
      <c r="F6" s="246"/>
      <c r="G6" s="246"/>
    </row>
    <row r="7" spans="2:8" ht="17.25" customHeight="1" x14ac:dyDescent="0.2">
      <c r="B7" s="1922" t="s">
        <v>99</v>
      </c>
      <c r="C7" s="1974" t="s">
        <v>19</v>
      </c>
      <c r="D7" s="1974"/>
      <c r="E7" s="1974"/>
      <c r="F7" s="1985" t="s">
        <v>130</v>
      </c>
      <c r="G7" s="1985" t="s">
        <v>9</v>
      </c>
    </row>
    <row r="8" spans="2:8" ht="21" customHeight="1" x14ac:dyDescent="0.2">
      <c r="B8" s="1982"/>
      <c r="C8" s="220" t="s">
        <v>20</v>
      </c>
      <c r="D8" s="220" t="s">
        <v>21</v>
      </c>
      <c r="E8" s="220" t="s">
        <v>22</v>
      </c>
      <c r="F8" s="1986"/>
      <c r="G8" s="1986"/>
    </row>
    <row r="9" spans="2:8" ht="18" customHeight="1" x14ac:dyDescent="0.2">
      <c r="B9" s="247" t="s">
        <v>54</v>
      </c>
      <c r="C9" s="222">
        <v>724127.14976185455</v>
      </c>
      <c r="D9" s="222">
        <v>611089.54321994155</v>
      </c>
      <c r="E9" s="222">
        <v>779729.67773414822</v>
      </c>
      <c r="F9" s="222">
        <v>333567.69778245303</v>
      </c>
      <c r="G9" s="268">
        <v>591159.33736695687</v>
      </c>
    </row>
    <row r="10" spans="2:8" ht="18" customHeight="1" x14ac:dyDescent="0.2">
      <c r="B10" s="247" t="s">
        <v>55</v>
      </c>
      <c r="C10" s="222">
        <v>833628.1131188859</v>
      </c>
      <c r="D10" s="222">
        <v>724878.13023002679</v>
      </c>
      <c r="E10" s="222">
        <v>754589.79569707392</v>
      </c>
      <c r="F10" s="222">
        <v>485925.08145269944</v>
      </c>
      <c r="G10" s="268">
        <v>675813.45281942573</v>
      </c>
    </row>
    <row r="11" spans="2:8" ht="18" customHeight="1" x14ac:dyDescent="0.2">
      <c r="B11" s="247" t="s">
        <v>56</v>
      </c>
      <c r="C11" s="222">
        <v>997185.1319561135</v>
      </c>
      <c r="D11" s="222">
        <v>999528.97834830498</v>
      </c>
      <c r="E11" s="222">
        <v>874486.28109891631</v>
      </c>
      <c r="F11" s="222">
        <v>703172.05658215669</v>
      </c>
      <c r="G11" s="268">
        <v>920501.84155053936</v>
      </c>
    </row>
    <row r="12" spans="2:8" ht="18" customHeight="1" x14ac:dyDescent="0.2">
      <c r="B12" s="247" t="s">
        <v>57</v>
      </c>
      <c r="C12" s="222">
        <v>968591.77680719795</v>
      </c>
      <c r="D12" s="222">
        <v>788602.24669746787</v>
      </c>
      <c r="E12" s="222">
        <v>724437.12051981688</v>
      </c>
      <c r="F12" s="222">
        <v>542872.75121557422</v>
      </c>
      <c r="G12" s="268">
        <v>819099.0522666293</v>
      </c>
    </row>
    <row r="13" spans="2:8" ht="18" customHeight="1" x14ac:dyDescent="0.2">
      <c r="B13" s="247" t="s">
        <v>58</v>
      </c>
      <c r="C13" s="222">
        <v>732676.67256200593</v>
      </c>
      <c r="D13" s="222">
        <v>610786.3123236947</v>
      </c>
      <c r="E13" s="222">
        <v>1166777.2505837383</v>
      </c>
      <c r="F13" s="222">
        <v>332977.90291536547</v>
      </c>
      <c r="G13" s="268">
        <v>621316.42657715618</v>
      </c>
    </row>
    <row r="14" spans="2:8" ht="18" customHeight="1" x14ac:dyDescent="0.2">
      <c r="B14" s="247" t="s">
        <v>59</v>
      </c>
      <c r="C14" s="222">
        <v>739271.84818609699</v>
      </c>
      <c r="D14" s="222">
        <v>611809.38161173125</v>
      </c>
      <c r="E14" s="222">
        <v>697547.18820467521</v>
      </c>
      <c r="F14" s="222">
        <v>393651.21553763811</v>
      </c>
      <c r="G14" s="268">
        <v>631962.91093294614</v>
      </c>
    </row>
    <row r="15" spans="2:8" ht="18" customHeight="1" x14ac:dyDescent="0.2">
      <c r="B15" s="247" t="s">
        <v>60</v>
      </c>
      <c r="C15" s="222">
        <v>649688.78924751445</v>
      </c>
      <c r="D15" s="222">
        <v>492223.35192598932</v>
      </c>
      <c r="E15" s="222">
        <v>784541.07897902792</v>
      </c>
      <c r="F15" s="222">
        <v>504893.06833220838</v>
      </c>
      <c r="G15" s="268">
        <v>570983.79105704569</v>
      </c>
    </row>
    <row r="16" spans="2:8" ht="18" customHeight="1" x14ac:dyDescent="0.2">
      <c r="B16" s="247" t="s">
        <v>61</v>
      </c>
      <c r="C16" s="222">
        <v>535719.09355829319</v>
      </c>
      <c r="D16" s="222">
        <v>552122.17552012834</v>
      </c>
      <c r="E16" s="222">
        <v>546102.32738532976</v>
      </c>
      <c r="F16" s="222">
        <v>400764.36908822926</v>
      </c>
      <c r="G16" s="268">
        <v>514710.2572375256</v>
      </c>
    </row>
    <row r="17" spans="2:7" s="775" customFormat="1" ht="18" customHeight="1" x14ac:dyDescent="0.2">
      <c r="B17" s="247" t="s">
        <v>62</v>
      </c>
      <c r="C17" s="222">
        <v>669974.56310275954</v>
      </c>
      <c r="D17" s="222">
        <v>580029.33170599514</v>
      </c>
      <c r="E17" s="222">
        <v>710251.72976782254</v>
      </c>
      <c r="F17" s="222">
        <v>455631.87652505824</v>
      </c>
      <c r="G17" s="268">
        <v>607557.33854387107</v>
      </c>
    </row>
    <row r="18" spans="2:7" ht="18" customHeight="1" x14ac:dyDescent="0.2">
      <c r="B18" s="247" t="s">
        <v>63</v>
      </c>
      <c r="C18" s="222">
        <v>629689.64956122509</v>
      </c>
      <c r="D18" s="222">
        <v>629058.33233639912</v>
      </c>
      <c r="E18" s="222">
        <v>363190.25250437256</v>
      </c>
      <c r="F18" s="222">
        <v>448107.82128496259</v>
      </c>
      <c r="G18" s="268">
        <v>586311.09263694321</v>
      </c>
    </row>
    <row r="19" spans="2:7" ht="18" customHeight="1" x14ac:dyDescent="0.2">
      <c r="B19" s="247" t="s">
        <v>64</v>
      </c>
      <c r="C19" s="222">
        <v>740842.66904229717</v>
      </c>
      <c r="D19" s="222">
        <v>592248.3345038204</v>
      </c>
      <c r="E19" s="222">
        <v>904979.10369808192</v>
      </c>
      <c r="F19" s="222">
        <v>454649.78371820977</v>
      </c>
      <c r="G19" s="268">
        <v>633777.29256183968</v>
      </c>
    </row>
    <row r="20" spans="2:7" ht="18" customHeight="1" x14ac:dyDescent="0.2">
      <c r="B20" s="247" t="s">
        <v>65</v>
      </c>
      <c r="C20" s="222">
        <v>710371.78680277942</v>
      </c>
      <c r="D20" s="222">
        <v>657046.47840609564</v>
      </c>
      <c r="E20" s="222">
        <v>707803.64094080077</v>
      </c>
      <c r="F20" s="222">
        <v>448637.46666227753</v>
      </c>
      <c r="G20" s="268">
        <v>639383.52268004254</v>
      </c>
    </row>
    <row r="21" spans="2:7" ht="18" customHeight="1" x14ac:dyDescent="0.2">
      <c r="B21" s="247" t="s">
        <v>100</v>
      </c>
      <c r="C21" s="222">
        <v>906822.24655639438</v>
      </c>
      <c r="D21" s="222">
        <v>757304.72703243454</v>
      </c>
      <c r="E21" s="222">
        <v>404602.14905450493</v>
      </c>
      <c r="F21" s="222">
        <v>392316.27334896446</v>
      </c>
      <c r="G21" s="268">
        <v>724954.07439846511</v>
      </c>
    </row>
    <row r="22" spans="2:7" ht="18" customHeight="1" x14ac:dyDescent="0.2">
      <c r="B22" s="247" t="s">
        <v>67</v>
      </c>
      <c r="C22" s="222">
        <v>803207.42421365099</v>
      </c>
      <c r="D22" s="222">
        <v>810129.59750483138</v>
      </c>
      <c r="E22" s="222">
        <v>754943.80611289106</v>
      </c>
      <c r="F22" s="222">
        <v>524583.8760581949</v>
      </c>
      <c r="G22" s="268">
        <v>712182.46747567772</v>
      </c>
    </row>
    <row r="23" spans="2:7" ht="18" customHeight="1" x14ac:dyDescent="0.2">
      <c r="B23" s="247" t="s">
        <v>68</v>
      </c>
      <c r="C23" s="222">
        <v>891766.44818415411</v>
      </c>
      <c r="D23" s="222">
        <v>828647.22970273101</v>
      </c>
      <c r="E23" s="222">
        <v>691242.66280067235</v>
      </c>
      <c r="F23" s="222">
        <v>593565.04469270527</v>
      </c>
      <c r="G23" s="268">
        <v>824270.65713763644</v>
      </c>
    </row>
    <row r="24" spans="2:7" ht="18" customHeight="1" x14ac:dyDescent="0.2">
      <c r="B24" s="227" t="s">
        <v>9</v>
      </c>
      <c r="C24" s="228">
        <v>829247.35797604267</v>
      </c>
      <c r="D24" s="228">
        <v>759615.28813809296</v>
      </c>
      <c r="E24" s="228">
        <v>702677.08986253163</v>
      </c>
      <c r="F24" s="228">
        <v>511801.95933508867</v>
      </c>
      <c r="G24" s="228">
        <v>746314.790406132</v>
      </c>
    </row>
    <row r="25" spans="2:7" ht="12" customHeight="1" x14ac:dyDescent="0.2">
      <c r="B25" s="229" t="s">
        <v>85</v>
      </c>
      <c r="C25" s="212"/>
      <c r="D25" s="212"/>
      <c r="E25" s="212"/>
      <c r="F25" s="212"/>
      <c r="G25" s="212"/>
    </row>
    <row r="27" spans="2:7" x14ac:dyDescent="0.2">
      <c r="C27" s="248"/>
      <c r="D27" s="248"/>
      <c r="E27" s="248"/>
      <c r="F27" s="248"/>
      <c r="G27" s="248"/>
    </row>
    <row r="28" spans="2:7" x14ac:dyDescent="0.2">
      <c r="C28" s="157"/>
      <c r="D28" s="157"/>
      <c r="E28" s="157"/>
      <c r="F28" s="157"/>
      <c r="G28" s="157"/>
    </row>
    <row r="29" spans="2:7" x14ac:dyDescent="0.2">
      <c r="C29" s="249"/>
      <c r="D29" s="249"/>
      <c r="E29" s="249"/>
      <c r="F29" s="249"/>
      <c r="G29" s="249"/>
    </row>
    <row r="30" spans="2:7" x14ac:dyDescent="0.2">
      <c r="C30" s="250"/>
      <c r="D30" s="250"/>
      <c r="E30" s="250"/>
      <c r="F30" s="250"/>
      <c r="G30" s="250"/>
    </row>
  </sheetData>
  <mergeCells count="8">
    <mergeCell ref="B2:G2"/>
    <mergeCell ref="B3:G3"/>
    <mergeCell ref="B4:G4"/>
    <mergeCell ref="B5:G5"/>
    <mergeCell ref="B7:B8"/>
    <mergeCell ref="C7:E7"/>
    <mergeCell ref="F7:F8"/>
    <mergeCell ref="G7:G8"/>
  </mergeCells>
  <hyperlinks>
    <hyperlink ref="H2" location="'Indice Total'!A7" display="Volver"/>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H30"/>
  <sheetViews>
    <sheetView showGridLines="0" zoomScale="90" zoomScaleNormal="90" workbookViewId="0"/>
  </sheetViews>
  <sheetFormatPr baseColWidth="10" defaultColWidth="11.42578125" defaultRowHeight="12.75" x14ac:dyDescent="0.2"/>
  <cols>
    <col min="1" max="1" width="23.7109375" style="76" customWidth="1"/>
    <col min="2" max="2" width="42.7109375" style="76" bestFit="1" customWidth="1"/>
    <col min="3" max="7" width="14.7109375" style="76" customWidth="1"/>
    <col min="8" max="8" width="16.28515625" style="76" bestFit="1" customWidth="1"/>
    <col min="9" max="16384" width="11.42578125" style="76"/>
  </cols>
  <sheetData>
    <row r="1" spans="2:8" ht="42.95" customHeight="1" x14ac:dyDescent="0.2"/>
    <row r="2" spans="2:8" ht="23.25" customHeight="1" x14ac:dyDescent="0.2">
      <c r="B2" s="1906" t="s">
        <v>131</v>
      </c>
      <c r="C2" s="1907"/>
      <c r="D2" s="1907"/>
      <c r="E2" s="1907"/>
      <c r="F2" s="1907"/>
      <c r="G2" s="1907"/>
      <c r="H2" s="3" t="s">
        <v>744</v>
      </c>
    </row>
    <row r="3" spans="2:8" ht="36" customHeight="1" x14ac:dyDescent="0.2">
      <c r="B3" s="1898" t="s">
        <v>840</v>
      </c>
      <c r="C3" s="1898"/>
      <c r="D3" s="1898"/>
      <c r="E3" s="1898"/>
      <c r="F3" s="1898"/>
      <c r="G3" s="1898"/>
    </row>
    <row r="4" spans="2:8" ht="19.149999999999999" customHeight="1" x14ac:dyDescent="0.2">
      <c r="B4" s="1981" t="s">
        <v>127</v>
      </c>
      <c r="C4" s="1981"/>
      <c r="D4" s="1981"/>
      <c r="E4" s="1981"/>
      <c r="F4" s="1981"/>
      <c r="G4" s="1981"/>
    </row>
    <row r="5" spans="2:8" ht="16.5" thickBot="1" x14ac:dyDescent="0.25">
      <c r="B5" s="1942">
        <v>2018</v>
      </c>
      <c r="C5" s="1942"/>
      <c r="D5" s="1942"/>
      <c r="E5" s="1942"/>
      <c r="F5" s="1942"/>
      <c r="G5" s="1942"/>
    </row>
    <row r="6" spans="2:8" x14ac:dyDescent="0.2">
      <c r="B6" s="246"/>
      <c r="C6" s="246"/>
      <c r="D6" s="246"/>
      <c r="E6" s="246"/>
      <c r="F6" s="246"/>
      <c r="G6" s="246"/>
    </row>
    <row r="7" spans="2:8" ht="17.25" customHeight="1" x14ac:dyDescent="0.2">
      <c r="B7" s="1922" t="s">
        <v>99</v>
      </c>
      <c r="C7" s="1974" t="s">
        <v>19</v>
      </c>
      <c r="D7" s="1974"/>
      <c r="E7" s="1974"/>
      <c r="F7" s="1985" t="s">
        <v>130</v>
      </c>
      <c r="G7" s="1985" t="s">
        <v>9</v>
      </c>
    </row>
    <row r="8" spans="2:8" ht="21" customHeight="1" x14ac:dyDescent="0.2">
      <c r="B8" s="1982"/>
      <c r="C8" s="220" t="s">
        <v>20</v>
      </c>
      <c r="D8" s="220" t="s">
        <v>21</v>
      </c>
      <c r="E8" s="220" t="s">
        <v>22</v>
      </c>
      <c r="F8" s="1986"/>
      <c r="G8" s="1986"/>
    </row>
    <row r="9" spans="2:8" ht="18" customHeight="1" x14ac:dyDescent="0.2">
      <c r="B9" s="221" t="s">
        <v>54</v>
      </c>
      <c r="C9" s="788">
        <v>123451.658</v>
      </c>
      <c r="D9" s="788">
        <v>84700.066137999995</v>
      </c>
      <c r="E9" s="788">
        <v>33558.785600000003</v>
      </c>
      <c r="F9" s="788">
        <v>43441.855552999994</v>
      </c>
      <c r="G9" s="268">
        <v>285152.36529099999</v>
      </c>
    </row>
    <row r="10" spans="2:8" ht="18" customHeight="1" x14ac:dyDescent="0.2">
      <c r="B10" s="221" t="s">
        <v>55</v>
      </c>
      <c r="C10" s="788">
        <v>156114.31</v>
      </c>
      <c r="D10" s="788">
        <v>222417.25621100003</v>
      </c>
      <c r="E10" s="788">
        <v>26305.000277999996</v>
      </c>
      <c r="F10" s="788">
        <v>121181.94051299999</v>
      </c>
      <c r="G10" s="268">
        <v>526018.507002</v>
      </c>
    </row>
    <row r="11" spans="2:8" ht="18" customHeight="1" x14ac:dyDescent="0.2">
      <c r="B11" s="221" t="s">
        <v>56</v>
      </c>
      <c r="C11" s="788">
        <v>504423.397</v>
      </c>
      <c r="D11" s="788">
        <v>683411.94648199994</v>
      </c>
      <c r="E11" s="788">
        <v>87725.84026099999</v>
      </c>
      <c r="F11" s="788">
        <v>285396.44260499993</v>
      </c>
      <c r="G11" s="268">
        <v>1560957.6263479998</v>
      </c>
    </row>
    <row r="12" spans="2:8" ht="18" customHeight="1" x14ac:dyDescent="0.2">
      <c r="B12" s="221" t="s">
        <v>57</v>
      </c>
      <c r="C12" s="788">
        <v>339745.69500000001</v>
      </c>
      <c r="D12" s="788">
        <v>152764.08421900001</v>
      </c>
      <c r="E12" s="788">
        <v>15664.503857000002</v>
      </c>
      <c r="F12" s="788">
        <v>87421.513491999998</v>
      </c>
      <c r="G12" s="268">
        <v>595595.79656799999</v>
      </c>
    </row>
    <row r="13" spans="2:8" ht="18" customHeight="1" x14ac:dyDescent="0.2">
      <c r="B13" s="221" t="s">
        <v>58</v>
      </c>
      <c r="C13" s="788">
        <v>558431.55200000003</v>
      </c>
      <c r="D13" s="788">
        <v>300533.740261</v>
      </c>
      <c r="E13" s="788">
        <v>56466.185042000005</v>
      </c>
      <c r="F13" s="788">
        <v>122518.22044399999</v>
      </c>
      <c r="G13" s="268">
        <v>1037949.697747</v>
      </c>
    </row>
    <row r="14" spans="2:8" ht="18" customHeight="1" x14ac:dyDescent="0.2">
      <c r="B14" s="221" t="s">
        <v>59</v>
      </c>
      <c r="C14" s="788">
        <v>610676.87300000002</v>
      </c>
      <c r="D14" s="788">
        <v>512464.38603499997</v>
      </c>
      <c r="E14" s="788">
        <v>1827079.7696870002</v>
      </c>
      <c r="F14" s="788">
        <v>402299.73274299997</v>
      </c>
      <c r="G14" s="268">
        <v>3352520.7614650005</v>
      </c>
    </row>
    <row r="15" spans="2:8" ht="18" customHeight="1" x14ac:dyDescent="0.2">
      <c r="B15" s="221" t="s">
        <v>60</v>
      </c>
      <c r="C15" s="788">
        <v>710125.49399999995</v>
      </c>
      <c r="D15" s="788">
        <v>499548.12762600003</v>
      </c>
      <c r="E15" s="788">
        <v>129771.724415</v>
      </c>
      <c r="F15" s="788">
        <v>316418.00060299999</v>
      </c>
      <c r="G15" s="268">
        <v>1655863.3466439999</v>
      </c>
    </row>
    <row r="16" spans="2:8" ht="18" customHeight="1" x14ac:dyDescent="0.2">
      <c r="B16" s="221" t="s">
        <v>61</v>
      </c>
      <c r="C16" s="788">
        <v>601505.70299999998</v>
      </c>
      <c r="D16" s="788">
        <v>612200.24580499995</v>
      </c>
      <c r="E16" s="788">
        <v>103962.59226900002</v>
      </c>
      <c r="F16" s="788">
        <v>249885.80170699998</v>
      </c>
      <c r="G16" s="268">
        <v>1567554.3427809998</v>
      </c>
    </row>
    <row r="17" spans="2:8" s="775" customFormat="1" ht="18" customHeight="1" x14ac:dyDescent="0.2">
      <c r="B17" s="221" t="s">
        <v>62</v>
      </c>
      <c r="C17" s="788">
        <v>1772493.3859999999</v>
      </c>
      <c r="D17" s="788">
        <v>836893.58116399997</v>
      </c>
      <c r="E17" s="788">
        <v>252466.79011499998</v>
      </c>
      <c r="F17" s="788">
        <v>485602.88573099999</v>
      </c>
      <c r="G17" s="268">
        <v>3347456.6430100002</v>
      </c>
    </row>
    <row r="18" spans="2:8" ht="18" customHeight="1" x14ac:dyDescent="0.2">
      <c r="B18" s="221" t="s">
        <v>63</v>
      </c>
      <c r="C18" s="788">
        <v>379224.495</v>
      </c>
      <c r="D18" s="788">
        <v>760556.68612800003</v>
      </c>
      <c r="E18" s="788">
        <v>2284.1034979999995</v>
      </c>
      <c r="F18" s="788">
        <v>247732.37602699999</v>
      </c>
      <c r="G18" s="268">
        <v>1389797.6606529998</v>
      </c>
    </row>
    <row r="19" spans="2:8" ht="18" customHeight="1" x14ac:dyDescent="0.2">
      <c r="B19" s="221" t="s">
        <v>64</v>
      </c>
      <c r="C19" s="788">
        <v>276090.11599999998</v>
      </c>
      <c r="D19" s="788">
        <v>147578.80898499998</v>
      </c>
      <c r="E19" s="788">
        <v>39350.301387</v>
      </c>
      <c r="F19" s="788">
        <v>104937.71657999999</v>
      </c>
      <c r="G19" s="268">
        <v>567956.94295199995</v>
      </c>
    </row>
    <row r="20" spans="2:8" ht="18" customHeight="1" x14ac:dyDescent="0.2">
      <c r="B20" s="221" t="s">
        <v>65</v>
      </c>
      <c r="C20" s="788">
        <v>616254.23600000003</v>
      </c>
      <c r="D20" s="788">
        <v>621205.90710199997</v>
      </c>
      <c r="E20" s="788">
        <v>209211.18458199999</v>
      </c>
      <c r="F20" s="788">
        <v>231688.50099600002</v>
      </c>
      <c r="G20" s="268">
        <v>1678359.8286799998</v>
      </c>
    </row>
    <row r="21" spans="2:8" ht="18" customHeight="1" x14ac:dyDescent="0.2">
      <c r="B21" s="221" t="s">
        <v>100</v>
      </c>
      <c r="C21" s="788">
        <v>78670.797000000006</v>
      </c>
      <c r="D21" s="788">
        <v>82514.408448000002</v>
      </c>
      <c r="E21" s="788">
        <v>727.47466399999985</v>
      </c>
      <c r="F21" s="788">
        <v>22086.621556999999</v>
      </c>
      <c r="G21" s="268">
        <v>183999.30166900001</v>
      </c>
    </row>
    <row r="22" spans="2:8" ht="18" customHeight="1" x14ac:dyDescent="0.2">
      <c r="B22" s="221" t="s">
        <v>67</v>
      </c>
      <c r="C22" s="788">
        <v>80360.201000000001</v>
      </c>
      <c r="D22" s="788">
        <v>103118.15594799997</v>
      </c>
      <c r="E22" s="788">
        <v>126538.39617399999</v>
      </c>
      <c r="F22" s="788">
        <v>80370.971066999991</v>
      </c>
      <c r="G22" s="268">
        <v>390387.72418899997</v>
      </c>
    </row>
    <row r="23" spans="2:8" ht="18" customHeight="1" x14ac:dyDescent="0.2">
      <c r="B23" s="221" t="s">
        <v>68</v>
      </c>
      <c r="C23" s="788">
        <v>17552529.351</v>
      </c>
      <c r="D23" s="788">
        <v>13318662.963327002</v>
      </c>
      <c r="E23" s="788">
        <v>2096677.2448069996</v>
      </c>
      <c r="F23" s="788">
        <v>2560861.0025660004</v>
      </c>
      <c r="G23" s="268">
        <v>35528730.561700001</v>
      </c>
    </row>
    <row r="24" spans="2:8" ht="18" customHeight="1" x14ac:dyDescent="0.2">
      <c r="B24" s="266" t="s">
        <v>9</v>
      </c>
      <c r="C24" s="268">
        <v>24360097.264000002</v>
      </c>
      <c r="D24" s="268">
        <v>18938570.363879003</v>
      </c>
      <c r="E24" s="268">
        <v>5007789.8966359999</v>
      </c>
      <c r="F24" s="268">
        <v>5361843.5821840009</v>
      </c>
      <c r="G24" s="268">
        <v>53668301.106699012</v>
      </c>
    </row>
    <row r="25" spans="2:8" ht="12.75" customHeight="1" x14ac:dyDescent="0.2">
      <c r="B25" s="229" t="s">
        <v>85</v>
      </c>
      <c r="C25" s="212"/>
      <c r="D25" s="212"/>
      <c r="E25" s="212"/>
      <c r="F25" s="212"/>
      <c r="G25" s="212"/>
    </row>
    <row r="27" spans="2:8" x14ac:dyDescent="0.2">
      <c r="C27" s="87"/>
      <c r="D27" s="87"/>
      <c r="E27" s="87"/>
      <c r="F27" s="87"/>
      <c r="G27" s="87"/>
      <c r="H27" s="251"/>
    </row>
    <row r="28" spans="2:8" x14ac:dyDescent="0.2">
      <c r="H28" s="252"/>
    </row>
    <row r="29" spans="2:8" x14ac:dyDescent="0.2">
      <c r="H29" s="252"/>
    </row>
    <row r="30" spans="2:8" x14ac:dyDescent="0.2">
      <c r="H30" s="252"/>
    </row>
  </sheetData>
  <mergeCells count="8">
    <mergeCell ref="B2:G2"/>
    <mergeCell ref="B3:G3"/>
    <mergeCell ref="B4:G4"/>
    <mergeCell ref="B5:G5"/>
    <mergeCell ref="B7:B8"/>
    <mergeCell ref="C7:E7"/>
    <mergeCell ref="F7:F8"/>
    <mergeCell ref="G7:G8"/>
  </mergeCells>
  <hyperlinks>
    <hyperlink ref="H2" location="'Indice Total'!A7" display="Volver"/>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M43"/>
  <sheetViews>
    <sheetView showGridLines="0" zoomScale="90" zoomScaleNormal="90" workbookViewId="0"/>
  </sheetViews>
  <sheetFormatPr baseColWidth="10" defaultColWidth="11.42578125" defaultRowHeight="12.75" x14ac:dyDescent="0.25"/>
  <cols>
    <col min="1" max="1" width="23.7109375" style="253" customWidth="1"/>
    <col min="2" max="2" width="52.28515625" style="253" bestFit="1" customWidth="1"/>
    <col min="3" max="7" width="14.7109375" style="253" customWidth="1"/>
    <col min="8" max="8" width="11.42578125" style="253" customWidth="1"/>
    <col min="9" max="10" width="11.42578125" style="253"/>
    <col min="11" max="11" width="12.85546875" style="253" bestFit="1" customWidth="1"/>
    <col min="12" max="16384" width="11.42578125" style="253"/>
  </cols>
  <sheetData>
    <row r="1" spans="2:11" ht="42.95" customHeight="1" x14ac:dyDescent="0.25"/>
    <row r="2" spans="2:11" ht="19.5" customHeight="1" x14ac:dyDescent="0.25">
      <c r="B2" s="1906" t="s">
        <v>132</v>
      </c>
      <c r="C2" s="1907"/>
      <c r="D2" s="1907"/>
      <c r="E2" s="1907"/>
      <c r="F2" s="1907"/>
      <c r="G2" s="1907"/>
      <c r="H2" s="3" t="s">
        <v>744</v>
      </c>
    </row>
    <row r="3" spans="2:11" ht="36" customHeight="1" x14ac:dyDescent="0.25">
      <c r="B3" s="1937" t="s">
        <v>133</v>
      </c>
      <c r="C3" s="1989"/>
      <c r="D3" s="1989"/>
      <c r="E3" s="1989"/>
      <c r="F3" s="1989"/>
      <c r="G3" s="1989"/>
      <c r="I3" s="137"/>
    </row>
    <row r="4" spans="2:11" ht="19.149999999999999" customHeight="1" thickBot="1" x14ac:dyDescent="0.3">
      <c r="B4" s="1933" t="s">
        <v>749</v>
      </c>
      <c r="C4" s="1990"/>
      <c r="D4" s="1990"/>
      <c r="E4" s="1990"/>
      <c r="F4" s="1990"/>
      <c r="G4" s="1990"/>
      <c r="I4" s="137"/>
      <c r="K4" s="254"/>
    </row>
    <row r="5" spans="2:11" x14ac:dyDescent="0.25">
      <c r="B5" s="255"/>
      <c r="C5" s="255"/>
      <c r="D5" s="255"/>
      <c r="E5" s="255"/>
      <c r="F5" s="255"/>
      <c r="G5" s="255"/>
    </row>
    <row r="6" spans="2:11" ht="25.5" customHeight="1" x14ac:dyDescent="0.25">
      <c r="B6" s="219" t="s">
        <v>134</v>
      </c>
      <c r="C6" s="220">
        <v>2014</v>
      </c>
      <c r="D6" s="220">
        <v>2015</v>
      </c>
      <c r="E6" s="220">
        <v>2016</v>
      </c>
      <c r="F6" s="220">
        <v>2017</v>
      </c>
      <c r="G6" s="220">
        <v>2018</v>
      </c>
      <c r="H6" s="256"/>
    </row>
    <row r="7" spans="2:11" ht="18" customHeight="1" x14ac:dyDescent="0.25">
      <c r="B7" s="863" t="s">
        <v>802</v>
      </c>
      <c r="C7" s="258"/>
      <c r="D7" s="258"/>
      <c r="E7" s="258"/>
      <c r="F7" s="258"/>
      <c r="G7" s="258"/>
      <c r="H7" s="259"/>
    </row>
    <row r="8" spans="2:11" ht="18" customHeight="1" x14ac:dyDescent="0.2">
      <c r="B8" s="221" t="s">
        <v>4</v>
      </c>
      <c r="C8" s="260">
        <v>81229</v>
      </c>
      <c r="D8" s="260">
        <v>80270</v>
      </c>
      <c r="E8" s="260">
        <v>73162</v>
      </c>
      <c r="F8" s="260">
        <v>69910</v>
      </c>
      <c r="G8" s="260">
        <v>70572</v>
      </c>
    </row>
    <row r="9" spans="2:11" ht="18" customHeight="1" x14ac:dyDescent="0.25">
      <c r="B9" s="221" t="s">
        <v>5</v>
      </c>
      <c r="C9" s="260">
        <v>79007</v>
      </c>
      <c r="D9" s="260">
        <v>75380</v>
      </c>
      <c r="E9" s="260">
        <v>80207</v>
      </c>
      <c r="F9" s="260">
        <v>76370</v>
      </c>
      <c r="G9" s="260">
        <v>71607</v>
      </c>
      <c r="H9" s="198"/>
      <c r="I9" s="198"/>
    </row>
    <row r="10" spans="2:11" ht="18" customHeight="1" x14ac:dyDescent="0.2">
      <c r="B10" s="221" t="s">
        <v>6</v>
      </c>
      <c r="C10" s="260">
        <v>27696</v>
      </c>
      <c r="D10" s="260">
        <v>24386</v>
      </c>
      <c r="E10" s="260">
        <v>23347</v>
      </c>
      <c r="F10" s="260">
        <v>23783</v>
      </c>
      <c r="G10" s="260">
        <v>22228</v>
      </c>
    </row>
    <row r="11" spans="2:11" ht="18" customHeight="1" x14ac:dyDescent="0.25">
      <c r="B11" s="257" t="s">
        <v>135</v>
      </c>
      <c r="C11" s="261">
        <v>187932</v>
      </c>
      <c r="D11" s="261">
        <v>180036</v>
      </c>
      <c r="E11" s="261">
        <v>176716</v>
      </c>
      <c r="F11" s="261">
        <v>170063</v>
      </c>
      <c r="G11" s="261">
        <v>164407</v>
      </c>
    </row>
    <row r="12" spans="2:11" ht="21" customHeight="1" x14ac:dyDescent="0.2">
      <c r="B12" s="863" t="s">
        <v>803</v>
      </c>
      <c r="C12" s="261"/>
      <c r="D12" s="261"/>
      <c r="E12" s="261"/>
      <c r="F12" s="261"/>
      <c r="G12" s="261"/>
      <c r="H12" s="254"/>
      <c r="I12" s="254"/>
    </row>
    <row r="13" spans="2:11" ht="18" customHeight="1" x14ac:dyDescent="0.2">
      <c r="B13" s="221" t="s">
        <v>4</v>
      </c>
      <c r="C13" s="260">
        <v>20036</v>
      </c>
      <c r="D13" s="260">
        <v>24140</v>
      </c>
      <c r="E13" s="260">
        <v>24154</v>
      </c>
      <c r="F13" s="260">
        <v>24252</v>
      </c>
      <c r="G13" s="260">
        <v>24238</v>
      </c>
    </row>
    <row r="14" spans="2:11" ht="18" customHeight="1" x14ac:dyDescent="0.25">
      <c r="B14" s="221" t="s">
        <v>5</v>
      </c>
      <c r="C14" s="260">
        <v>20597</v>
      </c>
      <c r="D14" s="260">
        <v>21743</v>
      </c>
      <c r="E14" s="260">
        <v>23894</v>
      </c>
      <c r="F14" s="260">
        <v>23508</v>
      </c>
      <c r="G14" s="260">
        <v>22563</v>
      </c>
      <c r="H14" s="198"/>
      <c r="I14" s="198"/>
    </row>
    <row r="15" spans="2:11" ht="18" customHeight="1" x14ac:dyDescent="0.2">
      <c r="B15" s="221" t="s">
        <v>6</v>
      </c>
      <c r="C15" s="260">
        <v>7112</v>
      </c>
      <c r="D15" s="260">
        <v>6746</v>
      </c>
      <c r="E15" s="260">
        <v>6835</v>
      </c>
      <c r="F15" s="260">
        <v>6880</v>
      </c>
      <c r="G15" s="260">
        <v>6794</v>
      </c>
    </row>
    <row r="16" spans="2:11" ht="18" customHeight="1" x14ac:dyDescent="0.25">
      <c r="B16" s="257" t="s">
        <v>136</v>
      </c>
      <c r="C16" s="261">
        <v>47745</v>
      </c>
      <c r="D16" s="261">
        <v>52629</v>
      </c>
      <c r="E16" s="261">
        <v>54883</v>
      </c>
      <c r="F16" s="261">
        <v>54640</v>
      </c>
      <c r="G16" s="261">
        <v>53595</v>
      </c>
      <c r="H16" s="256"/>
    </row>
    <row r="17" spans="2:12" ht="21" customHeight="1" x14ac:dyDescent="0.25">
      <c r="B17" s="863" t="s">
        <v>824</v>
      </c>
      <c r="C17" s="261"/>
      <c r="D17" s="261"/>
      <c r="E17" s="261"/>
      <c r="F17" s="261"/>
      <c r="G17" s="261"/>
      <c r="H17" s="259"/>
      <c r="I17" s="254"/>
    </row>
    <row r="18" spans="2:12" ht="18" customHeight="1" x14ac:dyDescent="0.25">
      <c r="B18" s="221" t="s">
        <v>4</v>
      </c>
      <c r="C18" s="816">
        <v>101265</v>
      </c>
      <c r="D18" s="816">
        <v>104410</v>
      </c>
      <c r="E18" s="816">
        <v>97316</v>
      </c>
      <c r="F18" s="816">
        <v>94162</v>
      </c>
      <c r="G18" s="816">
        <v>94810</v>
      </c>
      <c r="H18" s="259"/>
      <c r="I18" s="259"/>
      <c r="J18" s="259"/>
      <c r="K18" s="259"/>
      <c r="L18" s="259"/>
    </row>
    <row r="19" spans="2:12" ht="18" customHeight="1" x14ac:dyDescent="0.25">
      <c r="B19" s="221" t="s">
        <v>5</v>
      </c>
      <c r="C19" s="816">
        <v>99604</v>
      </c>
      <c r="D19" s="816">
        <v>97123</v>
      </c>
      <c r="E19" s="816">
        <v>104101</v>
      </c>
      <c r="F19" s="816">
        <v>99878</v>
      </c>
      <c r="G19" s="816">
        <v>94170</v>
      </c>
      <c r="H19" s="259"/>
      <c r="I19" s="259"/>
      <c r="J19" s="259"/>
      <c r="K19" s="259"/>
      <c r="L19" s="259"/>
    </row>
    <row r="20" spans="2:12" ht="18" customHeight="1" x14ac:dyDescent="0.25">
      <c r="B20" s="221" t="s">
        <v>6</v>
      </c>
      <c r="C20" s="816">
        <v>34808</v>
      </c>
      <c r="D20" s="816">
        <v>31132</v>
      </c>
      <c r="E20" s="816">
        <v>30182</v>
      </c>
      <c r="F20" s="816">
        <v>30663</v>
      </c>
      <c r="G20" s="816">
        <v>29022</v>
      </c>
      <c r="H20" s="259"/>
      <c r="I20" s="259"/>
      <c r="J20" s="259"/>
      <c r="K20" s="259"/>
      <c r="L20" s="259"/>
    </row>
    <row r="21" spans="2:12" ht="18" customHeight="1" x14ac:dyDescent="0.25">
      <c r="B21" s="257" t="s">
        <v>836</v>
      </c>
      <c r="C21" s="261">
        <v>235677</v>
      </c>
      <c r="D21" s="261">
        <v>232665</v>
      </c>
      <c r="E21" s="261">
        <v>231599</v>
      </c>
      <c r="F21" s="261">
        <v>224703</v>
      </c>
      <c r="G21" s="261">
        <v>218002</v>
      </c>
      <c r="H21" s="259"/>
      <c r="I21" s="254"/>
    </row>
    <row r="22" spans="2:12" ht="21" customHeight="1" x14ac:dyDescent="0.25">
      <c r="B22" s="863" t="s">
        <v>806</v>
      </c>
      <c r="C22" s="261"/>
      <c r="D22" s="261"/>
      <c r="E22" s="261"/>
      <c r="F22" s="261"/>
      <c r="G22" s="261"/>
      <c r="H22" s="259"/>
      <c r="I22" s="262"/>
    </row>
    <row r="23" spans="2:12" ht="18" customHeight="1" x14ac:dyDescent="0.2">
      <c r="B23" s="221" t="s">
        <v>750</v>
      </c>
      <c r="C23" s="260">
        <v>2099</v>
      </c>
      <c r="D23" s="260">
        <v>2351</v>
      </c>
      <c r="E23" s="260">
        <v>2158</v>
      </c>
      <c r="F23" s="260">
        <v>2419</v>
      </c>
      <c r="G23" s="260">
        <v>2677</v>
      </c>
    </row>
    <row r="24" spans="2:12" ht="18" customHeight="1" x14ac:dyDescent="0.25">
      <c r="B24" s="221" t="s">
        <v>5</v>
      </c>
      <c r="C24" s="260">
        <v>2237</v>
      </c>
      <c r="D24" s="260">
        <v>2385</v>
      </c>
      <c r="E24" s="260">
        <v>2443</v>
      </c>
      <c r="F24" s="260">
        <v>3217</v>
      </c>
      <c r="G24" s="260">
        <v>3797</v>
      </c>
      <c r="H24" s="198"/>
      <c r="I24" s="198"/>
    </row>
    <row r="25" spans="2:12" ht="18" customHeight="1" x14ac:dyDescent="0.2">
      <c r="B25" s="221" t="s">
        <v>751</v>
      </c>
      <c r="C25" s="260">
        <v>2116</v>
      </c>
      <c r="D25" s="260">
        <v>1430</v>
      </c>
      <c r="E25" s="260">
        <v>706</v>
      </c>
      <c r="F25" s="260">
        <v>757</v>
      </c>
      <c r="G25" s="260">
        <v>437</v>
      </c>
    </row>
    <row r="26" spans="2:12" ht="18" customHeight="1" x14ac:dyDescent="0.25">
      <c r="B26" s="257" t="s">
        <v>139</v>
      </c>
      <c r="C26" s="261">
        <v>6452</v>
      </c>
      <c r="D26" s="261">
        <v>6166</v>
      </c>
      <c r="E26" s="261">
        <v>5307</v>
      </c>
      <c r="F26" s="261">
        <v>6393</v>
      </c>
      <c r="G26" s="261">
        <v>6911</v>
      </c>
    </row>
    <row r="27" spans="2:12" ht="39" customHeight="1" x14ac:dyDescent="0.25">
      <c r="B27" s="1991" t="s">
        <v>838</v>
      </c>
      <c r="C27" s="1992"/>
      <c r="D27" s="1992"/>
      <c r="E27" s="1992"/>
      <c r="F27" s="1992"/>
      <c r="G27" s="1992"/>
      <c r="H27" s="254"/>
      <c r="I27" s="254"/>
      <c r="J27" s="254"/>
      <c r="K27" s="254"/>
      <c r="L27" s="254"/>
    </row>
    <row r="28" spans="2:12" ht="13.5" customHeight="1" x14ac:dyDescent="0.25">
      <c r="B28" s="1993" t="s">
        <v>837</v>
      </c>
      <c r="C28" s="1994"/>
      <c r="D28" s="1994"/>
      <c r="E28" s="1994"/>
      <c r="F28" s="1994"/>
      <c r="G28" s="1994"/>
      <c r="H28" s="254"/>
      <c r="I28" s="254"/>
      <c r="J28" s="254"/>
      <c r="K28" s="254"/>
      <c r="L28" s="254"/>
    </row>
    <row r="29" spans="2:12" ht="13.5" customHeight="1" x14ac:dyDescent="0.25">
      <c r="B29" s="1944" t="s">
        <v>839</v>
      </c>
      <c r="C29" s="1945"/>
      <c r="D29" s="1945"/>
      <c r="E29" s="1945"/>
      <c r="F29" s="1945"/>
      <c r="G29" s="1945"/>
      <c r="H29" s="254"/>
      <c r="I29" s="254"/>
      <c r="J29" s="254"/>
      <c r="K29" s="254"/>
      <c r="L29" s="254"/>
    </row>
    <row r="30" spans="2:12" ht="12.75" customHeight="1" x14ac:dyDescent="0.2">
      <c r="B30" s="1987" t="s">
        <v>834</v>
      </c>
      <c r="C30" s="1988"/>
      <c r="D30" s="1988"/>
      <c r="E30" s="1988"/>
      <c r="F30" s="1988"/>
      <c r="G30" s="1988"/>
    </row>
    <row r="31" spans="2:12" ht="18.75" customHeight="1" x14ac:dyDescent="0.25">
      <c r="B31" s="59"/>
    </row>
    <row r="32" spans="2:12" ht="18.75" customHeight="1" x14ac:dyDescent="0.25">
      <c r="B32" s="263"/>
      <c r="C32" s="254"/>
      <c r="D32" s="254"/>
      <c r="E32" s="254"/>
      <c r="F32" s="254"/>
      <c r="G32" s="262"/>
      <c r="H32" s="262"/>
      <c r="I32" s="262"/>
      <c r="J32" s="262"/>
      <c r="K32" s="262"/>
      <c r="L32" s="262"/>
    </row>
    <row r="33" spans="2:13" ht="18.75" customHeight="1" x14ac:dyDescent="0.25">
      <c r="B33" s="263"/>
      <c r="C33" s="254"/>
      <c r="D33" s="254"/>
      <c r="E33" s="254"/>
      <c r="F33" s="254"/>
      <c r="G33" s="262"/>
      <c r="H33" s="262"/>
      <c r="I33" s="262"/>
      <c r="J33" s="262"/>
      <c r="K33" s="262"/>
      <c r="M33" s="262"/>
    </row>
    <row r="34" spans="2:13" ht="15" x14ac:dyDescent="0.25">
      <c r="B34" s="264"/>
      <c r="C34" s="254"/>
      <c r="D34" s="254"/>
      <c r="E34" s="254"/>
      <c r="F34" s="254"/>
    </row>
    <row r="35" spans="2:13" x14ac:dyDescent="0.25">
      <c r="B35" s="264"/>
      <c r="C35" s="265"/>
      <c r="D35" s="265"/>
      <c r="E35" s="265"/>
      <c r="F35" s="265"/>
    </row>
    <row r="36" spans="2:13" x14ac:dyDescent="0.25">
      <c r="B36" s="264"/>
    </row>
    <row r="43" spans="2:13" x14ac:dyDescent="0.25">
      <c r="D43" s="130"/>
    </row>
  </sheetData>
  <mergeCells count="7">
    <mergeCell ref="B30:G30"/>
    <mergeCell ref="B2:G2"/>
    <mergeCell ref="B3:G3"/>
    <mergeCell ref="B4:G4"/>
    <mergeCell ref="B27:G27"/>
    <mergeCell ref="B28:G28"/>
    <mergeCell ref="B29:G29"/>
  </mergeCells>
  <hyperlinks>
    <hyperlink ref="H2" location="'Indice Total'!A7" display="Volver"/>
  </hyperlinks>
  <pageMargins left="0.70866141732283472" right="0.70866141732283472" top="0.74803149606299213" bottom="0.74803149606299213" header="0.31496062992125984" footer="0.31496062992125984"/>
  <pageSetup scale="83"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G30"/>
  <sheetViews>
    <sheetView showGridLines="0" zoomScale="90" zoomScaleNormal="90" workbookViewId="0"/>
  </sheetViews>
  <sheetFormatPr baseColWidth="10" defaultColWidth="11.42578125" defaultRowHeight="12.75" x14ac:dyDescent="0.2"/>
  <cols>
    <col min="1" max="1" width="23.7109375" style="76" customWidth="1"/>
    <col min="2" max="2" width="52.28515625" style="76" bestFit="1" customWidth="1"/>
    <col min="3" max="16384" width="11.42578125" style="76"/>
  </cols>
  <sheetData>
    <row r="1" spans="2:7" ht="42.95" customHeight="1" x14ac:dyDescent="0.2"/>
    <row r="2" spans="2:7" ht="22.5" customHeight="1" x14ac:dyDescent="0.2">
      <c r="B2" s="1906" t="s">
        <v>137</v>
      </c>
      <c r="C2" s="1907"/>
      <c r="D2" s="1907"/>
      <c r="E2" s="1907"/>
      <c r="G2" s="3" t="s">
        <v>744</v>
      </c>
    </row>
    <row r="3" spans="2:7" ht="36" customHeight="1" x14ac:dyDescent="0.2">
      <c r="B3" s="1937" t="s">
        <v>138</v>
      </c>
      <c r="C3" s="1989"/>
      <c r="D3" s="1989"/>
      <c r="E3" s="1989"/>
    </row>
    <row r="4" spans="2:7" ht="19.149999999999999" customHeight="1" thickBot="1" x14ac:dyDescent="0.25">
      <c r="B4" s="1933">
        <v>2018</v>
      </c>
      <c r="C4" s="1990"/>
      <c r="D4" s="1990"/>
      <c r="E4" s="1990"/>
    </row>
    <row r="5" spans="2:7" x14ac:dyDescent="0.2">
      <c r="B5" s="255"/>
      <c r="C5" s="255"/>
      <c r="D5" s="255"/>
      <c r="E5" s="255"/>
    </row>
    <row r="6" spans="2:7" ht="25.5" customHeight="1" x14ac:dyDescent="0.2">
      <c r="B6" s="219" t="s">
        <v>134</v>
      </c>
      <c r="C6" s="220" t="s">
        <v>44</v>
      </c>
      <c r="D6" s="220" t="s">
        <v>45</v>
      </c>
      <c r="E6" s="220" t="s">
        <v>9</v>
      </c>
    </row>
    <row r="7" spans="2:7" ht="18" customHeight="1" x14ac:dyDescent="0.25">
      <c r="B7" s="861" t="s">
        <v>802</v>
      </c>
      <c r="C7" s="267"/>
      <c r="D7" s="267"/>
      <c r="E7" s="267"/>
    </row>
    <row r="8" spans="2:7" ht="18" customHeight="1" x14ac:dyDescent="0.2">
      <c r="B8" s="247" t="s">
        <v>4</v>
      </c>
      <c r="C8" s="813">
        <v>47479</v>
      </c>
      <c r="D8" s="813">
        <v>23093</v>
      </c>
      <c r="E8" s="268">
        <v>70572</v>
      </c>
    </row>
    <row r="9" spans="2:7" ht="18" customHeight="1" x14ac:dyDescent="0.2">
      <c r="B9" s="247" t="s">
        <v>5</v>
      </c>
      <c r="C9" s="813">
        <v>50993</v>
      </c>
      <c r="D9" s="813">
        <v>20614</v>
      </c>
      <c r="E9" s="268">
        <v>71607</v>
      </c>
    </row>
    <row r="10" spans="2:7" ht="18" customHeight="1" x14ac:dyDescent="0.2">
      <c r="B10" s="247" t="s">
        <v>6</v>
      </c>
      <c r="C10" s="813">
        <v>13164</v>
      </c>
      <c r="D10" s="813">
        <v>9064</v>
      </c>
      <c r="E10" s="268">
        <v>22228</v>
      </c>
    </row>
    <row r="11" spans="2:7" ht="18" customHeight="1" x14ac:dyDescent="0.2">
      <c r="B11" s="266" t="s">
        <v>135</v>
      </c>
      <c r="C11" s="268">
        <v>111636</v>
      </c>
      <c r="D11" s="268">
        <v>52771</v>
      </c>
      <c r="E11" s="268">
        <v>164407</v>
      </c>
    </row>
    <row r="12" spans="2:7" ht="18" customHeight="1" x14ac:dyDescent="0.2">
      <c r="B12" s="861" t="s">
        <v>803</v>
      </c>
      <c r="C12" s="268"/>
      <c r="D12" s="268"/>
      <c r="E12" s="268"/>
    </row>
    <row r="13" spans="2:7" ht="18" customHeight="1" x14ac:dyDescent="0.2">
      <c r="B13" s="247" t="s">
        <v>4</v>
      </c>
      <c r="C13" s="813">
        <v>11799</v>
      </c>
      <c r="D13" s="813">
        <v>12439</v>
      </c>
      <c r="E13" s="268">
        <v>24238</v>
      </c>
    </row>
    <row r="14" spans="2:7" ht="18" customHeight="1" x14ac:dyDescent="0.2">
      <c r="B14" s="247" t="s">
        <v>5</v>
      </c>
      <c r="C14" s="813">
        <v>11825</v>
      </c>
      <c r="D14" s="813">
        <v>10738</v>
      </c>
      <c r="E14" s="268">
        <v>22563</v>
      </c>
    </row>
    <row r="15" spans="2:7" ht="18" customHeight="1" x14ac:dyDescent="0.2">
      <c r="B15" s="247" t="s">
        <v>6</v>
      </c>
      <c r="C15" s="813">
        <v>2898</v>
      </c>
      <c r="D15" s="813">
        <v>3896</v>
      </c>
      <c r="E15" s="268">
        <v>6794</v>
      </c>
    </row>
    <row r="16" spans="2:7" ht="18" customHeight="1" x14ac:dyDescent="0.2">
      <c r="B16" s="266" t="s">
        <v>136</v>
      </c>
      <c r="C16" s="268">
        <v>26522</v>
      </c>
      <c r="D16" s="268">
        <v>27073</v>
      </c>
      <c r="E16" s="268">
        <v>53595</v>
      </c>
    </row>
    <row r="17" spans="2:5" ht="18" customHeight="1" x14ac:dyDescent="0.2">
      <c r="B17" s="861" t="s">
        <v>824</v>
      </c>
      <c r="C17" s="268"/>
      <c r="D17" s="268"/>
      <c r="E17" s="268"/>
    </row>
    <row r="18" spans="2:5" ht="18" customHeight="1" x14ac:dyDescent="0.2">
      <c r="B18" s="247" t="s">
        <v>4</v>
      </c>
      <c r="C18" s="320">
        <v>59278</v>
      </c>
      <c r="D18" s="320">
        <v>35532</v>
      </c>
      <c r="E18" s="268">
        <v>94810</v>
      </c>
    </row>
    <row r="19" spans="2:5" ht="18" customHeight="1" x14ac:dyDescent="0.2">
      <c r="B19" s="247" t="s">
        <v>5</v>
      </c>
      <c r="C19" s="320">
        <v>62818</v>
      </c>
      <c r="D19" s="320">
        <v>31352</v>
      </c>
      <c r="E19" s="268">
        <v>94170</v>
      </c>
    </row>
    <row r="20" spans="2:5" ht="18" customHeight="1" x14ac:dyDescent="0.2">
      <c r="B20" s="247" t="s">
        <v>6</v>
      </c>
      <c r="C20" s="320">
        <v>16062</v>
      </c>
      <c r="D20" s="320">
        <v>12960</v>
      </c>
      <c r="E20" s="268">
        <v>29022</v>
      </c>
    </row>
    <row r="21" spans="2:5" ht="18" customHeight="1" x14ac:dyDescent="0.2">
      <c r="B21" s="266" t="s">
        <v>836</v>
      </c>
      <c r="C21" s="268">
        <v>138158</v>
      </c>
      <c r="D21" s="268">
        <v>79844</v>
      </c>
      <c r="E21" s="268">
        <v>218002</v>
      </c>
    </row>
    <row r="22" spans="2:5" ht="18" customHeight="1" x14ac:dyDescent="0.2">
      <c r="B22" s="861" t="s">
        <v>806</v>
      </c>
      <c r="C22" s="268"/>
      <c r="D22" s="268"/>
      <c r="E22" s="268"/>
    </row>
    <row r="23" spans="2:5" ht="18" customHeight="1" x14ac:dyDescent="0.2">
      <c r="B23" s="247" t="s">
        <v>4</v>
      </c>
      <c r="C23" s="813">
        <v>931</v>
      </c>
      <c r="D23" s="813">
        <v>1746</v>
      </c>
      <c r="E23" s="268">
        <v>2677</v>
      </c>
    </row>
    <row r="24" spans="2:5" ht="18" customHeight="1" x14ac:dyDescent="0.2">
      <c r="B24" s="247" t="s">
        <v>5</v>
      </c>
      <c r="C24" s="813">
        <v>2011</v>
      </c>
      <c r="D24" s="813">
        <v>1786</v>
      </c>
      <c r="E24" s="268">
        <v>3797</v>
      </c>
    </row>
    <row r="25" spans="2:5" ht="18" customHeight="1" x14ac:dyDescent="0.2">
      <c r="B25" s="247" t="s">
        <v>6</v>
      </c>
      <c r="C25" s="813">
        <v>219</v>
      </c>
      <c r="D25" s="813">
        <v>218</v>
      </c>
      <c r="E25" s="268">
        <v>437</v>
      </c>
    </row>
    <row r="26" spans="2:5" ht="18" customHeight="1" x14ac:dyDescent="0.2">
      <c r="B26" s="266" t="s">
        <v>139</v>
      </c>
      <c r="C26" s="268">
        <v>3161</v>
      </c>
      <c r="D26" s="268">
        <v>3750</v>
      </c>
      <c r="E26" s="268">
        <v>6911</v>
      </c>
    </row>
    <row r="27" spans="2:5" ht="51" customHeight="1" x14ac:dyDescent="0.2">
      <c r="B27" s="1996" t="s">
        <v>838</v>
      </c>
      <c r="C27" s="1996"/>
      <c r="D27" s="1996"/>
      <c r="E27" s="1996"/>
    </row>
    <row r="28" spans="2:5" ht="24" customHeight="1" x14ac:dyDescent="0.2">
      <c r="B28" s="1995" t="s">
        <v>837</v>
      </c>
      <c r="C28" s="1995"/>
      <c r="D28" s="1995"/>
      <c r="E28" s="1995"/>
    </row>
    <row r="29" spans="2:5" ht="23.25" customHeight="1" x14ac:dyDescent="0.2">
      <c r="B29" s="1995" t="s">
        <v>839</v>
      </c>
      <c r="C29" s="1995"/>
      <c r="D29" s="1995"/>
      <c r="E29" s="1995"/>
    </row>
    <row r="30" spans="2:5" ht="24" customHeight="1" x14ac:dyDescent="0.2">
      <c r="B30" s="1995"/>
      <c r="C30" s="1995"/>
      <c r="D30" s="1995"/>
      <c r="E30" s="1995"/>
    </row>
  </sheetData>
  <mergeCells count="7">
    <mergeCell ref="B30:E30"/>
    <mergeCell ref="B29:E29"/>
    <mergeCell ref="B2:E2"/>
    <mergeCell ref="B3:E3"/>
    <mergeCell ref="B4:E4"/>
    <mergeCell ref="B27:E27"/>
    <mergeCell ref="B28:E28"/>
  </mergeCells>
  <hyperlinks>
    <hyperlink ref="G2" location="'Indice Total'!A7" display="Volver"/>
  </hyperlinks>
  <pageMargins left="0.7" right="0.7" top="0.75" bottom="0.75" header="0.3" footer="0.3"/>
  <pageSetup paperSize="14"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S83"/>
  <sheetViews>
    <sheetView showGridLines="0" zoomScale="90" zoomScaleNormal="90" workbookViewId="0"/>
  </sheetViews>
  <sheetFormatPr baseColWidth="10" defaultRowHeight="15" x14ac:dyDescent="0.25"/>
  <cols>
    <col min="1" max="1" width="23.7109375" customWidth="1"/>
    <col min="2" max="2" width="54.7109375" customWidth="1"/>
    <col min="12" max="12" width="6.7109375" customWidth="1"/>
    <col min="13" max="15" width="4.5703125" customWidth="1"/>
  </cols>
  <sheetData>
    <row r="1" spans="2:17" ht="42.95" customHeight="1" x14ac:dyDescent="0.25"/>
    <row r="2" spans="2:17" ht="18" x14ac:dyDescent="0.25">
      <c r="B2" s="1906" t="s">
        <v>140</v>
      </c>
      <c r="C2" s="1906"/>
      <c r="D2" s="1906"/>
      <c r="E2" s="1906"/>
      <c r="F2" s="1906"/>
      <c r="G2" s="3" t="s">
        <v>744</v>
      </c>
      <c r="H2" s="3"/>
      <c r="I2" s="3"/>
      <c r="J2" s="3"/>
      <c r="K2" s="3"/>
    </row>
    <row r="3" spans="2:17" ht="36" customHeight="1" x14ac:dyDescent="0.25">
      <c r="B3" s="1937" t="s">
        <v>141</v>
      </c>
      <c r="C3" s="1937"/>
      <c r="D3" s="1937"/>
      <c r="E3" s="1937"/>
      <c r="F3" s="1937"/>
    </row>
    <row r="4" spans="2:17" ht="19.149999999999999" customHeight="1" thickBot="1" x14ac:dyDescent="0.3">
      <c r="B4" s="1933">
        <v>2018</v>
      </c>
      <c r="C4" s="1933"/>
      <c r="D4" s="1933"/>
      <c r="E4" s="1933"/>
      <c r="F4" s="1933"/>
    </row>
    <row r="5" spans="2:17" x14ac:dyDescent="0.25">
      <c r="B5" s="269"/>
      <c r="C5" s="269"/>
      <c r="D5" s="269"/>
      <c r="E5" s="269"/>
      <c r="F5" s="269"/>
    </row>
    <row r="6" spans="2:17" ht="15.75" x14ac:dyDescent="0.25">
      <c r="B6" s="1922" t="s">
        <v>53</v>
      </c>
      <c r="C6" s="1997" t="s">
        <v>19</v>
      </c>
      <c r="D6" s="1997"/>
      <c r="E6" s="1997"/>
      <c r="F6" s="270"/>
    </row>
    <row r="7" spans="2:17" ht="28.5" customHeight="1" x14ac:dyDescent="0.25">
      <c r="B7" s="1982"/>
      <c r="C7" s="220" t="s">
        <v>20</v>
      </c>
      <c r="D7" s="220" t="s">
        <v>21</v>
      </c>
      <c r="E7" s="220" t="s">
        <v>22</v>
      </c>
      <c r="F7" s="219" t="s">
        <v>9</v>
      </c>
      <c r="L7" s="271"/>
    </row>
    <row r="8" spans="2:17" ht="18" customHeight="1" x14ac:dyDescent="0.25">
      <c r="B8" s="862" t="s">
        <v>802</v>
      </c>
      <c r="C8" s="267"/>
      <c r="D8" s="267"/>
      <c r="E8" s="267"/>
      <c r="F8" s="267"/>
    </row>
    <row r="9" spans="2:17" ht="18" customHeight="1" x14ac:dyDescent="0.25">
      <c r="B9" s="239" t="s">
        <v>54</v>
      </c>
      <c r="C9" s="273">
        <v>635</v>
      </c>
      <c r="D9" s="273">
        <v>332</v>
      </c>
      <c r="E9" s="273">
        <v>130</v>
      </c>
      <c r="F9" s="268">
        <v>1097</v>
      </c>
      <c r="L9" s="274"/>
      <c r="M9" s="275"/>
      <c r="N9" s="275"/>
      <c r="O9" s="275"/>
      <c r="P9" s="106"/>
      <c r="Q9" s="276"/>
    </row>
    <row r="10" spans="2:17" ht="18" customHeight="1" x14ac:dyDescent="0.25">
      <c r="B10" s="239" t="s">
        <v>55</v>
      </c>
      <c r="C10" s="273">
        <v>901</v>
      </c>
      <c r="D10" s="273">
        <v>831</v>
      </c>
      <c r="E10" s="273">
        <v>97</v>
      </c>
      <c r="F10" s="268">
        <v>1829</v>
      </c>
      <c r="L10" s="274"/>
      <c r="M10" s="275"/>
      <c r="N10" s="275"/>
      <c r="O10" s="275"/>
      <c r="P10" s="106"/>
      <c r="Q10" s="276"/>
    </row>
    <row r="11" spans="2:17" ht="18" customHeight="1" x14ac:dyDescent="0.25">
      <c r="B11" s="239" t="s">
        <v>56</v>
      </c>
      <c r="C11" s="273">
        <v>1777</v>
      </c>
      <c r="D11" s="273">
        <v>1209</v>
      </c>
      <c r="E11" s="273">
        <v>205</v>
      </c>
      <c r="F11" s="268">
        <v>3191</v>
      </c>
      <c r="L11" s="274"/>
      <c r="M11" s="275"/>
      <c r="N11" s="275"/>
      <c r="O11" s="275"/>
      <c r="P11" s="106"/>
      <c r="Q11" s="276"/>
    </row>
    <row r="12" spans="2:17" ht="18" customHeight="1" x14ac:dyDescent="0.25">
      <c r="B12" s="239" t="s">
        <v>57</v>
      </c>
      <c r="C12" s="273">
        <v>899</v>
      </c>
      <c r="D12" s="273">
        <v>367</v>
      </c>
      <c r="E12" s="273">
        <v>32</v>
      </c>
      <c r="F12" s="268">
        <v>1298</v>
      </c>
      <c r="L12" s="274"/>
      <c r="M12" s="275"/>
      <c r="N12" s="275"/>
      <c r="O12" s="275"/>
      <c r="P12" s="106"/>
      <c r="Q12" s="276"/>
    </row>
    <row r="13" spans="2:17" ht="18" customHeight="1" x14ac:dyDescent="0.25">
      <c r="B13" s="239" t="s">
        <v>58</v>
      </c>
      <c r="C13" s="273">
        <v>2189</v>
      </c>
      <c r="D13" s="273">
        <v>1269</v>
      </c>
      <c r="E13" s="273">
        <v>39</v>
      </c>
      <c r="F13" s="268">
        <v>3497</v>
      </c>
      <c r="L13" s="274"/>
      <c r="M13" s="275"/>
      <c r="N13" s="275"/>
      <c r="O13" s="275"/>
      <c r="P13" s="106"/>
      <c r="Q13" s="276"/>
    </row>
    <row r="14" spans="2:17" ht="18" customHeight="1" x14ac:dyDescent="0.25">
      <c r="B14" s="239" t="s">
        <v>59</v>
      </c>
      <c r="C14" s="273">
        <v>4318</v>
      </c>
      <c r="D14" s="273">
        <v>2317</v>
      </c>
      <c r="E14" s="273">
        <v>9024</v>
      </c>
      <c r="F14" s="268">
        <v>15659</v>
      </c>
      <c r="L14" s="274"/>
      <c r="M14" s="275"/>
      <c r="N14" s="275"/>
      <c r="O14" s="275"/>
      <c r="P14" s="106"/>
      <c r="Q14" s="276"/>
    </row>
    <row r="15" spans="2:17" ht="18" customHeight="1" x14ac:dyDescent="0.25">
      <c r="B15" s="239" t="s">
        <v>60</v>
      </c>
      <c r="C15" s="273">
        <v>3625</v>
      </c>
      <c r="D15" s="273">
        <v>3586</v>
      </c>
      <c r="E15" s="273">
        <v>465</v>
      </c>
      <c r="F15" s="268">
        <v>7676</v>
      </c>
      <c r="L15" s="274"/>
      <c r="M15" s="275"/>
      <c r="N15" s="275"/>
      <c r="O15" s="275"/>
      <c r="P15" s="106"/>
      <c r="Q15" s="276"/>
    </row>
    <row r="16" spans="2:17" ht="18" customHeight="1" x14ac:dyDescent="0.25">
      <c r="B16" s="239" t="s">
        <v>61</v>
      </c>
      <c r="C16" s="273">
        <v>3689</v>
      </c>
      <c r="D16" s="273">
        <v>3233</v>
      </c>
      <c r="E16" s="273">
        <v>420</v>
      </c>
      <c r="F16" s="268">
        <v>7342</v>
      </c>
      <c r="L16" s="274"/>
      <c r="M16" s="275"/>
      <c r="N16" s="275"/>
      <c r="O16" s="275"/>
      <c r="P16" s="106"/>
      <c r="Q16" s="276"/>
    </row>
    <row r="17" spans="2:17" ht="18" customHeight="1" x14ac:dyDescent="0.25">
      <c r="B17" s="239" t="s">
        <v>62</v>
      </c>
      <c r="C17" s="273">
        <v>6385</v>
      </c>
      <c r="D17" s="273">
        <v>3610</v>
      </c>
      <c r="E17" s="273">
        <v>1460</v>
      </c>
      <c r="F17" s="268">
        <v>11455</v>
      </c>
      <c r="L17" s="274"/>
      <c r="M17" s="275"/>
      <c r="N17" s="275"/>
      <c r="O17" s="275"/>
      <c r="P17" s="106"/>
      <c r="Q17" s="276"/>
    </row>
    <row r="18" spans="2:17" ht="18" customHeight="1" x14ac:dyDescent="0.25">
      <c r="B18" s="239" t="s">
        <v>63</v>
      </c>
      <c r="C18" s="273">
        <v>2536</v>
      </c>
      <c r="D18" s="273">
        <v>3591</v>
      </c>
      <c r="E18" s="273">
        <v>18</v>
      </c>
      <c r="F18" s="268">
        <v>6145</v>
      </c>
      <c r="L18" s="274"/>
      <c r="M18" s="275"/>
      <c r="N18" s="275"/>
      <c r="O18" s="275"/>
      <c r="P18" s="106"/>
      <c r="Q18" s="276"/>
    </row>
    <row r="19" spans="2:17" ht="18" customHeight="1" x14ac:dyDescent="0.25">
      <c r="B19" s="239" t="s">
        <v>64</v>
      </c>
      <c r="C19" s="273">
        <v>1282</v>
      </c>
      <c r="D19" s="273">
        <v>707</v>
      </c>
      <c r="E19" s="273">
        <v>120</v>
      </c>
      <c r="F19" s="268">
        <v>2109</v>
      </c>
      <c r="L19" s="274"/>
      <c r="M19" s="275"/>
      <c r="N19" s="275"/>
      <c r="O19" s="275"/>
      <c r="P19" s="106"/>
      <c r="Q19" s="276"/>
    </row>
    <row r="20" spans="2:17" ht="18" customHeight="1" x14ac:dyDescent="0.25">
      <c r="B20" s="239" t="s">
        <v>65</v>
      </c>
      <c r="C20" s="273">
        <v>3188</v>
      </c>
      <c r="D20" s="273">
        <v>2820</v>
      </c>
      <c r="E20" s="273">
        <v>1314</v>
      </c>
      <c r="F20" s="268">
        <v>7322</v>
      </c>
      <c r="L20" s="274"/>
      <c r="M20" s="275"/>
      <c r="N20" s="275"/>
      <c r="O20" s="275"/>
      <c r="P20" s="106"/>
      <c r="Q20" s="276"/>
    </row>
    <row r="21" spans="2:17" ht="18" customHeight="1" x14ac:dyDescent="0.25">
      <c r="B21" s="239" t="s">
        <v>100</v>
      </c>
      <c r="C21" s="273">
        <v>383</v>
      </c>
      <c r="D21" s="273">
        <v>334</v>
      </c>
      <c r="E21" s="273">
        <v>3</v>
      </c>
      <c r="F21" s="268">
        <v>720</v>
      </c>
      <c r="L21" s="274"/>
      <c r="M21" s="275"/>
      <c r="N21" s="275"/>
      <c r="O21" s="275"/>
      <c r="P21" s="106"/>
      <c r="Q21" s="276"/>
    </row>
    <row r="22" spans="2:17" ht="18" customHeight="1" x14ac:dyDescent="0.25">
      <c r="B22" s="239" t="s">
        <v>67</v>
      </c>
      <c r="C22" s="273">
        <v>546</v>
      </c>
      <c r="D22" s="273">
        <v>453</v>
      </c>
      <c r="E22" s="273">
        <v>721</v>
      </c>
      <c r="F22" s="268">
        <v>1720</v>
      </c>
      <c r="L22" s="274"/>
      <c r="M22" s="275"/>
      <c r="N22" s="275"/>
      <c r="O22" s="275"/>
      <c r="P22" s="106"/>
      <c r="Q22" s="276"/>
    </row>
    <row r="23" spans="2:17" ht="18" customHeight="1" x14ac:dyDescent="0.25">
      <c r="B23" s="239" t="s">
        <v>68</v>
      </c>
      <c r="C23" s="813">
        <v>38219</v>
      </c>
      <c r="D23" s="813">
        <v>46948</v>
      </c>
      <c r="E23" s="813">
        <v>8180</v>
      </c>
      <c r="F23" s="268">
        <v>93347</v>
      </c>
      <c r="L23" s="274"/>
      <c r="M23" s="275"/>
      <c r="N23" s="275"/>
      <c r="O23" s="275"/>
      <c r="P23" s="106"/>
      <c r="Q23" s="276"/>
    </row>
    <row r="24" spans="2:17" ht="18" customHeight="1" x14ac:dyDescent="0.25">
      <c r="B24" s="272" t="s">
        <v>135</v>
      </c>
      <c r="C24" s="268">
        <v>70572</v>
      </c>
      <c r="D24" s="268">
        <v>71607</v>
      </c>
      <c r="E24" s="268">
        <v>22228</v>
      </c>
      <c r="F24" s="268">
        <v>164407</v>
      </c>
      <c r="L24" s="274"/>
      <c r="M24" s="275"/>
      <c r="N24" s="275"/>
      <c r="O24" s="275"/>
      <c r="P24" s="106"/>
      <c r="Q24" s="276"/>
    </row>
    <row r="25" spans="2:17" ht="18" customHeight="1" x14ac:dyDescent="0.25">
      <c r="B25" s="862" t="s">
        <v>803</v>
      </c>
      <c r="C25" s="268"/>
      <c r="D25" s="268"/>
      <c r="E25" s="268"/>
      <c r="F25" s="268"/>
      <c r="G25" s="277"/>
      <c r="H25" s="277"/>
      <c r="I25" s="277"/>
      <c r="J25" s="277"/>
      <c r="K25" s="277"/>
      <c r="L25" s="274"/>
      <c r="M25" s="275"/>
      <c r="N25" s="275"/>
      <c r="O25" s="275"/>
      <c r="P25" s="106"/>
      <c r="Q25" s="276"/>
    </row>
    <row r="26" spans="2:17" ht="18" customHeight="1" x14ac:dyDescent="0.25">
      <c r="B26" s="239" t="s">
        <v>54</v>
      </c>
      <c r="C26" s="813">
        <v>170</v>
      </c>
      <c r="D26" s="813">
        <v>77</v>
      </c>
      <c r="E26" s="813">
        <v>34</v>
      </c>
      <c r="F26" s="268">
        <v>281</v>
      </c>
      <c r="N26" s="275"/>
    </row>
    <row r="27" spans="2:17" ht="18" customHeight="1" x14ac:dyDescent="0.25">
      <c r="B27" s="239" t="s">
        <v>55</v>
      </c>
      <c r="C27" s="813">
        <v>250</v>
      </c>
      <c r="D27" s="813">
        <v>171</v>
      </c>
      <c r="E27" s="813">
        <v>31</v>
      </c>
      <c r="F27" s="268">
        <v>452</v>
      </c>
      <c r="L27" s="106"/>
      <c r="N27" s="275"/>
      <c r="Q27" s="276"/>
    </row>
    <row r="28" spans="2:17" ht="18" customHeight="1" x14ac:dyDescent="0.25">
      <c r="B28" s="239" t="s">
        <v>56</v>
      </c>
      <c r="C28" s="813">
        <v>518</v>
      </c>
      <c r="D28" s="813">
        <v>376</v>
      </c>
      <c r="E28" s="813">
        <v>53</v>
      </c>
      <c r="F28" s="268">
        <v>947</v>
      </c>
      <c r="L28" s="106"/>
      <c r="N28" s="275"/>
      <c r="Q28" s="276"/>
    </row>
    <row r="29" spans="2:17" ht="18" customHeight="1" x14ac:dyDescent="0.25">
      <c r="B29" s="239" t="s">
        <v>57</v>
      </c>
      <c r="C29" s="813">
        <v>224</v>
      </c>
      <c r="D29" s="813">
        <v>67</v>
      </c>
      <c r="E29" s="813">
        <v>10</v>
      </c>
      <c r="F29" s="268">
        <v>301</v>
      </c>
      <c r="L29" s="106"/>
      <c r="N29" s="275"/>
      <c r="Q29" s="276"/>
    </row>
    <row r="30" spans="2:17" ht="18" customHeight="1" x14ac:dyDescent="0.25">
      <c r="B30" s="239" t="s">
        <v>58</v>
      </c>
      <c r="C30" s="813">
        <v>586</v>
      </c>
      <c r="D30" s="813">
        <v>235</v>
      </c>
      <c r="E30" s="813">
        <v>23</v>
      </c>
      <c r="F30" s="268">
        <v>844</v>
      </c>
      <c r="L30" s="106"/>
      <c r="N30" s="275"/>
      <c r="Q30" s="276"/>
    </row>
    <row r="31" spans="2:17" ht="18" customHeight="1" x14ac:dyDescent="0.25">
      <c r="B31" s="239" t="s">
        <v>59</v>
      </c>
      <c r="C31" s="813">
        <v>1261</v>
      </c>
      <c r="D31" s="813">
        <v>581</v>
      </c>
      <c r="E31" s="813">
        <v>2653</v>
      </c>
      <c r="F31" s="268">
        <v>4495</v>
      </c>
      <c r="H31" s="877"/>
      <c r="I31" s="877"/>
      <c r="J31" s="877"/>
      <c r="K31" s="877"/>
      <c r="L31" s="878"/>
      <c r="N31" s="275"/>
      <c r="Q31" s="276"/>
    </row>
    <row r="32" spans="2:17" ht="18" customHeight="1" x14ac:dyDescent="0.25">
      <c r="B32" s="239" t="s">
        <v>60</v>
      </c>
      <c r="C32" s="813">
        <v>717</v>
      </c>
      <c r="D32" s="813">
        <v>659</v>
      </c>
      <c r="E32" s="813">
        <v>164</v>
      </c>
      <c r="F32" s="268">
        <v>1540</v>
      </c>
      <c r="H32" s="877"/>
      <c r="I32" s="877"/>
      <c r="J32" s="877"/>
      <c r="K32" s="877"/>
      <c r="L32" s="878"/>
      <c r="N32" s="275"/>
      <c r="Q32" s="276"/>
    </row>
    <row r="33" spans="2:17" ht="18" customHeight="1" x14ac:dyDescent="0.25">
      <c r="B33" s="239" t="s">
        <v>61</v>
      </c>
      <c r="C33" s="813">
        <v>862</v>
      </c>
      <c r="D33" s="813">
        <v>593</v>
      </c>
      <c r="E33" s="813">
        <v>86</v>
      </c>
      <c r="F33" s="268">
        <v>1541</v>
      </c>
      <c r="H33" s="877"/>
      <c r="I33" s="877"/>
      <c r="J33" s="877"/>
      <c r="K33" s="877"/>
      <c r="L33" s="878"/>
      <c r="N33" s="275"/>
      <c r="Q33" s="276"/>
    </row>
    <row r="34" spans="2:17" ht="18" customHeight="1" x14ac:dyDescent="0.25">
      <c r="B34" s="239" t="s">
        <v>62</v>
      </c>
      <c r="C34" s="813">
        <v>2249</v>
      </c>
      <c r="D34" s="813">
        <v>1582</v>
      </c>
      <c r="E34" s="813">
        <v>323</v>
      </c>
      <c r="F34" s="268">
        <v>4154</v>
      </c>
      <c r="H34" s="877"/>
      <c r="I34" s="877"/>
      <c r="J34" s="877"/>
      <c r="K34" s="877"/>
      <c r="L34" s="878"/>
      <c r="N34" s="275"/>
      <c r="Q34" s="276"/>
    </row>
    <row r="35" spans="2:17" ht="18" customHeight="1" x14ac:dyDescent="0.25">
      <c r="B35" s="239" t="s">
        <v>63</v>
      </c>
      <c r="C35" s="813">
        <v>505</v>
      </c>
      <c r="D35" s="813">
        <v>751</v>
      </c>
      <c r="E35" s="813">
        <v>4</v>
      </c>
      <c r="F35" s="268">
        <v>1260</v>
      </c>
      <c r="H35" s="877"/>
      <c r="I35" s="877"/>
      <c r="J35" s="877"/>
      <c r="K35" s="877"/>
      <c r="L35" s="878"/>
      <c r="N35" s="275"/>
      <c r="Q35" s="276"/>
    </row>
    <row r="36" spans="2:17" ht="18" customHeight="1" x14ac:dyDescent="0.25">
      <c r="B36" s="239" t="s">
        <v>64</v>
      </c>
      <c r="C36" s="813">
        <v>240</v>
      </c>
      <c r="D36" s="813">
        <v>125</v>
      </c>
      <c r="E36" s="813">
        <v>48</v>
      </c>
      <c r="F36" s="268">
        <v>413</v>
      </c>
      <c r="H36" s="877"/>
      <c r="I36" s="877"/>
      <c r="J36" s="877"/>
      <c r="K36" s="877"/>
      <c r="L36" s="878"/>
      <c r="N36" s="275"/>
      <c r="Q36" s="276"/>
    </row>
    <row r="37" spans="2:17" ht="18" customHeight="1" x14ac:dyDescent="0.25">
      <c r="B37" s="239" t="s">
        <v>65</v>
      </c>
      <c r="C37" s="813">
        <v>586</v>
      </c>
      <c r="D37" s="813">
        <v>492</v>
      </c>
      <c r="E37" s="813">
        <v>204</v>
      </c>
      <c r="F37" s="268">
        <v>1282</v>
      </c>
      <c r="H37" s="877"/>
      <c r="I37" s="877"/>
      <c r="J37" s="877"/>
      <c r="K37" s="877"/>
      <c r="L37" s="878"/>
      <c r="N37" s="275"/>
      <c r="Q37" s="276"/>
    </row>
    <row r="38" spans="2:17" ht="18" customHeight="1" x14ac:dyDescent="0.25">
      <c r="B38" s="239" t="s">
        <v>100</v>
      </c>
      <c r="C38" s="813">
        <v>76</v>
      </c>
      <c r="D38" s="813">
        <v>44</v>
      </c>
      <c r="E38" s="813">
        <v>1</v>
      </c>
      <c r="F38" s="268">
        <v>121</v>
      </c>
      <c r="H38" s="877"/>
      <c r="I38" s="877"/>
      <c r="J38" s="877"/>
      <c r="K38" s="877"/>
      <c r="L38" s="878"/>
      <c r="N38" s="275"/>
      <c r="Q38" s="276"/>
    </row>
    <row r="39" spans="2:17" ht="18" customHeight="1" x14ac:dyDescent="0.25">
      <c r="B39" s="239" t="s">
        <v>67</v>
      </c>
      <c r="C39" s="813">
        <v>123</v>
      </c>
      <c r="D39" s="813">
        <v>124</v>
      </c>
      <c r="E39" s="813">
        <v>154</v>
      </c>
      <c r="F39" s="268">
        <v>401</v>
      </c>
      <c r="H39" s="877"/>
      <c r="I39" s="877"/>
      <c r="J39" s="877"/>
      <c r="K39" s="877"/>
      <c r="L39" s="878"/>
      <c r="N39" s="275"/>
      <c r="Q39" s="276"/>
    </row>
    <row r="40" spans="2:17" ht="18" customHeight="1" x14ac:dyDescent="0.25">
      <c r="B40" s="239" t="s">
        <v>68</v>
      </c>
      <c r="C40" s="813">
        <v>16376</v>
      </c>
      <c r="D40" s="813">
        <v>17437</v>
      </c>
      <c r="E40" s="813">
        <v>3010</v>
      </c>
      <c r="F40" s="268">
        <v>36823</v>
      </c>
      <c r="H40" s="877"/>
      <c r="I40" s="877"/>
      <c r="J40" s="877"/>
      <c r="K40" s="877"/>
      <c r="L40" s="878"/>
      <c r="N40" s="275"/>
      <c r="Q40" s="276"/>
    </row>
    <row r="41" spans="2:17" ht="18" customHeight="1" x14ac:dyDescent="0.25">
      <c r="B41" s="272" t="s">
        <v>136</v>
      </c>
      <c r="C41" s="268">
        <v>24238</v>
      </c>
      <c r="D41" s="268">
        <v>22563</v>
      </c>
      <c r="E41" s="268">
        <v>6794</v>
      </c>
      <c r="F41" s="268">
        <v>53595</v>
      </c>
      <c r="L41" s="106"/>
      <c r="N41" s="275"/>
      <c r="Q41" s="276"/>
    </row>
    <row r="42" spans="2:17" ht="18" customHeight="1" x14ac:dyDescent="0.25">
      <c r="B42" s="862" t="s">
        <v>824</v>
      </c>
      <c r="C42" s="268"/>
      <c r="D42" s="268"/>
      <c r="E42" s="268"/>
      <c r="F42" s="268"/>
      <c r="N42" s="275"/>
      <c r="Q42" s="276"/>
    </row>
    <row r="43" spans="2:17" ht="18" customHeight="1" x14ac:dyDescent="0.25">
      <c r="B43" s="239" t="s">
        <v>54</v>
      </c>
      <c r="C43" s="320">
        <v>805</v>
      </c>
      <c r="D43" s="320">
        <v>409</v>
      </c>
      <c r="E43" s="320">
        <v>164</v>
      </c>
      <c r="F43" s="268">
        <v>1378</v>
      </c>
      <c r="G43" s="277"/>
      <c r="H43" s="277"/>
      <c r="I43" s="277"/>
      <c r="J43" s="277"/>
      <c r="K43" s="277"/>
      <c r="N43" s="275"/>
      <c r="Q43" s="276"/>
    </row>
    <row r="44" spans="2:17" ht="18" customHeight="1" x14ac:dyDescent="0.25">
      <c r="B44" s="239" t="s">
        <v>55</v>
      </c>
      <c r="C44" s="320">
        <v>1151</v>
      </c>
      <c r="D44" s="320">
        <v>1002</v>
      </c>
      <c r="E44" s="320">
        <v>128</v>
      </c>
      <c r="F44" s="268">
        <v>2281</v>
      </c>
      <c r="N44" s="275"/>
    </row>
    <row r="45" spans="2:17" ht="18" customHeight="1" x14ac:dyDescent="0.25">
      <c r="B45" s="239" t="s">
        <v>56</v>
      </c>
      <c r="C45" s="320">
        <v>2295</v>
      </c>
      <c r="D45" s="320">
        <v>1585</v>
      </c>
      <c r="E45" s="320">
        <v>258</v>
      </c>
      <c r="F45" s="268">
        <v>4138</v>
      </c>
      <c r="G45" s="106"/>
      <c r="H45" s="106"/>
      <c r="I45" s="106"/>
      <c r="J45" s="106"/>
      <c r="K45" s="106"/>
      <c r="N45" s="275"/>
      <c r="Q45" s="276"/>
    </row>
    <row r="46" spans="2:17" ht="18" customHeight="1" x14ac:dyDescent="0.25">
      <c r="B46" s="239" t="s">
        <v>57</v>
      </c>
      <c r="C46" s="320">
        <v>1123</v>
      </c>
      <c r="D46" s="320">
        <v>434</v>
      </c>
      <c r="E46" s="320">
        <v>42</v>
      </c>
      <c r="F46" s="268">
        <v>1599</v>
      </c>
      <c r="G46" s="106"/>
      <c r="H46" s="106"/>
      <c r="I46" s="106"/>
      <c r="J46" s="106"/>
      <c r="K46" s="106"/>
      <c r="N46" s="275"/>
      <c r="Q46" s="276"/>
    </row>
    <row r="47" spans="2:17" ht="18" customHeight="1" x14ac:dyDescent="0.25">
      <c r="B47" s="239" t="s">
        <v>58</v>
      </c>
      <c r="C47" s="320">
        <v>2775</v>
      </c>
      <c r="D47" s="320">
        <v>1504</v>
      </c>
      <c r="E47" s="320">
        <v>62</v>
      </c>
      <c r="F47" s="268">
        <v>4341</v>
      </c>
      <c r="G47" s="106"/>
      <c r="H47" s="106"/>
      <c r="I47" s="106"/>
      <c r="J47" s="106"/>
      <c r="K47" s="106"/>
      <c r="N47" s="275"/>
      <c r="Q47" s="276"/>
    </row>
    <row r="48" spans="2:17" ht="18" customHeight="1" x14ac:dyDescent="0.25">
      <c r="B48" s="239" t="s">
        <v>59</v>
      </c>
      <c r="C48" s="320">
        <v>5579</v>
      </c>
      <c r="D48" s="320">
        <v>2898</v>
      </c>
      <c r="E48" s="320">
        <v>11677</v>
      </c>
      <c r="F48" s="268">
        <v>20154</v>
      </c>
      <c r="G48" s="106"/>
      <c r="H48" s="106"/>
      <c r="I48" s="106"/>
      <c r="J48" s="106"/>
      <c r="K48" s="106"/>
      <c r="N48" s="275"/>
      <c r="Q48" s="276"/>
    </row>
    <row r="49" spans="2:19" ht="18" customHeight="1" x14ac:dyDescent="0.25">
      <c r="B49" s="239" t="s">
        <v>60</v>
      </c>
      <c r="C49" s="320">
        <v>4342</v>
      </c>
      <c r="D49" s="320">
        <v>4245</v>
      </c>
      <c r="E49" s="320">
        <v>629</v>
      </c>
      <c r="F49" s="268">
        <v>9216</v>
      </c>
      <c r="G49" s="106"/>
      <c r="H49" s="106"/>
      <c r="I49" s="106"/>
      <c r="J49" s="106"/>
      <c r="K49" s="106"/>
      <c r="N49" s="275"/>
      <c r="Q49" s="276"/>
    </row>
    <row r="50" spans="2:19" ht="18" customHeight="1" x14ac:dyDescent="0.25">
      <c r="B50" s="239" t="s">
        <v>61</v>
      </c>
      <c r="C50" s="320">
        <v>4551</v>
      </c>
      <c r="D50" s="320">
        <v>3826</v>
      </c>
      <c r="E50" s="320">
        <v>506</v>
      </c>
      <c r="F50" s="268">
        <v>8883</v>
      </c>
      <c r="G50" s="106"/>
      <c r="H50" s="106"/>
      <c r="I50" s="106"/>
      <c r="J50" s="106"/>
      <c r="K50" s="106"/>
      <c r="N50" s="275"/>
      <c r="Q50" s="276"/>
    </row>
    <row r="51" spans="2:19" ht="18" customHeight="1" x14ac:dyDescent="0.25">
      <c r="B51" s="239" t="s">
        <v>62</v>
      </c>
      <c r="C51" s="320">
        <v>8129</v>
      </c>
      <c r="D51" s="320">
        <v>4441</v>
      </c>
      <c r="E51" s="320">
        <v>1779</v>
      </c>
      <c r="F51" s="268">
        <v>14349</v>
      </c>
      <c r="G51" s="106"/>
      <c r="H51" s="106"/>
      <c r="I51" s="106"/>
      <c r="J51" s="106"/>
      <c r="K51" s="106"/>
      <c r="N51" s="275"/>
      <c r="Q51" s="276"/>
    </row>
    <row r="52" spans="2:19" ht="18" customHeight="1" x14ac:dyDescent="0.25">
      <c r="B52" s="239" t="s">
        <v>63</v>
      </c>
      <c r="C52" s="320">
        <v>3041</v>
      </c>
      <c r="D52" s="320">
        <v>4342</v>
      </c>
      <c r="E52" s="320">
        <v>22</v>
      </c>
      <c r="F52" s="268">
        <v>7405</v>
      </c>
      <c r="G52" s="106"/>
      <c r="H52" s="106"/>
      <c r="I52" s="106"/>
      <c r="J52" s="106"/>
      <c r="K52" s="106"/>
      <c r="N52" s="275"/>
      <c r="Q52" s="276"/>
    </row>
    <row r="53" spans="2:19" ht="18" customHeight="1" x14ac:dyDescent="0.25">
      <c r="B53" s="239" t="s">
        <v>64</v>
      </c>
      <c r="C53" s="320">
        <v>1522</v>
      </c>
      <c r="D53" s="320">
        <v>832</v>
      </c>
      <c r="E53" s="320">
        <v>168</v>
      </c>
      <c r="F53" s="268">
        <v>2522</v>
      </c>
      <c r="G53" s="106"/>
      <c r="H53" s="106"/>
      <c r="I53" s="106"/>
      <c r="J53" s="106"/>
      <c r="K53" s="106"/>
      <c r="N53" s="275"/>
      <c r="Q53" s="276"/>
    </row>
    <row r="54" spans="2:19" ht="18" customHeight="1" x14ac:dyDescent="0.25">
      <c r="B54" s="239" t="s">
        <v>65</v>
      </c>
      <c r="C54" s="320">
        <v>3774</v>
      </c>
      <c r="D54" s="320">
        <v>3312</v>
      </c>
      <c r="E54" s="320">
        <v>1518</v>
      </c>
      <c r="F54" s="268">
        <v>8604</v>
      </c>
      <c r="G54" s="106"/>
      <c r="H54" s="106"/>
      <c r="I54" s="106"/>
      <c r="J54" s="106"/>
      <c r="K54" s="106"/>
      <c r="N54" s="275"/>
      <c r="Q54" s="276"/>
    </row>
    <row r="55" spans="2:19" ht="18" customHeight="1" x14ac:dyDescent="0.25">
      <c r="B55" s="239" t="s">
        <v>100</v>
      </c>
      <c r="C55" s="320">
        <v>459</v>
      </c>
      <c r="D55" s="320">
        <v>378</v>
      </c>
      <c r="E55" s="320">
        <v>4</v>
      </c>
      <c r="F55" s="268">
        <v>841</v>
      </c>
      <c r="G55" s="106"/>
      <c r="H55" s="106"/>
      <c r="I55" s="106"/>
      <c r="J55" s="106"/>
      <c r="K55" s="106"/>
      <c r="N55" s="275"/>
      <c r="Q55" s="276"/>
    </row>
    <row r="56" spans="2:19" ht="18" customHeight="1" x14ac:dyDescent="0.25">
      <c r="B56" s="239" t="s">
        <v>67</v>
      </c>
      <c r="C56" s="320">
        <v>669</v>
      </c>
      <c r="D56" s="320">
        <v>577</v>
      </c>
      <c r="E56" s="320">
        <v>875</v>
      </c>
      <c r="F56" s="268">
        <v>2121</v>
      </c>
      <c r="G56" s="106"/>
      <c r="H56" s="106"/>
      <c r="I56" s="106"/>
      <c r="J56" s="106"/>
      <c r="K56" s="106"/>
      <c r="N56" s="275"/>
      <c r="Q56" s="276"/>
    </row>
    <row r="57" spans="2:19" ht="18" customHeight="1" x14ac:dyDescent="0.25">
      <c r="B57" s="239" t="s">
        <v>68</v>
      </c>
      <c r="C57" s="320">
        <v>54595</v>
      </c>
      <c r="D57" s="320">
        <v>64385</v>
      </c>
      <c r="E57" s="320">
        <v>11190</v>
      </c>
      <c r="F57" s="268">
        <v>130170</v>
      </c>
      <c r="G57" s="106"/>
      <c r="H57" s="106"/>
      <c r="I57" s="106"/>
      <c r="J57" s="106"/>
      <c r="K57" s="106"/>
      <c r="N57" s="275"/>
      <c r="Q57" s="276"/>
    </row>
    <row r="58" spans="2:19" ht="18" customHeight="1" x14ac:dyDescent="0.25">
      <c r="B58" s="266" t="s">
        <v>825</v>
      </c>
      <c r="C58" s="268">
        <v>94810</v>
      </c>
      <c r="D58" s="268">
        <v>94170</v>
      </c>
      <c r="E58" s="268">
        <v>29022</v>
      </c>
      <c r="F58" s="268">
        <v>218002</v>
      </c>
      <c r="G58" s="106"/>
      <c r="H58" s="106"/>
      <c r="I58" s="106"/>
      <c r="J58" s="106"/>
      <c r="K58" s="106"/>
      <c r="N58" s="275"/>
      <c r="Q58" s="276"/>
    </row>
    <row r="59" spans="2:19" ht="18" customHeight="1" x14ac:dyDescent="0.25">
      <c r="B59" s="862" t="s">
        <v>806</v>
      </c>
      <c r="C59" s="268"/>
      <c r="D59" s="268"/>
      <c r="E59" s="268"/>
      <c r="F59" s="268"/>
      <c r="G59" s="106"/>
      <c r="H59" s="1834"/>
      <c r="I59" s="1834"/>
      <c r="J59" s="1834"/>
      <c r="K59" s="1834"/>
      <c r="L59" s="1834"/>
      <c r="N59" s="275"/>
      <c r="Q59" s="276"/>
    </row>
    <row r="60" spans="2:19" ht="18" customHeight="1" x14ac:dyDescent="0.25">
      <c r="B60" s="239" t="s">
        <v>54</v>
      </c>
      <c r="C60" s="813">
        <v>55</v>
      </c>
      <c r="D60" s="813">
        <v>15</v>
      </c>
      <c r="E60" s="813">
        <v>4</v>
      </c>
      <c r="F60" s="268">
        <v>74</v>
      </c>
      <c r="G60" s="106"/>
      <c r="H60" s="1834"/>
      <c r="I60" s="1834"/>
      <c r="J60" s="1834"/>
      <c r="K60" s="1834"/>
      <c r="L60" s="1834"/>
      <c r="N60" s="275"/>
      <c r="P60" s="1835"/>
      <c r="Q60" s="1835"/>
      <c r="R60" s="1835"/>
      <c r="S60" s="1835"/>
    </row>
    <row r="61" spans="2:19" ht="18" customHeight="1" x14ac:dyDescent="0.25">
      <c r="B61" s="239" t="s">
        <v>55</v>
      </c>
      <c r="C61" s="813">
        <v>78</v>
      </c>
      <c r="D61" s="813">
        <v>49</v>
      </c>
      <c r="E61" s="813">
        <v>1</v>
      </c>
      <c r="F61" s="268">
        <v>128</v>
      </c>
      <c r="G61" s="277"/>
      <c r="H61" s="1834"/>
      <c r="I61" s="1834"/>
      <c r="J61" s="1834"/>
      <c r="K61" s="1834"/>
      <c r="L61" s="1834"/>
      <c r="N61" s="275"/>
      <c r="P61" s="1835"/>
      <c r="Q61" s="1835"/>
      <c r="R61" s="1835"/>
      <c r="S61" s="1835"/>
    </row>
    <row r="62" spans="2:19" ht="18" customHeight="1" x14ac:dyDescent="0.25">
      <c r="B62" s="239" t="s">
        <v>56</v>
      </c>
      <c r="C62" s="813">
        <v>80</v>
      </c>
      <c r="D62" s="813">
        <v>90</v>
      </c>
      <c r="E62" s="813">
        <v>6</v>
      </c>
      <c r="F62" s="268">
        <v>176</v>
      </c>
      <c r="G62" s="106"/>
      <c r="H62" s="1834"/>
      <c r="I62" s="1834"/>
      <c r="J62" s="1834"/>
      <c r="K62" s="1834"/>
      <c r="L62" s="1834"/>
      <c r="N62" s="275"/>
      <c r="P62" s="1835"/>
      <c r="Q62" s="1835"/>
      <c r="R62" s="1835"/>
      <c r="S62" s="1835"/>
    </row>
    <row r="63" spans="2:19" ht="18" customHeight="1" x14ac:dyDescent="0.25">
      <c r="B63" s="239" t="s">
        <v>57</v>
      </c>
      <c r="C63" s="813">
        <v>59</v>
      </c>
      <c r="D63" s="813">
        <v>50</v>
      </c>
      <c r="E63" s="813">
        <v>0</v>
      </c>
      <c r="F63" s="268">
        <v>109</v>
      </c>
      <c r="G63" s="106"/>
      <c r="H63" s="1834"/>
      <c r="I63" s="1834"/>
      <c r="J63" s="1834"/>
      <c r="K63" s="1834"/>
      <c r="L63" s="1834"/>
      <c r="M63" s="106"/>
      <c r="N63" s="275"/>
      <c r="P63" s="1835"/>
      <c r="Q63" s="1835"/>
      <c r="R63" s="1835"/>
      <c r="S63" s="1835"/>
    </row>
    <row r="64" spans="2:19" ht="18" customHeight="1" x14ac:dyDescent="0.25">
      <c r="B64" s="239" t="s">
        <v>58</v>
      </c>
      <c r="C64" s="813">
        <v>102</v>
      </c>
      <c r="D64" s="813">
        <v>25</v>
      </c>
      <c r="E64" s="813">
        <v>2</v>
      </c>
      <c r="F64" s="268">
        <v>129</v>
      </c>
      <c r="G64" s="106"/>
      <c r="H64" s="1834"/>
      <c r="I64" s="1834"/>
      <c r="J64" s="1834"/>
      <c r="K64" s="1834"/>
      <c r="L64" s="1834"/>
      <c r="M64" s="106"/>
      <c r="N64" s="275"/>
      <c r="P64" s="1835"/>
      <c r="Q64" s="1835"/>
      <c r="R64" s="1835"/>
      <c r="S64" s="1835"/>
    </row>
    <row r="65" spans="2:19" ht="18" customHeight="1" x14ac:dyDescent="0.25">
      <c r="B65" s="239" t="s">
        <v>59</v>
      </c>
      <c r="C65" s="813">
        <v>78</v>
      </c>
      <c r="D65" s="813">
        <v>91</v>
      </c>
      <c r="E65" s="813">
        <v>182</v>
      </c>
      <c r="F65" s="268">
        <v>351</v>
      </c>
      <c r="G65" s="106"/>
      <c r="H65" s="1834"/>
      <c r="I65" s="1834"/>
      <c r="J65" s="1834"/>
      <c r="K65" s="1834"/>
      <c r="L65" s="1834"/>
      <c r="M65" s="106"/>
      <c r="N65" s="275"/>
      <c r="P65" s="1835"/>
      <c r="Q65" s="1835"/>
      <c r="R65" s="1835"/>
      <c r="S65" s="1835"/>
    </row>
    <row r="66" spans="2:19" ht="18" customHeight="1" x14ac:dyDescent="0.25">
      <c r="B66" s="239" t="s">
        <v>60</v>
      </c>
      <c r="C66" s="813">
        <v>111</v>
      </c>
      <c r="D66" s="813">
        <v>81</v>
      </c>
      <c r="E66" s="813">
        <v>17</v>
      </c>
      <c r="F66" s="268">
        <v>209</v>
      </c>
      <c r="G66" s="106"/>
      <c r="H66" s="1834"/>
      <c r="I66" s="1834"/>
      <c r="J66" s="1834"/>
      <c r="K66" s="1834"/>
      <c r="L66" s="1834"/>
      <c r="M66" s="106"/>
      <c r="N66" s="275"/>
      <c r="P66" s="1835"/>
      <c r="Q66" s="1835"/>
      <c r="R66" s="1835"/>
      <c r="S66" s="1835"/>
    </row>
    <row r="67" spans="2:19" ht="18" customHeight="1" x14ac:dyDescent="0.25">
      <c r="B67" s="239" t="s">
        <v>61</v>
      </c>
      <c r="C67" s="813">
        <v>107</v>
      </c>
      <c r="D67" s="813">
        <v>156</v>
      </c>
      <c r="E67" s="813">
        <v>0</v>
      </c>
      <c r="F67" s="268">
        <v>263</v>
      </c>
      <c r="G67" s="106"/>
      <c r="H67" s="1834"/>
      <c r="I67" s="1834"/>
      <c r="J67" s="1834"/>
      <c r="K67" s="1834"/>
      <c r="L67" s="1834"/>
      <c r="M67" s="106"/>
      <c r="N67" s="275"/>
      <c r="P67" s="1835"/>
      <c r="Q67" s="1835"/>
      <c r="R67" s="1835"/>
      <c r="S67" s="1835"/>
    </row>
    <row r="68" spans="2:19" ht="18" customHeight="1" x14ac:dyDescent="0.25">
      <c r="B68" s="239" t="s">
        <v>62</v>
      </c>
      <c r="C68" s="813">
        <v>241</v>
      </c>
      <c r="D68" s="813">
        <v>153</v>
      </c>
      <c r="E68" s="813">
        <v>17</v>
      </c>
      <c r="F68" s="268">
        <v>411</v>
      </c>
      <c r="G68" s="106"/>
      <c r="H68" s="1834"/>
      <c r="I68" s="1834"/>
      <c r="J68" s="1834"/>
      <c r="K68" s="1834"/>
      <c r="L68" s="1834"/>
      <c r="M68" s="106"/>
      <c r="N68" s="275"/>
      <c r="P68" s="1835"/>
      <c r="Q68" s="1835"/>
      <c r="R68" s="1835"/>
      <c r="S68" s="1835"/>
    </row>
    <row r="69" spans="2:19" ht="18" customHeight="1" x14ac:dyDescent="0.25">
      <c r="B69" s="239" t="s">
        <v>63</v>
      </c>
      <c r="C69" s="813">
        <v>117</v>
      </c>
      <c r="D69" s="813">
        <v>191</v>
      </c>
      <c r="E69" s="813">
        <v>0</v>
      </c>
      <c r="F69" s="268">
        <v>308</v>
      </c>
      <c r="G69" s="106"/>
      <c r="H69" s="1834"/>
      <c r="I69" s="1834"/>
      <c r="J69" s="1834"/>
      <c r="K69" s="1834"/>
      <c r="L69" s="1834"/>
      <c r="M69" s="106"/>
      <c r="N69" s="275"/>
      <c r="P69" s="1835"/>
      <c r="Q69" s="1835"/>
      <c r="R69" s="1835"/>
      <c r="S69" s="1835"/>
    </row>
    <row r="70" spans="2:19" ht="18" customHeight="1" x14ac:dyDescent="0.25">
      <c r="B70" s="239" t="s">
        <v>64</v>
      </c>
      <c r="C70" s="813">
        <v>61</v>
      </c>
      <c r="D70" s="813">
        <v>51</v>
      </c>
      <c r="E70" s="813">
        <v>6</v>
      </c>
      <c r="F70" s="268">
        <v>118</v>
      </c>
      <c r="G70" s="106"/>
      <c r="H70" s="1834"/>
      <c r="I70" s="1834"/>
      <c r="J70" s="1834"/>
      <c r="K70" s="1834"/>
      <c r="L70" s="1834"/>
      <c r="M70" s="106"/>
      <c r="N70" s="275"/>
      <c r="P70" s="1835"/>
      <c r="Q70" s="1835"/>
      <c r="R70" s="1835"/>
      <c r="S70" s="1835"/>
    </row>
    <row r="71" spans="2:19" ht="18" customHeight="1" x14ac:dyDescent="0.25">
      <c r="B71" s="239" t="s">
        <v>65</v>
      </c>
      <c r="C71" s="813">
        <v>162</v>
      </c>
      <c r="D71" s="813">
        <v>199</v>
      </c>
      <c r="E71" s="813">
        <v>28</v>
      </c>
      <c r="F71" s="268">
        <v>389</v>
      </c>
      <c r="G71" s="106"/>
      <c r="H71" s="1834"/>
      <c r="I71" s="1834"/>
      <c r="J71" s="1834"/>
      <c r="K71" s="1834"/>
      <c r="L71" s="1834"/>
      <c r="M71" s="106"/>
      <c r="N71" s="275"/>
      <c r="P71" s="1835"/>
      <c r="Q71" s="1835"/>
      <c r="R71" s="1835"/>
      <c r="S71" s="1835"/>
    </row>
    <row r="72" spans="2:19" ht="18" customHeight="1" x14ac:dyDescent="0.25">
      <c r="B72" s="239" t="s">
        <v>100</v>
      </c>
      <c r="C72" s="813">
        <v>15</v>
      </c>
      <c r="D72" s="813">
        <v>16</v>
      </c>
      <c r="E72" s="813">
        <v>0</v>
      </c>
      <c r="F72" s="268">
        <v>31</v>
      </c>
      <c r="G72" s="106"/>
      <c r="H72" s="1834"/>
      <c r="I72" s="1834"/>
      <c r="J72" s="1834"/>
      <c r="K72" s="1834"/>
      <c r="L72" s="1834"/>
      <c r="M72" s="106"/>
      <c r="N72" s="275"/>
      <c r="P72" s="1835"/>
      <c r="Q72" s="1835"/>
      <c r="R72" s="1835"/>
      <c r="S72" s="1835"/>
    </row>
    <row r="73" spans="2:19" ht="18" customHeight="1" x14ac:dyDescent="0.25">
      <c r="B73" s="239" t="s">
        <v>67</v>
      </c>
      <c r="C73" s="813">
        <v>12</v>
      </c>
      <c r="D73" s="813">
        <v>25</v>
      </c>
      <c r="E73" s="813">
        <v>39</v>
      </c>
      <c r="F73" s="268">
        <v>76</v>
      </c>
      <c r="G73" s="106"/>
      <c r="H73" s="1834"/>
      <c r="I73" s="1834"/>
      <c r="J73" s="1834"/>
      <c r="K73" s="1834"/>
      <c r="L73" s="1834"/>
      <c r="M73" s="106"/>
      <c r="N73" s="275"/>
      <c r="P73" s="1835"/>
      <c r="Q73" s="1835"/>
      <c r="R73" s="1835"/>
      <c r="S73" s="1835"/>
    </row>
    <row r="74" spans="2:19" ht="18" customHeight="1" x14ac:dyDescent="0.25">
      <c r="B74" s="239" t="s">
        <v>68</v>
      </c>
      <c r="C74" s="813">
        <v>1399</v>
      </c>
      <c r="D74" s="813">
        <v>2605</v>
      </c>
      <c r="E74" s="813">
        <v>135</v>
      </c>
      <c r="F74" s="268">
        <v>4139</v>
      </c>
      <c r="G74" s="106"/>
      <c r="H74" s="1834"/>
      <c r="I74" s="1834"/>
      <c r="J74" s="1834"/>
      <c r="K74" s="1834"/>
      <c r="L74" s="1834"/>
      <c r="M74" s="106"/>
      <c r="N74" s="275"/>
      <c r="P74" s="1835"/>
      <c r="Q74" s="1835"/>
      <c r="R74" s="1835"/>
      <c r="S74" s="1835"/>
    </row>
    <row r="75" spans="2:19" ht="18" customHeight="1" x14ac:dyDescent="0.25">
      <c r="B75" s="272" t="s">
        <v>139</v>
      </c>
      <c r="C75" s="268">
        <v>2677</v>
      </c>
      <c r="D75" s="268">
        <v>3797</v>
      </c>
      <c r="E75" s="268">
        <v>437</v>
      </c>
      <c r="F75" s="268">
        <v>6911</v>
      </c>
      <c r="G75" s="106"/>
      <c r="H75" s="1834"/>
      <c r="I75" s="1834"/>
      <c r="J75" s="1834"/>
      <c r="K75" s="1834"/>
      <c r="L75" s="1834"/>
      <c r="M75" s="106"/>
      <c r="N75" s="275"/>
      <c r="P75" s="1835"/>
      <c r="Q75" s="1835"/>
      <c r="R75" s="1835"/>
      <c r="S75" s="1835"/>
    </row>
    <row r="76" spans="2:19" ht="46.5" customHeight="1" x14ac:dyDescent="0.25">
      <c r="B76" s="1991" t="s">
        <v>838</v>
      </c>
      <c r="C76" s="1991"/>
      <c r="D76" s="1991"/>
      <c r="E76" s="1991"/>
      <c r="F76" s="1991"/>
      <c r="G76" s="106"/>
      <c r="H76" s="106"/>
      <c r="I76" s="106"/>
      <c r="J76" s="106"/>
      <c r="K76" s="106"/>
      <c r="L76" s="106"/>
      <c r="M76" s="106"/>
      <c r="N76" s="106"/>
      <c r="O76" s="106"/>
    </row>
    <row r="77" spans="2:19" ht="10.5" customHeight="1" x14ac:dyDescent="0.25">
      <c r="B77" s="1991" t="s">
        <v>837</v>
      </c>
      <c r="C77" s="1991"/>
      <c r="D77" s="1991"/>
      <c r="E77" s="1991"/>
      <c r="F77" s="1991"/>
      <c r="G77" s="106"/>
      <c r="H77" s="106"/>
      <c r="I77" s="106"/>
      <c r="J77" s="106"/>
      <c r="K77" s="106"/>
      <c r="M77" s="106"/>
      <c r="N77" s="275"/>
    </row>
    <row r="78" spans="2:19" ht="10.5" customHeight="1" x14ac:dyDescent="0.25">
      <c r="B78" s="1991" t="s">
        <v>839</v>
      </c>
      <c r="C78" s="1991"/>
      <c r="D78" s="1991"/>
      <c r="E78" s="1991"/>
      <c r="F78" s="1991"/>
      <c r="G78" s="106"/>
      <c r="H78" s="106"/>
      <c r="I78" s="106"/>
      <c r="J78" s="106"/>
      <c r="K78" s="106"/>
      <c r="M78" s="106"/>
      <c r="N78" s="275"/>
    </row>
    <row r="79" spans="2:19" ht="23.25" customHeight="1" x14ac:dyDescent="0.25">
      <c r="B79" s="1991"/>
      <c r="C79" s="1991"/>
      <c r="D79" s="1991"/>
      <c r="E79" s="1991"/>
      <c r="F79" s="1991"/>
      <c r="G79" s="277"/>
      <c r="H79" s="277"/>
      <c r="I79" s="277"/>
      <c r="J79" s="277"/>
      <c r="K79" s="277"/>
      <c r="N79" s="275"/>
    </row>
    <row r="80" spans="2:19" ht="47.25" customHeight="1" x14ac:dyDescent="0.25">
      <c r="G80" s="106"/>
      <c r="H80" s="106"/>
      <c r="I80" s="106"/>
      <c r="J80" s="106"/>
      <c r="K80" s="106"/>
      <c r="N80" s="275"/>
    </row>
    <row r="81" spans="7:14" ht="14.25" customHeight="1" x14ac:dyDescent="0.25">
      <c r="G81" s="106"/>
      <c r="H81" s="106"/>
      <c r="I81" s="106"/>
      <c r="J81" s="106"/>
      <c r="K81" s="106"/>
      <c r="N81" s="275"/>
    </row>
    <row r="82" spans="7:14" ht="39" customHeight="1" x14ac:dyDescent="0.25">
      <c r="G82" s="106"/>
      <c r="H82" s="106"/>
      <c r="I82" s="106"/>
      <c r="J82" s="106"/>
      <c r="K82" s="106"/>
      <c r="N82" s="275"/>
    </row>
    <row r="83" spans="7:14" ht="24" customHeight="1" x14ac:dyDescent="0.25"/>
  </sheetData>
  <mergeCells count="9">
    <mergeCell ref="B79:F79"/>
    <mergeCell ref="B77:F77"/>
    <mergeCell ref="B78:F78"/>
    <mergeCell ref="B2:F2"/>
    <mergeCell ref="B3:F3"/>
    <mergeCell ref="B4:F4"/>
    <mergeCell ref="B6:B7"/>
    <mergeCell ref="C6:E6"/>
    <mergeCell ref="B76:F76"/>
  </mergeCells>
  <hyperlinks>
    <hyperlink ref="G2" location="'Indice Total'!A7" display="Volver"/>
  </hyperlinks>
  <pageMargins left="0.7" right="0.7" top="0.75" bottom="0.75" header="0.3" footer="0.3"/>
  <pageSetup scale="50"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A1:O93"/>
  <sheetViews>
    <sheetView showGridLines="0" zoomScale="90" zoomScaleNormal="90" workbookViewId="0"/>
  </sheetViews>
  <sheetFormatPr baseColWidth="10" defaultColWidth="11.42578125" defaultRowHeight="12.75" x14ac:dyDescent="0.25"/>
  <cols>
    <col min="1" max="1" width="23.7109375" style="1" customWidth="1"/>
    <col min="2" max="2" width="69.7109375" style="1" customWidth="1"/>
    <col min="3" max="3" width="11.42578125" style="1"/>
    <col min="4" max="4" width="15.7109375" style="1" customWidth="1"/>
    <col min="5" max="6" width="11.42578125" style="1"/>
    <col min="7" max="7" width="10.28515625" style="278" customWidth="1"/>
    <col min="8" max="8" width="5.85546875" style="278" customWidth="1"/>
    <col min="9" max="10" width="5.85546875" style="1" customWidth="1"/>
    <col min="11" max="11" width="11.42578125" style="1"/>
    <col min="12" max="15" width="11.42578125" style="279"/>
    <col min="16" max="16384" width="11.42578125" style="1"/>
  </cols>
  <sheetData>
    <row r="1" spans="2:11" ht="42.95" customHeight="1" x14ac:dyDescent="0.25">
      <c r="I1" s="29"/>
      <c r="J1" s="29"/>
      <c r="K1" s="29"/>
    </row>
    <row r="2" spans="2:11" ht="18" x14ac:dyDescent="0.25">
      <c r="B2" s="1906" t="s">
        <v>142</v>
      </c>
      <c r="C2" s="1906"/>
      <c r="D2" s="1906"/>
      <c r="E2" s="1906"/>
      <c r="F2" s="1906"/>
      <c r="G2" s="3" t="s">
        <v>744</v>
      </c>
      <c r="H2" s="280"/>
      <c r="I2" s="29"/>
      <c r="J2" s="29"/>
      <c r="K2" s="29"/>
    </row>
    <row r="3" spans="2:11" ht="36" customHeight="1" x14ac:dyDescent="0.25">
      <c r="B3" s="1937" t="s">
        <v>143</v>
      </c>
      <c r="C3" s="1937"/>
      <c r="D3" s="1937"/>
      <c r="E3" s="1937"/>
      <c r="F3" s="1937"/>
      <c r="G3" s="281"/>
      <c r="H3" s="281"/>
      <c r="I3" s="1998"/>
      <c r="J3" s="1999"/>
      <c r="K3" s="1999"/>
    </row>
    <row r="4" spans="2:11" ht="18.75" customHeight="1" thickBot="1" x14ac:dyDescent="0.3">
      <c r="B4" s="1933">
        <v>2018</v>
      </c>
      <c r="C4" s="1933"/>
      <c r="D4" s="1933"/>
      <c r="E4" s="1933"/>
      <c r="F4" s="1933"/>
      <c r="G4" s="281"/>
      <c r="H4" s="281"/>
      <c r="I4" s="282"/>
      <c r="J4" s="283"/>
      <c r="K4" s="283"/>
    </row>
    <row r="5" spans="2:11" ht="13.5" customHeight="1" x14ac:dyDescent="0.25">
      <c r="B5" s="269"/>
      <c r="C5" s="269"/>
      <c r="D5" s="269"/>
      <c r="E5" s="269"/>
      <c r="F5" s="269"/>
      <c r="G5" s="284"/>
      <c r="H5" s="284"/>
      <c r="I5" s="282"/>
      <c r="J5" s="282"/>
      <c r="K5" s="282"/>
    </row>
    <row r="6" spans="2:11" ht="15.75" x14ac:dyDescent="0.2">
      <c r="B6" s="1922" t="s">
        <v>18</v>
      </c>
      <c r="C6" s="1997" t="s">
        <v>19</v>
      </c>
      <c r="D6" s="1997"/>
      <c r="E6" s="1997"/>
      <c r="F6" s="270"/>
      <c r="I6" s="184"/>
      <c r="J6" s="184"/>
      <c r="K6" s="184"/>
    </row>
    <row r="7" spans="2:11" ht="22.5" customHeight="1" x14ac:dyDescent="0.2">
      <c r="B7" s="1982"/>
      <c r="C7" s="220" t="s">
        <v>20</v>
      </c>
      <c r="D7" s="220" t="s">
        <v>21</v>
      </c>
      <c r="E7" s="220" t="s">
        <v>22</v>
      </c>
      <c r="F7" s="219" t="s">
        <v>9</v>
      </c>
      <c r="G7" s="285"/>
      <c r="H7" s="285"/>
      <c r="I7" s="286"/>
      <c r="J7" s="287"/>
      <c r="K7" s="58"/>
    </row>
    <row r="8" spans="2:11" ht="18" customHeight="1" x14ac:dyDescent="0.25">
      <c r="B8" s="862" t="s">
        <v>802</v>
      </c>
      <c r="C8" s="267"/>
      <c r="D8" s="267"/>
      <c r="E8" s="267"/>
      <c r="F8" s="267"/>
      <c r="G8" s="288"/>
      <c r="H8" s="288"/>
      <c r="I8" s="185"/>
      <c r="J8" s="185"/>
      <c r="K8" s="185"/>
    </row>
    <row r="9" spans="2:11" ht="18" customHeight="1" x14ac:dyDescent="0.25">
      <c r="B9" s="41" t="s">
        <v>23</v>
      </c>
      <c r="C9" s="273">
        <v>6962</v>
      </c>
      <c r="D9" s="273">
        <v>5563</v>
      </c>
      <c r="E9" s="273">
        <v>1696</v>
      </c>
      <c r="F9" s="268">
        <v>14221</v>
      </c>
      <c r="G9" s="288"/>
      <c r="H9" s="288"/>
      <c r="I9" s="289"/>
      <c r="J9" s="188"/>
      <c r="K9" s="186"/>
    </row>
    <row r="10" spans="2:11" ht="18" customHeight="1" x14ac:dyDescent="0.25">
      <c r="B10" s="41" t="s">
        <v>24</v>
      </c>
      <c r="C10" s="273">
        <v>1054</v>
      </c>
      <c r="D10" s="273">
        <v>463</v>
      </c>
      <c r="E10" s="273">
        <v>137</v>
      </c>
      <c r="F10" s="268">
        <v>1654</v>
      </c>
      <c r="G10" s="288"/>
      <c r="H10" s="288"/>
      <c r="I10" s="289"/>
      <c r="J10" s="188"/>
      <c r="K10" s="186"/>
    </row>
    <row r="11" spans="2:11" ht="18" customHeight="1" x14ac:dyDescent="0.25">
      <c r="B11" s="41" t="s">
        <v>25</v>
      </c>
      <c r="C11" s="273">
        <v>346</v>
      </c>
      <c r="D11" s="273">
        <v>276</v>
      </c>
      <c r="E11" s="273">
        <v>49</v>
      </c>
      <c r="F11" s="268">
        <v>671</v>
      </c>
      <c r="G11" s="288"/>
      <c r="H11" s="288"/>
      <c r="I11" s="289"/>
      <c r="J11" s="188"/>
      <c r="K11" s="186"/>
    </row>
    <row r="12" spans="2:11" ht="18" customHeight="1" x14ac:dyDescent="0.25">
      <c r="B12" s="41" t="s">
        <v>26</v>
      </c>
      <c r="C12" s="273">
        <v>10546</v>
      </c>
      <c r="D12" s="273">
        <v>8792</v>
      </c>
      <c r="E12" s="273">
        <v>2890</v>
      </c>
      <c r="F12" s="268">
        <v>22228</v>
      </c>
      <c r="G12" s="288"/>
      <c r="H12" s="288"/>
      <c r="I12" s="289"/>
      <c r="J12" s="188"/>
      <c r="K12" s="186"/>
    </row>
    <row r="13" spans="2:11" ht="18" customHeight="1" x14ac:dyDescent="0.25">
      <c r="B13" s="41" t="s">
        <v>27</v>
      </c>
      <c r="C13" s="273">
        <v>205</v>
      </c>
      <c r="D13" s="273">
        <v>218</v>
      </c>
      <c r="E13" s="273">
        <v>29</v>
      </c>
      <c r="F13" s="268">
        <v>452</v>
      </c>
      <c r="G13" s="288"/>
      <c r="H13" s="288"/>
      <c r="I13" s="289"/>
      <c r="J13" s="188"/>
      <c r="K13" s="186"/>
    </row>
    <row r="14" spans="2:11" ht="18" customHeight="1" x14ac:dyDescent="0.25">
      <c r="B14" s="41" t="s">
        <v>28</v>
      </c>
      <c r="C14" s="273">
        <v>6845</v>
      </c>
      <c r="D14" s="273">
        <v>14532</v>
      </c>
      <c r="E14" s="273">
        <v>1979</v>
      </c>
      <c r="F14" s="268">
        <v>23356</v>
      </c>
      <c r="G14" s="288"/>
      <c r="H14" s="288"/>
      <c r="I14" s="289"/>
      <c r="J14" s="188"/>
      <c r="K14" s="186"/>
    </row>
    <row r="15" spans="2:11" ht="18" customHeight="1" x14ac:dyDescent="0.25">
      <c r="B15" s="41" t="s">
        <v>29</v>
      </c>
      <c r="C15" s="273">
        <v>9334</v>
      </c>
      <c r="D15" s="273">
        <v>11730</v>
      </c>
      <c r="E15" s="273">
        <v>3728</v>
      </c>
      <c r="F15" s="268">
        <v>24792</v>
      </c>
      <c r="G15" s="288"/>
      <c r="H15" s="288"/>
      <c r="I15" s="289"/>
      <c r="J15" s="188"/>
      <c r="K15" s="186"/>
    </row>
    <row r="16" spans="2:11" ht="18" customHeight="1" x14ac:dyDescent="0.25">
      <c r="B16" s="41" t="s">
        <v>30</v>
      </c>
      <c r="C16" s="273">
        <v>4838</v>
      </c>
      <c r="D16" s="273">
        <v>4557</v>
      </c>
      <c r="E16" s="273">
        <v>1447</v>
      </c>
      <c r="F16" s="268">
        <v>10842</v>
      </c>
      <c r="G16" s="288"/>
      <c r="H16" s="288"/>
      <c r="I16" s="289"/>
      <c r="J16" s="188"/>
      <c r="K16" s="186"/>
    </row>
    <row r="17" spans="2:11" ht="18" customHeight="1" x14ac:dyDescent="0.25">
      <c r="B17" s="41" t="s">
        <v>31</v>
      </c>
      <c r="C17" s="273">
        <v>5373</v>
      </c>
      <c r="D17" s="273">
        <v>8086</v>
      </c>
      <c r="E17" s="273">
        <v>2076</v>
      </c>
      <c r="F17" s="268">
        <v>15535</v>
      </c>
      <c r="G17" s="288"/>
      <c r="H17" s="288"/>
      <c r="I17" s="289"/>
      <c r="J17" s="188"/>
      <c r="K17" s="186"/>
    </row>
    <row r="18" spans="2:11" ht="18" customHeight="1" x14ac:dyDescent="0.25">
      <c r="B18" s="41" t="s">
        <v>32</v>
      </c>
      <c r="C18" s="273">
        <v>932</v>
      </c>
      <c r="D18" s="273">
        <v>1009</v>
      </c>
      <c r="E18" s="273">
        <v>145</v>
      </c>
      <c r="F18" s="268">
        <v>2086</v>
      </c>
      <c r="G18" s="288"/>
      <c r="H18" s="288"/>
      <c r="I18" s="289"/>
      <c r="J18" s="188"/>
      <c r="K18" s="186"/>
    </row>
    <row r="19" spans="2:11" ht="18" customHeight="1" x14ac:dyDescent="0.25">
      <c r="B19" s="41" t="s">
        <v>33</v>
      </c>
      <c r="C19" s="273">
        <v>9275</v>
      </c>
      <c r="D19" s="273">
        <v>7083</v>
      </c>
      <c r="E19" s="273">
        <v>2423</v>
      </c>
      <c r="F19" s="268">
        <v>18781</v>
      </c>
      <c r="G19" s="288"/>
      <c r="H19" s="288"/>
      <c r="I19" s="289"/>
      <c r="J19" s="188"/>
      <c r="K19" s="186"/>
    </row>
    <row r="20" spans="2:11" ht="18" customHeight="1" x14ac:dyDescent="0.25">
      <c r="B20" s="41" t="s">
        <v>34</v>
      </c>
      <c r="C20" s="273">
        <v>4030</v>
      </c>
      <c r="D20" s="273">
        <v>3468</v>
      </c>
      <c r="E20" s="273">
        <v>2366</v>
      </c>
      <c r="F20" s="268">
        <v>9864</v>
      </c>
      <c r="G20" s="288"/>
      <c r="H20" s="288"/>
      <c r="I20" s="289"/>
      <c r="J20" s="188"/>
      <c r="K20" s="186"/>
    </row>
    <row r="21" spans="2:11" ht="18" customHeight="1" x14ac:dyDescent="0.25">
      <c r="B21" s="41" t="s">
        <v>35</v>
      </c>
      <c r="C21" s="273">
        <v>3952</v>
      </c>
      <c r="D21" s="273">
        <v>2130</v>
      </c>
      <c r="E21" s="273">
        <v>1035</v>
      </c>
      <c r="F21" s="268">
        <v>7117</v>
      </c>
      <c r="G21" s="288"/>
      <c r="H21" s="288"/>
      <c r="I21" s="289"/>
      <c r="J21" s="188"/>
      <c r="K21" s="186"/>
    </row>
    <row r="22" spans="2:11" ht="18" customHeight="1" x14ac:dyDescent="0.25">
      <c r="B22" s="41" t="s">
        <v>36</v>
      </c>
      <c r="C22" s="273">
        <v>2144</v>
      </c>
      <c r="D22" s="273">
        <v>1111</v>
      </c>
      <c r="E22" s="273">
        <v>1295</v>
      </c>
      <c r="F22" s="268">
        <v>4550</v>
      </c>
      <c r="G22" s="288"/>
      <c r="H22" s="288"/>
      <c r="I22" s="289"/>
      <c r="J22" s="188"/>
      <c r="K22" s="186"/>
    </row>
    <row r="23" spans="2:11" ht="18" customHeight="1" x14ac:dyDescent="0.25">
      <c r="B23" s="41" t="s">
        <v>37</v>
      </c>
      <c r="C23" s="273">
        <v>4403</v>
      </c>
      <c r="D23" s="273">
        <v>2157</v>
      </c>
      <c r="E23" s="273">
        <v>811</v>
      </c>
      <c r="F23" s="268">
        <v>7371</v>
      </c>
      <c r="G23" s="288"/>
      <c r="H23" s="288"/>
      <c r="I23" s="289"/>
      <c r="J23" s="188"/>
      <c r="K23" s="186"/>
    </row>
    <row r="24" spans="2:11" ht="18" customHeight="1" x14ac:dyDescent="0.25">
      <c r="B24" s="41" t="s">
        <v>38</v>
      </c>
      <c r="C24" s="273">
        <v>333</v>
      </c>
      <c r="D24" s="273">
        <v>424</v>
      </c>
      <c r="E24" s="273">
        <v>121</v>
      </c>
      <c r="F24" s="268">
        <v>878</v>
      </c>
      <c r="G24" s="288"/>
      <c r="H24" s="288"/>
      <c r="I24" s="289"/>
      <c r="J24" s="188"/>
      <c r="K24" s="186"/>
    </row>
    <row r="25" spans="2:11" ht="18" customHeight="1" x14ac:dyDescent="0.25">
      <c r="B25" s="41" t="s">
        <v>39</v>
      </c>
      <c r="C25" s="273">
        <v>0</v>
      </c>
      <c r="D25" s="273">
        <v>8</v>
      </c>
      <c r="E25" s="273">
        <v>1</v>
      </c>
      <c r="F25" s="268">
        <v>9</v>
      </c>
      <c r="G25" s="288"/>
      <c r="H25" s="288"/>
      <c r="I25" s="289"/>
      <c r="J25" s="188"/>
      <c r="K25" s="186"/>
    </row>
    <row r="26" spans="2:11" ht="18" customHeight="1" x14ac:dyDescent="0.25">
      <c r="B26" s="272" t="s">
        <v>135</v>
      </c>
      <c r="C26" s="268">
        <v>70572</v>
      </c>
      <c r="D26" s="268">
        <v>71607</v>
      </c>
      <c r="E26" s="268">
        <v>22228</v>
      </c>
      <c r="F26" s="268">
        <v>164407</v>
      </c>
      <c r="G26" s="290"/>
      <c r="H26" s="290"/>
      <c r="I26" s="290"/>
      <c r="J26" s="277"/>
      <c r="K26" s="186"/>
    </row>
    <row r="27" spans="2:11" ht="18" customHeight="1" x14ac:dyDescent="0.25">
      <c r="B27" s="862" t="s">
        <v>807</v>
      </c>
      <c r="C27" s="268"/>
      <c r="D27" s="268"/>
      <c r="E27" s="268"/>
      <c r="F27" s="268"/>
      <c r="G27" s="186"/>
      <c r="H27" s="186"/>
      <c r="I27" s="186"/>
      <c r="J27"/>
      <c r="K27" s="29"/>
    </row>
    <row r="28" spans="2:11" ht="18" customHeight="1" x14ac:dyDescent="0.25">
      <c r="B28" s="41" t="s">
        <v>23</v>
      </c>
      <c r="C28" s="273">
        <v>801</v>
      </c>
      <c r="D28" s="273">
        <v>618</v>
      </c>
      <c r="E28" s="273">
        <v>211</v>
      </c>
      <c r="F28" s="268">
        <v>1630</v>
      </c>
      <c r="G28" s="186"/>
      <c r="H28" s="186"/>
      <c r="I28" s="186"/>
      <c r="J28"/>
      <c r="K28" s="29"/>
    </row>
    <row r="29" spans="2:11" ht="18" customHeight="1" x14ac:dyDescent="0.25">
      <c r="B29" s="41" t="s">
        <v>24</v>
      </c>
      <c r="C29" s="273">
        <v>160</v>
      </c>
      <c r="D29" s="273">
        <v>64</v>
      </c>
      <c r="E29" s="273">
        <v>15</v>
      </c>
      <c r="F29" s="268">
        <v>239</v>
      </c>
      <c r="G29" s="186"/>
      <c r="H29" s="186"/>
      <c r="I29" s="186"/>
      <c r="J29"/>
    </row>
    <row r="30" spans="2:11" ht="18" customHeight="1" x14ac:dyDescent="0.25">
      <c r="B30" s="41" t="s">
        <v>25</v>
      </c>
      <c r="C30" s="273">
        <v>51</v>
      </c>
      <c r="D30" s="273">
        <v>89</v>
      </c>
      <c r="E30" s="273">
        <v>22</v>
      </c>
      <c r="F30" s="268">
        <v>162</v>
      </c>
      <c r="G30" s="186"/>
      <c r="H30" s="186"/>
      <c r="I30" s="186"/>
      <c r="J30"/>
    </row>
    <row r="31" spans="2:11" ht="18" customHeight="1" x14ac:dyDescent="0.25">
      <c r="B31" s="41" t="s">
        <v>26</v>
      </c>
      <c r="C31" s="273">
        <v>2564</v>
      </c>
      <c r="D31" s="273">
        <v>1742</v>
      </c>
      <c r="E31" s="273">
        <v>690</v>
      </c>
      <c r="F31" s="268">
        <v>4996</v>
      </c>
      <c r="G31" s="186"/>
      <c r="H31" s="186"/>
      <c r="I31" s="186"/>
      <c r="J31"/>
    </row>
    <row r="32" spans="2:11" ht="18" customHeight="1" x14ac:dyDescent="0.25">
      <c r="B32" s="41" t="s">
        <v>27</v>
      </c>
      <c r="C32" s="273">
        <v>64</v>
      </c>
      <c r="D32" s="273">
        <v>51</v>
      </c>
      <c r="E32" s="273">
        <v>14</v>
      </c>
      <c r="F32" s="268">
        <v>129</v>
      </c>
      <c r="G32" s="186"/>
      <c r="H32" s="186"/>
      <c r="I32" s="186"/>
      <c r="J32"/>
    </row>
    <row r="33" spans="2:10" ht="18" customHeight="1" x14ac:dyDescent="0.25">
      <c r="B33" s="41" t="s">
        <v>28</v>
      </c>
      <c r="C33" s="273">
        <v>1449</v>
      </c>
      <c r="D33" s="273">
        <v>3899</v>
      </c>
      <c r="E33" s="273">
        <v>583</v>
      </c>
      <c r="F33" s="268">
        <v>5931</v>
      </c>
      <c r="G33" s="186"/>
      <c r="H33" s="186"/>
      <c r="I33" s="186"/>
      <c r="J33"/>
    </row>
    <row r="34" spans="2:10" ht="18" customHeight="1" x14ac:dyDescent="0.25">
      <c r="B34" s="41" t="s">
        <v>29</v>
      </c>
      <c r="C34" s="273">
        <v>3564</v>
      </c>
      <c r="D34" s="273">
        <v>4047</v>
      </c>
      <c r="E34" s="273">
        <v>877</v>
      </c>
      <c r="F34" s="268">
        <v>8488</v>
      </c>
      <c r="G34" s="186"/>
      <c r="H34" s="186"/>
      <c r="I34" s="186"/>
      <c r="J34"/>
    </row>
    <row r="35" spans="2:10" ht="18" customHeight="1" x14ac:dyDescent="0.25">
      <c r="B35" s="41" t="s">
        <v>30</v>
      </c>
      <c r="C35" s="273">
        <v>1290</v>
      </c>
      <c r="D35" s="273">
        <v>1081</v>
      </c>
      <c r="E35" s="273">
        <v>442</v>
      </c>
      <c r="F35" s="268">
        <v>2813</v>
      </c>
      <c r="G35" s="186"/>
      <c r="H35" s="186"/>
      <c r="I35" s="186"/>
      <c r="J35"/>
    </row>
    <row r="36" spans="2:10" ht="18" customHeight="1" x14ac:dyDescent="0.25">
      <c r="B36" s="41" t="s">
        <v>31</v>
      </c>
      <c r="C36" s="273">
        <v>1475</v>
      </c>
      <c r="D36" s="273">
        <v>1598</v>
      </c>
      <c r="E36" s="273">
        <v>505</v>
      </c>
      <c r="F36" s="268">
        <v>3578</v>
      </c>
      <c r="G36" s="186"/>
      <c r="H36" s="186"/>
      <c r="I36" s="186"/>
      <c r="J36"/>
    </row>
    <row r="37" spans="2:10" ht="18" customHeight="1" x14ac:dyDescent="0.25">
      <c r="B37" s="41" t="s">
        <v>32</v>
      </c>
      <c r="C37" s="273">
        <v>757</v>
      </c>
      <c r="D37" s="273">
        <v>1117</v>
      </c>
      <c r="E37" s="273">
        <v>149</v>
      </c>
      <c r="F37" s="268">
        <v>2023</v>
      </c>
      <c r="G37" s="186"/>
      <c r="H37" s="186"/>
      <c r="I37" s="186"/>
      <c r="J37"/>
    </row>
    <row r="38" spans="2:10" ht="18" customHeight="1" x14ac:dyDescent="0.25">
      <c r="B38" s="41" t="s">
        <v>33</v>
      </c>
      <c r="C38" s="273">
        <v>5024</v>
      </c>
      <c r="D38" s="273">
        <v>3890</v>
      </c>
      <c r="E38" s="273">
        <v>998</v>
      </c>
      <c r="F38" s="268">
        <v>9912</v>
      </c>
      <c r="G38" s="186"/>
      <c r="H38" s="186"/>
      <c r="I38" s="186"/>
      <c r="J38"/>
    </row>
    <row r="39" spans="2:10" ht="18" customHeight="1" x14ac:dyDescent="0.25">
      <c r="B39" s="41" t="s">
        <v>34</v>
      </c>
      <c r="C39" s="273">
        <v>1763</v>
      </c>
      <c r="D39" s="273">
        <v>1368</v>
      </c>
      <c r="E39" s="273">
        <v>797</v>
      </c>
      <c r="F39" s="268">
        <v>3928</v>
      </c>
      <c r="G39" s="186"/>
      <c r="H39" s="186"/>
      <c r="I39" s="186"/>
      <c r="J39"/>
    </row>
    <row r="40" spans="2:10" ht="18" customHeight="1" x14ac:dyDescent="0.25">
      <c r="B40" s="41" t="s">
        <v>35</v>
      </c>
      <c r="C40" s="273">
        <v>1995</v>
      </c>
      <c r="D40" s="273">
        <v>1081</v>
      </c>
      <c r="E40" s="273">
        <v>464</v>
      </c>
      <c r="F40" s="268">
        <v>3540</v>
      </c>
      <c r="G40" s="186"/>
      <c r="H40" s="186"/>
      <c r="I40" s="186"/>
      <c r="J40"/>
    </row>
    <row r="41" spans="2:10" ht="18" customHeight="1" x14ac:dyDescent="0.25">
      <c r="B41" s="41" t="s">
        <v>36</v>
      </c>
      <c r="C41" s="273">
        <v>1395</v>
      </c>
      <c r="D41" s="273">
        <v>833</v>
      </c>
      <c r="E41" s="273">
        <v>653</v>
      </c>
      <c r="F41" s="268">
        <v>2881</v>
      </c>
      <c r="G41" s="186"/>
      <c r="H41" s="186"/>
      <c r="I41" s="186"/>
      <c r="J41"/>
    </row>
    <row r="42" spans="2:10" ht="18" customHeight="1" x14ac:dyDescent="0.25">
      <c r="B42" s="41" t="s">
        <v>37</v>
      </c>
      <c r="C42" s="273">
        <v>1676</v>
      </c>
      <c r="D42" s="273">
        <v>891</v>
      </c>
      <c r="E42" s="273">
        <v>325</v>
      </c>
      <c r="F42" s="268">
        <v>2892</v>
      </c>
      <c r="G42" s="186"/>
      <c r="H42" s="186"/>
      <c r="I42" s="186"/>
      <c r="J42"/>
    </row>
    <row r="43" spans="2:10" ht="18" customHeight="1" x14ac:dyDescent="0.2">
      <c r="B43" s="41" t="s">
        <v>38</v>
      </c>
      <c r="C43" s="273">
        <v>207</v>
      </c>
      <c r="D43" s="273">
        <v>186</v>
      </c>
      <c r="E43" s="273">
        <v>49</v>
      </c>
      <c r="F43" s="268">
        <v>442</v>
      </c>
    </row>
    <row r="44" spans="2:10" ht="18" customHeight="1" x14ac:dyDescent="0.25">
      <c r="B44" s="41" t="s">
        <v>39</v>
      </c>
      <c r="C44" s="273">
        <v>3</v>
      </c>
      <c r="D44" s="273">
        <v>8</v>
      </c>
      <c r="E44" s="273">
        <v>0</v>
      </c>
      <c r="F44" s="268">
        <v>11</v>
      </c>
      <c r="G44" s="186"/>
      <c r="H44" s="186"/>
      <c r="I44" s="186"/>
      <c r="J44"/>
    </row>
    <row r="45" spans="2:10" ht="18" customHeight="1" x14ac:dyDescent="0.2">
      <c r="B45" s="272" t="s">
        <v>136</v>
      </c>
      <c r="C45" s="268">
        <v>24238</v>
      </c>
      <c r="D45" s="268">
        <v>22563</v>
      </c>
      <c r="E45" s="268">
        <v>6794</v>
      </c>
      <c r="F45" s="268">
        <v>53595</v>
      </c>
      <c r="G45" s="290"/>
      <c r="H45" s="290"/>
      <c r="I45" s="290"/>
      <c r="J45" s="277"/>
    </row>
    <row r="46" spans="2:10" ht="18" customHeight="1" x14ac:dyDescent="0.25">
      <c r="B46" s="862" t="s">
        <v>824</v>
      </c>
      <c r="C46" s="268"/>
      <c r="D46" s="268"/>
      <c r="E46" s="268"/>
      <c r="F46" s="268"/>
      <c r="G46" s="186"/>
      <c r="H46" s="186"/>
      <c r="I46" s="186"/>
      <c r="J46" s="106"/>
    </row>
    <row r="47" spans="2:10" ht="18" customHeight="1" x14ac:dyDescent="0.25">
      <c r="B47" s="41" t="s">
        <v>23</v>
      </c>
      <c r="C47" s="817">
        <v>7763</v>
      </c>
      <c r="D47" s="817">
        <v>6181</v>
      </c>
      <c r="E47" s="817">
        <v>1907</v>
      </c>
      <c r="F47" s="268">
        <v>15851</v>
      </c>
      <c r="G47" s="186"/>
      <c r="H47" s="186"/>
      <c r="I47" s="186"/>
      <c r="J47" s="106"/>
    </row>
    <row r="48" spans="2:10" ht="18" customHeight="1" x14ac:dyDescent="0.25">
      <c r="B48" s="41" t="s">
        <v>24</v>
      </c>
      <c r="C48" s="817">
        <v>1214</v>
      </c>
      <c r="D48" s="817">
        <v>527</v>
      </c>
      <c r="E48" s="817">
        <v>152</v>
      </c>
      <c r="F48" s="268">
        <v>1893</v>
      </c>
      <c r="G48" s="186"/>
      <c r="H48" s="186"/>
      <c r="I48" s="186"/>
      <c r="J48" s="106"/>
    </row>
    <row r="49" spans="2:10" ht="18" customHeight="1" x14ac:dyDescent="0.25">
      <c r="B49" s="41" t="s">
        <v>25</v>
      </c>
      <c r="C49" s="817">
        <v>397</v>
      </c>
      <c r="D49" s="817">
        <v>365</v>
      </c>
      <c r="E49" s="817">
        <v>71</v>
      </c>
      <c r="F49" s="268">
        <v>833</v>
      </c>
      <c r="G49" s="186"/>
      <c r="H49" s="186"/>
      <c r="I49" s="186"/>
      <c r="J49" s="106"/>
    </row>
    <row r="50" spans="2:10" ht="18" customHeight="1" x14ac:dyDescent="0.25">
      <c r="B50" s="41" t="s">
        <v>26</v>
      </c>
      <c r="C50" s="817">
        <v>13110</v>
      </c>
      <c r="D50" s="817">
        <v>10534</v>
      </c>
      <c r="E50" s="817">
        <v>3580</v>
      </c>
      <c r="F50" s="268">
        <v>27224</v>
      </c>
      <c r="G50" s="186"/>
      <c r="H50" s="186"/>
      <c r="I50" s="186"/>
      <c r="J50" s="106"/>
    </row>
    <row r="51" spans="2:10" ht="18" customHeight="1" x14ac:dyDescent="0.25">
      <c r="B51" s="41" t="s">
        <v>27</v>
      </c>
      <c r="C51" s="817">
        <v>269</v>
      </c>
      <c r="D51" s="817">
        <v>269</v>
      </c>
      <c r="E51" s="817">
        <v>43</v>
      </c>
      <c r="F51" s="268">
        <v>581</v>
      </c>
      <c r="G51" s="186"/>
      <c r="H51" s="186"/>
      <c r="I51" s="186"/>
      <c r="J51" s="106"/>
    </row>
    <row r="52" spans="2:10" ht="18" customHeight="1" x14ac:dyDescent="0.25">
      <c r="B52" s="41" t="s">
        <v>28</v>
      </c>
      <c r="C52" s="817">
        <v>8294</v>
      </c>
      <c r="D52" s="817">
        <v>18431</v>
      </c>
      <c r="E52" s="817">
        <v>2562</v>
      </c>
      <c r="F52" s="268">
        <v>29287</v>
      </c>
      <c r="G52" s="186"/>
      <c r="H52" s="186"/>
      <c r="I52" s="186"/>
      <c r="J52" s="106"/>
    </row>
    <row r="53" spans="2:10" ht="18" customHeight="1" x14ac:dyDescent="0.25">
      <c r="B53" s="41" t="s">
        <v>29</v>
      </c>
      <c r="C53" s="817">
        <v>12898</v>
      </c>
      <c r="D53" s="817">
        <v>15777</v>
      </c>
      <c r="E53" s="817">
        <v>4605</v>
      </c>
      <c r="F53" s="268">
        <v>33280</v>
      </c>
      <c r="G53" s="186"/>
      <c r="H53" s="186"/>
      <c r="I53" s="186"/>
      <c r="J53" s="106"/>
    </row>
    <row r="54" spans="2:10" ht="18" customHeight="1" x14ac:dyDescent="0.25">
      <c r="B54" s="41" t="s">
        <v>30</v>
      </c>
      <c r="C54" s="817">
        <v>6128</v>
      </c>
      <c r="D54" s="817">
        <v>5638</v>
      </c>
      <c r="E54" s="817">
        <v>1889</v>
      </c>
      <c r="F54" s="268">
        <v>13655</v>
      </c>
      <c r="G54" s="186"/>
      <c r="H54" s="186"/>
      <c r="I54" s="186"/>
      <c r="J54" s="106"/>
    </row>
    <row r="55" spans="2:10" ht="18" customHeight="1" x14ac:dyDescent="0.25">
      <c r="B55" s="41" t="s">
        <v>31</v>
      </c>
      <c r="C55" s="817">
        <v>6848</v>
      </c>
      <c r="D55" s="817">
        <v>9684</v>
      </c>
      <c r="E55" s="817">
        <v>2581</v>
      </c>
      <c r="F55" s="268">
        <v>19113</v>
      </c>
      <c r="G55" s="186"/>
      <c r="H55" s="186"/>
      <c r="I55" s="186"/>
      <c r="J55" s="106"/>
    </row>
    <row r="56" spans="2:10" ht="18" customHeight="1" x14ac:dyDescent="0.25">
      <c r="B56" s="41" t="s">
        <v>32</v>
      </c>
      <c r="C56" s="817">
        <v>1689</v>
      </c>
      <c r="D56" s="817">
        <v>2126</v>
      </c>
      <c r="E56" s="817">
        <v>294</v>
      </c>
      <c r="F56" s="268">
        <v>4109</v>
      </c>
      <c r="G56" s="186"/>
      <c r="H56" s="186"/>
      <c r="I56" s="186"/>
      <c r="J56" s="106"/>
    </row>
    <row r="57" spans="2:10" ht="18" customHeight="1" x14ac:dyDescent="0.25">
      <c r="B57" s="41" t="s">
        <v>33</v>
      </c>
      <c r="C57" s="817">
        <v>14299</v>
      </c>
      <c r="D57" s="817">
        <v>10973</v>
      </c>
      <c r="E57" s="817">
        <v>3421</v>
      </c>
      <c r="F57" s="268">
        <v>28693</v>
      </c>
      <c r="G57" s="186"/>
      <c r="H57" s="186"/>
      <c r="I57" s="186"/>
      <c r="J57" s="106"/>
    </row>
    <row r="58" spans="2:10" ht="18" customHeight="1" x14ac:dyDescent="0.25">
      <c r="B58" s="41" t="s">
        <v>34</v>
      </c>
      <c r="C58" s="817">
        <v>5793</v>
      </c>
      <c r="D58" s="817">
        <v>4836</v>
      </c>
      <c r="E58" s="817">
        <v>3163</v>
      </c>
      <c r="F58" s="268">
        <v>13792</v>
      </c>
      <c r="G58" s="186"/>
      <c r="H58" s="186"/>
      <c r="I58" s="186"/>
      <c r="J58" s="106"/>
    </row>
    <row r="59" spans="2:10" ht="18" customHeight="1" x14ac:dyDescent="0.25">
      <c r="B59" s="41" t="s">
        <v>35</v>
      </c>
      <c r="C59" s="817">
        <v>5947</v>
      </c>
      <c r="D59" s="817">
        <v>3211</v>
      </c>
      <c r="E59" s="817">
        <v>1499</v>
      </c>
      <c r="F59" s="268">
        <v>10657</v>
      </c>
      <c r="G59" s="186"/>
      <c r="H59" s="186"/>
      <c r="I59" s="186"/>
      <c r="J59" s="106"/>
    </row>
    <row r="60" spans="2:10" ht="18" customHeight="1" x14ac:dyDescent="0.2">
      <c r="B60" s="41" t="s">
        <v>36</v>
      </c>
      <c r="C60" s="817">
        <v>3539</v>
      </c>
      <c r="D60" s="817">
        <v>1944</v>
      </c>
      <c r="E60" s="817">
        <v>1948</v>
      </c>
      <c r="F60" s="268">
        <v>7431</v>
      </c>
    </row>
    <row r="61" spans="2:10" ht="18" customHeight="1" x14ac:dyDescent="0.25">
      <c r="B61" s="41" t="s">
        <v>37</v>
      </c>
      <c r="C61" s="817">
        <v>6079</v>
      </c>
      <c r="D61" s="817">
        <v>3048</v>
      </c>
      <c r="E61" s="817">
        <v>1136</v>
      </c>
      <c r="F61" s="268">
        <v>10263</v>
      </c>
      <c r="G61" s="186"/>
      <c r="H61" s="186"/>
      <c r="I61" s="186"/>
      <c r="J61" s="106"/>
    </row>
    <row r="62" spans="2:10" ht="18" customHeight="1" x14ac:dyDescent="0.25">
      <c r="B62" s="41" t="s">
        <v>38</v>
      </c>
      <c r="C62" s="817">
        <v>540</v>
      </c>
      <c r="D62" s="817">
        <v>610</v>
      </c>
      <c r="E62" s="817">
        <v>170</v>
      </c>
      <c r="F62" s="268">
        <v>1320</v>
      </c>
      <c r="G62" s="186"/>
      <c r="H62" s="186"/>
      <c r="I62" s="186"/>
      <c r="J62" s="106"/>
    </row>
    <row r="63" spans="2:10" ht="18" customHeight="1" x14ac:dyDescent="0.25">
      <c r="B63" s="41" t="s">
        <v>39</v>
      </c>
      <c r="C63" s="817">
        <v>3</v>
      </c>
      <c r="D63" s="817">
        <v>16</v>
      </c>
      <c r="E63" s="817">
        <v>1</v>
      </c>
      <c r="F63" s="268">
        <v>20</v>
      </c>
      <c r="G63" s="186"/>
      <c r="H63" s="186"/>
      <c r="I63" s="186"/>
      <c r="J63" s="106"/>
    </row>
    <row r="64" spans="2:10" ht="18" customHeight="1" x14ac:dyDescent="0.2">
      <c r="B64" s="272" t="s">
        <v>825</v>
      </c>
      <c r="C64" s="268">
        <v>94810</v>
      </c>
      <c r="D64" s="268">
        <v>94170</v>
      </c>
      <c r="E64" s="268">
        <v>29022</v>
      </c>
      <c r="F64" s="268">
        <v>218002</v>
      </c>
      <c r="G64" s="290"/>
      <c r="H64" s="290"/>
      <c r="I64" s="290"/>
      <c r="J64" s="277"/>
    </row>
    <row r="65" spans="2:10" ht="18" customHeight="1" x14ac:dyDescent="0.25">
      <c r="B65" s="862" t="s">
        <v>806</v>
      </c>
      <c r="C65" s="268"/>
      <c r="D65" s="268"/>
      <c r="E65" s="268"/>
      <c r="F65" s="268"/>
      <c r="G65" s="186"/>
      <c r="H65" s="186"/>
      <c r="I65" s="186"/>
      <c r="J65" s="106"/>
    </row>
    <row r="66" spans="2:10" ht="18" customHeight="1" x14ac:dyDescent="0.25">
      <c r="B66" s="41" t="s">
        <v>23</v>
      </c>
      <c r="C66" s="273">
        <v>54</v>
      </c>
      <c r="D66" s="273">
        <v>99</v>
      </c>
      <c r="E66" s="273">
        <v>12</v>
      </c>
      <c r="F66" s="268">
        <v>165</v>
      </c>
      <c r="G66" s="186"/>
      <c r="H66" s="186"/>
      <c r="I66" s="186"/>
      <c r="J66" s="106"/>
    </row>
    <row r="67" spans="2:10" ht="18" customHeight="1" x14ac:dyDescent="0.25">
      <c r="B67" s="41" t="s">
        <v>24</v>
      </c>
      <c r="C67" s="273">
        <v>18</v>
      </c>
      <c r="D67" s="273">
        <v>23</v>
      </c>
      <c r="E67" s="273">
        <v>6</v>
      </c>
      <c r="F67" s="268">
        <v>47</v>
      </c>
      <c r="G67" s="186"/>
      <c r="H67" s="186"/>
      <c r="I67" s="186"/>
      <c r="J67" s="106"/>
    </row>
    <row r="68" spans="2:10" ht="18" customHeight="1" x14ac:dyDescent="0.25">
      <c r="B68" s="41" t="s">
        <v>25</v>
      </c>
      <c r="C68" s="273">
        <v>13</v>
      </c>
      <c r="D68" s="273">
        <v>69</v>
      </c>
      <c r="E68" s="273">
        <v>13</v>
      </c>
      <c r="F68" s="268">
        <v>95</v>
      </c>
      <c r="G68" s="186"/>
      <c r="H68" s="186"/>
      <c r="I68" s="186"/>
      <c r="J68" s="106"/>
    </row>
    <row r="69" spans="2:10" ht="18" customHeight="1" x14ac:dyDescent="0.25">
      <c r="B69" s="41" t="s">
        <v>26</v>
      </c>
      <c r="C69" s="273">
        <v>197</v>
      </c>
      <c r="D69" s="273">
        <v>415</v>
      </c>
      <c r="E69" s="273">
        <v>95</v>
      </c>
      <c r="F69" s="268">
        <v>707</v>
      </c>
      <c r="G69" s="186"/>
      <c r="H69" s="186"/>
      <c r="I69" s="186"/>
      <c r="J69" s="106"/>
    </row>
    <row r="70" spans="2:10" ht="18" customHeight="1" x14ac:dyDescent="0.25">
      <c r="B70" s="41" t="s">
        <v>27</v>
      </c>
      <c r="C70" s="273">
        <v>7</v>
      </c>
      <c r="D70" s="273">
        <v>16</v>
      </c>
      <c r="E70" s="273">
        <v>9</v>
      </c>
      <c r="F70" s="268">
        <v>32</v>
      </c>
      <c r="G70" s="186"/>
      <c r="H70" s="186"/>
      <c r="I70" s="186"/>
      <c r="J70" s="106"/>
    </row>
    <row r="71" spans="2:10" ht="18" customHeight="1" x14ac:dyDescent="0.25">
      <c r="B71" s="41" t="s">
        <v>28</v>
      </c>
      <c r="C71" s="273">
        <v>64</v>
      </c>
      <c r="D71" s="273">
        <v>536</v>
      </c>
      <c r="E71" s="273">
        <v>10</v>
      </c>
      <c r="F71" s="268">
        <v>610</v>
      </c>
      <c r="G71" s="186"/>
      <c r="H71" s="186"/>
      <c r="I71" s="186"/>
      <c r="J71" s="106"/>
    </row>
    <row r="72" spans="2:10" ht="18" customHeight="1" x14ac:dyDescent="0.25">
      <c r="B72" s="41" t="s">
        <v>29</v>
      </c>
      <c r="C72" s="273">
        <v>253</v>
      </c>
      <c r="D72" s="273">
        <v>482</v>
      </c>
      <c r="E72" s="273">
        <v>44</v>
      </c>
      <c r="F72" s="268">
        <v>779</v>
      </c>
      <c r="G72" s="186"/>
      <c r="H72" s="186"/>
      <c r="I72" s="186"/>
      <c r="J72" s="106"/>
    </row>
    <row r="73" spans="2:10" ht="18" customHeight="1" x14ac:dyDescent="0.25">
      <c r="B73" s="41" t="s">
        <v>30</v>
      </c>
      <c r="C73" s="273">
        <v>117</v>
      </c>
      <c r="D73" s="273">
        <v>163</v>
      </c>
      <c r="E73" s="273">
        <v>17</v>
      </c>
      <c r="F73" s="268">
        <v>297</v>
      </c>
      <c r="G73" s="186"/>
      <c r="H73" s="186"/>
      <c r="I73" s="186"/>
      <c r="J73" s="106"/>
    </row>
    <row r="74" spans="2:10" ht="18" customHeight="1" x14ac:dyDescent="0.25">
      <c r="B74" s="41" t="s">
        <v>31</v>
      </c>
      <c r="C74" s="273">
        <v>93</v>
      </c>
      <c r="D74" s="273">
        <v>282</v>
      </c>
      <c r="E74" s="273">
        <v>42</v>
      </c>
      <c r="F74" s="268">
        <v>417</v>
      </c>
      <c r="G74" s="186"/>
      <c r="H74" s="186"/>
      <c r="I74" s="186"/>
      <c r="J74" s="106"/>
    </row>
    <row r="75" spans="2:10" ht="18" customHeight="1" x14ac:dyDescent="0.25">
      <c r="B75" s="41" t="s">
        <v>32</v>
      </c>
      <c r="C75" s="273">
        <v>59</v>
      </c>
      <c r="D75" s="273">
        <v>206</v>
      </c>
      <c r="E75" s="273">
        <v>2</v>
      </c>
      <c r="F75" s="268">
        <v>267</v>
      </c>
      <c r="G75" s="186"/>
      <c r="H75" s="186"/>
      <c r="I75" s="186"/>
      <c r="J75" s="106"/>
    </row>
    <row r="76" spans="2:10" ht="18" customHeight="1" x14ac:dyDescent="0.25">
      <c r="B76" s="41" t="s">
        <v>33</v>
      </c>
      <c r="C76" s="273">
        <v>229</v>
      </c>
      <c r="D76" s="273">
        <v>331</v>
      </c>
      <c r="E76" s="273">
        <v>33</v>
      </c>
      <c r="F76" s="268">
        <v>593</v>
      </c>
      <c r="G76" s="186"/>
      <c r="H76" s="186"/>
      <c r="I76" s="186"/>
      <c r="J76" s="106"/>
    </row>
    <row r="77" spans="2:10" ht="18" customHeight="1" x14ac:dyDescent="0.2">
      <c r="B77" s="41" t="s">
        <v>34</v>
      </c>
      <c r="C77" s="273">
        <v>589</v>
      </c>
      <c r="D77" s="273">
        <v>540</v>
      </c>
      <c r="E77" s="273">
        <v>61</v>
      </c>
      <c r="F77" s="268">
        <v>1190</v>
      </c>
    </row>
    <row r="78" spans="2:10" ht="18" customHeight="1" x14ac:dyDescent="0.2">
      <c r="B78" s="41" t="s">
        <v>35</v>
      </c>
      <c r="C78" s="273">
        <v>437</v>
      </c>
      <c r="D78" s="273">
        <v>312</v>
      </c>
      <c r="E78" s="273">
        <v>38</v>
      </c>
      <c r="F78" s="268">
        <v>787</v>
      </c>
      <c r="G78" s="291"/>
      <c r="H78" s="291"/>
    </row>
    <row r="79" spans="2:10" ht="18" customHeight="1" x14ac:dyDescent="0.2">
      <c r="B79" s="41" t="s">
        <v>36</v>
      </c>
      <c r="C79" s="273">
        <v>276</v>
      </c>
      <c r="D79" s="273">
        <v>180</v>
      </c>
      <c r="E79" s="273">
        <v>44</v>
      </c>
      <c r="F79" s="268">
        <v>500</v>
      </c>
      <c r="G79" s="291"/>
      <c r="H79" s="291"/>
    </row>
    <row r="80" spans="2:10" ht="18" customHeight="1" x14ac:dyDescent="0.2">
      <c r="B80" s="41" t="s">
        <v>37</v>
      </c>
      <c r="C80" s="273">
        <v>251</v>
      </c>
      <c r="D80" s="273">
        <v>116</v>
      </c>
      <c r="E80" s="273">
        <v>10</v>
      </c>
      <c r="F80" s="268">
        <v>377</v>
      </c>
      <c r="G80" s="291"/>
      <c r="H80" s="291"/>
    </row>
    <row r="81" spans="1:14" ht="18" customHeight="1" x14ac:dyDescent="0.2">
      <c r="B81" s="41" t="s">
        <v>38</v>
      </c>
      <c r="C81" s="273">
        <v>20</v>
      </c>
      <c r="D81" s="273">
        <v>25</v>
      </c>
      <c r="E81" s="273">
        <v>1</v>
      </c>
      <c r="F81" s="268">
        <v>46</v>
      </c>
      <c r="G81" s="291"/>
      <c r="H81" s="291"/>
    </row>
    <row r="82" spans="1:14" ht="18" customHeight="1" x14ac:dyDescent="0.2">
      <c r="B82" s="41" t="s">
        <v>39</v>
      </c>
      <c r="C82" s="273">
        <v>0</v>
      </c>
      <c r="D82" s="273">
        <v>2</v>
      </c>
      <c r="E82" s="273">
        <v>0</v>
      </c>
      <c r="F82" s="268">
        <v>2</v>
      </c>
      <c r="G82" s="291"/>
      <c r="H82" s="291"/>
    </row>
    <row r="83" spans="1:14" ht="18" customHeight="1" x14ac:dyDescent="0.2">
      <c r="B83" s="272" t="s">
        <v>139</v>
      </c>
      <c r="C83" s="268">
        <v>2677</v>
      </c>
      <c r="D83" s="268">
        <v>3797</v>
      </c>
      <c r="E83" s="268">
        <v>437</v>
      </c>
      <c r="F83" s="268">
        <v>6911</v>
      </c>
      <c r="G83" s="290"/>
      <c r="H83" s="290"/>
      <c r="I83" s="290"/>
      <c r="J83" s="277"/>
    </row>
    <row r="84" spans="1:14" ht="36" customHeight="1" x14ac:dyDescent="0.25">
      <c r="B84" s="1991" t="s">
        <v>838</v>
      </c>
      <c r="C84" s="1991"/>
      <c r="D84" s="1991"/>
      <c r="E84" s="1991"/>
      <c r="F84" s="1991"/>
    </row>
    <row r="85" spans="1:14" ht="12.75" customHeight="1" x14ac:dyDescent="0.2">
      <c r="B85" s="1991" t="s">
        <v>837</v>
      </c>
      <c r="C85" s="1991"/>
      <c r="D85" s="1991"/>
      <c r="E85" s="1991"/>
      <c r="F85" s="1991"/>
      <c r="G85" s="292"/>
      <c r="H85" s="292"/>
    </row>
    <row r="86" spans="1:14" ht="21.75" customHeight="1" x14ac:dyDescent="0.2">
      <c r="B86" s="1991" t="s">
        <v>839</v>
      </c>
      <c r="C86" s="1991"/>
      <c r="D86" s="1991"/>
      <c r="E86" s="1991"/>
      <c r="F86" s="1991"/>
      <c r="G86" s="292"/>
      <c r="H86" s="292"/>
    </row>
    <row r="87" spans="1:14" ht="15" customHeight="1" x14ac:dyDescent="0.2">
      <c r="B87" s="1991"/>
      <c r="C87" s="1991"/>
      <c r="D87" s="1991"/>
      <c r="E87" s="1991"/>
      <c r="F87" s="1991"/>
      <c r="G87" s="292"/>
      <c r="H87" s="292"/>
    </row>
    <row r="88" spans="1:14" x14ac:dyDescent="0.25">
      <c r="A88" s="37"/>
      <c r="B88" s="782"/>
      <c r="C88" s="782"/>
      <c r="D88" s="782"/>
      <c r="E88" s="782"/>
      <c r="F88" s="782"/>
      <c r="G88" s="293"/>
      <c r="H88" s="293"/>
      <c r="I88" s="37"/>
      <c r="J88" s="37"/>
      <c r="K88" s="37"/>
      <c r="L88" s="294"/>
      <c r="M88" s="294"/>
      <c r="N88" s="294"/>
    </row>
    <row r="89" spans="1:14" x14ac:dyDescent="0.25">
      <c r="A89" s="37"/>
      <c r="B89" s="782"/>
      <c r="C89" s="782"/>
      <c r="D89" s="782"/>
      <c r="E89" s="782"/>
      <c r="F89" s="782"/>
      <c r="G89" s="293"/>
      <c r="H89" s="293"/>
      <c r="I89" s="37"/>
      <c r="J89" s="37"/>
      <c r="K89" s="37"/>
      <c r="L89" s="294"/>
      <c r="M89" s="294"/>
      <c r="N89" s="294"/>
    </row>
    <row r="90" spans="1:14" x14ac:dyDescent="0.25">
      <c r="A90" s="37"/>
      <c r="B90" s="782"/>
      <c r="C90" s="782"/>
      <c r="D90" s="782"/>
      <c r="E90" s="782"/>
      <c r="F90" s="782"/>
      <c r="G90" s="293"/>
      <c r="H90" s="293"/>
      <c r="I90" s="37"/>
      <c r="J90" s="37"/>
      <c r="K90" s="37"/>
      <c r="L90" s="294"/>
      <c r="M90" s="294"/>
      <c r="N90" s="294"/>
    </row>
    <row r="91" spans="1:14" x14ac:dyDescent="0.25">
      <c r="A91" s="37"/>
      <c r="B91" s="782"/>
      <c r="C91" s="782"/>
      <c r="D91" s="782"/>
      <c r="E91" s="782"/>
      <c r="F91" s="782"/>
      <c r="G91" s="293"/>
      <c r="H91" s="293"/>
      <c r="I91" s="37"/>
      <c r="J91" s="37"/>
      <c r="K91" s="37"/>
      <c r="L91" s="294"/>
      <c r="M91" s="294"/>
      <c r="N91" s="294"/>
    </row>
    <row r="92" spans="1:14" x14ac:dyDescent="0.25">
      <c r="A92" s="37"/>
      <c r="B92" s="37"/>
      <c r="C92" s="37"/>
      <c r="D92" s="37"/>
      <c r="E92" s="37"/>
      <c r="F92" s="37"/>
      <c r="G92" s="293"/>
      <c r="H92" s="293"/>
      <c r="I92" s="37"/>
      <c r="J92" s="37"/>
      <c r="K92" s="37"/>
      <c r="L92" s="294"/>
      <c r="M92" s="294"/>
      <c r="N92" s="294"/>
    </row>
    <row r="93" spans="1:14" x14ac:dyDescent="0.25">
      <c r="A93" s="37"/>
      <c r="B93" s="37"/>
      <c r="C93" s="37"/>
      <c r="D93" s="37"/>
      <c r="E93" s="37"/>
      <c r="F93" s="37"/>
      <c r="G93" s="293"/>
      <c r="H93" s="293"/>
      <c r="I93" s="37"/>
      <c r="J93" s="37"/>
      <c r="K93" s="37"/>
      <c r="L93" s="294"/>
      <c r="M93" s="294"/>
      <c r="N93" s="294"/>
    </row>
  </sheetData>
  <mergeCells count="10">
    <mergeCell ref="B87:F87"/>
    <mergeCell ref="B85:F85"/>
    <mergeCell ref="B86:F86"/>
    <mergeCell ref="B2:F2"/>
    <mergeCell ref="B3:F3"/>
    <mergeCell ref="I3:K3"/>
    <mergeCell ref="B4:F4"/>
    <mergeCell ref="B6:B7"/>
    <mergeCell ref="C6:E6"/>
    <mergeCell ref="B84:F84"/>
  </mergeCells>
  <hyperlinks>
    <hyperlink ref="G2" location="'Indice Total'!A7" display="Volver"/>
  </hyperlinks>
  <pageMargins left="0.70866141732283472" right="0.70866141732283472" top="0.74803149606299213" bottom="0.74803149606299213" header="0.31496062992125984" footer="0.31496062992125984"/>
  <pageSetup scale="74"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N88"/>
  <sheetViews>
    <sheetView showGridLines="0" zoomScale="90" zoomScaleNormal="90" workbookViewId="0"/>
  </sheetViews>
  <sheetFormatPr baseColWidth="10" defaultColWidth="11.42578125" defaultRowHeight="12.75" x14ac:dyDescent="0.2"/>
  <cols>
    <col min="1" max="1" width="23.7109375" style="76" customWidth="1"/>
    <col min="2" max="2" width="69.42578125" style="76" customWidth="1"/>
    <col min="3" max="3" width="12.7109375" style="76" bestFit="1" customWidth="1"/>
    <col min="4" max="4" width="17" style="76" customWidth="1"/>
    <col min="5" max="5" width="12.7109375" style="76" bestFit="1" customWidth="1"/>
    <col min="6" max="6" width="12.5703125" style="147" customWidth="1"/>
    <col min="7" max="7" width="5.7109375" style="147" customWidth="1"/>
    <col min="8" max="8" width="5.7109375" style="295" customWidth="1"/>
    <col min="9" max="9" width="11.42578125" style="296"/>
    <col min="10" max="12" width="11.42578125" style="147"/>
    <col min="13" max="13" width="11.42578125" style="296"/>
    <col min="14" max="16384" width="11.42578125" style="76"/>
  </cols>
  <sheetData>
    <row r="1" spans="2:14" ht="42.95" customHeight="1" x14ac:dyDescent="0.2"/>
    <row r="2" spans="2:14" ht="18" customHeight="1" x14ac:dyDescent="0.2">
      <c r="B2" s="1906" t="s">
        <v>144</v>
      </c>
      <c r="C2" s="1906"/>
      <c r="D2" s="1906"/>
      <c r="E2" s="1906"/>
      <c r="F2" s="3" t="s">
        <v>744</v>
      </c>
      <c r="I2" s="3"/>
      <c r="J2" s="297"/>
      <c r="K2" s="297"/>
      <c r="L2" s="297"/>
      <c r="M2" s="3"/>
    </row>
    <row r="3" spans="2:14" ht="36" customHeight="1" x14ac:dyDescent="0.25">
      <c r="B3" s="1937" t="s">
        <v>145</v>
      </c>
      <c r="C3" s="1937"/>
      <c r="D3" s="1937"/>
      <c r="E3" s="1937"/>
      <c r="F3" s="298"/>
      <c r="G3" s="298"/>
      <c r="H3" s="299"/>
      <c r="I3" s="300"/>
      <c r="J3" s="301"/>
      <c r="K3" s="301"/>
      <c r="L3" s="301"/>
      <c r="M3" s="300"/>
    </row>
    <row r="4" spans="2:14" ht="19.149999999999999" customHeight="1" thickBot="1" x14ac:dyDescent="0.3">
      <c r="B4" s="1933">
        <v>2018</v>
      </c>
      <c r="C4" s="1933"/>
      <c r="D4" s="1933"/>
      <c r="E4" s="1933"/>
      <c r="F4" s="301"/>
      <c r="G4" s="301"/>
      <c r="H4" s="299"/>
      <c r="I4" s="300"/>
      <c r="J4" s="301"/>
      <c r="K4" s="301"/>
      <c r="L4" s="301"/>
      <c r="M4" s="300"/>
    </row>
    <row r="5" spans="2:14" x14ac:dyDescent="0.2">
      <c r="B5" s="302"/>
      <c r="C5" s="302"/>
      <c r="D5" s="302"/>
      <c r="E5" s="302"/>
      <c r="F5" s="37"/>
      <c r="G5" s="37"/>
      <c r="H5" s="303"/>
      <c r="I5" s="304"/>
      <c r="J5" s="305"/>
      <c r="K5" s="305"/>
      <c r="L5" s="305"/>
      <c r="M5" s="304"/>
    </row>
    <row r="6" spans="2:14" ht="25.5" customHeight="1" x14ac:dyDescent="0.2">
      <c r="B6" s="219" t="s">
        <v>18</v>
      </c>
      <c r="C6" s="220" t="s">
        <v>44</v>
      </c>
      <c r="D6" s="220" t="s">
        <v>45</v>
      </c>
      <c r="E6" s="219" t="s">
        <v>9</v>
      </c>
      <c r="F6" s="306"/>
      <c r="G6" s="306"/>
      <c r="H6" s="307"/>
      <c r="I6" s="308"/>
      <c r="J6" s="306"/>
      <c r="K6" s="306"/>
      <c r="L6" s="306"/>
      <c r="M6" s="308"/>
    </row>
    <row r="7" spans="2:14" ht="18" customHeight="1" x14ac:dyDescent="0.25">
      <c r="B7" s="862" t="s">
        <v>802</v>
      </c>
      <c r="C7" s="267"/>
      <c r="D7" s="267"/>
      <c r="E7" s="267"/>
      <c r="F7" s="290"/>
      <c r="G7" s="290"/>
      <c r="H7" s="309"/>
      <c r="I7" s="310"/>
      <c r="J7" s="290"/>
      <c r="K7" s="290"/>
      <c r="L7" s="290"/>
      <c r="M7" s="310"/>
    </row>
    <row r="8" spans="2:14" ht="18" customHeight="1" x14ac:dyDescent="0.25">
      <c r="B8" s="41" t="s">
        <v>23</v>
      </c>
      <c r="C8" s="311">
        <v>10410</v>
      </c>
      <c r="D8" s="311">
        <v>3811</v>
      </c>
      <c r="E8" s="313">
        <v>14221</v>
      </c>
      <c r="F8" s="309"/>
      <c r="G8" s="309"/>
      <c r="H8" s="309"/>
      <c r="I8" s="310"/>
      <c r="J8" s="312"/>
      <c r="K8" s="312"/>
      <c r="L8" s="312"/>
      <c r="M8" s="310"/>
      <c r="N8" s="157"/>
    </row>
    <row r="9" spans="2:14" ht="18" customHeight="1" x14ac:dyDescent="0.25">
      <c r="B9" s="41" t="s">
        <v>24</v>
      </c>
      <c r="C9" s="311">
        <v>1295</v>
      </c>
      <c r="D9" s="311">
        <v>359</v>
      </c>
      <c r="E9" s="313">
        <v>1654</v>
      </c>
      <c r="F9" s="309"/>
      <c r="G9" s="309"/>
      <c r="H9" s="309"/>
      <c r="I9" s="310"/>
      <c r="J9" s="312"/>
      <c r="K9" s="312"/>
      <c r="L9" s="312"/>
      <c r="M9" s="310"/>
      <c r="N9" s="157"/>
    </row>
    <row r="10" spans="2:14" ht="18" customHeight="1" x14ac:dyDescent="0.25">
      <c r="B10" s="41" t="s">
        <v>25</v>
      </c>
      <c r="C10" s="311">
        <v>648</v>
      </c>
      <c r="D10" s="311">
        <v>23</v>
      </c>
      <c r="E10" s="313">
        <v>671</v>
      </c>
      <c r="F10" s="309"/>
      <c r="G10" s="309"/>
      <c r="H10" s="309"/>
      <c r="I10" s="310"/>
      <c r="J10" s="312"/>
      <c r="K10" s="312"/>
      <c r="L10" s="312"/>
      <c r="M10" s="310"/>
      <c r="N10" s="157"/>
    </row>
    <row r="11" spans="2:14" ht="18" customHeight="1" x14ac:dyDescent="0.25">
      <c r="B11" s="41" t="s">
        <v>26</v>
      </c>
      <c r="C11" s="311">
        <v>18607</v>
      </c>
      <c r="D11" s="311">
        <v>3621</v>
      </c>
      <c r="E11" s="313">
        <v>22228</v>
      </c>
      <c r="F11" s="309"/>
      <c r="G11" s="309"/>
      <c r="H11" s="309"/>
      <c r="I11" s="310"/>
      <c r="J11" s="312"/>
      <c r="K11" s="312"/>
      <c r="L11" s="312"/>
      <c r="M11" s="310"/>
      <c r="N11" s="157"/>
    </row>
    <row r="12" spans="2:14" ht="18" customHeight="1" x14ac:dyDescent="0.25">
      <c r="B12" s="41" t="s">
        <v>27</v>
      </c>
      <c r="C12" s="311">
        <v>405</v>
      </c>
      <c r="D12" s="311">
        <v>47</v>
      </c>
      <c r="E12" s="313">
        <v>452</v>
      </c>
      <c r="F12" s="309"/>
      <c r="G12" s="309"/>
      <c r="H12" s="309"/>
      <c r="I12" s="310"/>
      <c r="J12" s="312"/>
      <c r="K12" s="312"/>
      <c r="L12" s="312"/>
      <c r="M12" s="310"/>
      <c r="N12" s="157"/>
    </row>
    <row r="13" spans="2:14" ht="18" customHeight="1" x14ac:dyDescent="0.25">
      <c r="B13" s="41" t="s">
        <v>28</v>
      </c>
      <c r="C13" s="311">
        <v>22273</v>
      </c>
      <c r="D13" s="311">
        <v>1083</v>
      </c>
      <c r="E13" s="313">
        <v>23356</v>
      </c>
      <c r="F13" s="309"/>
      <c r="G13" s="309"/>
      <c r="H13" s="309"/>
      <c r="I13" s="310"/>
      <c r="J13" s="312"/>
      <c r="K13" s="312"/>
      <c r="L13" s="312"/>
      <c r="M13" s="310"/>
      <c r="N13" s="157"/>
    </row>
    <row r="14" spans="2:14" ht="18" customHeight="1" x14ac:dyDescent="0.25">
      <c r="B14" s="41" t="s">
        <v>29</v>
      </c>
      <c r="C14" s="311">
        <v>15506</v>
      </c>
      <c r="D14" s="311">
        <v>9286</v>
      </c>
      <c r="E14" s="313">
        <v>24792</v>
      </c>
      <c r="F14" s="309"/>
      <c r="G14" s="309"/>
      <c r="H14" s="309"/>
      <c r="I14" s="310"/>
      <c r="J14" s="312"/>
      <c r="K14" s="312"/>
      <c r="L14" s="312"/>
      <c r="M14" s="310"/>
      <c r="N14" s="157"/>
    </row>
    <row r="15" spans="2:14" ht="18" customHeight="1" x14ac:dyDescent="0.25">
      <c r="B15" s="41" t="s">
        <v>30</v>
      </c>
      <c r="C15" s="311">
        <v>4715</v>
      </c>
      <c r="D15" s="311">
        <v>6127</v>
      </c>
      <c r="E15" s="313">
        <v>10842</v>
      </c>
      <c r="F15" s="309"/>
      <c r="G15" s="309"/>
      <c r="H15" s="309"/>
      <c r="I15" s="310"/>
      <c r="J15" s="312"/>
      <c r="K15" s="312"/>
      <c r="L15" s="312"/>
      <c r="M15" s="310"/>
      <c r="N15" s="157"/>
    </row>
    <row r="16" spans="2:14" ht="18" customHeight="1" x14ac:dyDescent="0.25">
      <c r="B16" s="41" t="s">
        <v>31</v>
      </c>
      <c r="C16" s="311">
        <v>14064</v>
      </c>
      <c r="D16" s="311">
        <v>1471</v>
      </c>
      <c r="E16" s="313">
        <v>15535</v>
      </c>
      <c r="F16" s="309"/>
      <c r="G16" s="309"/>
      <c r="H16" s="309"/>
      <c r="I16" s="310"/>
      <c r="J16" s="312"/>
      <c r="K16" s="312"/>
      <c r="L16" s="312"/>
      <c r="M16" s="310"/>
      <c r="N16" s="157"/>
    </row>
    <row r="17" spans="2:14" ht="18" customHeight="1" x14ac:dyDescent="0.25">
      <c r="B17" s="41" t="s">
        <v>32</v>
      </c>
      <c r="C17" s="311">
        <v>797</v>
      </c>
      <c r="D17" s="311">
        <v>1289</v>
      </c>
      <c r="E17" s="313">
        <v>2086</v>
      </c>
      <c r="F17" s="309"/>
      <c r="G17" s="309"/>
      <c r="H17" s="309"/>
      <c r="I17" s="310"/>
      <c r="J17" s="312"/>
      <c r="K17" s="312"/>
      <c r="L17" s="312"/>
      <c r="M17" s="310"/>
      <c r="N17" s="157"/>
    </row>
    <row r="18" spans="2:14" ht="18" customHeight="1" x14ac:dyDescent="0.25">
      <c r="B18" s="41" t="s">
        <v>33</v>
      </c>
      <c r="C18" s="311">
        <v>11752</v>
      </c>
      <c r="D18" s="311">
        <v>7029</v>
      </c>
      <c r="E18" s="313">
        <v>18781</v>
      </c>
      <c r="F18" s="309"/>
      <c r="G18" s="309"/>
      <c r="H18" s="309"/>
      <c r="I18" s="310"/>
      <c r="J18" s="312"/>
      <c r="K18" s="312"/>
      <c r="L18" s="312"/>
      <c r="M18" s="310"/>
      <c r="N18" s="157"/>
    </row>
    <row r="19" spans="2:14" ht="18" customHeight="1" x14ac:dyDescent="0.25">
      <c r="B19" s="41" t="s">
        <v>34</v>
      </c>
      <c r="C19" s="311">
        <v>3705</v>
      </c>
      <c r="D19" s="311">
        <v>6159</v>
      </c>
      <c r="E19" s="313">
        <v>9864</v>
      </c>
      <c r="F19" s="309"/>
      <c r="G19" s="309"/>
      <c r="H19" s="309"/>
      <c r="I19" s="310"/>
      <c r="J19" s="312"/>
      <c r="K19" s="312"/>
      <c r="L19" s="312"/>
      <c r="M19" s="310"/>
      <c r="N19" s="157"/>
    </row>
    <row r="20" spans="2:14" ht="18" customHeight="1" x14ac:dyDescent="0.25">
      <c r="B20" s="41" t="s">
        <v>35</v>
      </c>
      <c r="C20" s="311">
        <v>1846</v>
      </c>
      <c r="D20" s="311">
        <v>5271</v>
      </c>
      <c r="E20" s="313">
        <v>7117</v>
      </c>
      <c r="F20" s="309"/>
      <c r="G20" s="309"/>
      <c r="H20" s="309"/>
      <c r="I20" s="310"/>
      <c r="J20" s="312"/>
      <c r="K20" s="312"/>
      <c r="L20" s="312"/>
      <c r="M20" s="310"/>
      <c r="N20" s="157"/>
    </row>
    <row r="21" spans="2:14" ht="18" customHeight="1" x14ac:dyDescent="0.25">
      <c r="B21" s="41" t="s">
        <v>36</v>
      </c>
      <c r="C21" s="311">
        <v>1203</v>
      </c>
      <c r="D21" s="311">
        <v>3347</v>
      </c>
      <c r="E21" s="313">
        <v>4550</v>
      </c>
      <c r="F21" s="309"/>
      <c r="G21" s="309"/>
      <c r="H21" s="309"/>
      <c r="I21" s="310"/>
      <c r="J21" s="312"/>
      <c r="K21" s="312"/>
      <c r="L21" s="312"/>
      <c r="M21" s="310"/>
      <c r="N21" s="157"/>
    </row>
    <row r="22" spans="2:14" ht="18" customHeight="1" x14ac:dyDescent="0.25">
      <c r="B22" s="41" t="s">
        <v>37</v>
      </c>
      <c r="C22" s="311">
        <v>3911</v>
      </c>
      <c r="D22" s="311">
        <v>3460</v>
      </c>
      <c r="E22" s="313">
        <v>7371</v>
      </c>
      <c r="F22" s="309"/>
      <c r="G22" s="309"/>
      <c r="H22" s="309"/>
      <c r="I22" s="310"/>
      <c r="J22" s="312"/>
      <c r="K22" s="312"/>
      <c r="L22" s="312"/>
      <c r="M22" s="310"/>
      <c r="N22" s="157"/>
    </row>
    <row r="23" spans="2:14" ht="18" customHeight="1" x14ac:dyDescent="0.25">
      <c r="B23" s="41" t="s">
        <v>38</v>
      </c>
      <c r="C23" s="311">
        <v>493</v>
      </c>
      <c r="D23" s="311">
        <v>385</v>
      </c>
      <c r="E23" s="313">
        <v>878</v>
      </c>
      <c r="F23" s="309"/>
      <c r="G23" s="309"/>
      <c r="H23" s="309"/>
      <c r="I23" s="310"/>
      <c r="J23" s="312"/>
      <c r="K23" s="312"/>
      <c r="L23" s="312"/>
      <c r="M23" s="310"/>
      <c r="N23" s="157"/>
    </row>
    <row r="24" spans="2:14" ht="18" customHeight="1" x14ac:dyDescent="0.25">
      <c r="B24" s="41" t="s">
        <v>39</v>
      </c>
      <c r="C24" s="311">
        <v>6</v>
      </c>
      <c r="D24" s="311">
        <v>3</v>
      </c>
      <c r="E24" s="313">
        <v>9</v>
      </c>
      <c r="F24" s="309"/>
      <c r="G24" s="309"/>
      <c r="H24" s="309"/>
      <c r="I24" s="310"/>
      <c r="J24" s="312"/>
      <c r="K24" s="312"/>
      <c r="L24" s="312"/>
      <c r="M24" s="310"/>
      <c r="N24" s="157"/>
    </row>
    <row r="25" spans="2:14" ht="18" customHeight="1" x14ac:dyDescent="0.25">
      <c r="B25" s="272" t="s">
        <v>135</v>
      </c>
      <c r="C25" s="313">
        <v>111636</v>
      </c>
      <c r="D25" s="313">
        <v>52771</v>
      </c>
      <c r="E25" s="313">
        <v>164407</v>
      </c>
      <c r="F25" s="309"/>
      <c r="G25" s="309"/>
      <c r="H25" s="309"/>
      <c r="I25" s="314"/>
      <c r="J25" s="315"/>
      <c r="K25" s="315"/>
      <c r="L25" s="315"/>
      <c r="M25" s="314"/>
      <c r="N25" s="310"/>
    </row>
    <row r="26" spans="2:14" ht="18" customHeight="1" x14ac:dyDescent="0.2">
      <c r="B26" s="862" t="s">
        <v>803</v>
      </c>
      <c r="C26" s="313"/>
      <c r="D26" s="313"/>
      <c r="E26" s="313"/>
      <c r="F26" s="309"/>
      <c r="G26" s="309"/>
      <c r="H26" s="309"/>
      <c r="I26" s="290"/>
      <c r="J26" s="312"/>
      <c r="K26" s="312"/>
      <c r="L26" s="312"/>
      <c r="M26" s="290"/>
    </row>
    <row r="27" spans="2:14" ht="18" customHeight="1" x14ac:dyDescent="0.2">
      <c r="B27" s="41" t="s">
        <v>23</v>
      </c>
      <c r="C27" s="311">
        <v>976</v>
      </c>
      <c r="D27" s="311">
        <v>654</v>
      </c>
      <c r="E27" s="313">
        <v>1630</v>
      </c>
      <c r="F27" s="309"/>
      <c r="G27" s="309"/>
      <c r="H27" s="309"/>
      <c r="I27" s="290"/>
      <c r="J27" s="312"/>
      <c r="K27" s="312"/>
      <c r="L27" s="312"/>
      <c r="M27" s="290"/>
      <c r="N27" s="157"/>
    </row>
    <row r="28" spans="2:14" ht="18" customHeight="1" x14ac:dyDescent="0.2">
      <c r="B28" s="41" t="s">
        <v>24</v>
      </c>
      <c r="C28" s="311">
        <v>120</v>
      </c>
      <c r="D28" s="311">
        <v>119</v>
      </c>
      <c r="E28" s="313">
        <v>239</v>
      </c>
      <c r="F28" s="309"/>
      <c r="G28" s="309"/>
      <c r="H28" s="309"/>
      <c r="I28" s="290"/>
      <c r="J28" s="312"/>
      <c r="K28" s="312"/>
      <c r="L28" s="312"/>
      <c r="M28" s="290"/>
      <c r="N28" s="157"/>
    </row>
    <row r="29" spans="2:14" ht="18" customHeight="1" x14ac:dyDescent="0.2">
      <c r="B29" s="41" t="s">
        <v>25</v>
      </c>
      <c r="C29" s="311">
        <v>139</v>
      </c>
      <c r="D29" s="311">
        <v>23</v>
      </c>
      <c r="E29" s="313">
        <v>162</v>
      </c>
      <c r="F29" s="309"/>
      <c r="G29" s="309"/>
      <c r="H29" s="309"/>
      <c r="I29" s="290"/>
      <c r="J29" s="312"/>
      <c r="K29" s="312"/>
      <c r="L29" s="312"/>
      <c r="M29" s="290"/>
      <c r="N29" s="157"/>
    </row>
    <row r="30" spans="2:14" ht="18" customHeight="1" x14ac:dyDescent="0.2">
      <c r="B30" s="41" t="s">
        <v>26</v>
      </c>
      <c r="C30" s="311">
        <v>3258</v>
      </c>
      <c r="D30" s="311">
        <v>1738</v>
      </c>
      <c r="E30" s="313">
        <v>4996</v>
      </c>
      <c r="F30" s="309"/>
      <c r="G30" s="309"/>
      <c r="H30" s="309"/>
      <c r="I30" s="290"/>
      <c r="J30" s="312"/>
      <c r="K30" s="312"/>
      <c r="L30" s="312"/>
      <c r="M30" s="290"/>
      <c r="N30" s="157"/>
    </row>
    <row r="31" spans="2:14" ht="18" customHeight="1" x14ac:dyDescent="0.2">
      <c r="B31" s="41" t="s">
        <v>27</v>
      </c>
      <c r="C31" s="311">
        <v>93</v>
      </c>
      <c r="D31" s="311">
        <v>36</v>
      </c>
      <c r="E31" s="313">
        <v>129</v>
      </c>
      <c r="F31" s="309"/>
      <c r="G31" s="309"/>
      <c r="H31" s="309"/>
      <c r="I31" s="290"/>
      <c r="J31" s="312"/>
      <c r="K31" s="312"/>
      <c r="L31" s="312"/>
      <c r="M31" s="290"/>
      <c r="N31" s="157"/>
    </row>
    <row r="32" spans="2:14" ht="18" customHeight="1" x14ac:dyDescent="0.2">
      <c r="B32" s="41" t="s">
        <v>28</v>
      </c>
      <c r="C32" s="311">
        <v>5087</v>
      </c>
      <c r="D32" s="311">
        <v>844</v>
      </c>
      <c r="E32" s="313">
        <v>5931</v>
      </c>
      <c r="F32" s="309"/>
      <c r="G32" s="309"/>
      <c r="H32" s="309"/>
      <c r="I32" s="290"/>
      <c r="J32" s="312"/>
      <c r="K32" s="312"/>
      <c r="L32" s="312"/>
      <c r="M32" s="290"/>
      <c r="N32" s="157"/>
    </row>
    <row r="33" spans="2:14" ht="18" customHeight="1" x14ac:dyDescent="0.2">
      <c r="B33" s="41" t="s">
        <v>29</v>
      </c>
      <c r="C33" s="311">
        <v>3866</v>
      </c>
      <c r="D33" s="311">
        <v>4622</v>
      </c>
      <c r="E33" s="313">
        <v>8488</v>
      </c>
      <c r="F33" s="309"/>
      <c r="G33" s="309"/>
      <c r="H33" s="309"/>
      <c r="I33" s="290"/>
      <c r="J33" s="312"/>
      <c r="K33" s="312"/>
      <c r="L33" s="312"/>
      <c r="M33" s="290"/>
      <c r="N33" s="157"/>
    </row>
    <row r="34" spans="2:14" ht="18" customHeight="1" x14ac:dyDescent="0.2">
      <c r="B34" s="41" t="s">
        <v>30</v>
      </c>
      <c r="C34" s="311">
        <v>1134</v>
      </c>
      <c r="D34" s="311">
        <v>1679</v>
      </c>
      <c r="E34" s="313">
        <v>2813</v>
      </c>
      <c r="F34" s="309"/>
      <c r="G34" s="309"/>
      <c r="H34" s="309"/>
      <c r="I34" s="290"/>
      <c r="J34" s="312"/>
      <c r="K34" s="312"/>
      <c r="L34" s="312"/>
      <c r="M34" s="290"/>
      <c r="N34" s="157"/>
    </row>
    <row r="35" spans="2:14" ht="18" customHeight="1" x14ac:dyDescent="0.2">
      <c r="B35" s="41" t="s">
        <v>31</v>
      </c>
      <c r="C35" s="311">
        <v>2576</v>
      </c>
      <c r="D35" s="311">
        <v>1002</v>
      </c>
      <c r="E35" s="313">
        <v>3578</v>
      </c>
      <c r="F35" s="309"/>
      <c r="G35" s="309"/>
      <c r="H35" s="309"/>
      <c r="I35" s="290"/>
      <c r="J35" s="312"/>
      <c r="K35" s="312"/>
      <c r="L35" s="312"/>
      <c r="M35" s="290"/>
      <c r="N35" s="157"/>
    </row>
    <row r="36" spans="2:14" ht="18" customHeight="1" x14ac:dyDescent="0.2">
      <c r="B36" s="41" t="s">
        <v>32</v>
      </c>
      <c r="C36" s="311">
        <v>666</v>
      </c>
      <c r="D36" s="311">
        <v>1357</v>
      </c>
      <c r="E36" s="313">
        <v>2023</v>
      </c>
      <c r="F36" s="309"/>
      <c r="G36" s="309"/>
      <c r="H36" s="309"/>
      <c r="I36" s="290"/>
      <c r="J36" s="312"/>
      <c r="K36" s="312"/>
      <c r="L36" s="312"/>
      <c r="M36" s="290"/>
      <c r="N36" s="157"/>
    </row>
    <row r="37" spans="2:14" ht="18" customHeight="1" x14ac:dyDescent="0.2">
      <c r="B37" s="41" t="s">
        <v>33</v>
      </c>
      <c r="C37" s="311">
        <v>4923</v>
      </c>
      <c r="D37" s="311">
        <v>4989</v>
      </c>
      <c r="E37" s="313">
        <v>9912</v>
      </c>
      <c r="F37" s="309"/>
      <c r="G37" s="309"/>
      <c r="H37" s="309"/>
      <c r="I37" s="290"/>
      <c r="J37" s="312"/>
      <c r="K37" s="312"/>
      <c r="L37" s="312"/>
      <c r="M37" s="290"/>
      <c r="N37" s="157"/>
    </row>
    <row r="38" spans="2:14" ht="18" customHeight="1" x14ac:dyDescent="0.2">
      <c r="B38" s="41" t="s">
        <v>34</v>
      </c>
      <c r="C38" s="311">
        <v>1000</v>
      </c>
      <c r="D38" s="311">
        <v>2928</v>
      </c>
      <c r="E38" s="313">
        <v>3928</v>
      </c>
      <c r="F38" s="309"/>
      <c r="G38" s="309"/>
      <c r="H38" s="309"/>
      <c r="I38" s="290"/>
      <c r="J38" s="312"/>
      <c r="K38" s="312"/>
      <c r="L38" s="312"/>
      <c r="M38" s="290"/>
      <c r="N38" s="157"/>
    </row>
    <row r="39" spans="2:14" ht="18" customHeight="1" x14ac:dyDescent="0.2">
      <c r="B39" s="41" t="s">
        <v>35</v>
      </c>
      <c r="C39" s="311">
        <v>729</v>
      </c>
      <c r="D39" s="311">
        <v>2811</v>
      </c>
      <c r="E39" s="313">
        <v>3540</v>
      </c>
      <c r="F39" s="309"/>
      <c r="G39" s="309"/>
      <c r="H39" s="309"/>
      <c r="I39" s="290"/>
      <c r="J39" s="312"/>
      <c r="K39" s="312"/>
      <c r="L39" s="312"/>
      <c r="M39" s="290"/>
      <c r="N39" s="157"/>
    </row>
    <row r="40" spans="2:14" ht="18" customHeight="1" x14ac:dyDescent="0.2">
      <c r="B40" s="41" t="s">
        <v>36</v>
      </c>
      <c r="C40" s="311">
        <v>571</v>
      </c>
      <c r="D40" s="311">
        <v>2310</v>
      </c>
      <c r="E40" s="313">
        <v>2881</v>
      </c>
      <c r="F40" s="309"/>
      <c r="G40" s="309"/>
      <c r="H40" s="309"/>
      <c r="I40" s="290"/>
      <c r="J40" s="312"/>
      <c r="K40" s="312"/>
      <c r="L40" s="312"/>
      <c r="M40" s="290"/>
      <c r="N40" s="157"/>
    </row>
    <row r="41" spans="2:14" ht="18" customHeight="1" x14ac:dyDescent="0.2">
      <c r="B41" s="41" t="s">
        <v>37</v>
      </c>
      <c r="C41" s="311">
        <v>1090</v>
      </c>
      <c r="D41" s="311">
        <v>1802</v>
      </c>
      <c r="E41" s="313">
        <v>2892</v>
      </c>
      <c r="F41" s="309"/>
      <c r="G41" s="309"/>
      <c r="H41" s="309"/>
      <c r="I41" s="290"/>
      <c r="J41" s="312"/>
      <c r="K41" s="312"/>
      <c r="L41" s="312"/>
      <c r="M41" s="290"/>
      <c r="N41" s="157"/>
    </row>
    <row r="42" spans="2:14" ht="18" customHeight="1" x14ac:dyDescent="0.2">
      <c r="B42" s="41" t="s">
        <v>38</v>
      </c>
      <c r="C42" s="311">
        <v>289</v>
      </c>
      <c r="D42" s="311">
        <v>153</v>
      </c>
      <c r="E42" s="313">
        <v>442</v>
      </c>
      <c r="F42" s="309"/>
      <c r="G42" s="309"/>
      <c r="H42" s="309"/>
      <c r="I42" s="290"/>
      <c r="J42" s="312"/>
      <c r="K42" s="312"/>
      <c r="L42" s="312"/>
      <c r="M42" s="290"/>
      <c r="N42" s="157"/>
    </row>
    <row r="43" spans="2:14" ht="18" customHeight="1" x14ac:dyDescent="0.2">
      <c r="B43" s="41" t="s">
        <v>39</v>
      </c>
      <c r="C43" s="311">
        <v>5</v>
      </c>
      <c r="D43" s="311">
        <v>6</v>
      </c>
      <c r="E43" s="313">
        <v>11</v>
      </c>
      <c r="F43" s="309"/>
      <c r="G43" s="309"/>
      <c r="H43" s="309"/>
      <c r="I43" s="290"/>
      <c r="J43" s="312"/>
      <c r="K43" s="312"/>
      <c r="L43" s="312"/>
      <c r="M43" s="290"/>
      <c r="N43" s="157"/>
    </row>
    <row r="44" spans="2:14" ht="18" customHeight="1" x14ac:dyDescent="0.25">
      <c r="B44" s="272" t="s">
        <v>783</v>
      </c>
      <c r="C44" s="313">
        <v>26522</v>
      </c>
      <c r="D44" s="313">
        <v>27073</v>
      </c>
      <c r="E44" s="313">
        <v>53595</v>
      </c>
      <c r="F44" s="309"/>
      <c r="G44" s="309"/>
      <c r="H44" s="309"/>
      <c r="I44" s="314"/>
      <c r="J44" s="315"/>
      <c r="K44" s="315"/>
      <c r="L44" s="315"/>
      <c r="M44" s="314"/>
      <c r="N44" s="310"/>
    </row>
    <row r="45" spans="2:14" ht="18" customHeight="1" x14ac:dyDescent="0.2">
      <c r="B45" s="862" t="s">
        <v>824</v>
      </c>
      <c r="C45" s="313"/>
      <c r="D45" s="313"/>
      <c r="E45" s="313"/>
      <c r="F45" s="309"/>
      <c r="G45" s="309"/>
      <c r="H45" s="309"/>
      <c r="I45" s="290"/>
      <c r="J45" s="312"/>
      <c r="K45" s="312"/>
      <c r="L45" s="312"/>
      <c r="M45" s="290"/>
    </row>
    <row r="46" spans="2:14" ht="18" customHeight="1" x14ac:dyDescent="0.2">
      <c r="B46" s="41" t="s">
        <v>23</v>
      </c>
      <c r="C46" s="818">
        <v>11386</v>
      </c>
      <c r="D46" s="818">
        <v>4465</v>
      </c>
      <c r="E46" s="313">
        <v>15851</v>
      </c>
      <c r="F46" s="309"/>
      <c r="G46" s="309"/>
      <c r="H46" s="309"/>
      <c r="I46" s="290"/>
      <c r="J46" s="312"/>
      <c r="K46" s="312"/>
      <c r="L46" s="312"/>
      <c r="M46" s="290"/>
    </row>
    <row r="47" spans="2:14" ht="18" customHeight="1" x14ac:dyDescent="0.2">
      <c r="B47" s="41" t="s">
        <v>24</v>
      </c>
      <c r="C47" s="818">
        <v>1415</v>
      </c>
      <c r="D47" s="818">
        <v>478</v>
      </c>
      <c r="E47" s="313">
        <v>1893</v>
      </c>
      <c r="F47" s="309"/>
      <c r="G47" s="309"/>
      <c r="H47" s="309"/>
      <c r="I47" s="290"/>
      <c r="J47" s="312"/>
      <c r="K47" s="312"/>
      <c r="L47" s="312"/>
      <c r="M47" s="290"/>
    </row>
    <row r="48" spans="2:14" ht="18" customHeight="1" x14ac:dyDescent="0.2">
      <c r="B48" s="41" t="s">
        <v>25</v>
      </c>
      <c r="C48" s="818">
        <v>787</v>
      </c>
      <c r="D48" s="818">
        <v>46</v>
      </c>
      <c r="E48" s="313">
        <v>833</v>
      </c>
      <c r="F48" s="309"/>
      <c r="G48" s="309"/>
      <c r="H48" s="309"/>
      <c r="I48" s="290"/>
      <c r="J48" s="312"/>
      <c r="K48" s="312"/>
      <c r="L48" s="312"/>
      <c r="M48" s="290"/>
    </row>
    <row r="49" spans="2:13" ht="18" customHeight="1" x14ac:dyDescent="0.2">
      <c r="B49" s="41" t="s">
        <v>26</v>
      </c>
      <c r="C49" s="818">
        <v>21865</v>
      </c>
      <c r="D49" s="818">
        <v>5359</v>
      </c>
      <c r="E49" s="313">
        <v>27224</v>
      </c>
      <c r="F49" s="309"/>
      <c r="G49" s="309"/>
      <c r="H49" s="309"/>
      <c r="I49" s="290"/>
      <c r="J49" s="312"/>
      <c r="K49" s="312"/>
      <c r="L49" s="312"/>
      <c r="M49" s="290"/>
    </row>
    <row r="50" spans="2:13" ht="18" customHeight="1" x14ac:dyDescent="0.2">
      <c r="B50" s="41" t="s">
        <v>27</v>
      </c>
      <c r="C50" s="818">
        <v>498</v>
      </c>
      <c r="D50" s="818">
        <v>83</v>
      </c>
      <c r="E50" s="313">
        <v>581</v>
      </c>
      <c r="F50" s="309"/>
      <c r="G50" s="309"/>
      <c r="H50" s="309"/>
      <c r="I50" s="290"/>
      <c r="J50" s="312"/>
      <c r="K50" s="312"/>
      <c r="L50" s="312"/>
      <c r="M50" s="290"/>
    </row>
    <row r="51" spans="2:13" ht="18" customHeight="1" x14ac:dyDescent="0.2">
      <c r="B51" s="41" t="s">
        <v>28</v>
      </c>
      <c r="C51" s="818">
        <v>27360</v>
      </c>
      <c r="D51" s="818">
        <v>1927</v>
      </c>
      <c r="E51" s="313">
        <v>29287</v>
      </c>
      <c r="F51" s="309"/>
      <c r="G51" s="309"/>
      <c r="H51" s="309"/>
      <c r="I51" s="290"/>
      <c r="J51" s="312"/>
      <c r="K51" s="312"/>
      <c r="L51" s="312"/>
      <c r="M51" s="290"/>
    </row>
    <row r="52" spans="2:13" ht="18" customHeight="1" x14ac:dyDescent="0.2">
      <c r="B52" s="41" t="s">
        <v>29</v>
      </c>
      <c r="C52" s="818">
        <v>19372</v>
      </c>
      <c r="D52" s="818">
        <v>13908</v>
      </c>
      <c r="E52" s="313">
        <v>33280</v>
      </c>
      <c r="F52" s="309"/>
      <c r="G52" s="309"/>
      <c r="H52" s="309"/>
      <c r="I52" s="290"/>
      <c r="J52" s="312"/>
      <c r="K52" s="312"/>
      <c r="L52" s="312"/>
      <c r="M52" s="290"/>
    </row>
    <row r="53" spans="2:13" ht="18" customHeight="1" x14ac:dyDescent="0.2">
      <c r="B53" s="41" t="s">
        <v>30</v>
      </c>
      <c r="C53" s="818">
        <v>5849</v>
      </c>
      <c r="D53" s="818">
        <v>7806</v>
      </c>
      <c r="E53" s="313">
        <v>13655</v>
      </c>
      <c r="F53" s="309"/>
      <c r="G53" s="309"/>
      <c r="H53" s="309"/>
      <c r="I53" s="290"/>
      <c r="J53" s="312"/>
      <c r="K53" s="312"/>
      <c r="L53" s="312"/>
      <c r="M53" s="290"/>
    </row>
    <row r="54" spans="2:13" ht="18" customHeight="1" x14ac:dyDescent="0.2">
      <c r="B54" s="41" t="s">
        <v>31</v>
      </c>
      <c r="C54" s="818">
        <v>16640</v>
      </c>
      <c r="D54" s="818">
        <v>2473</v>
      </c>
      <c r="E54" s="313">
        <v>19113</v>
      </c>
      <c r="F54" s="309"/>
      <c r="G54" s="309"/>
      <c r="H54" s="309"/>
      <c r="I54" s="290"/>
      <c r="J54" s="312"/>
      <c r="K54" s="312"/>
      <c r="L54" s="312"/>
      <c r="M54" s="290"/>
    </row>
    <row r="55" spans="2:13" ht="18" customHeight="1" x14ac:dyDescent="0.2">
      <c r="B55" s="41" t="s">
        <v>32</v>
      </c>
      <c r="C55" s="818">
        <v>1463</v>
      </c>
      <c r="D55" s="818">
        <v>2646</v>
      </c>
      <c r="E55" s="313">
        <v>4109</v>
      </c>
      <c r="F55" s="309"/>
      <c r="G55" s="309"/>
      <c r="H55" s="309"/>
      <c r="I55" s="290"/>
      <c r="J55" s="312"/>
      <c r="K55" s="312"/>
      <c r="L55" s="312"/>
      <c r="M55" s="290"/>
    </row>
    <row r="56" spans="2:13" ht="18" customHeight="1" x14ac:dyDescent="0.2">
      <c r="B56" s="41" t="s">
        <v>33</v>
      </c>
      <c r="C56" s="818">
        <v>16675</v>
      </c>
      <c r="D56" s="818">
        <v>12018</v>
      </c>
      <c r="E56" s="313">
        <v>28693</v>
      </c>
      <c r="F56" s="309"/>
      <c r="G56" s="309"/>
      <c r="H56" s="309"/>
      <c r="I56" s="290"/>
      <c r="J56" s="312"/>
      <c r="K56" s="312"/>
      <c r="L56" s="312"/>
      <c r="M56" s="290"/>
    </row>
    <row r="57" spans="2:13" ht="18" customHeight="1" x14ac:dyDescent="0.2">
      <c r="B57" s="41" t="s">
        <v>34</v>
      </c>
      <c r="C57" s="818">
        <v>4705</v>
      </c>
      <c r="D57" s="818">
        <v>9087</v>
      </c>
      <c r="E57" s="313">
        <v>13792</v>
      </c>
      <c r="F57" s="309"/>
      <c r="G57" s="309"/>
      <c r="H57" s="309"/>
      <c r="I57" s="290"/>
      <c r="J57" s="312"/>
      <c r="K57" s="312"/>
      <c r="L57" s="312"/>
      <c r="M57" s="290"/>
    </row>
    <row r="58" spans="2:13" ht="18" customHeight="1" x14ac:dyDescent="0.2">
      <c r="B58" s="41" t="s">
        <v>35</v>
      </c>
      <c r="C58" s="818">
        <v>2575</v>
      </c>
      <c r="D58" s="818">
        <v>8082</v>
      </c>
      <c r="E58" s="313">
        <v>10657</v>
      </c>
      <c r="F58" s="309"/>
      <c r="G58" s="309"/>
      <c r="H58" s="309"/>
      <c r="I58" s="290"/>
      <c r="J58" s="312"/>
      <c r="K58" s="312"/>
      <c r="L58" s="312"/>
      <c r="M58" s="290"/>
    </row>
    <row r="59" spans="2:13" ht="18" customHeight="1" x14ac:dyDescent="0.2">
      <c r="B59" s="41" t="s">
        <v>36</v>
      </c>
      <c r="C59" s="818">
        <v>1774</v>
      </c>
      <c r="D59" s="818">
        <v>5657</v>
      </c>
      <c r="E59" s="313">
        <v>7431</v>
      </c>
      <c r="F59" s="309"/>
      <c r="G59" s="309"/>
      <c r="H59" s="309"/>
      <c r="I59" s="290"/>
      <c r="J59" s="312"/>
      <c r="K59" s="312"/>
      <c r="L59" s="312"/>
      <c r="M59" s="290"/>
    </row>
    <row r="60" spans="2:13" ht="18" customHeight="1" x14ac:dyDescent="0.2">
      <c r="B60" s="41" t="s">
        <v>37</v>
      </c>
      <c r="C60" s="818">
        <v>5001</v>
      </c>
      <c r="D60" s="818">
        <v>5262</v>
      </c>
      <c r="E60" s="313">
        <v>10263</v>
      </c>
      <c r="F60" s="309"/>
      <c r="G60" s="309"/>
      <c r="H60" s="309"/>
      <c r="I60" s="290"/>
      <c r="J60" s="312"/>
      <c r="K60" s="312"/>
      <c r="L60" s="312"/>
      <c r="M60" s="290"/>
    </row>
    <row r="61" spans="2:13" ht="18" customHeight="1" x14ac:dyDescent="0.2">
      <c r="B61" s="41" t="s">
        <v>38</v>
      </c>
      <c r="C61" s="818">
        <v>782</v>
      </c>
      <c r="D61" s="818">
        <v>538</v>
      </c>
      <c r="E61" s="313">
        <v>1320</v>
      </c>
      <c r="F61" s="309"/>
      <c r="G61" s="309"/>
      <c r="H61" s="309"/>
      <c r="I61" s="290"/>
      <c r="J61" s="312"/>
      <c r="K61" s="312"/>
      <c r="L61" s="312"/>
      <c r="M61" s="290"/>
    </row>
    <row r="62" spans="2:13" ht="18" customHeight="1" x14ac:dyDescent="0.2">
      <c r="B62" s="41" t="s">
        <v>39</v>
      </c>
      <c r="C62" s="818">
        <v>11</v>
      </c>
      <c r="D62" s="818">
        <v>9</v>
      </c>
      <c r="E62" s="313">
        <v>20</v>
      </c>
      <c r="F62" s="309"/>
      <c r="G62" s="309"/>
      <c r="H62" s="309"/>
      <c r="I62" s="290"/>
      <c r="J62" s="312"/>
      <c r="K62" s="312"/>
      <c r="L62" s="312"/>
      <c r="M62" s="290"/>
    </row>
    <row r="63" spans="2:13" ht="18" customHeight="1" x14ac:dyDescent="0.2">
      <c r="B63" s="272" t="s">
        <v>825</v>
      </c>
      <c r="C63" s="313">
        <v>138158</v>
      </c>
      <c r="D63" s="313">
        <v>79844</v>
      </c>
      <c r="E63" s="313">
        <v>218002</v>
      </c>
      <c r="F63" s="309"/>
      <c r="G63" s="309"/>
      <c r="H63" s="309"/>
      <c r="I63" s="314"/>
      <c r="J63" s="315"/>
      <c r="K63" s="315"/>
      <c r="L63" s="315"/>
      <c r="M63" s="314"/>
    </row>
    <row r="64" spans="2:13" ht="18" customHeight="1" x14ac:dyDescent="0.2">
      <c r="B64" s="862" t="s">
        <v>806</v>
      </c>
      <c r="C64" s="313"/>
      <c r="D64" s="313"/>
      <c r="E64" s="313"/>
      <c r="F64" s="309"/>
      <c r="G64" s="309"/>
      <c r="H64" s="309"/>
      <c r="I64" s="290"/>
      <c r="J64" s="312"/>
      <c r="K64" s="312"/>
      <c r="L64" s="312"/>
      <c r="M64" s="290"/>
    </row>
    <row r="65" spans="2:14" ht="18" customHeight="1" x14ac:dyDescent="0.2">
      <c r="B65" s="41" t="s">
        <v>23</v>
      </c>
      <c r="C65" s="311">
        <v>115</v>
      </c>
      <c r="D65" s="311">
        <v>50</v>
      </c>
      <c r="E65" s="313">
        <v>165</v>
      </c>
      <c r="F65" s="309"/>
      <c r="G65" s="309"/>
      <c r="H65" s="309"/>
      <c r="I65" s="290"/>
      <c r="J65" s="312"/>
      <c r="K65" s="312"/>
      <c r="L65" s="312"/>
      <c r="M65" s="290"/>
      <c r="N65" s="157"/>
    </row>
    <row r="66" spans="2:14" ht="18" customHeight="1" x14ac:dyDescent="0.2">
      <c r="B66" s="41" t="s">
        <v>24</v>
      </c>
      <c r="C66" s="311">
        <v>39</v>
      </c>
      <c r="D66" s="311">
        <v>8</v>
      </c>
      <c r="E66" s="313">
        <v>47</v>
      </c>
      <c r="F66" s="309"/>
      <c r="G66" s="309"/>
      <c r="H66" s="309"/>
      <c r="I66" s="290"/>
      <c r="J66" s="312"/>
      <c r="K66" s="312"/>
      <c r="L66" s="312"/>
      <c r="M66" s="290"/>
      <c r="N66" s="157"/>
    </row>
    <row r="67" spans="2:14" ht="18" customHeight="1" x14ac:dyDescent="0.2">
      <c r="B67" s="41" t="s">
        <v>25</v>
      </c>
      <c r="C67" s="311">
        <v>89</v>
      </c>
      <c r="D67" s="311">
        <v>6</v>
      </c>
      <c r="E67" s="313">
        <v>95</v>
      </c>
      <c r="F67" s="309"/>
      <c r="G67" s="309"/>
      <c r="H67" s="309"/>
      <c r="I67" s="290"/>
      <c r="J67" s="312"/>
      <c r="K67" s="312"/>
      <c r="L67" s="312"/>
      <c r="M67" s="290"/>
      <c r="N67" s="157"/>
    </row>
    <row r="68" spans="2:14" ht="18" customHeight="1" x14ac:dyDescent="0.2">
      <c r="B68" s="41" t="s">
        <v>26</v>
      </c>
      <c r="C68" s="311">
        <v>532</v>
      </c>
      <c r="D68" s="311">
        <v>175</v>
      </c>
      <c r="E68" s="313">
        <v>707</v>
      </c>
      <c r="F68" s="309"/>
      <c r="G68" s="309"/>
      <c r="H68" s="309"/>
      <c r="I68" s="290"/>
      <c r="J68" s="312"/>
      <c r="K68" s="312"/>
      <c r="L68" s="312"/>
      <c r="M68" s="290"/>
      <c r="N68" s="157"/>
    </row>
    <row r="69" spans="2:14" ht="18" customHeight="1" x14ac:dyDescent="0.2">
      <c r="B69" s="41" t="s">
        <v>27</v>
      </c>
      <c r="C69" s="311">
        <v>27</v>
      </c>
      <c r="D69" s="311">
        <v>5</v>
      </c>
      <c r="E69" s="313">
        <v>32</v>
      </c>
      <c r="F69" s="309"/>
      <c r="G69" s="309"/>
      <c r="H69" s="309"/>
      <c r="I69" s="290"/>
      <c r="J69" s="312"/>
      <c r="K69" s="312"/>
      <c r="L69" s="312"/>
      <c r="M69" s="290"/>
      <c r="N69" s="157"/>
    </row>
    <row r="70" spans="2:14" ht="18" customHeight="1" x14ac:dyDescent="0.2">
      <c r="B70" s="41" t="s">
        <v>28</v>
      </c>
      <c r="C70" s="311">
        <v>533</v>
      </c>
      <c r="D70" s="311">
        <v>77</v>
      </c>
      <c r="E70" s="313">
        <v>610</v>
      </c>
      <c r="F70" s="309"/>
      <c r="G70" s="309"/>
      <c r="H70" s="309"/>
      <c r="I70" s="290"/>
      <c r="J70" s="312"/>
      <c r="K70" s="312"/>
      <c r="L70" s="312"/>
      <c r="M70" s="290"/>
      <c r="N70" s="157"/>
    </row>
    <row r="71" spans="2:14" ht="18" customHeight="1" x14ac:dyDescent="0.2">
      <c r="B71" s="41" t="s">
        <v>29</v>
      </c>
      <c r="C71" s="311">
        <v>360</v>
      </c>
      <c r="D71" s="311">
        <v>419</v>
      </c>
      <c r="E71" s="313">
        <v>779</v>
      </c>
      <c r="F71" s="309"/>
      <c r="G71" s="309"/>
      <c r="H71" s="309"/>
      <c r="I71" s="290"/>
      <c r="J71" s="312"/>
      <c r="K71" s="312"/>
      <c r="L71" s="312"/>
      <c r="M71" s="290"/>
      <c r="N71" s="157"/>
    </row>
    <row r="72" spans="2:14" ht="18" customHeight="1" x14ac:dyDescent="0.2">
      <c r="B72" s="41" t="s">
        <v>30</v>
      </c>
      <c r="C72" s="311">
        <v>86</v>
      </c>
      <c r="D72" s="311">
        <v>211</v>
      </c>
      <c r="E72" s="313">
        <v>297</v>
      </c>
      <c r="F72" s="309"/>
      <c r="G72" s="309"/>
      <c r="H72" s="309"/>
      <c r="I72" s="290"/>
      <c r="J72" s="312"/>
      <c r="K72" s="312"/>
      <c r="L72" s="312"/>
      <c r="M72" s="290"/>
      <c r="N72" s="157"/>
    </row>
    <row r="73" spans="2:14" ht="18" customHeight="1" x14ac:dyDescent="0.2">
      <c r="B73" s="41" t="s">
        <v>31</v>
      </c>
      <c r="C73" s="311">
        <v>325</v>
      </c>
      <c r="D73" s="311">
        <v>92</v>
      </c>
      <c r="E73" s="313">
        <v>417</v>
      </c>
      <c r="F73" s="309"/>
      <c r="G73" s="309"/>
      <c r="H73" s="309"/>
      <c r="I73" s="290"/>
      <c r="J73" s="312"/>
      <c r="K73" s="312"/>
      <c r="L73" s="312"/>
      <c r="M73" s="290"/>
      <c r="N73" s="157"/>
    </row>
    <row r="74" spans="2:14" ht="18" customHeight="1" x14ac:dyDescent="0.2">
      <c r="B74" s="41" t="s">
        <v>32</v>
      </c>
      <c r="C74" s="311">
        <v>78</v>
      </c>
      <c r="D74" s="311">
        <v>189</v>
      </c>
      <c r="E74" s="313">
        <v>267</v>
      </c>
      <c r="F74" s="309"/>
      <c r="G74" s="309"/>
      <c r="H74" s="309"/>
      <c r="I74" s="290"/>
      <c r="J74" s="312"/>
      <c r="K74" s="312"/>
      <c r="L74" s="312"/>
      <c r="M74" s="290"/>
      <c r="N74" s="157"/>
    </row>
    <row r="75" spans="2:14" ht="18" customHeight="1" x14ac:dyDescent="0.2">
      <c r="B75" s="41" t="s">
        <v>33</v>
      </c>
      <c r="C75" s="311">
        <v>279</v>
      </c>
      <c r="D75" s="311">
        <v>314</v>
      </c>
      <c r="E75" s="313">
        <v>593</v>
      </c>
      <c r="F75" s="309"/>
      <c r="G75" s="309"/>
      <c r="H75" s="309"/>
      <c r="I75" s="290"/>
      <c r="J75" s="312"/>
      <c r="K75" s="312"/>
      <c r="L75" s="312"/>
      <c r="M75" s="290"/>
      <c r="N75" s="157"/>
    </row>
    <row r="76" spans="2:14" ht="18" customHeight="1" x14ac:dyDescent="0.2">
      <c r="B76" s="41" t="s">
        <v>34</v>
      </c>
      <c r="C76" s="311">
        <v>358</v>
      </c>
      <c r="D76" s="311">
        <v>832</v>
      </c>
      <c r="E76" s="313">
        <v>1190</v>
      </c>
      <c r="F76" s="309"/>
      <c r="G76" s="309"/>
      <c r="H76" s="309"/>
      <c r="I76" s="290"/>
      <c r="J76" s="312"/>
      <c r="K76" s="312"/>
      <c r="L76" s="312"/>
      <c r="M76" s="290"/>
      <c r="N76" s="157"/>
    </row>
    <row r="77" spans="2:14" ht="18" customHeight="1" x14ac:dyDescent="0.2">
      <c r="B77" s="41" t="s">
        <v>35</v>
      </c>
      <c r="C77" s="311">
        <v>136</v>
      </c>
      <c r="D77" s="311">
        <v>651</v>
      </c>
      <c r="E77" s="313">
        <v>787</v>
      </c>
      <c r="F77" s="309"/>
      <c r="G77" s="309"/>
      <c r="H77" s="309"/>
      <c r="I77" s="290"/>
      <c r="J77" s="312"/>
      <c r="K77" s="312"/>
      <c r="L77" s="312"/>
      <c r="M77" s="290"/>
      <c r="N77" s="157"/>
    </row>
    <row r="78" spans="2:14" ht="18" customHeight="1" x14ac:dyDescent="0.2">
      <c r="B78" s="41" t="s">
        <v>36</v>
      </c>
      <c r="C78" s="311">
        <v>97</v>
      </c>
      <c r="D78" s="311">
        <v>403</v>
      </c>
      <c r="E78" s="313">
        <v>500</v>
      </c>
      <c r="F78" s="309"/>
      <c r="G78" s="309"/>
      <c r="H78" s="309"/>
      <c r="I78" s="290"/>
      <c r="J78" s="312"/>
      <c r="K78" s="312"/>
      <c r="L78" s="312"/>
      <c r="M78" s="290"/>
      <c r="N78" s="157"/>
    </row>
    <row r="79" spans="2:14" ht="18" customHeight="1" x14ac:dyDescent="0.2">
      <c r="B79" s="41" t="s">
        <v>37</v>
      </c>
      <c r="C79" s="311">
        <v>91</v>
      </c>
      <c r="D79" s="311">
        <v>286</v>
      </c>
      <c r="E79" s="313">
        <v>377</v>
      </c>
      <c r="F79" s="309"/>
      <c r="G79" s="309"/>
      <c r="H79" s="309"/>
      <c r="I79" s="290"/>
      <c r="J79" s="312"/>
      <c r="K79" s="312"/>
      <c r="L79" s="312"/>
      <c r="M79" s="290"/>
      <c r="N79" s="157"/>
    </row>
    <row r="80" spans="2:14" ht="18" customHeight="1" x14ac:dyDescent="0.2">
      <c r="B80" s="41" t="s">
        <v>38</v>
      </c>
      <c r="C80" s="311">
        <v>15</v>
      </c>
      <c r="D80" s="311">
        <v>31</v>
      </c>
      <c r="E80" s="313">
        <v>46</v>
      </c>
      <c r="F80" s="309"/>
      <c r="G80" s="309"/>
      <c r="H80" s="309"/>
      <c r="I80" s="290"/>
      <c r="J80" s="312"/>
      <c r="K80" s="312"/>
      <c r="L80" s="312"/>
      <c r="M80" s="290"/>
      <c r="N80" s="157"/>
    </row>
    <row r="81" spans="2:14" ht="18" customHeight="1" x14ac:dyDescent="0.2">
      <c r="B81" s="41" t="s">
        <v>39</v>
      </c>
      <c r="C81" s="311">
        <v>1</v>
      </c>
      <c r="D81" s="311">
        <v>1</v>
      </c>
      <c r="E81" s="313">
        <v>2</v>
      </c>
      <c r="F81" s="309"/>
      <c r="G81" s="309"/>
      <c r="H81" s="309"/>
      <c r="I81" s="290"/>
      <c r="J81" s="312"/>
      <c r="K81" s="312"/>
      <c r="L81" s="312"/>
      <c r="M81" s="290"/>
      <c r="N81" s="157"/>
    </row>
    <row r="82" spans="2:14" ht="18" customHeight="1" x14ac:dyDescent="0.25">
      <c r="B82" s="272" t="s">
        <v>139</v>
      </c>
      <c r="C82" s="313">
        <v>3161</v>
      </c>
      <c r="D82" s="313">
        <v>3750</v>
      </c>
      <c r="E82" s="313">
        <v>6911</v>
      </c>
      <c r="F82" s="309"/>
      <c r="G82" s="309"/>
      <c r="H82" s="309"/>
      <c r="I82" s="314"/>
      <c r="J82" s="315"/>
      <c r="K82" s="315"/>
      <c r="L82" s="315"/>
      <c r="M82" s="314"/>
      <c r="N82" s="310"/>
    </row>
    <row r="83" spans="2:14" ht="36" customHeight="1" x14ac:dyDescent="0.25">
      <c r="B83" s="2001" t="s">
        <v>838</v>
      </c>
      <c r="C83" s="2001"/>
      <c r="D83" s="2001"/>
      <c r="E83" s="2001"/>
      <c r="F83" s="783"/>
      <c r="G83" s="316"/>
      <c r="H83" s="309"/>
      <c r="I83" s="310"/>
      <c r="J83" s="290"/>
      <c r="K83" s="290"/>
      <c r="L83" s="290"/>
      <c r="M83" s="310"/>
    </row>
    <row r="84" spans="2:14" ht="13.5" customHeight="1" x14ac:dyDescent="0.25">
      <c r="B84" s="1991" t="s">
        <v>837</v>
      </c>
      <c r="C84" s="1991"/>
      <c r="D84" s="1991"/>
      <c r="E84" s="1991"/>
      <c r="F84" s="781"/>
      <c r="G84" s="316"/>
      <c r="H84" s="309"/>
      <c r="I84" s="310"/>
      <c r="J84" s="290"/>
      <c r="K84" s="290"/>
      <c r="L84" s="290"/>
      <c r="M84" s="310"/>
    </row>
    <row r="85" spans="2:14" ht="16.5" customHeight="1" x14ac:dyDescent="0.25">
      <c r="B85" s="1991" t="s">
        <v>839</v>
      </c>
      <c r="C85" s="1991"/>
      <c r="D85" s="1991"/>
      <c r="E85" s="1991"/>
      <c r="F85" s="784"/>
      <c r="G85" s="317"/>
      <c r="H85" s="309"/>
      <c r="I85" s="310"/>
      <c r="J85" s="290"/>
      <c r="K85" s="290"/>
      <c r="L85" s="290"/>
      <c r="M85" s="310"/>
    </row>
    <row r="86" spans="2:14" ht="15.75" customHeight="1" x14ac:dyDescent="0.25">
      <c r="B86" s="1991"/>
      <c r="C86" s="1991"/>
      <c r="D86" s="1991"/>
      <c r="E86" s="1991"/>
      <c r="F86" s="784"/>
      <c r="G86" s="317"/>
      <c r="H86" s="309"/>
      <c r="I86" s="310"/>
      <c r="J86" s="290"/>
      <c r="K86" s="290"/>
      <c r="L86" s="290"/>
      <c r="M86" s="310"/>
    </row>
    <row r="87" spans="2:14" ht="28.5" customHeight="1" x14ac:dyDescent="0.25">
      <c r="B87" s="785"/>
      <c r="C87" s="785"/>
      <c r="D87" s="785"/>
      <c r="E87" s="785"/>
      <c r="F87" s="784"/>
      <c r="G87" s="317"/>
      <c r="H87" s="309"/>
      <c r="I87" s="310"/>
      <c r="J87" s="290"/>
      <c r="K87" s="290"/>
      <c r="L87" s="290"/>
      <c r="M87" s="310"/>
    </row>
    <row r="88" spans="2:14" ht="29.25" customHeight="1" x14ac:dyDescent="0.25">
      <c r="B88" s="2000"/>
      <c r="C88" s="2000"/>
      <c r="D88" s="2000"/>
      <c r="E88" s="2000"/>
      <c r="F88" s="317"/>
      <c r="G88" s="317"/>
      <c r="H88" s="309"/>
      <c r="I88" s="310"/>
      <c r="J88" s="290"/>
      <c r="K88" s="290"/>
      <c r="L88" s="290"/>
      <c r="M88" s="310"/>
    </row>
  </sheetData>
  <mergeCells count="8">
    <mergeCell ref="B86:E86"/>
    <mergeCell ref="B88:E88"/>
    <mergeCell ref="B2:E2"/>
    <mergeCell ref="B3:E3"/>
    <mergeCell ref="B4:E4"/>
    <mergeCell ref="B83:E83"/>
    <mergeCell ref="B85:E85"/>
    <mergeCell ref="B84:E84"/>
  </mergeCells>
  <hyperlinks>
    <hyperlink ref="F2" location="'Indice Total'!A7" display="Volver"/>
  </hyperlinks>
  <pageMargins left="0.7" right="0.7" top="0.75" bottom="0.75" header="0.3" footer="0.3"/>
  <pageSetup paperSize="14"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G74"/>
  <sheetViews>
    <sheetView showGridLines="0" zoomScale="90" zoomScaleNormal="90" workbookViewId="0"/>
  </sheetViews>
  <sheetFormatPr baseColWidth="10" defaultColWidth="11.42578125" defaultRowHeight="12.75" x14ac:dyDescent="0.25"/>
  <cols>
    <col min="1" max="1" width="23.7109375" style="253" customWidth="1"/>
    <col min="2" max="2" width="50.28515625" style="253" bestFit="1" customWidth="1"/>
    <col min="3" max="3" width="12.7109375" style="253" customWidth="1"/>
    <col min="4" max="4" width="17.42578125" style="253" customWidth="1"/>
    <col min="5" max="5" width="12.7109375" style="253" customWidth="1"/>
    <col min="6" max="16384" width="11.42578125" style="253"/>
  </cols>
  <sheetData>
    <row r="1" spans="2:7" ht="42.95" customHeight="1" x14ac:dyDescent="0.25"/>
    <row r="2" spans="2:7" ht="19.5" customHeight="1" x14ac:dyDescent="0.25">
      <c r="B2" s="1906" t="s">
        <v>811</v>
      </c>
      <c r="C2" s="1906"/>
      <c r="D2" s="1906"/>
      <c r="E2" s="1906"/>
      <c r="F2" s="1906"/>
      <c r="G2" s="3" t="s">
        <v>744</v>
      </c>
    </row>
    <row r="3" spans="2:7" ht="36.6" customHeight="1" x14ac:dyDescent="0.25">
      <c r="B3" s="2002" t="s">
        <v>146</v>
      </c>
      <c r="C3" s="2002"/>
      <c r="D3" s="2002"/>
      <c r="E3" s="2002"/>
      <c r="F3" s="2002"/>
    </row>
    <row r="4" spans="2:7" ht="19.149999999999999" customHeight="1" thickBot="1" x14ac:dyDescent="0.3">
      <c r="B4" s="1933">
        <v>2018</v>
      </c>
      <c r="C4" s="1933"/>
      <c r="D4" s="1933"/>
      <c r="E4" s="1933"/>
      <c r="F4" s="1933"/>
    </row>
    <row r="5" spans="2:7" ht="17.25" customHeight="1" x14ac:dyDescent="0.25">
      <c r="B5" s="64"/>
      <c r="C5" s="65"/>
      <c r="D5" s="65"/>
      <c r="E5" s="65"/>
      <c r="F5" s="318"/>
    </row>
    <row r="6" spans="2:7" ht="15.75" x14ac:dyDescent="0.25">
      <c r="B6" s="1922" t="s">
        <v>76</v>
      </c>
      <c r="C6" s="2003" t="s">
        <v>19</v>
      </c>
      <c r="D6" s="2003"/>
      <c r="E6" s="2003"/>
      <c r="F6" s="1950" t="s">
        <v>9</v>
      </c>
    </row>
    <row r="7" spans="2:7" ht="15.75" x14ac:dyDescent="0.25">
      <c r="B7" s="1982"/>
      <c r="C7" s="220" t="s">
        <v>20</v>
      </c>
      <c r="D7" s="220" t="s">
        <v>21</v>
      </c>
      <c r="E7" s="220" t="s">
        <v>22</v>
      </c>
      <c r="F7" s="1983"/>
    </row>
    <row r="8" spans="2:7" ht="18" customHeight="1" x14ac:dyDescent="0.25">
      <c r="B8" s="864" t="s">
        <v>808</v>
      </c>
      <c r="C8" s="267"/>
      <c r="D8" s="267"/>
      <c r="E8" s="267"/>
      <c r="F8" s="267"/>
    </row>
    <row r="9" spans="2:7" ht="18" customHeight="1" x14ac:dyDescent="0.2">
      <c r="B9" s="221" t="s">
        <v>147</v>
      </c>
      <c r="C9" s="813">
        <v>12269</v>
      </c>
      <c r="D9" s="813">
        <v>6996</v>
      </c>
      <c r="E9" s="813">
        <v>1136</v>
      </c>
      <c r="F9" s="268">
        <v>20401</v>
      </c>
    </row>
    <row r="10" spans="2:7" ht="18" customHeight="1" x14ac:dyDescent="0.2">
      <c r="B10" s="221" t="s">
        <v>79</v>
      </c>
      <c r="C10" s="813">
        <v>6450</v>
      </c>
      <c r="D10" s="813">
        <v>8956</v>
      </c>
      <c r="E10" s="813">
        <v>2070</v>
      </c>
      <c r="F10" s="268">
        <v>17476</v>
      </c>
    </row>
    <row r="11" spans="2:7" ht="18" customHeight="1" x14ac:dyDescent="0.2">
      <c r="B11" s="221" t="s">
        <v>80</v>
      </c>
      <c r="C11" s="813">
        <v>12723</v>
      </c>
      <c r="D11" s="813">
        <v>14693</v>
      </c>
      <c r="E11" s="813">
        <v>4442</v>
      </c>
      <c r="F11" s="268">
        <v>31858</v>
      </c>
    </row>
    <row r="12" spans="2:7" ht="18" customHeight="1" x14ac:dyDescent="0.2">
      <c r="B12" s="221" t="s">
        <v>81</v>
      </c>
      <c r="C12" s="813">
        <v>16496</v>
      </c>
      <c r="D12" s="813">
        <v>16100</v>
      </c>
      <c r="E12" s="813">
        <v>4246</v>
      </c>
      <c r="F12" s="268">
        <v>36842</v>
      </c>
    </row>
    <row r="13" spans="2:7" ht="18" customHeight="1" x14ac:dyDescent="0.2">
      <c r="B13" s="221" t="s">
        <v>82</v>
      </c>
      <c r="C13" s="813">
        <v>6361</v>
      </c>
      <c r="D13" s="813">
        <v>5658</v>
      </c>
      <c r="E13" s="813">
        <v>2117</v>
      </c>
      <c r="F13" s="268">
        <v>14136</v>
      </c>
    </row>
    <row r="14" spans="2:7" ht="18" customHeight="1" x14ac:dyDescent="0.2">
      <c r="B14" s="221" t="s">
        <v>83</v>
      </c>
      <c r="C14" s="813">
        <v>16045</v>
      </c>
      <c r="D14" s="813">
        <v>18951</v>
      </c>
      <c r="E14" s="813">
        <v>8184</v>
      </c>
      <c r="F14" s="268">
        <v>43180</v>
      </c>
    </row>
    <row r="15" spans="2:7" ht="18" customHeight="1" x14ac:dyDescent="0.2">
      <c r="B15" s="221" t="s">
        <v>84</v>
      </c>
      <c r="C15" s="813">
        <v>228</v>
      </c>
      <c r="D15" s="813">
        <v>253</v>
      </c>
      <c r="E15" s="813">
        <v>33</v>
      </c>
      <c r="F15" s="268">
        <v>514</v>
      </c>
    </row>
    <row r="16" spans="2:7" ht="18" customHeight="1" x14ac:dyDescent="0.25">
      <c r="B16" s="319" t="s">
        <v>135</v>
      </c>
      <c r="C16" s="268">
        <v>70572</v>
      </c>
      <c r="D16" s="268">
        <v>71607</v>
      </c>
      <c r="E16" s="268">
        <v>22228</v>
      </c>
      <c r="F16" s="268">
        <v>164407</v>
      </c>
    </row>
    <row r="17" spans="2:6" ht="18" customHeight="1" x14ac:dyDescent="0.25">
      <c r="B17" s="864" t="s">
        <v>809</v>
      </c>
      <c r="C17" s="268"/>
      <c r="D17" s="268"/>
      <c r="E17" s="268"/>
      <c r="F17" s="268"/>
    </row>
    <row r="18" spans="2:6" ht="18" customHeight="1" x14ac:dyDescent="0.2">
      <c r="B18" s="221" t="s">
        <v>147</v>
      </c>
      <c r="C18" s="813">
        <v>2955</v>
      </c>
      <c r="D18" s="813">
        <v>1737</v>
      </c>
      <c r="E18" s="813">
        <v>196</v>
      </c>
      <c r="F18" s="268">
        <v>4888</v>
      </c>
    </row>
    <row r="19" spans="2:6" ht="18" customHeight="1" x14ac:dyDescent="0.2">
      <c r="B19" s="221" t="s">
        <v>79</v>
      </c>
      <c r="C19" s="813">
        <v>1438</v>
      </c>
      <c r="D19" s="813">
        <v>1646</v>
      </c>
      <c r="E19" s="813">
        <v>427</v>
      </c>
      <c r="F19" s="268">
        <v>3511</v>
      </c>
    </row>
    <row r="20" spans="2:6" ht="18" customHeight="1" x14ac:dyDescent="0.2">
      <c r="B20" s="221" t="s">
        <v>80</v>
      </c>
      <c r="C20" s="813">
        <v>3284</v>
      </c>
      <c r="D20" s="813">
        <v>3310</v>
      </c>
      <c r="E20" s="813">
        <v>1002</v>
      </c>
      <c r="F20" s="268">
        <v>7596</v>
      </c>
    </row>
    <row r="21" spans="2:6" ht="18" customHeight="1" x14ac:dyDescent="0.2">
      <c r="B21" s="221" t="s">
        <v>81</v>
      </c>
      <c r="C21" s="813">
        <v>5954</v>
      </c>
      <c r="D21" s="813">
        <v>5450</v>
      </c>
      <c r="E21" s="813">
        <v>1307</v>
      </c>
      <c r="F21" s="268">
        <v>12711</v>
      </c>
    </row>
    <row r="22" spans="2:6" ht="18" customHeight="1" x14ac:dyDescent="0.2">
      <c r="B22" s="221" t="s">
        <v>82</v>
      </c>
      <c r="C22" s="813">
        <v>2736</v>
      </c>
      <c r="D22" s="813">
        <v>2366</v>
      </c>
      <c r="E22" s="813">
        <v>775</v>
      </c>
      <c r="F22" s="268">
        <v>5877</v>
      </c>
    </row>
    <row r="23" spans="2:6" ht="18" customHeight="1" x14ac:dyDescent="0.2">
      <c r="B23" s="221" t="s">
        <v>83</v>
      </c>
      <c r="C23" s="813">
        <v>7813</v>
      </c>
      <c r="D23" s="813">
        <v>7997</v>
      </c>
      <c r="E23" s="813">
        <v>3074</v>
      </c>
      <c r="F23" s="268">
        <v>18884</v>
      </c>
    </row>
    <row r="24" spans="2:6" ht="18" customHeight="1" x14ac:dyDescent="0.2">
      <c r="B24" s="221" t="s">
        <v>84</v>
      </c>
      <c r="C24" s="813">
        <v>58</v>
      </c>
      <c r="D24" s="813">
        <v>57</v>
      </c>
      <c r="E24" s="813">
        <v>13</v>
      </c>
      <c r="F24" s="268">
        <v>128</v>
      </c>
    </row>
    <row r="25" spans="2:6" ht="18" customHeight="1" x14ac:dyDescent="0.25">
      <c r="B25" s="319" t="s">
        <v>136</v>
      </c>
      <c r="C25" s="268">
        <v>24238</v>
      </c>
      <c r="D25" s="268">
        <v>22563</v>
      </c>
      <c r="E25" s="268">
        <v>6794</v>
      </c>
      <c r="F25" s="268">
        <v>53595</v>
      </c>
    </row>
    <row r="26" spans="2:6" ht="18" customHeight="1" x14ac:dyDescent="0.25">
      <c r="B26" s="864" t="s">
        <v>824</v>
      </c>
      <c r="C26" s="268"/>
      <c r="D26" s="268"/>
      <c r="E26" s="268"/>
      <c r="F26" s="268"/>
    </row>
    <row r="27" spans="2:6" ht="18" customHeight="1" x14ac:dyDescent="0.2">
      <c r="B27" s="221" t="s">
        <v>147</v>
      </c>
      <c r="C27" s="320">
        <v>15224</v>
      </c>
      <c r="D27" s="320">
        <v>8733</v>
      </c>
      <c r="E27" s="320">
        <v>1332</v>
      </c>
      <c r="F27" s="268">
        <v>25289</v>
      </c>
    </row>
    <row r="28" spans="2:6" ht="18" customHeight="1" x14ac:dyDescent="0.2">
      <c r="B28" s="221" t="s">
        <v>79</v>
      </c>
      <c r="C28" s="320">
        <v>7888</v>
      </c>
      <c r="D28" s="320">
        <v>10602</v>
      </c>
      <c r="E28" s="320">
        <v>2497</v>
      </c>
      <c r="F28" s="268">
        <v>20987</v>
      </c>
    </row>
    <row r="29" spans="2:6" ht="18" customHeight="1" x14ac:dyDescent="0.2">
      <c r="B29" s="221" t="s">
        <v>80</v>
      </c>
      <c r="C29" s="320">
        <v>16007</v>
      </c>
      <c r="D29" s="320">
        <v>18003</v>
      </c>
      <c r="E29" s="320">
        <v>5444</v>
      </c>
      <c r="F29" s="268">
        <v>39454</v>
      </c>
    </row>
    <row r="30" spans="2:6" ht="18" customHeight="1" x14ac:dyDescent="0.2">
      <c r="B30" s="221" t="s">
        <v>81</v>
      </c>
      <c r="C30" s="320">
        <v>22450</v>
      </c>
      <c r="D30" s="320">
        <v>21550</v>
      </c>
      <c r="E30" s="320">
        <v>5553</v>
      </c>
      <c r="F30" s="268">
        <v>49553</v>
      </c>
    </row>
    <row r="31" spans="2:6" ht="18" customHeight="1" x14ac:dyDescent="0.2">
      <c r="B31" s="221" t="s">
        <v>82</v>
      </c>
      <c r="C31" s="320">
        <v>9097</v>
      </c>
      <c r="D31" s="320">
        <v>8024</v>
      </c>
      <c r="E31" s="320">
        <v>2892</v>
      </c>
      <c r="F31" s="268">
        <v>20013</v>
      </c>
    </row>
    <row r="32" spans="2:6" ht="18" customHeight="1" x14ac:dyDescent="0.2">
      <c r="B32" s="221" t="s">
        <v>83</v>
      </c>
      <c r="C32" s="320">
        <v>23858</v>
      </c>
      <c r="D32" s="320">
        <v>26948</v>
      </c>
      <c r="E32" s="320">
        <v>11258</v>
      </c>
      <c r="F32" s="268">
        <v>62064</v>
      </c>
    </row>
    <row r="33" spans="2:6" ht="18" customHeight="1" x14ac:dyDescent="0.2">
      <c r="B33" s="221" t="s">
        <v>84</v>
      </c>
      <c r="C33" s="320">
        <v>286</v>
      </c>
      <c r="D33" s="320">
        <v>310</v>
      </c>
      <c r="E33" s="320">
        <v>46</v>
      </c>
      <c r="F33" s="268">
        <v>642</v>
      </c>
    </row>
    <row r="34" spans="2:6" ht="18" customHeight="1" x14ac:dyDescent="0.25">
      <c r="B34" s="319" t="s">
        <v>825</v>
      </c>
      <c r="C34" s="268">
        <v>94810</v>
      </c>
      <c r="D34" s="268">
        <v>94170</v>
      </c>
      <c r="E34" s="268">
        <v>29022</v>
      </c>
      <c r="F34" s="268">
        <v>218002</v>
      </c>
    </row>
    <row r="35" spans="2:6" ht="18" customHeight="1" x14ac:dyDescent="0.25">
      <c r="B35" s="864" t="s">
        <v>810</v>
      </c>
      <c r="C35" s="268"/>
      <c r="D35" s="268"/>
      <c r="E35" s="268"/>
      <c r="F35" s="268"/>
    </row>
    <row r="36" spans="2:6" ht="18" customHeight="1" x14ac:dyDescent="0.2">
      <c r="B36" s="221" t="s">
        <v>147</v>
      </c>
      <c r="C36" s="813">
        <v>278</v>
      </c>
      <c r="D36" s="813">
        <v>390</v>
      </c>
      <c r="E36" s="813">
        <v>16</v>
      </c>
      <c r="F36" s="268">
        <v>684</v>
      </c>
    </row>
    <row r="37" spans="2:6" ht="18" customHeight="1" x14ac:dyDescent="0.2">
      <c r="B37" s="221" t="s">
        <v>79</v>
      </c>
      <c r="C37" s="813">
        <v>146</v>
      </c>
      <c r="D37" s="813">
        <v>267</v>
      </c>
      <c r="E37" s="813">
        <v>16</v>
      </c>
      <c r="F37" s="268">
        <v>429</v>
      </c>
    </row>
    <row r="38" spans="2:6" ht="18" customHeight="1" x14ac:dyDescent="0.2">
      <c r="B38" s="221" t="s">
        <v>80</v>
      </c>
      <c r="C38" s="813">
        <v>294</v>
      </c>
      <c r="D38" s="813">
        <v>585</v>
      </c>
      <c r="E38" s="813">
        <v>62</v>
      </c>
      <c r="F38" s="268">
        <v>941</v>
      </c>
    </row>
    <row r="39" spans="2:6" ht="18" customHeight="1" x14ac:dyDescent="0.2">
      <c r="B39" s="221" t="s">
        <v>81</v>
      </c>
      <c r="C39" s="813">
        <v>469</v>
      </c>
      <c r="D39" s="813">
        <v>847</v>
      </c>
      <c r="E39" s="813">
        <v>90</v>
      </c>
      <c r="F39" s="268">
        <v>1406</v>
      </c>
    </row>
    <row r="40" spans="2:6" ht="18" customHeight="1" x14ac:dyDescent="0.2">
      <c r="B40" s="221" t="s">
        <v>82</v>
      </c>
      <c r="C40" s="813">
        <v>305</v>
      </c>
      <c r="D40" s="813">
        <v>409</v>
      </c>
      <c r="E40" s="813">
        <v>62</v>
      </c>
      <c r="F40" s="268">
        <v>776</v>
      </c>
    </row>
    <row r="41" spans="2:6" ht="18" customHeight="1" x14ac:dyDescent="0.2">
      <c r="B41" s="221" t="s">
        <v>83</v>
      </c>
      <c r="C41" s="813">
        <v>1178</v>
      </c>
      <c r="D41" s="813">
        <v>1286</v>
      </c>
      <c r="E41" s="813">
        <v>191</v>
      </c>
      <c r="F41" s="268">
        <v>2655</v>
      </c>
    </row>
    <row r="42" spans="2:6" ht="18" customHeight="1" x14ac:dyDescent="0.2">
      <c r="B42" s="221" t="s">
        <v>84</v>
      </c>
      <c r="C42" s="813">
        <v>7</v>
      </c>
      <c r="D42" s="813">
        <v>13</v>
      </c>
      <c r="E42" s="813">
        <v>0</v>
      </c>
      <c r="F42" s="268">
        <v>20</v>
      </c>
    </row>
    <row r="43" spans="2:6" ht="18" customHeight="1" x14ac:dyDescent="0.25">
      <c r="B43" s="319" t="s">
        <v>139</v>
      </c>
      <c r="C43" s="268">
        <v>2677</v>
      </c>
      <c r="D43" s="268">
        <v>3797</v>
      </c>
      <c r="E43" s="268">
        <v>437</v>
      </c>
      <c r="F43" s="268">
        <v>6911</v>
      </c>
    </row>
    <row r="44" spans="2:6" ht="48" customHeight="1" x14ac:dyDescent="0.25">
      <c r="B44" s="1991" t="s">
        <v>838</v>
      </c>
      <c r="C44" s="1991"/>
      <c r="D44" s="1991"/>
      <c r="E44" s="1991"/>
      <c r="F44" s="1991"/>
    </row>
    <row r="45" spans="2:6" ht="12" customHeight="1" x14ac:dyDescent="0.25">
      <c r="B45" s="1991" t="s">
        <v>837</v>
      </c>
      <c r="C45" s="1991"/>
      <c r="D45" s="1991"/>
      <c r="E45" s="1991"/>
      <c r="F45" s="1991"/>
    </row>
    <row r="46" spans="2:6" ht="24" customHeight="1" x14ac:dyDescent="0.25">
      <c r="B46" s="1991" t="s">
        <v>839</v>
      </c>
      <c r="C46" s="1991"/>
      <c r="D46" s="1991"/>
      <c r="E46" s="1991"/>
      <c r="F46" s="1991"/>
    </row>
    <row r="47" spans="2:6" x14ac:dyDescent="0.25">
      <c r="B47" s="1991"/>
      <c r="C47" s="1991"/>
      <c r="D47" s="1991"/>
      <c r="E47" s="1991"/>
      <c r="F47" s="1991"/>
    </row>
    <row r="48" spans="2:6" x14ac:dyDescent="0.25">
      <c r="B48" s="59"/>
      <c r="C48" s="130"/>
      <c r="D48" s="130"/>
      <c r="E48" s="130"/>
      <c r="F48" s="130"/>
    </row>
    <row r="49" spans="2:6" x14ac:dyDescent="0.25">
      <c r="B49" s="130"/>
      <c r="C49" s="130"/>
      <c r="D49" s="130"/>
      <c r="E49" s="130"/>
      <c r="F49" s="130"/>
    </row>
    <row r="50" spans="2:6" x14ac:dyDescent="0.25">
      <c r="B50" s="130"/>
      <c r="C50" s="130"/>
      <c r="D50" s="130"/>
      <c r="E50" s="130"/>
      <c r="F50" s="130"/>
    </row>
    <row r="51" spans="2:6" x14ac:dyDescent="0.25">
      <c r="B51" s="130"/>
      <c r="C51" s="130"/>
      <c r="D51" s="130"/>
      <c r="E51" s="130"/>
      <c r="F51" s="130"/>
    </row>
    <row r="52" spans="2:6" x14ac:dyDescent="0.25">
      <c r="B52" s="130"/>
      <c r="C52" s="130"/>
      <c r="D52" s="130"/>
      <c r="E52" s="130"/>
      <c r="F52" s="130"/>
    </row>
    <row r="53" spans="2:6" x14ac:dyDescent="0.25">
      <c r="B53" s="130"/>
      <c r="C53" s="130"/>
      <c r="D53" s="130"/>
      <c r="E53" s="130"/>
      <c r="F53" s="130"/>
    </row>
    <row r="54" spans="2:6" x14ac:dyDescent="0.25">
      <c r="B54" s="130"/>
      <c r="C54" s="130"/>
      <c r="D54" s="130"/>
      <c r="E54" s="130"/>
      <c r="F54" s="130"/>
    </row>
    <row r="55" spans="2:6" x14ac:dyDescent="0.25">
      <c r="B55" s="130"/>
      <c r="C55" s="130"/>
      <c r="D55" s="130"/>
      <c r="E55" s="130"/>
      <c r="F55" s="130"/>
    </row>
    <row r="56" spans="2:6" x14ac:dyDescent="0.25">
      <c r="B56" s="130"/>
      <c r="C56" s="130"/>
      <c r="D56" s="130"/>
      <c r="E56" s="130"/>
      <c r="F56" s="130"/>
    </row>
    <row r="57" spans="2:6" x14ac:dyDescent="0.25">
      <c r="B57" s="130"/>
      <c r="C57" s="130"/>
      <c r="D57" s="130"/>
      <c r="E57" s="130"/>
      <c r="F57" s="130"/>
    </row>
    <row r="58" spans="2:6" x14ac:dyDescent="0.25">
      <c r="B58" s="130"/>
      <c r="C58" s="130"/>
      <c r="D58" s="130"/>
      <c r="E58" s="130"/>
      <c r="F58" s="130"/>
    </row>
    <row r="59" spans="2:6" x14ac:dyDescent="0.25">
      <c r="B59" s="130"/>
      <c r="C59" s="130"/>
      <c r="D59" s="130"/>
      <c r="E59" s="130"/>
      <c r="F59" s="130"/>
    </row>
    <row r="60" spans="2:6" x14ac:dyDescent="0.25">
      <c r="B60" s="130"/>
      <c r="C60" s="130"/>
      <c r="D60" s="130"/>
      <c r="E60" s="130"/>
      <c r="F60" s="130"/>
    </row>
    <row r="61" spans="2:6" x14ac:dyDescent="0.25">
      <c r="B61" s="130"/>
      <c r="C61" s="130"/>
      <c r="D61" s="130"/>
      <c r="E61" s="130"/>
      <c r="F61" s="130"/>
    </row>
    <row r="62" spans="2:6" x14ac:dyDescent="0.25">
      <c r="B62" s="130"/>
      <c r="C62" s="130"/>
      <c r="D62" s="130"/>
      <c r="E62" s="130"/>
      <c r="F62" s="130"/>
    </row>
    <row r="63" spans="2:6" x14ac:dyDescent="0.25">
      <c r="B63" s="130"/>
      <c r="C63" s="130"/>
      <c r="D63" s="130"/>
      <c r="E63" s="130"/>
      <c r="F63" s="130"/>
    </row>
    <row r="64" spans="2:6" x14ac:dyDescent="0.25">
      <c r="B64" s="130"/>
      <c r="C64" s="130"/>
      <c r="D64" s="130"/>
      <c r="E64" s="130"/>
      <c r="F64" s="130"/>
    </row>
    <row r="65" spans="2:6" x14ac:dyDescent="0.25">
      <c r="B65" s="130"/>
      <c r="C65" s="130"/>
      <c r="D65" s="130"/>
      <c r="E65" s="130"/>
      <c r="F65" s="130"/>
    </row>
    <row r="66" spans="2:6" x14ac:dyDescent="0.25">
      <c r="B66" s="130"/>
      <c r="C66" s="130"/>
      <c r="D66" s="130"/>
      <c r="E66" s="130"/>
      <c r="F66" s="130"/>
    </row>
    <row r="67" spans="2:6" x14ac:dyDescent="0.25">
      <c r="B67" s="130"/>
      <c r="C67" s="130"/>
      <c r="D67" s="130"/>
      <c r="E67" s="130"/>
      <c r="F67" s="130"/>
    </row>
    <row r="68" spans="2:6" x14ac:dyDescent="0.25">
      <c r="B68" s="130"/>
      <c r="C68" s="130"/>
      <c r="D68" s="130"/>
      <c r="E68" s="130"/>
      <c r="F68" s="130"/>
    </row>
    <row r="69" spans="2:6" x14ac:dyDescent="0.25">
      <c r="B69" s="130"/>
      <c r="C69" s="130"/>
      <c r="D69" s="130"/>
      <c r="E69" s="130"/>
      <c r="F69" s="130"/>
    </row>
    <row r="70" spans="2:6" x14ac:dyDescent="0.25">
      <c r="B70" s="130"/>
      <c r="C70" s="130"/>
      <c r="D70" s="130"/>
      <c r="E70" s="130"/>
      <c r="F70" s="130"/>
    </row>
    <row r="71" spans="2:6" x14ac:dyDescent="0.25">
      <c r="B71" s="130"/>
      <c r="C71" s="130"/>
      <c r="D71" s="130"/>
      <c r="E71" s="130"/>
      <c r="F71" s="130"/>
    </row>
    <row r="72" spans="2:6" x14ac:dyDescent="0.25">
      <c r="B72" s="130"/>
      <c r="C72" s="130"/>
      <c r="D72" s="130"/>
      <c r="E72" s="130"/>
      <c r="F72" s="130"/>
    </row>
    <row r="73" spans="2:6" x14ac:dyDescent="0.25">
      <c r="B73" s="130"/>
      <c r="C73" s="130"/>
      <c r="D73" s="130"/>
      <c r="E73" s="130"/>
      <c r="F73" s="130"/>
    </row>
    <row r="74" spans="2:6" x14ac:dyDescent="0.25">
      <c r="B74" s="130"/>
      <c r="C74" s="130"/>
      <c r="D74" s="130"/>
      <c r="E74" s="130"/>
      <c r="F74" s="130"/>
    </row>
  </sheetData>
  <mergeCells count="10">
    <mergeCell ref="B47:F47"/>
    <mergeCell ref="B44:F44"/>
    <mergeCell ref="B45:F45"/>
    <mergeCell ref="B46:F46"/>
    <mergeCell ref="B2:F2"/>
    <mergeCell ref="B3:F3"/>
    <mergeCell ref="B4:F4"/>
    <mergeCell ref="B6:B7"/>
    <mergeCell ref="C6:E6"/>
    <mergeCell ref="F6:F7"/>
  </mergeCells>
  <hyperlinks>
    <hyperlink ref="G2" location="'Indice Total'!A7" display="Volver"/>
  </hyperlinks>
  <pageMargins left="0.70866141732283472" right="0.70866141732283472" top="0.74803149606299213" bottom="0.74803149606299213" header="0.31496062992125984" footer="0.31496062992125984"/>
  <pageSetup scale="96"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H24"/>
  <sheetViews>
    <sheetView showGridLines="0" zoomScale="90" zoomScaleNormal="90" workbookViewId="0"/>
  </sheetViews>
  <sheetFormatPr baseColWidth="10" defaultColWidth="11.42578125" defaultRowHeight="12.75" x14ac:dyDescent="0.25"/>
  <cols>
    <col min="1" max="1" width="23.7109375" style="253" customWidth="1"/>
    <col min="2" max="2" width="56.28515625" style="253" customWidth="1"/>
    <col min="3" max="5" width="14.7109375" style="253" customWidth="1"/>
    <col min="6" max="6" width="13.7109375" style="253" customWidth="1"/>
    <col min="7" max="16384" width="11.42578125" style="253"/>
  </cols>
  <sheetData>
    <row r="1" spans="2:8" ht="42.95" customHeight="1" x14ac:dyDescent="0.25"/>
    <row r="2" spans="2:8" ht="18.75" customHeight="1" x14ac:dyDescent="0.25">
      <c r="B2" s="1906" t="s">
        <v>148</v>
      </c>
      <c r="C2" s="1906"/>
      <c r="D2" s="1906"/>
      <c r="E2" s="1906"/>
      <c r="F2" s="1906"/>
      <c r="G2" s="1906"/>
      <c r="H2" s="3" t="s">
        <v>744</v>
      </c>
    </row>
    <row r="3" spans="2:8" ht="36" customHeight="1" x14ac:dyDescent="0.25">
      <c r="B3" s="1938" t="s">
        <v>149</v>
      </c>
      <c r="C3" s="1938"/>
      <c r="D3" s="1938"/>
      <c r="E3" s="1938"/>
      <c r="F3" s="1938"/>
      <c r="G3" s="1938"/>
    </row>
    <row r="4" spans="2:8" ht="19.899999999999999" customHeight="1" thickBot="1" x14ac:dyDescent="0.3">
      <c r="B4" s="1942" t="s">
        <v>749</v>
      </c>
      <c r="C4" s="1942"/>
      <c r="D4" s="1942"/>
      <c r="E4" s="1942"/>
      <c r="F4" s="1942"/>
      <c r="G4" s="1942"/>
    </row>
    <row r="5" spans="2:8" ht="14.25" customHeight="1" x14ac:dyDescent="0.25">
      <c r="B5" s="255"/>
      <c r="C5" s="255"/>
      <c r="D5" s="255"/>
      <c r="E5" s="255"/>
      <c r="F5" s="255"/>
      <c r="G5" s="255"/>
    </row>
    <row r="6" spans="2:8" ht="25.5" customHeight="1" x14ac:dyDescent="0.25">
      <c r="B6" s="219" t="s">
        <v>150</v>
      </c>
      <c r="C6" s="220">
        <v>2014</v>
      </c>
      <c r="D6" s="220">
        <v>2015</v>
      </c>
      <c r="E6" s="220">
        <v>2016</v>
      </c>
      <c r="F6" s="220">
        <v>2017</v>
      </c>
      <c r="G6" s="220">
        <v>2018</v>
      </c>
    </row>
    <row r="7" spans="2:8" ht="18" customHeight="1" x14ac:dyDescent="0.25">
      <c r="B7" s="861" t="s">
        <v>802</v>
      </c>
      <c r="C7" s="321"/>
      <c r="D7" s="321"/>
      <c r="E7" s="321"/>
      <c r="F7" s="321"/>
      <c r="G7" s="321"/>
    </row>
    <row r="8" spans="2:8" ht="18" customHeight="1" x14ac:dyDescent="0.2">
      <c r="B8" s="239" t="s">
        <v>4</v>
      </c>
      <c r="C8" s="322">
        <v>3.5374062562737146E-2</v>
      </c>
      <c r="D8" s="322">
        <v>3.4056678892549097E-2</v>
      </c>
      <c r="E8" s="322">
        <v>3.0445304504021636E-2</v>
      </c>
      <c r="F8" s="322">
        <v>2.8659944659509426E-2</v>
      </c>
      <c r="G8" s="322">
        <v>2.7747659287640225E-2</v>
      </c>
    </row>
    <row r="9" spans="2:8" ht="18" customHeight="1" x14ac:dyDescent="0.2">
      <c r="B9" s="239" t="s">
        <v>5</v>
      </c>
      <c r="C9" s="323">
        <v>4.2032100369437407E-2</v>
      </c>
      <c r="D9" s="323">
        <v>3.9258356625296878E-2</v>
      </c>
      <c r="E9" s="323">
        <v>4.05210542688451E-2</v>
      </c>
      <c r="F9" s="323">
        <v>3.7598499440621602E-2</v>
      </c>
      <c r="G9" s="323">
        <v>3.3960901749277878E-2</v>
      </c>
    </row>
    <row r="10" spans="2:8" ht="18" customHeight="1" x14ac:dyDescent="0.2">
      <c r="B10" s="239" t="s">
        <v>6</v>
      </c>
      <c r="C10" s="323">
        <v>5.0727318683170382E-2</v>
      </c>
      <c r="D10" s="323">
        <v>4.3904333826090339E-2</v>
      </c>
      <c r="E10" s="323">
        <v>4.140336119675523E-2</v>
      </c>
      <c r="F10" s="323">
        <v>4.1052778300814066E-2</v>
      </c>
      <c r="G10" s="323">
        <v>3.8256194709367454E-2</v>
      </c>
    </row>
    <row r="11" spans="2:8" ht="18" customHeight="1" x14ac:dyDescent="0.25">
      <c r="B11" s="266" t="s">
        <v>804</v>
      </c>
      <c r="C11" s="324">
        <v>3.9799680813189908E-2</v>
      </c>
      <c r="D11" s="324">
        <v>3.725533635040066E-2</v>
      </c>
      <c r="E11" s="324">
        <v>3.5726577135699572E-2</v>
      </c>
      <c r="F11" s="324">
        <v>3.3677052513158848E-2</v>
      </c>
      <c r="G11" s="324">
        <v>3.1417995833789319E-2</v>
      </c>
    </row>
    <row r="12" spans="2:8" ht="18" customHeight="1" x14ac:dyDescent="0.25">
      <c r="B12" s="861" t="s">
        <v>803</v>
      </c>
      <c r="C12" s="324"/>
      <c r="D12" s="324"/>
      <c r="E12" s="324"/>
      <c r="F12" s="324"/>
      <c r="G12" s="324"/>
    </row>
    <row r="13" spans="2:8" ht="18" customHeight="1" x14ac:dyDescent="0.2">
      <c r="B13" s="239" t="s">
        <v>4</v>
      </c>
      <c r="C13" s="323">
        <v>8.7253901624666248E-3</v>
      </c>
      <c r="D13" s="323">
        <v>1.024203598437941E-2</v>
      </c>
      <c r="E13" s="323">
        <v>1.0051336554360715E-2</v>
      </c>
      <c r="F13" s="323">
        <v>9.9422254024091345E-3</v>
      </c>
      <c r="G13" s="323">
        <v>9.5299519046339026E-3</v>
      </c>
    </row>
    <row r="14" spans="2:8" ht="18" customHeight="1" x14ac:dyDescent="0.2">
      <c r="B14" s="239" t="s">
        <v>5</v>
      </c>
      <c r="C14" s="323">
        <v>1.0957702118917339E-2</v>
      </c>
      <c r="D14" s="323">
        <v>1.132388495759923E-2</v>
      </c>
      <c r="E14" s="323">
        <v>1.2071391159123078E-2</v>
      </c>
      <c r="F14" s="323">
        <v>1.1573465036665348E-2</v>
      </c>
      <c r="G14" s="323">
        <v>1.0700906701425235E-2</v>
      </c>
    </row>
    <row r="15" spans="2:8" ht="18" customHeight="1" x14ac:dyDescent="0.2">
      <c r="B15" s="239" t="s">
        <v>6</v>
      </c>
      <c r="C15" s="323">
        <v>1.3026165889468073E-2</v>
      </c>
      <c r="D15" s="323">
        <v>1.2145437381727443E-2</v>
      </c>
      <c r="E15" s="323">
        <v>1.2121127929919132E-2</v>
      </c>
      <c r="F15" s="323">
        <v>1.1875840504124827E-2</v>
      </c>
      <c r="G15" s="323">
        <v>1.1693026221677276E-2</v>
      </c>
    </row>
    <row r="16" spans="2:8" ht="18" customHeight="1" x14ac:dyDescent="0.25">
      <c r="B16" s="266" t="s">
        <v>805</v>
      </c>
      <c r="C16" s="324">
        <v>1.011129430020301E-2</v>
      </c>
      <c r="D16" s="324">
        <v>1.0890661294325782E-2</v>
      </c>
      <c r="E16" s="324">
        <v>1.1095666113643357E-2</v>
      </c>
      <c r="F16" s="324">
        <v>1.0820191042842943E-2</v>
      </c>
      <c r="G16" s="324">
        <v>1.0241945213475939E-2</v>
      </c>
    </row>
    <row r="17" spans="2:7" ht="18" customHeight="1" x14ac:dyDescent="0.25">
      <c r="B17" s="867" t="s">
        <v>824</v>
      </c>
      <c r="C17" s="324"/>
      <c r="D17" s="324"/>
      <c r="E17" s="324"/>
      <c r="F17" s="324"/>
      <c r="G17" s="324"/>
    </row>
    <row r="18" spans="2:7" ht="18" customHeight="1" x14ac:dyDescent="0.2">
      <c r="B18" s="239" t="s">
        <v>4</v>
      </c>
      <c r="C18" s="819">
        <v>4.4099452725203769E-2</v>
      </c>
      <c r="D18" s="819">
        <v>4.4298714876928505E-2</v>
      </c>
      <c r="E18" s="819">
        <v>4.0496641058382354E-2</v>
      </c>
      <c r="F18" s="819">
        <v>3.8602170061918559E-2</v>
      </c>
      <c r="G18" s="819">
        <v>3.7277611192274129E-2</v>
      </c>
    </row>
    <row r="19" spans="2:7" ht="18" customHeight="1" x14ac:dyDescent="0.2">
      <c r="B19" s="239" t="s">
        <v>5</v>
      </c>
      <c r="C19" s="819">
        <v>5.2989802488354748E-2</v>
      </c>
      <c r="D19" s="819">
        <v>5.0582241582896106E-2</v>
      </c>
      <c r="E19" s="819">
        <v>5.2592445427968176E-2</v>
      </c>
      <c r="F19" s="819">
        <v>4.9171964477286952E-2</v>
      </c>
      <c r="G19" s="819">
        <v>4.4661808450703111E-2</v>
      </c>
    </row>
    <row r="20" spans="2:7" ht="18" customHeight="1" x14ac:dyDescent="0.2">
      <c r="B20" s="239" t="s">
        <v>6</v>
      </c>
      <c r="C20" s="819">
        <v>6.375348457263845E-2</v>
      </c>
      <c r="D20" s="819">
        <v>5.6049771207817782E-2</v>
      </c>
      <c r="E20" s="819">
        <v>5.352448912667436E-2</v>
      </c>
      <c r="F20" s="819">
        <v>5.292861880493889E-2</v>
      </c>
      <c r="G20" s="819">
        <v>4.994922093104473E-2</v>
      </c>
    </row>
    <row r="21" spans="2:7" ht="18" customHeight="1" x14ac:dyDescent="0.25">
      <c r="B21" s="266" t="s">
        <v>835</v>
      </c>
      <c r="C21" s="324">
        <v>4.9910975113392916E-2</v>
      </c>
      <c r="D21" s="324">
        <v>4.8145997644726442E-2</v>
      </c>
      <c r="E21" s="324">
        <v>4.6822243249342928E-2</v>
      </c>
      <c r="F21" s="324">
        <v>4.4497243556001792E-2</v>
      </c>
      <c r="G21" s="324">
        <v>4.165994104726526E-2</v>
      </c>
    </row>
    <row r="22" spans="2:7" ht="24" customHeight="1" x14ac:dyDescent="0.25">
      <c r="B22" s="2001" t="s">
        <v>752</v>
      </c>
      <c r="C22" s="2001"/>
      <c r="D22" s="2001"/>
      <c r="E22" s="2001"/>
      <c r="F22" s="2001"/>
      <c r="G22" s="2001"/>
    </row>
    <row r="23" spans="2:7" ht="24" customHeight="1" x14ac:dyDescent="0.25">
      <c r="B23" s="1991" t="s">
        <v>753</v>
      </c>
      <c r="C23" s="1991"/>
      <c r="D23" s="1991"/>
      <c r="E23" s="1991"/>
      <c r="F23" s="1991"/>
      <c r="G23" s="1991"/>
    </row>
    <row r="24" spans="2:7" ht="14.25" customHeight="1" x14ac:dyDescent="0.25"/>
  </sheetData>
  <mergeCells count="5">
    <mergeCell ref="B2:G2"/>
    <mergeCell ref="B3:G3"/>
    <mergeCell ref="B4:G4"/>
    <mergeCell ref="B22:G22"/>
    <mergeCell ref="B23:G23"/>
  </mergeCells>
  <hyperlinks>
    <hyperlink ref="H2" location="'Indice Total'!A7" display="Volver"/>
  </hyperlinks>
  <pageMargins left="0.70866141732283472" right="0.70866141732283472" top="0.74803149606299213" bottom="0.74803149606299213" header="0.31496062992125984" footer="0.31496062992125984"/>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L207"/>
  <sheetViews>
    <sheetView showGridLines="0" zoomScale="90" zoomScaleNormal="90" workbookViewId="0"/>
  </sheetViews>
  <sheetFormatPr baseColWidth="10" defaultRowHeight="15" x14ac:dyDescent="0.25"/>
  <cols>
    <col min="1" max="1" width="23.7109375" style="746" customWidth="1"/>
    <col min="2" max="2" width="187.42578125" customWidth="1"/>
  </cols>
  <sheetData>
    <row r="1" spans="1:2" ht="42.95" customHeight="1" x14ac:dyDescent="0.25">
      <c r="A1" s="744"/>
      <c r="B1" s="1702"/>
    </row>
    <row r="2" spans="1:2" ht="26.25" x14ac:dyDescent="0.25">
      <c r="A2" s="744"/>
      <c r="B2" s="1703" t="s">
        <v>2160</v>
      </c>
    </row>
    <row r="3" spans="1:2" ht="21" x14ac:dyDescent="0.35">
      <c r="A3" s="744"/>
      <c r="B3" s="1704"/>
    </row>
    <row r="4" spans="1:2" x14ac:dyDescent="0.25">
      <c r="A4" s="744"/>
      <c r="B4" s="1705"/>
    </row>
    <row r="5" spans="1:2" ht="21" x14ac:dyDescent="0.25">
      <c r="B5" s="743" t="s">
        <v>745</v>
      </c>
    </row>
    <row r="6" spans="1:2" x14ac:dyDescent="0.25">
      <c r="B6" s="751"/>
    </row>
    <row r="7" spans="1:2" ht="20.25" customHeight="1" x14ac:dyDescent="0.25">
      <c r="B7" s="743" t="s">
        <v>746</v>
      </c>
    </row>
    <row r="8" spans="1:2" ht="17.100000000000001" customHeight="1" x14ac:dyDescent="0.25">
      <c r="A8" s="744" t="s">
        <v>743</v>
      </c>
    </row>
    <row r="9" spans="1:2" ht="17.100000000000001" customHeight="1" x14ac:dyDescent="0.25">
      <c r="A9" s="753">
        <v>1</v>
      </c>
      <c r="B9" t="s">
        <v>2166</v>
      </c>
    </row>
    <row r="10" spans="1:2" ht="17.100000000000001" customHeight="1" x14ac:dyDescent="0.25">
      <c r="A10" s="753">
        <v>2</v>
      </c>
      <c r="B10" t="s">
        <v>2167</v>
      </c>
    </row>
    <row r="11" spans="1:2" ht="17.100000000000001" customHeight="1" x14ac:dyDescent="0.25">
      <c r="A11" s="753">
        <v>3</v>
      </c>
      <c r="B11" s="745" t="s">
        <v>2168</v>
      </c>
    </row>
    <row r="12" spans="1:2" ht="17.100000000000001" customHeight="1" x14ac:dyDescent="0.25">
      <c r="A12" s="753">
        <v>4</v>
      </c>
      <c r="B12" t="s">
        <v>2169</v>
      </c>
    </row>
    <row r="13" spans="1:2" ht="17.100000000000001" customHeight="1" x14ac:dyDescent="0.25">
      <c r="A13" s="753">
        <v>5</v>
      </c>
      <c r="B13" t="s">
        <v>2170</v>
      </c>
    </row>
    <row r="14" spans="1:2" ht="17.100000000000001" customHeight="1" x14ac:dyDescent="0.25">
      <c r="A14" s="753">
        <v>6</v>
      </c>
      <c r="B14" t="s">
        <v>2171</v>
      </c>
    </row>
    <row r="15" spans="1:2" ht="17.100000000000001" customHeight="1" x14ac:dyDescent="0.25">
      <c r="A15" s="753">
        <v>7</v>
      </c>
      <c r="B15" t="s">
        <v>2172</v>
      </c>
    </row>
    <row r="16" spans="1:2" ht="17.100000000000001" customHeight="1" x14ac:dyDescent="0.25">
      <c r="A16" s="753">
        <v>8</v>
      </c>
      <c r="B16" t="s">
        <v>2173</v>
      </c>
    </row>
    <row r="17" spans="1:2" ht="17.100000000000001" customHeight="1" x14ac:dyDescent="0.25">
      <c r="A17" s="753">
        <v>9</v>
      </c>
      <c r="B17" t="s">
        <v>2174</v>
      </c>
    </row>
    <row r="18" spans="1:2" ht="17.100000000000001" customHeight="1" x14ac:dyDescent="0.25">
      <c r="A18" s="753">
        <v>10</v>
      </c>
      <c r="B18" t="s">
        <v>2175</v>
      </c>
    </row>
    <row r="19" spans="1:2" ht="17.100000000000001" customHeight="1" x14ac:dyDescent="0.25">
      <c r="A19" s="753">
        <v>11</v>
      </c>
      <c r="B19" t="s">
        <v>2176</v>
      </c>
    </row>
    <row r="20" spans="1:2" ht="17.100000000000001" customHeight="1" x14ac:dyDescent="0.25">
      <c r="A20" s="753">
        <v>12</v>
      </c>
      <c r="B20" t="s">
        <v>2177</v>
      </c>
    </row>
    <row r="21" spans="1:2" ht="17.100000000000001" customHeight="1" x14ac:dyDescent="0.25">
      <c r="A21" s="753">
        <v>13</v>
      </c>
      <c r="B21" t="s">
        <v>2178</v>
      </c>
    </row>
    <row r="22" spans="1:2" ht="17.100000000000001" customHeight="1" x14ac:dyDescent="0.25">
      <c r="A22" s="753">
        <v>14</v>
      </c>
      <c r="B22" t="s">
        <v>2179</v>
      </c>
    </row>
    <row r="23" spans="1:2" ht="17.100000000000001" customHeight="1" x14ac:dyDescent="0.25">
      <c r="A23" s="753">
        <v>15</v>
      </c>
      <c r="B23" t="s">
        <v>2180</v>
      </c>
    </row>
    <row r="24" spans="1:2" ht="17.100000000000001" customHeight="1" x14ac:dyDescent="0.25">
      <c r="A24" s="753">
        <v>16</v>
      </c>
      <c r="B24" t="s">
        <v>2181</v>
      </c>
    </row>
    <row r="25" spans="1:2" ht="17.100000000000001" customHeight="1" x14ac:dyDescent="0.25">
      <c r="A25" s="753">
        <v>17</v>
      </c>
      <c r="B25" t="s">
        <v>2182</v>
      </c>
    </row>
    <row r="26" spans="1:2" ht="17.100000000000001" customHeight="1" x14ac:dyDescent="0.25">
      <c r="A26" s="753">
        <v>18</v>
      </c>
      <c r="B26" t="s">
        <v>2183</v>
      </c>
    </row>
    <row r="27" spans="1:2" ht="17.100000000000001" customHeight="1" x14ac:dyDescent="0.25">
      <c r="A27" s="753">
        <v>19</v>
      </c>
      <c r="B27" t="s">
        <v>2184</v>
      </c>
    </row>
    <row r="28" spans="1:2" ht="17.100000000000001" customHeight="1" x14ac:dyDescent="0.25">
      <c r="A28" s="753">
        <v>20</v>
      </c>
      <c r="B28" t="s">
        <v>2185</v>
      </c>
    </row>
    <row r="29" spans="1:2" ht="17.100000000000001" customHeight="1" x14ac:dyDescent="0.25">
      <c r="A29" s="753">
        <v>21</v>
      </c>
      <c r="B29" t="s">
        <v>2186</v>
      </c>
    </row>
    <row r="30" spans="1:2" ht="17.100000000000001" customHeight="1" x14ac:dyDescent="0.25">
      <c r="A30" s="753">
        <v>22</v>
      </c>
      <c r="B30" t="s">
        <v>2187</v>
      </c>
    </row>
    <row r="31" spans="1:2" ht="17.100000000000001" customHeight="1" x14ac:dyDescent="0.25">
      <c r="A31" s="753">
        <v>23</v>
      </c>
      <c r="B31" t="s">
        <v>2188</v>
      </c>
    </row>
    <row r="32" spans="1:2" ht="17.100000000000001" customHeight="1" x14ac:dyDescent="0.25">
      <c r="A32" s="753">
        <v>24</v>
      </c>
      <c r="B32" t="s">
        <v>2189</v>
      </c>
    </row>
    <row r="33" spans="1:2" ht="17.100000000000001" customHeight="1" x14ac:dyDescent="0.25">
      <c r="A33" s="753">
        <v>25</v>
      </c>
      <c r="B33" t="s">
        <v>2190</v>
      </c>
    </row>
    <row r="34" spans="1:2" ht="17.100000000000001" customHeight="1" x14ac:dyDescent="0.25">
      <c r="A34" s="754">
        <v>26</v>
      </c>
      <c r="B34" t="s">
        <v>2191</v>
      </c>
    </row>
    <row r="35" spans="1:2" ht="17.100000000000001" customHeight="1" x14ac:dyDescent="0.25">
      <c r="A35" s="754">
        <v>27</v>
      </c>
      <c r="B35" t="s">
        <v>2192</v>
      </c>
    </row>
    <row r="36" spans="1:2" ht="17.100000000000001" customHeight="1" x14ac:dyDescent="0.25">
      <c r="A36" s="754">
        <v>28</v>
      </c>
      <c r="B36" t="s">
        <v>2193</v>
      </c>
    </row>
    <row r="37" spans="1:2" ht="17.100000000000001" customHeight="1" x14ac:dyDescent="0.25">
      <c r="A37" s="754">
        <v>29</v>
      </c>
      <c r="B37" t="s">
        <v>2194</v>
      </c>
    </row>
    <row r="38" spans="1:2" ht="17.100000000000001" customHeight="1" x14ac:dyDescent="0.25">
      <c r="A38" s="754">
        <v>30</v>
      </c>
      <c r="B38" t="s">
        <v>2195</v>
      </c>
    </row>
    <row r="39" spans="1:2" ht="17.100000000000001" customHeight="1" x14ac:dyDescent="0.25">
      <c r="A39" s="754">
        <v>31</v>
      </c>
      <c r="B39" t="s">
        <v>2196</v>
      </c>
    </row>
    <row r="40" spans="1:2" ht="17.100000000000001" customHeight="1" x14ac:dyDescent="0.25">
      <c r="A40" s="754">
        <v>32</v>
      </c>
      <c r="B40" t="s">
        <v>2197</v>
      </c>
    </row>
    <row r="41" spans="1:2" ht="17.100000000000001" customHeight="1" x14ac:dyDescent="0.25">
      <c r="A41" s="754">
        <v>33</v>
      </c>
      <c r="B41" t="s">
        <v>2198</v>
      </c>
    </row>
    <row r="42" spans="1:2" ht="17.100000000000001" customHeight="1" x14ac:dyDescent="0.25">
      <c r="A42" s="754">
        <v>34</v>
      </c>
      <c r="B42" t="s">
        <v>2199</v>
      </c>
    </row>
    <row r="43" spans="1:2" ht="17.100000000000001" customHeight="1" x14ac:dyDescent="0.25">
      <c r="A43" s="754">
        <v>35</v>
      </c>
      <c r="B43" t="s">
        <v>2200</v>
      </c>
    </row>
    <row r="44" spans="1:2" ht="17.100000000000001" customHeight="1" x14ac:dyDescent="0.25">
      <c r="A44" s="754">
        <v>36</v>
      </c>
      <c r="B44" t="s">
        <v>2201</v>
      </c>
    </row>
    <row r="45" spans="1:2" ht="17.100000000000001" customHeight="1" x14ac:dyDescent="0.25">
      <c r="A45" s="754">
        <v>37</v>
      </c>
      <c r="B45" t="s">
        <v>2202</v>
      </c>
    </row>
    <row r="46" spans="1:2" ht="17.100000000000001" customHeight="1" x14ac:dyDescent="0.25">
      <c r="A46" s="754">
        <v>38</v>
      </c>
      <c r="B46" t="s">
        <v>2203</v>
      </c>
    </row>
    <row r="47" spans="1:2" ht="17.100000000000001" customHeight="1" x14ac:dyDescent="0.25">
      <c r="A47" s="754">
        <v>39</v>
      </c>
      <c r="B47" t="s">
        <v>2204</v>
      </c>
    </row>
    <row r="48" spans="1:2" ht="17.100000000000001" customHeight="1" x14ac:dyDescent="0.25">
      <c r="A48" s="754">
        <v>40</v>
      </c>
      <c r="B48" t="s">
        <v>2205</v>
      </c>
    </row>
    <row r="49" spans="1:2" ht="17.100000000000001" customHeight="1" x14ac:dyDescent="0.25">
      <c r="A49" s="754">
        <v>41</v>
      </c>
      <c r="B49" t="s">
        <v>2206</v>
      </c>
    </row>
    <row r="50" spans="1:2" ht="17.100000000000001" customHeight="1" x14ac:dyDescent="0.25">
      <c r="A50" s="754">
        <v>42</v>
      </c>
      <c r="B50" t="s">
        <v>2207</v>
      </c>
    </row>
    <row r="51" spans="1:2" ht="17.100000000000001" customHeight="1" x14ac:dyDescent="0.25">
      <c r="A51" s="754">
        <v>43</v>
      </c>
      <c r="B51" t="s">
        <v>2208</v>
      </c>
    </row>
    <row r="52" spans="1:2" ht="17.100000000000001" customHeight="1" x14ac:dyDescent="0.25">
      <c r="A52" s="754">
        <v>44</v>
      </c>
      <c r="B52" t="s">
        <v>2209</v>
      </c>
    </row>
    <row r="53" spans="1:2" ht="17.100000000000001" customHeight="1" x14ac:dyDescent="0.25">
      <c r="A53" s="754">
        <v>45</v>
      </c>
      <c r="B53" t="s">
        <v>2210</v>
      </c>
    </row>
    <row r="54" spans="1:2" ht="17.100000000000001" customHeight="1" x14ac:dyDescent="0.25">
      <c r="A54" s="754">
        <v>46</v>
      </c>
      <c r="B54" t="s">
        <v>2211</v>
      </c>
    </row>
    <row r="55" spans="1:2" ht="17.100000000000001" customHeight="1" x14ac:dyDescent="0.25">
      <c r="A55" s="754">
        <v>47</v>
      </c>
      <c r="B55" t="s">
        <v>2212</v>
      </c>
    </row>
    <row r="56" spans="1:2" ht="17.100000000000001" customHeight="1" x14ac:dyDescent="0.25">
      <c r="A56" s="754">
        <v>48</v>
      </c>
      <c r="B56" t="s">
        <v>2213</v>
      </c>
    </row>
    <row r="57" spans="1:2" ht="17.100000000000001" customHeight="1" x14ac:dyDescent="0.25">
      <c r="A57" s="754">
        <v>49</v>
      </c>
      <c r="B57" t="s">
        <v>2214</v>
      </c>
    </row>
    <row r="58" spans="1:2" ht="17.100000000000001" customHeight="1" x14ac:dyDescent="0.25">
      <c r="A58" s="754">
        <v>50</v>
      </c>
      <c r="B58" t="s">
        <v>2215</v>
      </c>
    </row>
    <row r="59" spans="1:2" ht="17.100000000000001" customHeight="1" x14ac:dyDescent="0.25">
      <c r="A59" s="754">
        <v>51</v>
      </c>
      <c r="B59" t="s">
        <v>2216</v>
      </c>
    </row>
    <row r="60" spans="1:2" ht="17.100000000000001" customHeight="1" x14ac:dyDescent="0.25">
      <c r="A60" s="754">
        <v>52</v>
      </c>
      <c r="B60" t="s">
        <v>2217</v>
      </c>
    </row>
    <row r="61" spans="1:2" ht="17.100000000000001" customHeight="1" x14ac:dyDescent="0.25">
      <c r="A61" s="754">
        <v>53</v>
      </c>
      <c r="B61" t="s">
        <v>2218</v>
      </c>
    </row>
    <row r="62" spans="1:2" ht="17.100000000000001" customHeight="1" x14ac:dyDescent="0.25">
      <c r="A62" s="754">
        <v>54</v>
      </c>
      <c r="B62" t="s">
        <v>2219</v>
      </c>
    </row>
    <row r="63" spans="1:2" ht="17.100000000000001" customHeight="1" x14ac:dyDescent="0.25">
      <c r="A63" s="754">
        <v>55</v>
      </c>
      <c r="B63" t="s">
        <v>2220</v>
      </c>
    </row>
    <row r="64" spans="1:2" ht="17.100000000000001" customHeight="1" x14ac:dyDescent="0.25">
      <c r="A64" s="754">
        <v>56</v>
      </c>
      <c r="B64" t="s">
        <v>2221</v>
      </c>
    </row>
    <row r="65" spans="1:2" ht="17.100000000000001" customHeight="1" x14ac:dyDescent="0.25">
      <c r="A65" s="754">
        <v>57</v>
      </c>
      <c r="B65" t="s">
        <v>2222</v>
      </c>
    </row>
    <row r="66" spans="1:2" ht="17.100000000000001" customHeight="1" x14ac:dyDescent="0.25">
      <c r="A66" s="754">
        <v>58</v>
      </c>
      <c r="B66" t="s">
        <v>2223</v>
      </c>
    </row>
    <row r="67" spans="1:2" ht="17.100000000000001" customHeight="1" x14ac:dyDescent="0.25">
      <c r="A67" s="753">
        <v>59</v>
      </c>
      <c r="B67" t="s">
        <v>2224</v>
      </c>
    </row>
    <row r="68" spans="1:2" ht="17.100000000000001" customHeight="1" x14ac:dyDescent="0.25">
      <c r="A68" s="754">
        <v>60</v>
      </c>
      <c r="B68" t="s">
        <v>2225</v>
      </c>
    </row>
    <row r="69" spans="1:2" ht="17.100000000000001" customHeight="1" x14ac:dyDescent="0.25">
      <c r="A69" s="754">
        <v>61</v>
      </c>
      <c r="B69" t="s">
        <v>2226</v>
      </c>
    </row>
    <row r="70" spans="1:2" ht="17.100000000000001" customHeight="1" x14ac:dyDescent="0.25">
      <c r="A70" s="754">
        <v>62</v>
      </c>
      <c r="B70" t="s">
        <v>2227</v>
      </c>
    </row>
    <row r="71" spans="1:2" ht="17.100000000000001" customHeight="1" x14ac:dyDescent="0.25">
      <c r="A71" s="754">
        <v>63</v>
      </c>
      <c r="B71" t="s">
        <v>2228</v>
      </c>
    </row>
    <row r="72" spans="1:2" ht="17.100000000000001" customHeight="1" x14ac:dyDescent="0.25">
      <c r="A72" s="754">
        <v>64</v>
      </c>
      <c r="B72" t="s">
        <v>2229</v>
      </c>
    </row>
    <row r="73" spans="1:2" ht="17.100000000000001" customHeight="1" x14ac:dyDescent="0.25">
      <c r="A73" s="754">
        <v>65</v>
      </c>
      <c r="B73" t="s">
        <v>2230</v>
      </c>
    </row>
    <row r="74" spans="1:2" ht="17.100000000000001" customHeight="1" x14ac:dyDescent="0.25">
      <c r="A74" s="1707"/>
      <c r="B74" s="1706"/>
    </row>
    <row r="75" spans="1:2" ht="20.25" customHeight="1" x14ac:dyDescent="0.25">
      <c r="A75" s="1707"/>
      <c r="B75" s="1708" t="s">
        <v>2161</v>
      </c>
    </row>
    <row r="76" spans="1:2" ht="16.5" customHeight="1" x14ac:dyDescent="0.25">
      <c r="A76" s="1707" t="s">
        <v>743</v>
      </c>
      <c r="B76" s="1706"/>
    </row>
    <row r="77" spans="1:2" ht="17.100000000000001" customHeight="1" x14ac:dyDescent="0.25">
      <c r="A77" s="753">
        <v>66</v>
      </c>
      <c r="B77" s="1706" t="s">
        <v>854</v>
      </c>
    </row>
    <row r="78" spans="1:2" ht="17.100000000000001" customHeight="1" x14ac:dyDescent="0.25">
      <c r="A78" s="753">
        <v>67</v>
      </c>
      <c r="B78" s="1706" t="s">
        <v>855</v>
      </c>
    </row>
    <row r="79" spans="1:2" ht="17.100000000000001" customHeight="1" x14ac:dyDescent="0.25">
      <c r="A79" s="753">
        <v>68</v>
      </c>
      <c r="B79" s="1706" t="s">
        <v>856</v>
      </c>
    </row>
    <row r="80" spans="1:2" ht="17.100000000000001" customHeight="1" x14ac:dyDescent="0.25">
      <c r="A80" s="753">
        <v>69</v>
      </c>
      <c r="B80" s="1706" t="s">
        <v>857</v>
      </c>
    </row>
    <row r="81" spans="1:2" ht="17.100000000000001" customHeight="1" x14ac:dyDescent="0.25">
      <c r="A81" s="753">
        <v>70</v>
      </c>
      <c r="B81" s="1706" t="s">
        <v>858</v>
      </c>
    </row>
    <row r="82" spans="1:2" ht="17.100000000000001" customHeight="1" x14ac:dyDescent="0.25">
      <c r="A82" s="753">
        <v>71</v>
      </c>
      <c r="B82" s="1706" t="s">
        <v>859</v>
      </c>
    </row>
    <row r="83" spans="1:2" ht="17.100000000000001" customHeight="1" x14ac:dyDescent="0.25">
      <c r="A83" s="753">
        <v>72</v>
      </c>
      <c r="B83" s="1706" t="s">
        <v>860</v>
      </c>
    </row>
    <row r="84" spans="1:2" ht="17.100000000000001" customHeight="1" x14ac:dyDescent="0.25">
      <c r="A84" s="753">
        <v>73</v>
      </c>
      <c r="B84" s="1706" t="s">
        <v>861</v>
      </c>
    </row>
    <row r="85" spans="1:2" ht="17.100000000000001" customHeight="1" x14ac:dyDescent="0.25">
      <c r="A85" s="753">
        <v>74</v>
      </c>
      <c r="B85" s="1706" t="s">
        <v>862</v>
      </c>
    </row>
    <row r="86" spans="1:2" ht="17.100000000000001" customHeight="1" x14ac:dyDescent="0.25">
      <c r="A86" s="753">
        <v>75</v>
      </c>
      <c r="B86" s="1706" t="s">
        <v>863</v>
      </c>
    </row>
    <row r="87" spans="1:2" ht="17.100000000000001" customHeight="1" x14ac:dyDescent="0.25">
      <c r="A87" s="753">
        <v>76</v>
      </c>
      <c r="B87" s="1706" t="s">
        <v>864</v>
      </c>
    </row>
    <row r="88" spans="1:2" ht="17.100000000000001" customHeight="1" x14ac:dyDescent="0.25">
      <c r="A88" s="753">
        <v>77</v>
      </c>
      <c r="B88" s="1706" t="s">
        <v>865</v>
      </c>
    </row>
    <row r="89" spans="1:2" ht="17.100000000000001" customHeight="1" x14ac:dyDescent="0.25">
      <c r="A89" s="753">
        <v>78</v>
      </c>
      <c r="B89" s="1706" t="s">
        <v>866</v>
      </c>
    </row>
    <row r="90" spans="1:2" ht="17.100000000000001" customHeight="1" x14ac:dyDescent="0.25">
      <c r="A90" s="753">
        <v>79</v>
      </c>
      <c r="B90" s="1706" t="s">
        <v>867</v>
      </c>
    </row>
    <row r="91" spans="1:2" ht="17.100000000000001" customHeight="1" x14ac:dyDescent="0.25">
      <c r="A91" s="753">
        <v>80</v>
      </c>
      <c r="B91" s="1706" t="s">
        <v>868</v>
      </c>
    </row>
    <row r="92" spans="1:2" ht="17.100000000000001" customHeight="1" x14ac:dyDescent="0.25">
      <c r="A92" s="753">
        <v>81</v>
      </c>
      <c r="B92" s="1706" t="s">
        <v>869</v>
      </c>
    </row>
    <row r="93" spans="1:2" ht="17.100000000000001" customHeight="1" x14ac:dyDescent="0.25">
      <c r="A93" s="753">
        <v>82</v>
      </c>
      <c r="B93" s="1706" t="s">
        <v>870</v>
      </c>
    </row>
    <row r="94" spans="1:2" ht="17.100000000000001" customHeight="1" x14ac:dyDescent="0.25">
      <c r="A94" s="753">
        <v>83</v>
      </c>
      <c r="B94" s="1706" t="s">
        <v>871</v>
      </c>
    </row>
    <row r="95" spans="1:2" ht="17.100000000000001" customHeight="1" x14ac:dyDescent="0.25">
      <c r="A95" s="753">
        <v>84</v>
      </c>
      <c r="B95" s="1706" t="s">
        <v>872</v>
      </c>
    </row>
    <row r="96" spans="1:2" ht="17.100000000000001" customHeight="1" x14ac:dyDescent="0.25">
      <c r="A96" s="753">
        <v>85</v>
      </c>
      <c r="B96" s="1706" t="s">
        <v>873</v>
      </c>
    </row>
    <row r="97" spans="1:2" ht="17.100000000000001" customHeight="1" x14ac:dyDescent="0.25">
      <c r="A97" s="753">
        <v>86</v>
      </c>
      <c r="B97" s="1706" t="s">
        <v>874</v>
      </c>
    </row>
    <row r="98" spans="1:2" ht="17.100000000000001" customHeight="1" x14ac:dyDescent="0.25">
      <c r="A98" s="753">
        <v>87</v>
      </c>
      <c r="B98" s="1706" t="s">
        <v>875</v>
      </c>
    </row>
    <row r="99" spans="1:2" ht="17.100000000000001" customHeight="1" x14ac:dyDescent="0.25">
      <c r="A99" s="753">
        <v>88</v>
      </c>
      <c r="B99" s="1706" t="s">
        <v>876</v>
      </c>
    </row>
    <row r="100" spans="1:2" ht="17.100000000000001" customHeight="1" x14ac:dyDescent="0.25">
      <c r="A100" s="753">
        <v>89</v>
      </c>
      <c r="B100" s="1706" t="s">
        <v>877</v>
      </c>
    </row>
    <row r="101" spans="1:2" ht="17.100000000000001" customHeight="1" x14ac:dyDescent="0.25">
      <c r="A101" s="753">
        <v>90</v>
      </c>
      <c r="B101" s="1706" t="s">
        <v>878</v>
      </c>
    </row>
    <row r="102" spans="1:2" ht="17.100000000000001" customHeight="1" x14ac:dyDescent="0.25">
      <c r="A102" s="753">
        <v>91</v>
      </c>
      <c r="B102" s="1706" t="s">
        <v>879</v>
      </c>
    </row>
    <row r="103" spans="1:2" ht="17.100000000000001" customHeight="1" x14ac:dyDescent="0.25">
      <c r="A103" s="753">
        <v>92</v>
      </c>
      <c r="B103" s="1706" t="s">
        <v>880</v>
      </c>
    </row>
    <row r="104" spans="1:2" ht="17.100000000000001" customHeight="1" x14ac:dyDescent="0.25">
      <c r="A104" s="753">
        <v>93</v>
      </c>
      <c r="B104" s="1706" t="s">
        <v>881</v>
      </c>
    </row>
    <row r="105" spans="1:2" ht="17.100000000000001" customHeight="1" x14ac:dyDescent="0.25">
      <c r="A105" s="753">
        <v>94</v>
      </c>
      <c r="B105" s="1706" t="s">
        <v>882</v>
      </c>
    </row>
    <row r="106" spans="1:2" ht="17.100000000000001" customHeight="1" x14ac:dyDescent="0.25">
      <c r="A106" s="1707"/>
      <c r="B106" s="1706"/>
    </row>
    <row r="107" spans="1:2" ht="20.25" customHeight="1" x14ac:dyDescent="0.25">
      <c r="A107" s="1707"/>
      <c r="B107" s="1708" t="s">
        <v>1054</v>
      </c>
    </row>
    <row r="108" spans="1:2" ht="17.100000000000001" customHeight="1" x14ac:dyDescent="0.25">
      <c r="A108" s="1707" t="s">
        <v>743</v>
      </c>
      <c r="B108" s="1706"/>
    </row>
    <row r="109" spans="1:2" ht="17.100000000000001" customHeight="1" x14ac:dyDescent="0.25">
      <c r="A109" s="753">
        <v>95</v>
      </c>
      <c r="B109" t="s">
        <v>1055</v>
      </c>
    </row>
    <row r="110" spans="1:2" ht="17.100000000000001" customHeight="1" x14ac:dyDescent="0.25">
      <c r="A110" s="753">
        <v>96</v>
      </c>
      <c r="B110" t="s">
        <v>1056</v>
      </c>
    </row>
    <row r="111" spans="1:2" ht="17.100000000000001" customHeight="1" x14ac:dyDescent="0.25">
      <c r="A111" s="753">
        <v>97</v>
      </c>
      <c r="B111" t="s">
        <v>1057</v>
      </c>
    </row>
    <row r="112" spans="1:2" ht="17.100000000000001" customHeight="1" x14ac:dyDescent="0.25">
      <c r="A112" s="753">
        <v>98</v>
      </c>
      <c r="B112" t="s">
        <v>1058</v>
      </c>
    </row>
    <row r="113" spans="1:12" ht="17.100000000000001" customHeight="1" x14ac:dyDescent="0.25">
      <c r="A113" s="753">
        <v>99</v>
      </c>
      <c r="B113" t="s">
        <v>1059</v>
      </c>
    </row>
    <row r="114" spans="1:12" ht="17.100000000000001" customHeight="1" x14ac:dyDescent="0.25">
      <c r="A114" s="753">
        <v>100</v>
      </c>
      <c r="B114" t="s">
        <v>1060</v>
      </c>
    </row>
    <row r="115" spans="1:12" ht="17.100000000000001" customHeight="1" x14ac:dyDescent="0.25">
      <c r="A115" s="753">
        <v>101</v>
      </c>
      <c r="B115" t="s">
        <v>2370</v>
      </c>
      <c r="C115" s="745"/>
      <c r="D115" s="745"/>
      <c r="E115" s="745"/>
      <c r="F115" s="745"/>
      <c r="G115" s="745"/>
      <c r="H115" s="745"/>
      <c r="I115" s="745"/>
      <c r="J115" s="745"/>
      <c r="K115" s="745"/>
      <c r="L115" s="745"/>
    </row>
    <row r="116" spans="1:12" ht="17.100000000000001" customHeight="1" x14ac:dyDescent="0.25">
      <c r="A116" s="753">
        <v>102</v>
      </c>
      <c r="B116" t="s">
        <v>1899</v>
      </c>
      <c r="C116" s="745"/>
      <c r="D116" s="745"/>
      <c r="E116" s="745"/>
      <c r="F116" s="745"/>
      <c r="G116" s="745"/>
      <c r="H116" s="745"/>
      <c r="I116" s="745"/>
      <c r="J116" s="745"/>
      <c r="K116" s="745"/>
      <c r="L116" s="745"/>
    </row>
    <row r="117" spans="1:12" ht="17.100000000000001" customHeight="1" x14ac:dyDescent="0.25">
      <c r="A117" s="753">
        <v>103</v>
      </c>
      <c r="B117" t="s">
        <v>1900</v>
      </c>
      <c r="C117" s="745"/>
      <c r="D117" s="745"/>
      <c r="E117" s="745"/>
      <c r="F117" s="745"/>
      <c r="G117" s="745"/>
      <c r="H117" s="745"/>
      <c r="I117" s="745"/>
      <c r="J117" s="745"/>
      <c r="K117" s="745"/>
      <c r="L117" s="745"/>
    </row>
    <row r="118" spans="1:12" ht="17.100000000000001" customHeight="1" x14ac:dyDescent="0.25">
      <c r="A118" s="1716">
        <v>104</v>
      </c>
      <c r="B118" t="s">
        <v>1901</v>
      </c>
      <c r="C118" s="745"/>
      <c r="D118" s="745"/>
      <c r="E118" s="745"/>
      <c r="F118" s="745"/>
      <c r="G118" s="745"/>
      <c r="H118" s="745"/>
      <c r="I118" s="745"/>
      <c r="J118" s="745"/>
      <c r="K118" s="745"/>
      <c r="L118" s="745"/>
    </row>
    <row r="119" spans="1:12" ht="17.100000000000001" customHeight="1" x14ac:dyDescent="0.25">
      <c r="A119" s="1716">
        <v>105</v>
      </c>
      <c r="B119" t="s">
        <v>1902</v>
      </c>
      <c r="C119" s="745"/>
      <c r="D119" s="745"/>
      <c r="E119" s="745"/>
      <c r="F119" s="745"/>
      <c r="G119" s="745"/>
      <c r="H119" s="745"/>
      <c r="I119" s="745"/>
      <c r="J119" s="745"/>
      <c r="K119" s="745"/>
      <c r="L119" s="745"/>
    </row>
    <row r="120" spans="1:12" ht="17.100000000000001" customHeight="1" x14ac:dyDescent="0.25">
      <c r="A120" s="1716">
        <v>106</v>
      </c>
      <c r="B120" t="s">
        <v>1903</v>
      </c>
      <c r="C120" s="745"/>
      <c r="D120" s="745"/>
      <c r="E120" s="745"/>
      <c r="F120" s="745"/>
      <c r="G120" s="745"/>
      <c r="H120" s="745"/>
      <c r="I120" s="745"/>
      <c r="J120" s="745"/>
      <c r="K120" s="745"/>
      <c r="L120" s="745"/>
    </row>
    <row r="121" spans="1:12" ht="17.100000000000001" customHeight="1" x14ac:dyDescent="0.25">
      <c r="A121" s="753">
        <v>107</v>
      </c>
      <c r="B121" t="s">
        <v>1904</v>
      </c>
      <c r="C121" s="745"/>
      <c r="D121" s="745"/>
      <c r="E121" s="745"/>
      <c r="F121" s="745"/>
      <c r="G121" s="745"/>
      <c r="H121" s="745"/>
      <c r="I121" s="745"/>
      <c r="J121" s="745"/>
      <c r="K121" s="745"/>
      <c r="L121" s="745"/>
    </row>
    <row r="122" spans="1:12" ht="17.100000000000001" customHeight="1" x14ac:dyDescent="0.25">
      <c r="A122" s="753">
        <v>108</v>
      </c>
      <c r="B122" t="s">
        <v>1905</v>
      </c>
      <c r="C122" s="745"/>
      <c r="D122" s="745"/>
      <c r="E122" s="745"/>
      <c r="F122" s="745"/>
      <c r="G122" s="745"/>
      <c r="H122" s="745"/>
      <c r="I122" s="745"/>
      <c r="J122" s="745"/>
      <c r="K122" s="745"/>
      <c r="L122" s="745"/>
    </row>
    <row r="123" spans="1:12" ht="17.100000000000001" customHeight="1" x14ac:dyDescent="0.25">
      <c r="A123" s="753">
        <v>109</v>
      </c>
      <c r="B123" t="s">
        <v>1906</v>
      </c>
      <c r="C123" s="745"/>
      <c r="D123" s="745"/>
      <c r="E123" s="745"/>
      <c r="F123" s="745"/>
      <c r="G123" s="745"/>
      <c r="H123" s="745"/>
      <c r="I123" s="745"/>
      <c r="J123" s="745"/>
      <c r="K123" s="745"/>
      <c r="L123" s="745"/>
    </row>
    <row r="124" spans="1:12" ht="17.100000000000001" customHeight="1" x14ac:dyDescent="0.25">
      <c r="A124" s="753">
        <v>110</v>
      </c>
      <c r="B124" t="s">
        <v>1907</v>
      </c>
      <c r="C124" s="745"/>
      <c r="D124" s="745"/>
      <c r="E124" s="745"/>
      <c r="F124" s="745"/>
      <c r="G124" s="745"/>
      <c r="H124" s="745"/>
      <c r="I124" s="745"/>
      <c r="J124" s="745"/>
      <c r="K124" s="745"/>
      <c r="L124" s="745"/>
    </row>
    <row r="125" spans="1:12" ht="17.100000000000001" customHeight="1" x14ac:dyDescent="0.25">
      <c r="A125" s="753">
        <v>111</v>
      </c>
      <c r="B125" s="884" t="s">
        <v>2362</v>
      </c>
    </row>
    <row r="126" spans="1:12" ht="17.100000000000001" customHeight="1" x14ac:dyDescent="0.25">
      <c r="A126" s="753">
        <v>112</v>
      </c>
      <c r="B126" s="884" t="s">
        <v>2361</v>
      </c>
    </row>
    <row r="127" spans="1:12" ht="17.100000000000001" customHeight="1" x14ac:dyDescent="0.25"/>
    <row r="128" spans="1:12" ht="20.25" customHeight="1" x14ac:dyDescent="0.35">
      <c r="A128"/>
      <c r="B128" s="1343" t="s">
        <v>1302</v>
      </c>
    </row>
    <row r="129" spans="1:2" ht="17.100000000000001" customHeight="1" x14ac:dyDescent="0.25">
      <c r="A129" s="744" t="s">
        <v>743</v>
      </c>
    </row>
    <row r="130" spans="1:2" ht="17.100000000000001" customHeight="1" x14ac:dyDescent="0.25">
      <c r="A130" s="753">
        <v>113</v>
      </c>
      <c r="B130" s="884" t="s">
        <v>2354</v>
      </c>
    </row>
    <row r="131" spans="1:2" ht="17.100000000000001" customHeight="1" x14ac:dyDescent="0.25">
      <c r="A131" s="753">
        <v>114</v>
      </c>
      <c r="B131" s="884" t="s">
        <v>2355</v>
      </c>
    </row>
    <row r="132" spans="1:2" ht="17.100000000000001" customHeight="1" x14ac:dyDescent="0.25">
      <c r="A132" s="753">
        <v>115</v>
      </c>
      <c r="B132" s="884" t="s">
        <v>2369</v>
      </c>
    </row>
    <row r="133" spans="1:2" ht="17.100000000000001" customHeight="1" x14ac:dyDescent="0.25">
      <c r="A133" s="753">
        <v>116</v>
      </c>
      <c r="B133" s="884" t="s">
        <v>2356</v>
      </c>
    </row>
    <row r="134" spans="1:2" ht="17.100000000000001" customHeight="1" x14ac:dyDescent="0.25">
      <c r="A134" s="753"/>
      <c r="B134" s="1712"/>
    </row>
    <row r="135" spans="1:2" ht="20.25" customHeight="1" x14ac:dyDescent="0.35">
      <c r="A135" s="1709"/>
      <c r="B135" s="1710" t="s">
        <v>2162</v>
      </c>
    </row>
    <row r="136" spans="1:2" ht="17.100000000000001" customHeight="1" x14ac:dyDescent="0.35">
      <c r="A136" s="1707" t="s">
        <v>743</v>
      </c>
      <c r="B136" s="1711"/>
    </row>
    <row r="137" spans="1:2" ht="17.100000000000001" customHeight="1" x14ac:dyDescent="0.25">
      <c r="A137" s="753">
        <v>117</v>
      </c>
      <c r="B137" s="884" t="s">
        <v>2438</v>
      </c>
    </row>
    <row r="138" spans="1:2" ht="17.100000000000001" customHeight="1" x14ac:dyDescent="0.25">
      <c r="A138" s="753">
        <v>118</v>
      </c>
      <c r="B138" s="884" t="s">
        <v>2231</v>
      </c>
    </row>
    <row r="139" spans="1:2" ht="17.100000000000001" customHeight="1" x14ac:dyDescent="0.25">
      <c r="A139" s="753">
        <v>119</v>
      </c>
      <c r="B139" s="884" t="s">
        <v>2232</v>
      </c>
    </row>
    <row r="140" spans="1:2" ht="17.100000000000001" customHeight="1" x14ac:dyDescent="0.25">
      <c r="A140" s="753">
        <v>120</v>
      </c>
      <c r="B140" s="884" t="s">
        <v>2358</v>
      </c>
    </row>
    <row r="141" spans="1:2" ht="17.100000000000001" customHeight="1" x14ac:dyDescent="0.25">
      <c r="A141" s="753">
        <v>121</v>
      </c>
      <c r="B141" s="884" t="s">
        <v>2359</v>
      </c>
    </row>
    <row r="142" spans="1:2" ht="17.100000000000001" customHeight="1" x14ac:dyDescent="0.25">
      <c r="A142" s="753">
        <v>122</v>
      </c>
      <c r="B142" s="884" t="s">
        <v>2360</v>
      </c>
    </row>
    <row r="143" spans="1:2" ht="17.100000000000001" customHeight="1" x14ac:dyDescent="0.25">
      <c r="A143" s="753">
        <v>123</v>
      </c>
      <c r="B143" s="884" t="s">
        <v>2397</v>
      </c>
    </row>
    <row r="144" spans="1:2" ht="17.100000000000001" customHeight="1" x14ac:dyDescent="0.25">
      <c r="A144" s="753">
        <v>124</v>
      </c>
      <c r="B144" s="884" t="s">
        <v>2233</v>
      </c>
    </row>
    <row r="145" spans="1:2" ht="17.100000000000001" customHeight="1" x14ac:dyDescent="0.25">
      <c r="A145" s="753">
        <v>125</v>
      </c>
      <c r="B145" s="884" t="s">
        <v>2234</v>
      </c>
    </row>
    <row r="146" spans="1:2" ht="17.100000000000001" customHeight="1" x14ac:dyDescent="0.25">
      <c r="A146" s="753">
        <v>126</v>
      </c>
      <c r="B146" s="884" t="s">
        <v>2235</v>
      </c>
    </row>
    <row r="147" spans="1:2" ht="17.100000000000001" customHeight="1" x14ac:dyDescent="0.25">
      <c r="A147" s="753"/>
    </row>
    <row r="148" spans="1:2" ht="20.25" customHeight="1" x14ac:dyDescent="0.35">
      <c r="B148" s="1343" t="s">
        <v>1756</v>
      </c>
    </row>
    <row r="149" spans="1:2" ht="17.100000000000001" customHeight="1" x14ac:dyDescent="0.35">
      <c r="A149" s="744" t="s">
        <v>743</v>
      </c>
      <c r="B149" s="1384"/>
    </row>
    <row r="150" spans="1:2" ht="17.100000000000001" customHeight="1" x14ac:dyDescent="0.25">
      <c r="A150" s="753">
        <v>127</v>
      </c>
      <c r="B150" t="s">
        <v>2236</v>
      </c>
    </row>
    <row r="151" spans="1:2" ht="17.100000000000001" customHeight="1" x14ac:dyDescent="0.25">
      <c r="A151" s="753">
        <v>128</v>
      </c>
      <c r="B151" t="s">
        <v>2237</v>
      </c>
    </row>
    <row r="152" spans="1:2" ht="17.100000000000001" customHeight="1" x14ac:dyDescent="0.25">
      <c r="A152" s="753">
        <v>129</v>
      </c>
      <c r="B152" t="s">
        <v>2238</v>
      </c>
    </row>
    <row r="153" spans="1:2" ht="17.100000000000001" customHeight="1" x14ac:dyDescent="0.25">
      <c r="A153" s="753">
        <v>130</v>
      </c>
      <c r="B153" t="s">
        <v>2239</v>
      </c>
    </row>
    <row r="154" spans="1:2" ht="17.100000000000001" customHeight="1" x14ac:dyDescent="0.25">
      <c r="A154" s="753">
        <v>131</v>
      </c>
      <c r="B154" t="s">
        <v>2240</v>
      </c>
    </row>
    <row r="155" spans="1:2" ht="17.100000000000001" customHeight="1" x14ac:dyDescent="0.25">
      <c r="A155" s="753">
        <v>132</v>
      </c>
      <c r="B155" t="s">
        <v>2241</v>
      </c>
    </row>
    <row r="156" spans="1:2" ht="17.100000000000001" customHeight="1" x14ac:dyDescent="0.25">
      <c r="A156" s="753">
        <v>133</v>
      </c>
      <c r="B156" t="s">
        <v>2242</v>
      </c>
    </row>
    <row r="157" spans="1:2" ht="17.100000000000001" customHeight="1" x14ac:dyDescent="0.25">
      <c r="A157" s="753">
        <v>134</v>
      </c>
      <c r="B157" t="s">
        <v>1800</v>
      </c>
    </row>
    <row r="158" spans="1:2" ht="17.100000000000001" customHeight="1" x14ac:dyDescent="0.25">
      <c r="A158" s="753">
        <v>135</v>
      </c>
      <c r="B158" s="884" t="s">
        <v>2357</v>
      </c>
    </row>
    <row r="159" spans="1:2" ht="17.100000000000001" customHeight="1" x14ac:dyDescent="0.25">
      <c r="B159" s="1255"/>
    </row>
    <row r="160" spans="1:2" ht="20.25" customHeight="1" x14ac:dyDescent="0.35">
      <c r="A160" s="753"/>
      <c r="B160" s="1704" t="s">
        <v>2163</v>
      </c>
    </row>
    <row r="161" spans="1:3" ht="17.100000000000001" customHeight="1" x14ac:dyDescent="0.25">
      <c r="A161" s="1713" t="s">
        <v>743</v>
      </c>
    </row>
    <row r="162" spans="1:3" ht="17.100000000000001" customHeight="1" x14ac:dyDescent="0.25">
      <c r="A162" s="753">
        <v>136</v>
      </c>
      <c r="B162" t="s">
        <v>2243</v>
      </c>
    </row>
    <row r="163" spans="1:3" ht="17.100000000000001" customHeight="1" x14ac:dyDescent="0.25">
      <c r="A163" s="753">
        <v>137</v>
      </c>
      <c r="B163" t="s">
        <v>2244</v>
      </c>
    </row>
    <row r="164" spans="1:3" ht="17.100000000000001" customHeight="1" x14ac:dyDescent="0.25">
      <c r="A164" s="753">
        <v>138</v>
      </c>
      <c r="B164" t="s">
        <v>2245</v>
      </c>
    </row>
    <row r="165" spans="1:3" ht="17.100000000000001" customHeight="1" x14ac:dyDescent="0.25">
      <c r="A165" s="753">
        <v>139</v>
      </c>
      <c r="B165" t="s">
        <v>2377</v>
      </c>
    </row>
    <row r="166" spans="1:3" ht="17.100000000000001" customHeight="1" x14ac:dyDescent="0.25">
      <c r="A166" s="753">
        <v>140</v>
      </c>
      <c r="B166" t="s">
        <v>2246</v>
      </c>
    </row>
    <row r="167" spans="1:3" ht="17.100000000000001" customHeight="1" x14ac:dyDescent="0.25">
      <c r="A167" s="753">
        <v>141</v>
      </c>
      <c r="B167" t="s">
        <v>2247</v>
      </c>
    </row>
    <row r="168" spans="1:3" ht="17.100000000000001" customHeight="1" x14ac:dyDescent="0.25">
      <c r="A168" s="753">
        <v>142</v>
      </c>
      <c r="B168" t="s">
        <v>2248</v>
      </c>
    </row>
    <row r="169" spans="1:3" ht="17.100000000000001" customHeight="1" x14ac:dyDescent="0.25">
      <c r="A169" s="753">
        <v>143</v>
      </c>
      <c r="B169" t="s">
        <v>2249</v>
      </c>
    </row>
    <row r="170" spans="1:3" ht="17.100000000000001" customHeight="1" x14ac:dyDescent="0.25">
      <c r="A170" s="753">
        <v>144</v>
      </c>
      <c r="B170" t="s">
        <v>2250</v>
      </c>
    </row>
    <row r="171" spans="1:3" ht="17.100000000000001" customHeight="1" x14ac:dyDescent="0.25">
      <c r="A171" s="753"/>
    </row>
    <row r="172" spans="1:3" ht="20.25" customHeight="1" x14ac:dyDescent="0.35">
      <c r="B172" s="1343" t="s">
        <v>2164</v>
      </c>
    </row>
    <row r="173" spans="1:3" ht="17.100000000000001" customHeight="1" x14ac:dyDescent="0.35">
      <c r="A173" s="744" t="s">
        <v>743</v>
      </c>
      <c r="B173" s="1384"/>
      <c r="C173" s="1714"/>
    </row>
    <row r="174" spans="1:3" ht="17.100000000000001" customHeight="1" x14ac:dyDescent="0.25">
      <c r="A174" s="753">
        <v>145</v>
      </c>
      <c r="B174" t="s">
        <v>2342</v>
      </c>
      <c r="C174" s="1714"/>
    </row>
    <row r="175" spans="1:3" ht="17.100000000000001" customHeight="1" x14ac:dyDescent="0.25">
      <c r="A175" s="753">
        <v>146</v>
      </c>
      <c r="B175" t="s">
        <v>2343</v>
      </c>
      <c r="C175" s="1714"/>
    </row>
    <row r="176" spans="1:3" ht="17.100000000000001" customHeight="1" x14ac:dyDescent="0.25">
      <c r="A176" s="753">
        <v>147</v>
      </c>
      <c r="B176" t="s">
        <v>2344</v>
      </c>
      <c r="C176" s="1714"/>
    </row>
    <row r="177" spans="1:3" ht="17.100000000000001" customHeight="1" x14ac:dyDescent="0.25">
      <c r="A177" s="753">
        <v>148</v>
      </c>
      <c r="B177" t="s">
        <v>2345</v>
      </c>
      <c r="C177" s="1714"/>
    </row>
    <row r="178" spans="1:3" ht="17.100000000000001" customHeight="1" x14ac:dyDescent="0.25">
      <c r="A178" s="753">
        <v>149</v>
      </c>
      <c r="B178" t="s">
        <v>2346</v>
      </c>
      <c r="C178" s="1714"/>
    </row>
    <row r="179" spans="1:3" ht="17.100000000000001" customHeight="1" x14ac:dyDescent="0.25">
      <c r="A179" s="753">
        <v>150</v>
      </c>
      <c r="B179" t="s">
        <v>2347</v>
      </c>
      <c r="C179" s="1714"/>
    </row>
    <row r="180" spans="1:3" ht="17.100000000000001" customHeight="1" x14ac:dyDescent="0.25">
      <c r="A180" s="753">
        <v>151</v>
      </c>
      <c r="B180" t="s">
        <v>2348</v>
      </c>
      <c r="C180" s="1714"/>
    </row>
    <row r="181" spans="1:3" ht="17.100000000000001" customHeight="1" x14ac:dyDescent="0.25">
      <c r="A181" s="753">
        <v>152</v>
      </c>
      <c r="B181" t="s">
        <v>2349</v>
      </c>
      <c r="C181" s="1714"/>
    </row>
    <row r="182" spans="1:3" ht="17.100000000000001" customHeight="1" x14ac:dyDescent="0.25">
      <c r="A182" s="753">
        <v>153</v>
      </c>
      <c r="B182" t="s">
        <v>2350</v>
      </c>
      <c r="C182" s="1714"/>
    </row>
    <row r="183" spans="1:3" ht="17.100000000000001" customHeight="1" x14ac:dyDescent="0.25">
      <c r="A183" s="753">
        <v>154</v>
      </c>
      <c r="B183" t="s">
        <v>2351</v>
      </c>
      <c r="C183" s="1714"/>
    </row>
    <row r="184" spans="1:3" ht="17.100000000000001" customHeight="1" x14ac:dyDescent="0.25">
      <c r="A184" s="753">
        <v>155</v>
      </c>
      <c r="B184" t="s">
        <v>2352</v>
      </c>
      <c r="C184" s="1714"/>
    </row>
    <row r="185" spans="1:3" ht="17.100000000000001" customHeight="1" x14ac:dyDescent="0.25">
      <c r="A185" s="753">
        <v>156</v>
      </c>
      <c r="B185" t="s">
        <v>2353</v>
      </c>
      <c r="C185" s="1714"/>
    </row>
    <row r="186" spans="1:3" ht="17.100000000000001" customHeight="1" x14ac:dyDescent="0.25">
      <c r="A186" s="744"/>
      <c r="B186" s="1705"/>
    </row>
    <row r="187" spans="1:3" ht="20.25" customHeight="1" x14ac:dyDescent="0.25">
      <c r="B187" s="743" t="s">
        <v>2442</v>
      </c>
    </row>
    <row r="188" spans="1:3" ht="17.100000000000001" customHeight="1" x14ac:dyDescent="0.35">
      <c r="A188" s="744" t="s">
        <v>743</v>
      </c>
      <c r="B188" s="1141"/>
    </row>
    <row r="189" spans="1:3" ht="17.100000000000001" customHeight="1" x14ac:dyDescent="0.25">
      <c r="A189" s="1716">
        <v>157</v>
      </c>
      <c r="B189" s="884" t="s">
        <v>2544</v>
      </c>
    </row>
    <row r="190" spans="1:3" ht="17.100000000000001" customHeight="1" x14ac:dyDescent="0.25">
      <c r="A190" s="1716">
        <v>158</v>
      </c>
      <c r="B190" s="884" t="s">
        <v>2441</v>
      </c>
    </row>
    <row r="191" spans="1:3" ht="17.100000000000001" customHeight="1" x14ac:dyDescent="0.25">
      <c r="A191" s="753">
        <v>159</v>
      </c>
      <c r="B191" s="884" t="s">
        <v>1910</v>
      </c>
    </row>
    <row r="192" spans="1:3" ht="17.100000000000001" customHeight="1" x14ac:dyDescent="0.25">
      <c r="A192" s="753">
        <v>160</v>
      </c>
      <c r="B192" s="884" t="s">
        <v>1911</v>
      </c>
    </row>
    <row r="193" spans="1:2" ht="17.100000000000001" customHeight="1" x14ac:dyDescent="0.25">
      <c r="A193" s="753"/>
      <c r="B193" s="884"/>
    </row>
    <row r="194" spans="1:2" ht="20.25" customHeight="1" x14ac:dyDescent="0.35">
      <c r="B194" s="1704" t="s">
        <v>2165</v>
      </c>
    </row>
    <row r="195" spans="1:2" ht="17.100000000000001" customHeight="1" x14ac:dyDescent="0.35">
      <c r="A195" s="744" t="s">
        <v>743</v>
      </c>
      <c r="B195" s="1141"/>
    </row>
    <row r="196" spans="1:2" ht="17.100000000000001" customHeight="1" x14ac:dyDescent="0.25">
      <c r="A196" s="753">
        <v>161</v>
      </c>
      <c r="B196" s="1383" t="s">
        <v>1974</v>
      </c>
    </row>
    <row r="197" spans="1:2" ht="17.100000000000001" customHeight="1" x14ac:dyDescent="0.25">
      <c r="A197" s="753">
        <v>162</v>
      </c>
      <c r="B197" s="1383" t="s">
        <v>1975</v>
      </c>
    </row>
    <row r="198" spans="1:2" x14ac:dyDescent="0.25">
      <c r="A198" s="744"/>
      <c r="B198" s="1705"/>
    </row>
    <row r="199" spans="1:2" x14ac:dyDescent="0.25">
      <c r="A199" s="744"/>
      <c r="B199" s="1705"/>
    </row>
    <row r="200" spans="1:2" x14ac:dyDescent="0.25">
      <c r="A200" s="744"/>
      <c r="B200" s="1705"/>
    </row>
    <row r="201" spans="1:2" x14ac:dyDescent="0.25">
      <c r="A201" s="744"/>
      <c r="B201" s="1705"/>
    </row>
    <row r="202" spans="1:2" x14ac:dyDescent="0.25">
      <c r="A202" s="744"/>
      <c r="B202" s="1705"/>
    </row>
    <row r="203" spans="1:2" x14ac:dyDescent="0.25">
      <c r="A203" s="744"/>
      <c r="B203" s="1705"/>
    </row>
    <row r="204" spans="1:2" x14ac:dyDescent="0.25">
      <c r="A204" s="744"/>
      <c r="B204" s="1705"/>
    </row>
    <row r="205" spans="1:2" x14ac:dyDescent="0.25">
      <c r="A205" s="744"/>
      <c r="B205" s="1705"/>
    </row>
    <row r="206" spans="1:2" x14ac:dyDescent="0.25">
      <c r="A206" s="744"/>
      <c r="B206" s="1705"/>
    </row>
    <row r="207" spans="1:2" x14ac:dyDescent="0.25">
      <c r="A207" s="744"/>
      <c r="B207" s="1705"/>
    </row>
  </sheetData>
  <hyperlinks>
    <hyperlink ref="A77" location="'66'!A1" display="'66'!A1"/>
    <hyperlink ref="A78" location="'67 68'!A1" display="'67 68'!A1"/>
    <hyperlink ref="A79" location="'67 68'!A1" display="'67 68'!A1"/>
    <hyperlink ref="A80" location="'69'!A1" display="'69'!A1"/>
    <hyperlink ref="A81" location="'70'!A1" display="'70'!A1"/>
    <hyperlink ref="A82" location="'71'!A1" display="'71'!A1"/>
    <hyperlink ref="A83" location="'72 73'!A1" display="'72 73'!A1"/>
    <hyperlink ref="A84" location="'72 73'!A1" display="'72 73'!A1"/>
    <hyperlink ref="A85" location="'74'!A1" display="'74'!A1"/>
    <hyperlink ref="A86" location="'75 76'!A1" display="'75 76'!A1"/>
    <hyperlink ref="A87" location="'75 76'!A1" display="'75 76'!A1"/>
    <hyperlink ref="A88" location="'77'!A1" display="'77'!A1"/>
    <hyperlink ref="A89" location="'78'!A1" display="'78'!A1"/>
    <hyperlink ref="A90" location="'79 80 81 82'!A1" display="'79 80 81 82'!A1"/>
    <hyperlink ref="A91" location="'79 80 81 82'!A1" display="'79 80 81 82'!A1"/>
    <hyperlink ref="A92" location="'79 80 81 82'!A1" display="'79 80 81 82'!A1"/>
    <hyperlink ref="A93" location="'79 80 81 82'!A1" display="'79 80 81 82'!A1"/>
    <hyperlink ref="A94" location="'83 84'!A1" display="'83 84'!A1"/>
    <hyperlink ref="A95" location="'83 84'!A1" display="'83 84'!A1"/>
    <hyperlink ref="A96" location="'85'!A1" display="'85'!A1"/>
    <hyperlink ref="A97" location="'86'!A1" display="'86'!A1"/>
    <hyperlink ref="A98" location="'87'!A1" display="'87'!A1"/>
    <hyperlink ref="A99" location="'88'!A1" display="'88'!A1"/>
    <hyperlink ref="A100" location="'89 90'!A1" display="'89 90'!A1"/>
    <hyperlink ref="A101" location="'89 90'!A1" display="'89 90'!A1"/>
    <hyperlink ref="A102" location="'91 92'!A1" display="'91 92'!A1"/>
    <hyperlink ref="A103" location="'91 92'!A1" display="'91 92'!A1"/>
    <hyperlink ref="A104" location="'93 94'!A1" display="'93 94'!A1"/>
    <hyperlink ref="A105" location="'93 94'!A1" display="'93 94'!A1"/>
    <hyperlink ref="A9" location="'1 2'!A1" display="'1 2'!A1"/>
    <hyperlink ref="A10" location="'1 2'!Área_de_impresión" display="'1 2'!Área_de_impresión"/>
    <hyperlink ref="A11" location="'3 4'!A1" display="'3 4'!A1"/>
    <hyperlink ref="A12" location="'3 4'!A52" display="'3 4'!A52"/>
    <hyperlink ref="A13" location="'5'!A1" display="'5'!A1"/>
    <hyperlink ref="A14" location="'6'!A1" display="'6'!A1"/>
    <hyperlink ref="A15" location="'7 8'!A1" display="'7 8'!A1"/>
    <hyperlink ref="A16" location="'7 8'!A49" display="'7 8'!A49"/>
    <hyperlink ref="A17" location="'9 10'!A1" display="'9 10'!A1"/>
    <hyperlink ref="A18" location="'9 10'!A31" display="'9 10'!A31"/>
    <hyperlink ref="A19" location="'11'!A1" display="'11'!A1"/>
    <hyperlink ref="A20" location="'12'!A1" display="'12'!A1"/>
    <hyperlink ref="A21" location="'13'!A1" display="'13'!A1"/>
    <hyperlink ref="A22" location="'14'!A1" display="'14'!A1"/>
    <hyperlink ref="A23" location="'15'!A1" display="'15'!A1"/>
    <hyperlink ref="A24" location="'16'!A1" display="'16'!A1"/>
    <hyperlink ref="A25" location="'17'!A1" display="'17'!A1"/>
    <hyperlink ref="A26" location="'18'!A1" display="'18'!A1"/>
    <hyperlink ref="A27" location="'19'!A1" display="'19'!A1"/>
    <hyperlink ref="A28" location="'20'!A1" display="'20'!A1"/>
    <hyperlink ref="A29" location="'21'!A1" display="'21'!A1"/>
    <hyperlink ref="A30" location="'22'!A1" display="'22'!A1"/>
    <hyperlink ref="A31" location="'23'!A1" display="'23'!A1"/>
    <hyperlink ref="A32" location="'24'!A1" display="'24'!A1"/>
    <hyperlink ref="A33" location="'25'!A1" display="'25'!A1"/>
    <hyperlink ref="A34" location="'26'!A1" display="'26'!A1"/>
    <hyperlink ref="A35" location="'27'!A1" display="'27'!A1"/>
    <hyperlink ref="A36" location="'28'!A1" display="'28'!A1"/>
    <hyperlink ref="A37" location="'29'!A1" display="'29'!A1"/>
    <hyperlink ref="A38" location="'30'!A1" display="'30'!A1"/>
    <hyperlink ref="A39" location="'31'!A1" display="'31'!A1"/>
    <hyperlink ref="A40" location="'32'!A1" display="'32'!A1"/>
    <hyperlink ref="A41" location="'33'!A1" display="'33'!A1"/>
    <hyperlink ref="A42" location="'34'!A1" display="'34'!A1"/>
    <hyperlink ref="A43" location="'35'!A1" display="'35'!A1"/>
    <hyperlink ref="A44" location="'36'!A1" display="'36'!A1"/>
    <hyperlink ref="A45" location="'37'!A1" display="'37'!A1"/>
    <hyperlink ref="A46" location="'38'!A1" display="'38'!A1"/>
    <hyperlink ref="A47" location="'39'!A1" display="'39'!A1"/>
    <hyperlink ref="A57" location="'47 48 49'!A1" display="'47 48 49'!A1"/>
    <hyperlink ref="A58" location="'50'!A1" display="'50'!A1"/>
    <hyperlink ref="A59" location="'51'!A1" display="'51'!A1"/>
    <hyperlink ref="A60" location="'52'!A1" display="'52'!A1"/>
    <hyperlink ref="A61" location="'53'!A1" display="'53'!A1"/>
    <hyperlink ref="A62" location="'54'!A1" display="'54'!A1"/>
    <hyperlink ref="A63" location="'55'!A1" display="'55'!A1"/>
    <hyperlink ref="A64" location="'56'!A1" display="'56'!A1"/>
    <hyperlink ref="A65" location="'57'!A1" display="'57'!A1"/>
    <hyperlink ref="A66" location="'58'!A1" display="'58'!A1"/>
    <hyperlink ref="A68" location="'60'!A1" display="'60'!A1"/>
    <hyperlink ref="A69" location="'61'!A1" display="'61'!A1"/>
    <hyperlink ref="A48" location="'40'!A1" display="'40'!A1"/>
    <hyperlink ref="A49" location="'41'!A1" display="'41'!A1"/>
    <hyperlink ref="A50" location="'42'!A1" display="'42'!A1"/>
    <hyperlink ref="A51" location="'43'!A1" display="'43'!A1"/>
    <hyperlink ref="A52" location="'44 45 46'!A1" display="'44 45 46'!A1"/>
    <hyperlink ref="A53" location="'44 45 46'!A1" display="'44 45 46'!A1"/>
    <hyperlink ref="A54" location="'44 45 46'!A1" display="'44 45 46'!A1"/>
    <hyperlink ref="A55" location="'47 48 49'!A1" display="'47 48 49'!A1"/>
    <hyperlink ref="A56" location="'47 48 49'!A1" display="'47 48 49'!A1"/>
    <hyperlink ref="A70" location="'62'!F1" display="'62'!F1"/>
    <hyperlink ref="A71" location="'63'!H1" display="'63'!H1"/>
    <hyperlink ref="A72" location="'64'!F1" display="'64'!F1"/>
    <hyperlink ref="A67" location="'59'!A1" display="'59'!A1"/>
    <hyperlink ref="A73" location="'65'!A1" display="'65'!A1"/>
    <hyperlink ref="A109" location="'95'!A1" display="'95'!A1"/>
    <hyperlink ref="A110" location="'96 97'!A1" display="'96 97'!A1"/>
    <hyperlink ref="A111" location="'96 97'!A1" display="'96 97'!A1"/>
    <hyperlink ref="A112" location="'98'!A1" display="'98'!A1"/>
    <hyperlink ref="A113" location="'99'!A1" display="'99'!A1"/>
    <hyperlink ref="A114" location="'100'!A1" display="'100'!A1"/>
    <hyperlink ref="A115" location="'101'!A1" display="'101'!A1"/>
    <hyperlink ref="A116" location="'102'!A1" display="'102'!A1"/>
    <hyperlink ref="A117" location="'103-104'!A1" display="'103-104'!A1"/>
    <hyperlink ref="A118" location="'103-104'!A1" display="'103-104'!A1"/>
    <hyperlink ref="A119" location="'105'!A1" display="'105'!A1"/>
    <hyperlink ref="A120" location="'106'!A1" display="'106'!A1"/>
    <hyperlink ref="A121" location="'107'!Área_de_impresión" display="'107'!Área_de_impresión"/>
    <hyperlink ref="A122" location="'108'!A1" display="'108'!A1"/>
    <hyperlink ref="A123" location="'109'!A1" display="'109'!A1"/>
    <hyperlink ref="A124" location="'110'!A1" display="'110'!A1"/>
    <hyperlink ref="A125" location="'111'!A1" display="'111'!A1"/>
    <hyperlink ref="A126" location="'112'!A1" display="'112'!A1"/>
    <hyperlink ref="A130" location="'113'!A1" display="'113'!A1"/>
    <hyperlink ref="A131" location="'114'!A1" display="'114'!A1"/>
    <hyperlink ref="A132" location="'115'!A1" display="'115'!A1"/>
    <hyperlink ref="A133" location="'116'!A1" display="'116'!A1"/>
    <hyperlink ref="A137" location="'117-118'!A1" display="'117-118'!A1"/>
    <hyperlink ref="A138" location="'117-118'!A1" display="'117-118'!A1"/>
    <hyperlink ref="A139" location="'119'!A1" display="'119'!A1"/>
    <hyperlink ref="A140" location="'120'!A1" display="'120'!A1"/>
    <hyperlink ref="A141" location="'121 -122'!A1" display="'121 -122'!A1"/>
    <hyperlink ref="A142" location="'121 -122'!A1" display="'121 -122'!A1"/>
    <hyperlink ref="A143" location="'123'!A1" display="'123'!A1"/>
    <hyperlink ref="A144" location="'124'!A1" display="'124'!A1"/>
    <hyperlink ref="A145" location="'125'!A1" display="'125'!A1"/>
    <hyperlink ref="A146" location="'126'!A1" display="'126'!A1"/>
    <hyperlink ref="A150" location="'127-128'!A1" display="'127-128'!A1"/>
    <hyperlink ref="A151" location="'127-128'!A1" display="'127-128'!A1"/>
    <hyperlink ref="A152" location="'129'!A1" display="'129'!A1"/>
    <hyperlink ref="A153" location="'130-131'!A1" display="'130-131'!A1"/>
    <hyperlink ref="A154" location="'130-131'!A1" display="'130-131'!A1"/>
    <hyperlink ref="A155" location="'132-133'!A1" display="'132-133'!A1"/>
    <hyperlink ref="A156" location="'132-133'!A1" display="'132-133'!A1"/>
    <hyperlink ref="A157" location="'134'!A1" display="'134'!A1"/>
    <hyperlink ref="A158" location="'135'!A1" display="'135'!A1"/>
    <hyperlink ref="A162" location="'136 - 137'!A1" display="'136 - 137'!A1"/>
    <hyperlink ref="A163" location="'136 - 137'!A1" display="'136 - 137'!A1"/>
    <hyperlink ref="A164" location="'138 - 139'!A1" display="'138 - 139'!A1"/>
    <hyperlink ref="A165" location="'138 - 139'!A1" display="'138 - 139'!A1"/>
    <hyperlink ref="A166" location="'140 - 141'!A1" display="'140 - 141'!A1"/>
    <hyperlink ref="A167" location="'140 - 141'!A1" display="'140 - 141'!A1"/>
    <hyperlink ref="A168" location="'142'!A1" display="'142'!A1"/>
    <hyperlink ref="A169" location="'143'!A1" display="'143'!A1"/>
    <hyperlink ref="A170" location="'144'!A1" display="'144'!A1"/>
    <hyperlink ref="A174" location="'145-146'!A1" display="'145-146'!A1"/>
    <hyperlink ref="A175" location="'145-146'!A1" display="'145-146'!A1"/>
    <hyperlink ref="A176" location="'147'!A1" display="'147'!A1"/>
    <hyperlink ref="A177" location="'148'!A1" display="'148'!A1"/>
    <hyperlink ref="A178" location="'149'!A1" display="'149'!A1"/>
    <hyperlink ref="A179" location="'150'!A1" display="'150'!A1"/>
    <hyperlink ref="A180" location="'151-152'!A1" display="'151-152'!A1"/>
    <hyperlink ref="A181" location="'151-152'!A1" display="'151-152'!A1"/>
    <hyperlink ref="A182" location="'153'!A1" display="'153'!A1"/>
    <hyperlink ref="A183" location="'154'!A1" display="'154'!A1"/>
    <hyperlink ref="A184" location="'155-156'!A1" display="'155-156'!A1"/>
    <hyperlink ref="A185" location="'155-156'!A1" display="'155-156'!A1"/>
    <hyperlink ref="A191" location="'159'!A1" display="'159'!A1"/>
    <hyperlink ref="A192" location="'160'!A1" display="'160'!A1"/>
    <hyperlink ref="A196" location="'161'!A1" display="'161'!A1"/>
    <hyperlink ref="A197" location="'162'!A1" display="'162'!A1"/>
    <hyperlink ref="A189" location="'157'!A1" display="'157'!A1"/>
    <hyperlink ref="A190" location="'158'!A1" display="'158'!A1"/>
  </hyperlinks>
  <pageMargins left="0.7" right="0.7" top="0.75" bottom="0.75" header="0.3" footer="0.3"/>
  <pageSetup paperSize="14"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AH106"/>
  <sheetViews>
    <sheetView showGridLines="0" zoomScale="90" zoomScaleNormal="90" workbookViewId="0"/>
  </sheetViews>
  <sheetFormatPr baseColWidth="10" defaultColWidth="11.42578125" defaultRowHeight="26.25" customHeight="1" x14ac:dyDescent="0.25"/>
  <cols>
    <col min="1" max="1" width="23.7109375" style="1" customWidth="1"/>
    <col min="2" max="2" width="69" style="325" customWidth="1"/>
    <col min="3" max="7" width="9.7109375" style="325" customWidth="1"/>
    <col min="8" max="8" width="9.7109375" style="326" customWidth="1"/>
    <col min="9" max="10" width="9.7109375" style="325" customWidth="1"/>
    <col min="11" max="11" width="10.85546875" style="1" customWidth="1"/>
    <col min="12" max="12" width="6.5703125" style="1" customWidth="1"/>
    <col min="13" max="13" width="6.5703125" style="325" customWidth="1"/>
    <col min="14" max="14" width="10" style="325" customWidth="1"/>
    <col min="15" max="15" width="9.7109375" style="37" customWidth="1"/>
    <col min="16" max="16" width="9.7109375" style="327" customWidth="1"/>
    <col min="17" max="18" width="9.7109375" style="37" customWidth="1"/>
    <col min="19" max="34" width="11.42578125" style="325"/>
    <col min="35" max="16384" width="11.42578125" style="1"/>
  </cols>
  <sheetData>
    <row r="1" spans="2:34" ht="42.95" customHeight="1" x14ac:dyDescent="0.25"/>
    <row r="2" spans="2:34" ht="18.600000000000001" customHeight="1" x14ac:dyDescent="0.25">
      <c r="B2" s="1906" t="s">
        <v>151</v>
      </c>
      <c r="C2" s="1906"/>
      <c r="D2" s="1906"/>
      <c r="E2" s="1906"/>
      <c r="F2" s="1906"/>
      <c r="G2" s="1906"/>
      <c r="H2" s="1906"/>
      <c r="I2" s="1906"/>
      <c r="J2" s="1906"/>
      <c r="K2" s="3" t="s">
        <v>744</v>
      </c>
      <c r="M2" s="328"/>
      <c r="P2" s="37"/>
    </row>
    <row r="3" spans="2:34" s="329" customFormat="1" ht="36" customHeight="1" x14ac:dyDescent="0.25">
      <c r="B3" s="1937" t="s">
        <v>152</v>
      </c>
      <c r="C3" s="1937"/>
      <c r="D3" s="1937"/>
      <c r="E3" s="1937"/>
      <c r="F3" s="1937"/>
      <c r="G3" s="1937"/>
      <c r="H3" s="1937"/>
      <c r="I3" s="1937"/>
      <c r="J3" s="1937"/>
      <c r="M3" s="330"/>
      <c r="N3" s="330"/>
      <c r="O3" s="331"/>
      <c r="P3" s="331"/>
      <c r="Q3" s="331"/>
      <c r="R3" s="331"/>
      <c r="S3" s="330"/>
      <c r="T3" s="330"/>
      <c r="U3" s="330"/>
      <c r="V3" s="330"/>
      <c r="W3" s="330"/>
      <c r="X3" s="330"/>
      <c r="Y3" s="330"/>
      <c r="Z3" s="330"/>
      <c r="AA3" s="330"/>
      <c r="AB3" s="330"/>
      <c r="AC3" s="330"/>
      <c r="AD3" s="330"/>
      <c r="AE3" s="330"/>
      <c r="AF3" s="330"/>
      <c r="AG3" s="330"/>
      <c r="AH3" s="330"/>
    </row>
    <row r="4" spans="2:34" ht="19.149999999999999" customHeight="1" thickBot="1" x14ac:dyDescent="0.3">
      <c r="B4" s="1933" t="s">
        <v>754</v>
      </c>
      <c r="C4" s="1933"/>
      <c r="D4" s="1933"/>
      <c r="E4" s="1933"/>
      <c r="F4" s="1933"/>
      <c r="G4" s="1933"/>
      <c r="H4" s="1933"/>
      <c r="I4" s="1933"/>
      <c r="J4" s="1933"/>
      <c r="P4" s="37"/>
    </row>
    <row r="5" spans="2:34" ht="21.75" customHeight="1" x14ac:dyDescent="0.25">
      <c r="B5" s="92"/>
      <c r="C5" s="92"/>
      <c r="D5" s="92"/>
      <c r="E5" s="92"/>
      <c r="F5" s="92"/>
      <c r="G5" s="92"/>
      <c r="H5" s="92"/>
      <c r="I5" s="92"/>
      <c r="J5" s="92"/>
      <c r="P5" s="37"/>
    </row>
    <row r="6" spans="2:34" ht="20.25" customHeight="1" x14ac:dyDescent="0.25">
      <c r="B6" s="1922" t="s">
        <v>18</v>
      </c>
      <c r="C6" s="1950">
        <v>2017</v>
      </c>
      <c r="D6" s="1950"/>
      <c r="E6" s="1950"/>
      <c r="F6" s="1950"/>
      <c r="G6" s="1950">
        <v>2018</v>
      </c>
      <c r="H6" s="1950"/>
      <c r="I6" s="1950"/>
      <c r="J6" s="1950"/>
      <c r="O6" s="332"/>
      <c r="P6" s="332"/>
      <c r="Q6" s="332"/>
      <c r="R6" s="332"/>
    </row>
    <row r="7" spans="2:34" ht="21.75" customHeight="1" x14ac:dyDescent="0.25">
      <c r="B7" s="1922"/>
      <c r="C7" s="2008" t="s">
        <v>19</v>
      </c>
      <c r="D7" s="2008"/>
      <c r="E7" s="2008"/>
      <c r="F7" s="2008"/>
      <c r="G7" s="2008" t="s">
        <v>19</v>
      </c>
      <c r="H7" s="2008"/>
      <c r="I7" s="2008"/>
      <c r="J7" s="2008"/>
      <c r="O7" s="333"/>
      <c r="P7" s="333"/>
      <c r="Q7" s="333"/>
      <c r="R7" s="333"/>
    </row>
    <row r="8" spans="2:34" ht="27" customHeight="1" x14ac:dyDescent="0.25">
      <c r="B8" s="1982"/>
      <c r="C8" s="756" t="s">
        <v>20</v>
      </c>
      <c r="D8" s="756" t="s">
        <v>21</v>
      </c>
      <c r="E8" s="756" t="s">
        <v>22</v>
      </c>
      <c r="F8" s="756" t="s">
        <v>9</v>
      </c>
      <c r="G8" s="756" t="s">
        <v>20</v>
      </c>
      <c r="H8" s="756" t="s">
        <v>21</v>
      </c>
      <c r="I8" s="756" t="s">
        <v>22</v>
      </c>
      <c r="J8" s="756" t="s">
        <v>9</v>
      </c>
      <c r="K8" s="2004"/>
      <c r="L8" s="2004"/>
      <c r="O8" s="335"/>
      <c r="P8" s="335"/>
      <c r="Q8" s="335"/>
      <c r="R8" s="335"/>
    </row>
    <row r="9" spans="2:34" ht="18" customHeight="1" x14ac:dyDescent="0.25">
      <c r="B9" s="862" t="s">
        <v>802</v>
      </c>
      <c r="C9" s="336"/>
      <c r="D9" s="336"/>
      <c r="E9" s="336"/>
      <c r="F9" s="336"/>
      <c r="G9" s="336"/>
      <c r="H9" s="336"/>
      <c r="I9" s="336"/>
      <c r="J9" s="336"/>
      <c r="K9" s="325"/>
      <c r="L9" s="337"/>
      <c r="M9" s="2007"/>
      <c r="N9" s="2007"/>
      <c r="O9" s="2007"/>
      <c r="P9" s="2007"/>
      <c r="Q9" s="2007"/>
      <c r="R9" s="2007"/>
      <c r="S9" s="2007"/>
      <c r="T9" s="2007"/>
      <c r="U9" s="2007"/>
      <c r="V9" s="2007"/>
      <c r="W9" s="2007"/>
      <c r="X9" s="2007"/>
      <c r="Y9" s="2007"/>
      <c r="Z9" s="2007"/>
      <c r="AA9" s="2007"/>
      <c r="AB9" s="2007"/>
      <c r="AC9" s="2007"/>
      <c r="AD9" s="2007"/>
      <c r="AE9" s="2007"/>
      <c r="AF9" s="2007"/>
      <c r="AG9" s="2007"/>
    </row>
    <row r="10" spans="2:34" ht="18" customHeight="1" x14ac:dyDescent="0.2">
      <c r="B10" s="41" t="s">
        <v>23</v>
      </c>
      <c r="C10" s="338">
        <v>3.838385421733239E-2</v>
      </c>
      <c r="D10" s="338">
        <v>4.3411338807054188E-2</v>
      </c>
      <c r="E10" s="338">
        <v>5.9206671365608837E-2</v>
      </c>
      <c r="F10" s="350">
        <v>4.2113972912739377E-2</v>
      </c>
      <c r="G10" s="339">
        <v>3.6382021679232539E-2</v>
      </c>
      <c r="H10" s="339">
        <v>3.9310922330954672E-2</v>
      </c>
      <c r="I10" s="339">
        <v>5.746652586163082E-2</v>
      </c>
      <c r="J10" s="765">
        <v>3.9242911580650998E-2</v>
      </c>
      <c r="K10" s="325"/>
      <c r="L10" s="340"/>
      <c r="M10" s="341"/>
      <c r="N10" s="340"/>
      <c r="O10" s="342"/>
      <c r="P10" s="342"/>
      <c r="Q10" s="342"/>
      <c r="R10" s="342"/>
      <c r="S10" s="343"/>
      <c r="T10" s="343"/>
      <c r="U10" s="343"/>
      <c r="V10" s="344"/>
      <c r="W10" s="344"/>
      <c r="X10" s="344"/>
      <c r="Y10" s="344"/>
      <c r="Z10" s="345"/>
      <c r="AA10" s="343"/>
      <c r="AB10" s="343"/>
      <c r="AC10" s="343"/>
      <c r="AD10" s="344"/>
      <c r="AE10" s="344"/>
      <c r="AF10" s="344"/>
      <c r="AG10" s="344"/>
    </row>
    <row r="11" spans="2:34" ht="18" customHeight="1" x14ac:dyDescent="0.2">
      <c r="B11" s="41" t="s">
        <v>24</v>
      </c>
      <c r="C11" s="338">
        <v>3.6018919828217456E-2</v>
      </c>
      <c r="D11" s="338">
        <v>4.2720647514747086E-2</v>
      </c>
      <c r="E11" s="338">
        <v>6.8086044013551103E-2</v>
      </c>
      <c r="F11" s="350">
        <v>4.0330493157758843E-2</v>
      </c>
      <c r="G11" s="339">
        <v>3.9767207146023748E-2</v>
      </c>
      <c r="H11" s="339">
        <v>4.056481170509469E-2</v>
      </c>
      <c r="I11" s="339">
        <v>5.5538664234316408E-2</v>
      </c>
      <c r="J11" s="765">
        <v>4.0955969443974428E-2</v>
      </c>
      <c r="K11" s="325"/>
      <c r="L11" s="340"/>
      <c r="M11" s="341"/>
      <c r="N11" s="340"/>
      <c r="O11" s="342"/>
      <c r="P11" s="342"/>
      <c r="Q11" s="342"/>
      <c r="R11" s="342"/>
      <c r="S11" s="343"/>
      <c r="T11" s="343"/>
      <c r="U11" s="343"/>
      <c r="V11" s="344"/>
      <c r="W11" s="344"/>
      <c r="X11" s="344"/>
      <c r="Y11" s="344"/>
      <c r="Z11" s="345"/>
      <c r="AA11" s="343"/>
      <c r="AB11" s="343"/>
      <c r="AC11" s="343"/>
      <c r="AD11" s="344"/>
      <c r="AE11" s="344"/>
      <c r="AF11" s="344"/>
      <c r="AG11" s="344"/>
    </row>
    <row r="12" spans="2:34" ht="18" customHeight="1" x14ac:dyDescent="0.2">
      <c r="B12" s="41" t="s">
        <v>25</v>
      </c>
      <c r="C12" s="338">
        <v>1.3396493980629393E-2</v>
      </c>
      <c r="D12" s="338">
        <v>1.1800305441989737E-2</v>
      </c>
      <c r="E12" s="338">
        <v>1.1447702359738647E-2</v>
      </c>
      <c r="F12" s="350">
        <v>1.2524706718805545E-2</v>
      </c>
      <c r="G12" s="339">
        <v>1.1984482519743222E-2</v>
      </c>
      <c r="H12" s="339">
        <v>1.0181684035783454E-2</v>
      </c>
      <c r="I12" s="339">
        <v>1.0159300597809184E-2</v>
      </c>
      <c r="J12" s="765">
        <v>1.1035942194250126E-2</v>
      </c>
      <c r="K12" s="325"/>
      <c r="L12" s="340"/>
      <c r="M12" s="341"/>
      <c r="N12" s="340"/>
      <c r="O12" s="342"/>
      <c r="P12" s="342"/>
      <c r="Q12" s="342"/>
      <c r="R12" s="342"/>
      <c r="S12" s="343"/>
      <c r="T12" s="343"/>
      <c r="U12" s="343"/>
      <c r="V12" s="344"/>
      <c r="W12" s="344"/>
      <c r="X12" s="344"/>
      <c r="Y12" s="344"/>
      <c r="Z12" s="345"/>
      <c r="AA12" s="343"/>
      <c r="AB12" s="343"/>
      <c r="AC12" s="343"/>
      <c r="AD12" s="344"/>
      <c r="AE12" s="344"/>
      <c r="AF12" s="344"/>
      <c r="AG12" s="344"/>
    </row>
    <row r="13" spans="2:34" ht="18" customHeight="1" x14ac:dyDescent="0.2">
      <c r="B13" s="41" t="s">
        <v>26</v>
      </c>
      <c r="C13" s="338">
        <v>4.1674459776394591E-2</v>
      </c>
      <c r="D13" s="338">
        <v>5.6252941411468263E-2</v>
      </c>
      <c r="E13" s="338">
        <v>4.4871193703604845E-2</v>
      </c>
      <c r="F13" s="350">
        <v>4.7046185089544543E-2</v>
      </c>
      <c r="G13" s="339">
        <v>3.9415973822351541E-2</v>
      </c>
      <c r="H13" s="339">
        <v>5.0591684480977769E-2</v>
      </c>
      <c r="I13" s="339">
        <v>4.3919137118129559E-2</v>
      </c>
      <c r="J13" s="765">
        <v>4.3829868414760935E-2</v>
      </c>
      <c r="K13" s="325"/>
      <c r="L13" s="340"/>
      <c r="M13" s="341"/>
      <c r="N13" s="340"/>
      <c r="O13" s="342"/>
      <c r="P13" s="342"/>
      <c r="Q13" s="342"/>
      <c r="R13" s="342"/>
      <c r="S13" s="343"/>
      <c r="T13" s="343"/>
      <c r="U13" s="343"/>
      <c r="V13" s="344"/>
      <c r="W13" s="344"/>
      <c r="X13" s="344"/>
      <c r="Y13" s="344"/>
      <c r="Z13" s="345"/>
      <c r="AA13" s="343"/>
      <c r="AB13" s="343"/>
      <c r="AC13" s="343"/>
      <c r="AD13" s="344"/>
      <c r="AE13" s="344"/>
      <c r="AF13" s="344"/>
      <c r="AG13" s="344"/>
    </row>
    <row r="14" spans="2:34" ht="18" customHeight="1" x14ac:dyDescent="0.2">
      <c r="B14" s="41" t="s">
        <v>27</v>
      </c>
      <c r="C14" s="338">
        <v>1.8339424325712044E-2</v>
      </c>
      <c r="D14" s="338">
        <v>1.424995634204552E-2</v>
      </c>
      <c r="E14" s="338">
        <v>1.4929214929214929E-2</v>
      </c>
      <c r="F14" s="350">
        <v>1.617102691011937E-2</v>
      </c>
      <c r="G14" s="339">
        <v>1.4558797419660294E-2</v>
      </c>
      <c r="H14" s="339">
        <v>1.6649694501018331E-2</v>
      </c>
      <c r="I14" s="339">
        <v>1.4742014742014741E-2</v>
      </c>
      <c r="J14" s="765">
        <v>1.5510614934114202E-2</v>
      </c>
      <c r="K14" s="325"/>
      <c r="L14" s="340"/>
      <c r="M14" s="341"/>
      <c r="N14" s="340"/>
      <c r="O14" s="342"/>
      <c r="P14" s="342"/>
      <c r="Q14" s="342"/>
      <c r="R14" s="342"/>
      <c r="S14" s="343"/>
      <c r="T14" s="343"/>
      <c r="U14" s="343"/>
      <c r="V14" s="344"/>
      <c r="W14" s="344"/>
      <c r="X14" s="344"/>
      <c r="Y14" s="344"/>
      <c r="Z14" s="345"/>
      <c r="AA14" s="343"/>
      <c r="AB14" s="343"/>
      <c r="AC14" s="343"/>
      <c r="AD14" s="344"/>
      <c r="AE14" s="344"/>
      <c r="AF14" s="344"/>
      <c r="AG14" s="344"/>
    </row>
    <row r="15" spans="2:34" ht="18" customHeight="1" x14ac:dyDescent="0.2">
      <c r="B15" s="41" t="s">
        <v>28</v>
      </c>
      <c r="C15" s="338">
        <v>4.0268675742371994E-2</v>
      </c>
      <c r="D15" s="338">
        <v>4.1152597619938037E-2</v>
      </c>
      <c r="E15" s="338">
        <v>4.5699157396329203E-2</v>
      </c>
      <c r="F15" s="350">
        <v>4.1278716668410889E-2</v>
      </c>
      <c r="G15" s="339">
        <v>3.8280660530141015E-2</v>
      </c>
      <c r="H15" s="339">
        <v>3.8215078151964892E-2</v>
      </c>
      <c r="I15" s="339">
        <v>4.2106606950036971E-2</v>
      </c>
      <c r="J15" s="765">
        <v>3.8536203932570443E-2</v>
      </c>
      <c r="K15" s="325"/>
      <c r="L15" s="340"/>
      <c r="M15" s="341"/>
      <c r="N15" s="340"/>
      <c r="O15" s="342"/>
      <c r="P15" s="342"/>
      <c r="Q15" s="342"/>
      <c r="R15" s="342"/>
      <c r="S15" s="343"/>
      <c r="T15" s="343"/>
      <c r="U15" s="343"/>
      <c r="V15" s="344"/>
      <c r="W15" s="344"/>
      <c r="X15" s="344"/>
      <c r="Y15" s="344"/>
      <c r="Z15" s="345"/>
      <c r="AA15" s="343"/>
      <c r="AB15" s="343"/>
      <c r="AC15" s="343"/>
      <c r="AD15" s="344"/>
      <c r="AE15" s="344"/>
      <c r="AF15" s="344"/>
      <c r="AG15" s="344"/>
    </row>
    <row r="16" spans="2:34" ht="18" customHeight="1" x14ac:dyDescent="0.2">
      <c r="B16" s="41" t="s">
        <v>29</v>
      </c>
      <c r="C16" s="338">
        <v>2.9343035435974857E-2</v>
      </c>
      <c r="D16" s="338">
        <v>3.9301757413089632E-2</v>
      </c>
      <c r="E16" s="338">
        <v>5.9761973098036637E-2</v>
      </c>
      <c r="F16" s="350">
        <v>3.6838763460536661E-2</v>
      </c>
      <c r="G16" s="339">
        <v>2.7232650393726826E-2</v>
      </c>
      <c r="H16" s="339">
        <v>3.4308653575463317E-2</v>
      </c>
      <c r="I16" s="339">
        <v>5.2018725624943314E-2</v>
      </c>
      <c r="J16" s="765">
        <v>3.2780075535296951E-2</v>
      </c>
      <c r="K16" s="325"/>
      <c r="L16" s="340"/>
      <c r="M16" s="341"/>
      <c r="N16" s="340"/>
      <c r="O16" s="342"/>
      <c r="P16" s="342"/>
      <c r="Q16" s="342"/>
      <c r="R16" s="342"/>
      <c r="S16" s="343"/>
      <c r="T16" s="343"/>
      <c r="U16" s="343"/>
      <c r="V16" s="344"/>
      <c r="W16" s="344"/>
      <c r="X16" s="344"/>
      <c r="Y16" s="344"/>
      <c r="Z16" s="345"/>
      <c r="AA16" s="343"/>
      <c r="AB16" s="343"/>
      <c r="AC16" s="343"/>
      <c r="AD16" s="344"/>
      <c r="AE16" s="344"/>
      <c r="AF16" s="344"/>
      <c r="AG16" s="344"/>
    </row>
    <row r="17" spans="2:33" ht="18" customHeight="1" x14ac:dyDescent="0.2">
      <c r="B17" s="41" t="s">
        <v>30</v>
      </c>
      <c r="C17" s="338">
        <v>4.4025555063571385E-2</v>
      </c>
      <c r="D17" s="338">
        <v>5.3835006051536093E-2</v>
      </c>
      <c r="E17" s="338">
        <v>4.1795059671380828E-2</v>
      </c>
      <c r="F17" s="350">
        <v>4.7015704803259555E-2</v>
      </c>
      <c r="G17" s="339">
        <v>4.2412274838203486E-2</v>
      </c>
      <c r="H17" s="339">
        <v>5.0741676208645496E-2</v>
      </c>
      <c r="I17" s="339">
        <v>3.7086002191329091E-2</v>
      </c>
      <c r="J17" s="765">
        <v>4.4636387589750352E-2</v>
      </c>
      <c r="K17" s="325"/>
      <c r="L17" s="340"/>
      <c r="M17" s="341"/>
      <c r="N17" s="340"/>
      <c r="O17" s="342"/>
      <c r="P17" s="342"/>
      <c r="Q17" s="342"/>
      <c r="R17" s="342"/>
      <c r="S17" s="343"/>
      <c r="T17" s="343"/>
      <c r="U17" s="343"/>
      <c r="V17" s="344"/>
      <c r="W17" s="344"/>
      <c r="X17" s="344"/>
      <c r="Y17" s="344"/>
      <c r="Z17" s="345"/>
      <c r="AA17" s="343"/>
      <c r="AB17" s="343"/>
      <c r="AC17" s="343"/>
      <c r="AD17" s="344"/>
      <c r="AE17" s="344"/>
      <c r="AF17" s="344"/>
      <c r="AG17" s="344"/>
    </row>
    <row r="18" spans="2:33" ht="18" customHeight="1" x14ac:dyDescent="0.2">
      <c r="B18" s="41" t="s">
        <v>31</v>
      </c>
      <c r="C18" s="338">
        <v>3.4503098914383759E-2</v>
      </c>
      <c r="D18" s="338">
        <v>6.0945877566458299E-2</v>
      </c>
      <c r="E18" s="338">
        <v>3.9279023934041535E-2</v>
      </c>
      <c r="F18" s="350">
        <v>4.6270543615676361E-2</v>
      </c>
      <c r="G18" s="339">
        <v>3.3508543441678112E-2</v>
      </c>
      <c r="H18" s="339">
        <v>5.4107344796590025E-2</v>
      </c>
      <c r="I18" s="339">
        <v>3.5838313274504333E-2</v>
      </c>
      <c r="J18" s="765">
        <v>4.2247086306251271E-2</v>
      </c>
      <c r="K18" s="325"/>
      <c r="L18" s="340"/>
      <c r="M18" s="341"/>
      <c r="N18" s="340"/>
      <c r="O18" s="342"/>
      <c r="P18" s="342"/>
      <c r="Q18" s="342"/>
      <c r="R18" s="342"/>
      <c r="S18" s="343"/>
      <c r="T18" s="343"/>
      <c r="U18" s="343"/>
      <c r="V18" s="344"/>
      <c r="W18" s="344"/>
      <c r="X18" s="344"/>
      <c r="Y18" s="344"/>
      <c r="Z18" s="345"/>
      <c r="AA18" s="343"/>
      <c r="AB18" s="343"/>
      <c r="AC18" s="343"/>
      <c r="AD18" s="344"/>
      <c r="AE18" s="344"/>
      <c r="AF18" s="344"/>
      <c r="AG18" s="344"/>
    </row>
    <row r="19" spans="2:33" ht="18" customHeight="1" x14ac:dyDescent="0.2">
      <c r="B19" s="41" t="s">
        <v>32</v>
      </c>
      <c r="C19" s="338">
        <v>1.1734444420824386E-2</v>
      </c>
      <c r="D19" s="338">
        <v>1.1841907943386371E-2</v>
      </c>
      <c r="E19" s="338">
        <v>1.0954760297096557E-2</v>
      </c>
      <c r="F19" s="350">
        <v>1.172528376193646E-2</v>
      </c>
      <c r="G19" s="339">
        <v>1.2942092698433272E-2</v>
      </c>
      <c r="H19" s="339">
        <v>1.0460032361481025E-2</v>
      </c>
      <c r="I19" s="339">
        <v>9.7312714968820786E-3</v>
      </c>
      <c r="J19" s="765">
        <v>1.1375539590576916E-2</v>
      </c>
      <c r="K19" s="325"/>
      <c r="L19" s="340"/>
      <c r="M19" s="341"/>
      <c r="N19" s="340"/>
      <c r="O19" s="342"/>
      <c r="P19" s="342"/>
      <c r="Q19" s="342"/>
      <c r="R19" s="342"/>
      <c r="S19" s="343"/>
      <c r="T19" s="343"/>
      <c r="U19" s="343"/>
      <c r="V19" s="344"/>
      <c r="W19" s="344"/>
      <c r="X19" s="344"/>
      <c r="Y19" s="344"/>
      <c r="Z19" s="345"/>
      <c r="AA19" s="343"/>
      <c r="AB19" s="343"/>
      <c r="AC19" s="343"/>
      <c r="AD19" s="344"/>
      <c r="AE19" s="344"/>
      <c r="AF19" s="344"/>
      <c r="AG19" s="344"/>
    </row>
    <row r="20" spans="2:33" ht="18" customHeight="1" x14ac:dyDescent="0.2">
      <c r="B20" s="41" t="s">
        <v>33</v>
      </c>
      <c r="C20" s="338">
        <v>2.3357434513534305E-2</v>
      </c>
      <c r="D20" s="338">
        <v>2.8603945536095222E-2</v>
      </c>
      <c r="E20" s="338">
        <v>3.5276971252003082E-2</v>
      </c>
      <c r="F20" s="350">
        <v>2.6665635589140309E-2</v>
      </c>
      <c r="G20" s="339">
        <v>2.2558736321612587E-2</v>
      </c>
      <c r="H20" s="339">
        <v>2.4175044661941598E-2</v>
      </c>
      <c r="I20" s="339">
        <v>3.0509744419505838E-2</v>
      </c>
      <c r="J20" s="765">
        <v>2.396898491712603E-2</v>
      </c>
      <c r="K20" s="325"/>
      <c r="L20" s="340"/>
      <c r="M20" s="341"/>
      <c r="N20" s="340"/>
      <c r="O20" s="342"/>
      <c r="P20" s="342"/>
      <c r="Q20" s="342"/>
      <c r="R20" s="342"/>
      <c r="S20" s="343"/>
      <c r="T20" s="343"/>
      <c r="U20" s="343"/>
      <c r="V20" s="344"/>
      <c r="W20" s="344"/>
      <c r="X20" s="344"/>
      <c r="Y20" s="344"/>
      <c r="Z20" s="345"/>
      <c r="AA20" s="343"/>
      <c r="AB20" s="343"/>
      <c r="AC20" s="343"/>
      <c r="AD20" s="344"/>
      <c r="AE20" s="344"/>
      <c r="AF20" s="344"/>
      <c r="AG20" s="344"/>
    </row>
    <row r="21" spans="2:33" ht="18" customHeight="1" x14ac:dyDescent="0.2">
      <c r="B21" s="41" t="s">
        <v>34</v>
      </c>
      <c r="C21" s="338">
        <v>1.7758126366769742E-2</v>
      </c>
      <c r="D21" s="338">
        <v>3.0072784605084123E-2</v>
      </c>
      <c r="E21" s="338">
        <v>3.7615988579586007E-2</v>
      </c>
      <c r="F21" s="350">
        <v>2.4428315402767631E-2</v>
      </c>
      <c r="G21" s="339">
        <v>1.8335635398392485E-2</v>
      </c>
      <c r="H21" s="339">
        <v>2.9334496863613904E-2</v>
      </c>
      <c r="I21" s="339">
        <v>3.8683623224343759E-2</v>
      </c>
      <c r="J21" s="765">
        <v>2.471090446319418E-2</v>
      </c>
      <c r="K21" s="325"/>
      <c r="L21" s="340"/>
      <c r="M21" s="341"/>
      <c r="N21" s="340"/>
      <c r="O21" s="342"/>
      <c r="P21" s="342"/>
      <c r="Q21" s="342"/>
      <c r="R21" s="342"/>
      <c r="S21" s="343"/>
      <c r="T21" s="343"/>
      <c r="U21" s="343"/>
      <c r="V21" s="344"/>
      <c r="W21" s="344"/>
      <c r="X21" s="344"/>
      <c r="Y21" s="344"/>
      <c r="Z21" s="345"/>
      <c r="AA21" s="343"/>
      <c r="AB21" s="343"/>
      <c r="AC21" s="343"/>
      <c r="AD21" s="344"/>
      <c r="AE21" s="344"/>
      <c r="AF21" s="344"/>
      <c r="AG21" s="344"/>
    </row>
    <row r="22" spans="2:33" ht="18" customHeight="1" x14ac:dyDescent="0.2">
      <c r="B22" s="41" t="s">
        <v>35</v>
      </c>
      <c r="C22" s="338">
        <v>1.7165512738396196E-2</v>
      </c>
      <c r="D22" s="338">
        <v>1.8858068962947783E-2</v>
      </c>
      <c r="E22" s="338">
        <v>2.5165468067476191E-2</v>
      </c>
      <c r="F22" s="350">
        <v>1.8518838804791847E-2</v>
      </c>
      <c r="G22" s="339">
        <v>1.7262259010324812E-2</v>
      </c>
      <c r="H22" s="339">
        <v>1.7518272188440681E-2</v>
      </c>
      <c r="I22" s="339">
        <v>2.4814540281671005E-2</v>
      </c>
      <c r="J22" s="765">
        <v>1.8144711531720103E-2</v>
      </c>
      <c r="K22" s="325"/>
      <c r="L22" s="340"/>
      <c r="M22" s="341"/>
      <c r="N22" s="340"/>
      <c r="O22" s="342"/>
      <c r="P22" s="342"/>
      <c r="Q22" s="342"/>
      <c r="R22" s="342"/>
      <c r="S22" s="343"/>
      <c r="T22" s="343"/>
      <c r="U22" s="343"/>
      <c r="V22" s="344"/>
      <c r="W22" s="344"/>
      <c r="X22" s="344"/>
      <c r="Y22" s="344"/>
      <c r="Z22" s="345"/>
      <c r="AA22" s="343"/>
      <c r="AB22" s="343"/>
      <c r="AC22" s="343"/>
      <c r="AD22" s="344"/>
      <c r="AE22" s="344"/>
      <c r="AF22" s="344"/>
      <c r="AG22" s="344"/>
    </row>
    <row r="23" spans="2:33" ht="18" customHeight="1" x14ac:dyDescent="0.2">
      <c r="B23" s="41" t="s">
        <v>36</v>
      </c>
      <c r="C23" s="338">
        <v>1.9792780923837818E-2</v>
      </c>
      <c r="D23" s="338">
        <v>2.2886022312216547E-2</v>
      </c>
      <c r="E23" s="338">
        <v>3.2584001943905122E-2</v>
      </c>
      <c r="F23" s="350">
        <v>2.298288991653771E-2</v>
      </c>
      <c r="G23" s="339">
        <v>2.0593899633555377E-2</v>
      </c>
      <c r="H23" s="339">
        <v>2.0645664828502538E-2</v>
      </c>
      <c r="I23" s="339">
        <v>3.5192608193491404E-2</v>
      </c>
      <c r="J23" s="765">
        <v>2.3367035788797945E-2</v>
      </c>
      <c r="K23" s="325"/>
      <c r="L23" s="340"/>
      <c r="M23" s="341"/>
      <c r="N23" s="340"/>
      <c r="O23" s="342"/>
      <c r="P23" s="342"/>
      <c r="Q23" s="342"/>
      <c r="R23" s="342"/>
      <c r="S23" s="343"/>
      <c r="T23" s="343"/>
      <c r="U23" s="343"/>
      <c r="V23" s="344"/>
      <c r="W23" s="344"/>
      <c r="X23" s="344"/>
      <c r="Y23" s="344"/>
      <c r="Z23" s="345"/>
      <c r="AA23" s="343"/>
      <c r="AB23" s="343"/>
      <c r="AC23" s="343"/>
      <c r="AD23" s="344"/>
      <c r="AE23" s="344"/>
      <c r="AF23" s="344"/>
      <c r="AG23" s="344"/>
    </row>
    <row r="24" spans="2:33" ht="18" customHeight="1" x14ac:dyDescent="0.2">
      <c r="B24" s="41" t="s">
        <v>37</v>
      </c>
      <c r="C24" s="338">
        <v>2.6446277469629718E-2</v>
      </c>
      <c r="D24" s="338">
        <v>3.4014941550458651E-2</v>
      </c>
      <c r="E24" s="338">
        <v>3.8229259085443765E-2</v>
      </c>
      <c r="F24" s="350">
        <v>2.9680340131487314E-2</v>
      </c>
      <c r="G24" s="339">
        <v>2.675950480026093E-2</v>
      </c>
      <c r="H24" s="339">
        <v>2.939576507464212E-2</v>
      </c>
      <c r="I24" s="339">
        <v>3.7011542337751245E-2</v>
      </c>
      <c r="J24" s="765">
        <v>2.8368585060212524E-2</v>
      </c>
      <c r="K24" s="325"/>
      <c r="L24" s="340"/>
      <c r="M24" s="341"/>
      <c r="N24" s="340"/>
      <c r="O24" s="342"/>
      <c r="P24" s="342"/>
      <c r="Q24" s="342"/>
      <c r="R24" s="342"/>
      <c r="S24" s="343"/>
      <c r="T24" s="343"/>
      <c r="U24" s="343"/>
      <c r="V24" s="344"/>
      <c r="W24" s="344"/>
      <c r="X24" s="344"/>
      <c r="Y24" s="344"/>
      <c r="Z24" s="345"/>
      <c r="AA24" s="343"/>
      <c r="AB24" s="343"/>
      <c r="AC24" s="343"/>
      <c r="AD24" s="344"/>
      <c r="AE24" s="344"/>
      <c r="AF24" s="344"/>
      <c r="AG24" s="344"/>
    </row>
    <row r="25" spans="2:33" ht="18" customHeight="1" x14ac:dyDescent="0.2">
      <c r="B25" s="41" t="s">
        <v>38</v>
      </c>
      <c r="C25" s="338">
        <v>1.6343743221634274E-2</v>
      </c>
      <c r="D25" s="338">
        <v>2.1961898731244739E-2</v>
      </c>
      <c r="E25" s="338">
        <v>2.4066549240508536E-2</v>
      </c>
      <c r="F25" s="350">
        <v>2.0032026367339327E-2</v>
      </c>
      <c r="G25" s="339">
        <v>1.818761094169587E-2</v>
      </c>
      <c r="H25" s="339">
        <v>1.8291630716134599E-2</v>
      </c>
      <c r="I25" s="339">
        <v>2.4629372052786921E-2</v>
      </c>
      <c r="J25" s="765">
        <v>1.8921598206973835E-2</v>
      </c>
      <c r="K25" s="325"/>
      <c r="L25" s="340"/>
      <c r="M25" s="341"/>
      <c r="N25" s="340"/>
      <c r="O25" s="342"/>
      <c r="P25" s="342"/>
      <c r="Q25" s="342"/>
      <c r="R25" s="342"/>
      <c r="S25" s="343"/>
      <c r="T25" s="343"/>
      <c r="U25" s="343"/>
      <c r="V25" s="344"/>
      <c r="W25" s="344"/>
      <c r="X25" s="344"/>
      <c r="Y25" s="344"/>
      <c r="Z25" s="345"/>
      <c r="AA25" s="343"/>
      <c r="AB25" s="343"/>
      <c r="AC25" s="343"/>
      <c r="AD25" s="344"/>
      <c r="AE25" s="344"/>
      <c r="AF25" s="344"/>
      <c r="AG25" s="344"/>
    </row>
    <row r="26" spans="2:33" ht="18" customHeight="1" x14ac:dyDescent="0.2">
      <c r="B26" s="41" t="s">
        <v>39</v>
      </c>
      <c r="C26" s="338">
        <v>7.1174377224199285E-3</v>
      </c>
      <c r="D26" s="338">
        <v>1.8841262364578427E-2</v>
      </c>
      <c r="E26" s="338">
        <v>5.5299539170506916E-2</v>
      </c>
      <c r="F26" s="350">
        <v>1.8376722817764167E-2</v>
      </c>
      <c r="G26" s="339">
        <v>0</v>
      </c>
      <c r="H26" s="339">
        <v>1.4431749849669271E-2</v>
      </c>
      <c r="I26" s="339">
        <v>2.8915662650602407E-2</v>
      </c>
      <c r="J26" s="765">
        <v>1.2158054711246199E-2</v>
      </c>
      <c r="K26" s="325"/>
      <c r="L26" s="341"/>
      <c r="M26" s="341"/>
      <c r="N26" s="341"/>
      <c r="O26" s="342"/>
      <c r="P26" s="342"/>
      <c r="Q26" s="342"/>
      <c r="R26" s="342"/>
      <c r="S26" s="343"/>
      <c r="T26" s="343"/>
      <c r="U26" s="343"/>
      <c r="V26" s="344"/>
      <c r="W26" s="344"/>
      <c r="X26" s="344"/>
      <c r="Y26" s="344"/>
      <c r="Z26" s="345"/>
      <c r="AA26" s="343"/>
      <c r="AB26" s="343"/>
      <c r="AC26" s="343"/>
      <c r="AD26" s="344"/>
      <c r="AE26" s="344"/>
      <c r="AF26" s="344"/>
      <c r="AG26" s="344"/>
    </row>
    <row r="27" spans="2:33" ht="18" customHeight="1" x14ac:dyDescent="0.25">
      <c r="B27" s="272" t="s">
        <v>804</v>
      </c>
      <c r="C27" s="346">
        <v>2.8659944659509419E-2</v>
      </c>
      <c r="D27" s="346">
        <v>3.7598499440621595E-2</v>
      </c>
      <c r="E27" s="346">
        <v>4.1052778300814073E-2</v>
      </c>
      <c r="F27" s="346">
        <v>3.3677052513158848E-2</v>
      </c>
      <c r="G27" s="346">
        <v>2.7747659287640225E-2</v>
      </c>
      <c r="H27" s="346">
        <v>3.3960901749277878E-2</v>
      </c>
      <c r="I27" s="346">
        <v>3.8256194709367447E-2</v>
      </c>
      <c r="J27" s="346">
        <v>3.1417995833789313E-2</v>
      </c>
      <c r="K27" s="347"/>
      <c r="L27" s="348"/>
      <c r="M27" s="348"/>
      <c r="N27" s="349"/>
      <c r="O27" s="342"/>
      <c r="P27" s="342"/>
      <c r="Q27" s="342"/>
      <c r="R27" s="342"/>
      <c r="S27" s="343"/>
      <c r="T27" s="343"/>
      <c r="U27" s="343"/>
      <c r="V27" s="344"/>
      <c r="W27" s="344"/>
      <c r="X27" s="344"/>
      <c r="Y27" s="344"/>
      <c r="Z27" s="345"/>
      <c r="AA27" s="343"/>
      <c r="AB27" s="343"/>
      <c r="AC27" s="343"/>
      <c r="AD27" s="344"/>
      <c r="AE27" s="344"/>
      <c r="AF27" s="344"/>
      <c r="AG27" s="344"/>
    </row>
    <row r="28" spans="2:33" ht="18" customHeight="1" x14ac:dyDescent="0.25">
      <c r="B28" s="862" t="s">
        <v>803</v>
      </c>
      <c r="C28" s="350"/>
      <c r="D28" s="350"/>
      <c r="E28" s="350"/>
      <c r="F28" s="350"/>
      <c r="G28" s="350"/>
      <c r="H28" s="350"/>
      <c r="I28" s="350"/>
      <c r="J28" s="350"/>
      <c r="K28" s="351"/>
      <c r="L28" s="352"/>
      <c r="M28" s="353"/>
      <c r="N28" s="353"/>
      <c r="O28" s="342"/>
      <c r="P28" s="342"/>
      <c r="Q28" s="342"/>
      <c r="R28" s="342"/>
      <c r="S28" s="343"/>
      <c r="T28" s="343"/>
      <c r="U28" s="343"/>
      <c r="V28" s="343"/>
      <c r="W28" s="343"/>
      <c r="Z28" s="345"/>
      <c r="AA28" s="343"/>
      <c r="AB28" s="343"/>
      <c r="AC28" s="343"/>
      <c r="AD28" s="343"/>
      <c r="AE28" s="343"/>
    </row>
    <row r="29" spans="2:33" ht="18" customHeight="1" x14ac:dyDescent="0.2">
      <c r="B29" s="41" t="s">
        <v>23</v>
      </c>
      <c r="C29" s="338">
        <v>4.5421078570812758E-3</v>
      </c>
      <c r="D29" s="338">
        <v>4.2250770077807412E-3</v>
      </c>
      <c r="E29" s="338">
        <v>7.0993656428067972E-3</v>
      </c>
      <c r="F29" s="350">
        <v>4.6400218697943202E-3</v>
      </c>
      <c r="G29" s="339">
        <v>4.1858660392222443E-3</v>
      </c>
      <c r="H29" s="339">
        <v>4.3670950926712176E-3</v>
      </c>
      <c r="I29" s="339">
        <v>7.1494321679269474E-3</v>
      </c>
      <c r="J29" s="765">
        <v>4.4979921156361102E-3</v>
      </c>
      <c r="K29" s="351"/>
      <c r="L29" s="351"/>
      <c r="M29" s="354"/>
      <c r="N29" s="354"/>
      <c r="O29" s="342"/>
      <c r="P29" s="342"/>
      <c r="Q29" s="342"/>
      <c r="R29" s="342"/>
      <c r="S29" s="343"/>
      <c r="T29" s="343"/>
      <c r="U29" s="343"/>
      <c r="V29" s="343"/>
      <c r="W29" s="343"/>
      <c r="Z29" s="343"/>
      <c r="AA29" s="343"/>
      <c r="AB29" s="343"/>
      <c r="AC29" s="343"/>
      <c r="AD29" s="343"/>
      <c r="AE29" s="343"/>
    </row>
    <row r="30" spans="2:33" ht="18" customHeight="1" x14ac:dyDescent="0.2">
      <c r="B30" s="41" t="s">
        <v>24</v>
      </c>
      <c r="C30" s="338">
        <v>5.8580221259078944E-3</v>
      </c>
      <c r="D30" s="338">
        <v>5.5555999010209215E-3</v>
      </c>
      <c r="E30" s="338">
        <v>4.2966920979425451E-3</v>
      </c>
      <c r="F30" s="350">
        <v>5.6545313710302091E-3</v>
      </c>
      <c r="G30" s="339">
        <v>6.0367676882009487E-3</v>
      </c>
      <c r="H30" s="339">
        <v>5.6072309916329593E-3</v>
      </c>
      <c r="I30" s="339">
        <v>6.0808756460930371E-3</v>
      </c>
      <c r="J30" s="765">
        <v>5.9180632993409239E-3</v>
      </c>
      <c r="K30" s="351"/>
      <c r="L30" s="351"/>
      <c r="M30" s="354"/>
      <c r="N30" s="354"/>
      <c r="O30" s="342"/>
      <c r="P30" s="342"/>
      <c r="Q30" s="342"/>
      <c r="R30" s="342"/>
      <c r="S30" s="343"/>
      <c r="T30" s="343"/>
      <c r="U30" s="343"/>
      <c r="V30" s="343"/>
      <c r="W30" s="355"/>
      <c r="Z30" s="343"/>
      <c r="AA30" s="343"/>
      <c r="AB30" s="343"/>
      <c r="AC30" s="343"/>
      <c r="AD30" s="343"/>
      <c r="AE30" s="355"/>
    </row>
    <row r="31" spans="2:33" ht="18" customHeight="1" x14ac:dyDescent="0.2">
      <c r="B31" s="41" t="s">
        <v>25</v>
      </c>
      <c r="C31" s="338">
        <v>2.3896448722203782E-3</v>
      </c>
      <c r="D31" s="338">
        <v>2.0868707373293744E-3</v>
      </c>
      <c r="E31" s="338">
        <v>2.8079269938981587E-3</v>
      </c>
      <c r="F31" s="350">
        <v>2.2865268396729467E-3</v>
      </c>
      <c r="G31" s="339">
        <v>1.7664988685170645E-3</v>
      </c>
      <c r="H31" s="339">
        <v>3.2832241999446649E-3</v>
      </c>
      <c r="I31" s="339">
        <v>4.561318635751062E-3</v>
      </c>
      <c r="J31" s="765">
        <v>2.664415254051446E-3</v>
      </c>
      <c r="K31" s="351"/>
      <c r="L31" s="351"/>
      <c r="M31" s="354"/>
      <c r="N31" s="354"/>
      <c r="O31" s="342"/>
      <c r="P31" s="342"/>
      <c r="Q31" s="342"/>
      <c r="R31" s="342"/>
      <c r="S31" s="343"/>
      <c r="T31" s="343"/>
      <c r="U31" s="343"/>
      <c r="V31" s="343"/>
      <c r="W31" s="355"/>
      <c r="Z31" s="343"/>
      <c r="AA31" s="343"/>
      <c r="AB31" s="343"/>
      <c r="AC31" s="343"/>
      <c r="AD31" s="343"/>
      <c r="AE31" s="355"/>
    </row>
    <row r="32" spans="2:33" ht="18" customHeight="1" x14ac:dyDescent="0.2">
      <c r="B32" s="41" t="s">
        <v>26</v>
      </c>
      <c r="C32" s="338">
        <v>9.5585699740571954E-3</v>
      </c>
      <c r="D32" s="338">
        <v>1.0400538637601542E-2</v>
      </c>
      <c r="E32" s="338">
        <v>1.0546894725831235E-2</v>
      </c>
      <c r="F32" s="350">
        <v>9.979014196453433E-3</v>
      </c>
      <c r="G32" s="339">
        <v>9.5830226512904747E-3</v>
      </c>
      <c r="H32" s="339">
        <v>1.0023966602122757E-2</v>
      </c>
      <c r="I32" s="339">
        <v>1.0485883948619169E-2</v>
      </c>
      <c r="J32" s="765">
        <v>9.8512696868879625E-3</v>
      </c>
      <c r="K32" s="351"/>
      <c r="L32" s="351"/>
      <c r="M32" s="354"/>
      <c r="N32" s="354"/>
      <c r="O32" s="342"/>
      <c r="P32" s="342"/>
      <c r="Q32" s="342"/>
      <c r="R32" s="342"/>
      <c r="S32" s="343"/>
      <c r="T32" s="343"/>
      <c r="U32" s="343"/>
      <c r="V32" s="343"/>
      <c r="W32" s="355"/>
      <c r="Z32" s="343"/>
      <c r="AA32" s="343"/>
      <c r="AB32" s="343"/>
      <c r="AC32" s="343"/>
      <c r="AD32" s="343"/>
      <c r="AE32" s="355"/>
    </row>
    <row r="33" spans="2:31" ht="18" customHeight="1" x14ac:dyDescent="0.2">
      <c r="B33" s="41" t="s">
        <v>27</v>
      </c>
      <c r="C33" s="338">
        <v>4.7117098070011175E-3</v>
      </c>
      <c r="D33" s="338">
        <v>5.3088072646836253E-3</v>
      </c>
      <c r="E33" s="338">
        <v>6.1776061776061776E-3</v>
      </c>
      <c r="F33" s="350">
        <v>5.0908788420746167E-3</v>
      </c>
      <c r="G33" s="339">
        <v>4.5451855358939457E-3</v>
      </c>
      <c r="H33" s="339">
        <v>3.8951120162932788E-3</v>
      </c>
      <c r="I33" s="339">
        <v>7.1168347030415996E-3</v>
      </c>
      <c r="J33" s="765">
        <v>4.4267020497803806E-3</v>
      </c>
      <c r="K33" s="351"/>
      <c r="L33" s="351"/>
      <c r="M33" s="354"/>
      <c r="N33" s="354"/>
      <c r="O33" s="342"/>
      <c r="P33" s="342"/>
      <c r="Q33" s="342"/>
      <c r="R33" s="342"/>
      <c r="S33" s="343"/>
      <c r="T33" s="343"/>
      <c r="U33" s="343"/>
      <c r="V33" s="343"/>
      <c r="W33" s="355"/>
      <c r="Z33" s="343"/>
      <c r="AA33" s="343"/>
      <c r="AB33" s="343"/>
      <c r="AC33" s="343"/>
      <c r="AD33" s="343"/>
      <c r="AE33" s="355"/>
    </row>
    <row r="34" spans="2:31" ht="18" customHeight="1" x14ac:dyDescent="0.2">
      <c r="B34" s="41" t="s">
        <v>28</v>
      </c>
      <c r="C34" s="338">
        <v>8.5874020731593163E-3</v>
      </c>
      <c r="D34" s="338">
        <v>1.1144323722700378E-2</v>
      </c>
      <c r="E34" s="338">
        <v>1.5171957335234071E-2</v>
      </c>
      <c r="F34" s="350">
        <v>1.0750847032586247E-2</v>
      </c>
      <c r="G34" s="339">
        <v>8.1035320830057447E-3</v>
      </c>
      <c r="H34" s="339">
        <v>1.0253274822083066E-2</v>
      </c>
      <c r="I34" s="339">
        <v>1.240432129958138E-2</v>
      </c>
      <c r="J34" s="765">
        <v>9.7858462717963397E-3</v>
      </c>
      <c r="K34" s="351"/>
      <c r="L34" s="351"/>
      <c r="M34" s="354"/>
      <c r="N34" s="354"/>
      <c r="O34" s="342"/>
      <c r="P34" s="342"/>
      <c r="Q34" s="342"/>
      <c r="R34" s="342"/>
    </row>
    <row r="35" spans="2:31" ht="18" customHeight="1" x14ac:dyDescent="0.2">
      <c r="B35" s="41" t="s">
        <v>29</v>
      </c>
      <c r="C35" s="338">
        <v>1.0735033842890148E-2</v>
      </c>
      <c r="D35" s="338">
        <v>1.2582788644782414E-2</v>
      </c>
      <c r="E35" s="338">
        <v>1.2347177585403013E-2</v>
      </c>
      <c r="F35" s="350">
        <v>1.1712350806544491E-2</v>
      </c>
      <c r="G35" s="339">
        <v>1.0398239340394515E-2</v>
      </c>
      <c r="H35" s="339">
        <v>1.1836924213120208E-2</v>
      </c>
      <c r="I35" s="339">
        <v>1.2237237761018049E-2</v>
      </c>
      <c r="J35" s="765">
        <v>1.122286548659247E-2</v>
      </c>
      <c r="K35" s="351"/>
      <c r="L35" s="351"/>
      <c r="M35" s="354"/>
      <c r="N35" s="354"/>
      <c r="O35" s="342"/>
      <c r="P35" s="342"/>
      <c r="Q35" s="342"/>
      <c r="R35" s="342"/>
    </row>
    <row r="36" spans="2:31" ht="18" customHeight="1" x14ac:dyDescent="0.2">
      <c r="B36" s="41" t="s">
        <v>30</v>
      </c>
      <c r="C36" s="338">
        <v>1.1747377172135221E-2</v>
      </c>
      <c r="D36" s="338">
        <v>1.1521583812084591E-2</v>
      </c>
      <c r="E36" s="338">
        <v>1.3279266077146213E-2</v>
      </c>
      <c r="F36" s="350">
        <v>1.1904279128488628E-2</v>
      </c>
      <c r="G36" s="339">
        <v>1.1308771091625154E-2</v>
      </c>
      <c r="H36" s="339">
        <v>1.2036811933628657E-2</v>
      </c>
      <c r="I36" s="339">
        <v>1.1328274339023814E-2</v>
      </c>
      <c r="J36" s="765">
        <v>1.1581088202358212E-2</v>
      </c>
      <c r="K36" s="351"/>
      <c r="L36" s="351"/>
      <c r="M36" s="354"/>
      <c r="N36" s="354"/>
      <c r="O36" s="342"/>
      <c r="P36" s="342"/>
      <c r="Q36" s="342"/>
      <c r="R36" s="342"/>
    </row>
    <row r="37" spans="2:31" ht="18" customHeight="1" x14ac:dyDescent="0.2">
      <c r="B37" s="41" t="s">
        <v>31</v>
      </c>
      <c r="C37" s="338">
        <v>9.826277828632813E-3</v>
      </c>
      <c r="D37" s="338">
        <v>1.1735301483779626E-2</v>
      </c>
      <c r="E37" s="338">
        <v>8.9677350874827512E-3</v>
      </c>
      <c r="F37" s="350">
        <v>1.0477951582165029E-2</v>
      </c>
      <c r="G37" s="339">
        <v>9.1987905409408547E-3</v>
      </c>
      <c r="H37" s="339">
        <v>1.0692992454235823E-2</v>
      </c>
      <c r="I37" s="339">
        <v>8.7178941250600616E-3</v>
      </c>
      <c r="J37" s="765">
        <v>9.7302912651282287E-3</v>
      </c>
      <c r="K37" s="351"/>
      <c r="L37" s="351"/>
      <c r="M37" s="354"/>
      <c r="N37" s="354"/>
      <c r="O37" s="342"/>
      <c r="P37" s="342"/>
      <c r="Q37" s="342"/>
      <c r="R37" s="342"/>
    </row>
    <row r="38" spans="2:31" ht="18" customHeight="1" x14ac:dyDescent="0.2">
      <c r="B38" s="41" t="s">
        <v>32</v>
      </c>
      <c r="C38" s="338">
        <v>1.1599393270201088E-2</v>
      </c>
      <c r="D38" s="338">
        <v>1.3600095148954654E-2</v>
      </c>
      <c r="E38" s="338">
        <v>1.2575286968264685E-2</v>
      </c>
      <c r="F38" s="350">
        <v>1.2765790813329677E-2</v>
      </c>
      <c r="G38" s="339">
        <v>1.0511978726087969E-2</v>
      </c>
      <c r="H38" s="339">
        <v>1.1579639393235188E-2</v>
      </c>
      <c r="I38" s="339">
        <v>9.9997203657615844E-3</v>
      </c>
      <c r="J38" s="765">
        <v>1.1031983025760835E-2</v>
      </c>
      <c r="K38" s="351"/>
      <c r="L38" s="351"/>
      <c r="M38" s="354"/>
      <c r="N38" s="354"/>
      <c r="O38" s="342"/>
      <c r="P38" s="342"/>
      <c r="Q38" s="342"/>
      <c r="R38" s="342"/>
    </row>
    <row r="39" spans="2:31" ht="18" customHeight="1" x14ac:dyDescent="0.2">
      <c r="B39" s="41" t="s">
        <v>33</v>
      </c>
      <c r="C39" s="338">
        <v>1.3002578879019316E-2</v>
      </c>
      <c r="D39" s="338">
        <v>1.4469275799860093E-2</v>
      </c>
      <c r="E39" s="338">
        <v>1.3126314884466262E-2</v>
      </c>
      <c r="F39" s="350">
        <v>1.3595656878677698E-2</v>
      </c>
      <c r="G39" s="339">
        <v>1.2219416849572144E-2</v>
      </c>
      <c r="H39" s="339">
        <v>1.3276990503311142E-2</v>
      </c>
      <c r="I39" s="339">
        <v>1.256653938533505E-2</v>
      </c>
      <c r="J39" s="765">
        <v>1.265004943818504E-2</v>
      </c>
      <c r="K39" s="351"/>
      <c r="L39" s="351"/>
      <c r="M39" s="354"/>
      <c r="N39" s="354"/>
      <c r="O39" s="342"/>
      <c r="P39" s="342"/>
      <c r="Q39" s="342"/>
      <c r="R39" s="342"/>
    </row>
    <row r="40" spans="2:31" ht="18" customHeight="1" x14ac:dyDescent="0.2">
      <c r="B40" s="41" t="s">
        <v>34</v>
      </c>
      <c r="C40" s="338">
        <v>8.0000191617225422E-3</v>
      </c>
      <c r="D40" s="338">
        <v>1.2613118507159673E-2</v>
      </c>
      <c r="E40" s="338">
        <v>1.0849393290506781E-2</v>
      </c>
      <c r="F40" s="350">
        <v>9.8228316453899955E-3</v>
      </c>
      <c r="G40" s="339">
        <v>8.02127176361438E-3</v>
      </c>
      <c r="H40" s="339">
        <v>1.1571393226477458E-2</v>
      </c>
      <c r="I40" s="339">
        <v>1.30307893955207E-2</v>
      </c>
      <c r="J40" s="765">
        <v>9.8402709581738388E-3</v>
      </c>
      <c r="K40" s="351"/>
      <c r="L40" s="351"/>
      <c r="M40" s="354"/>
      <c r="N40" s="354"/>
      <c r="O40" s="342"/>
      <c r="P40" s="342"/>
      <c r="Q40" s="342"/>
      <c r="R40" s="342"/>
    </row>
    <row r="41" spans="2:31" ht="18" customHeight="1" x14ac:dyDescent="0.2">
      <c r="B41" s="41" t="s">
        <v>35</v>
      </c>
      <c r="C41" s="338">
        <v>8.7910224879909002E-3</v>
      </c>
      <c r="D41" s="338">
        <v>9.0221866209645868E-3</v>
      </c>
      <c r="E41" s="338">
        <v>1.0974599245035958E-2</v>
      </c>
      <c r="F41" s="350">
        <v>9.0925948508135315E-3</v>
      </c>
      <c r="G41" s="339">
        <v>8.7141211350197385E-3</v>
      </c>
      <c r="H41" s="339">
        <v>8.8907287491569852E-3</v>
      </c>
      <c r="I41" s="339">
        <v>1.1124586174584877E-2</v>
      </c>
      <c r="J41" s="765">
        <v>9.0251902237303873E-3</v>
      </c>
      <c r="K41" s="351"/>
      <c r="L41" s="351"/>
      <c r="M41" s="354"/>
      <c r="N41" s="354"/>
      <c r="O41" s="342"/>
      <c r="P41" s="342"/>
      <c r="Q41" s="342"/>
      <c r="R41" s="342"/>
    </row>
    <row r="42" spans="2:31" ht="18" customHeight="1" x14ac:dyDescent="0.2">
      <c r="B42" s="41" t="s">
        <v>36</v>
      </c>
      <c r="C42" s="338">
        <v>1.4294256805853021E-2</v>
      </c>
      <c r="D42" s="338">
        <v>1.9708021142535559E-2</v>
      </c>
      <c r="E42" s="338">
        <v>1.6815722984083094E-2</v>
      </c>
      <c r="F42" s="350">
        <v>1.6096106021265683E-2</v>
      </c>
      <c r="G42" s="339">
        <v>1.339948227090007E-2</v>
      </c>
      <c r="H42" s="339">
        <v>1.5479602882216574E-2</v>
      </c>
      <c r="I42" s="339">
        <v>1.7745770772470956E-2</v>
      </c>
      <c r="J42" s="765">
        <v>1.4795698924731183E-2</v>
      </c>
      <c r="K42" s="351"/>
      <c r="L42" s="351"/>
      <c r="M42" s="354"/>
      <c r="N42" s="354"/>
      <c r="O42" s="342"/>
      <c r="P42" s="342"/>
      <c r="Q42" s="342"/>
      <c r="R42" s="342"/>
    </row>
    <row r="43" spans="2:31" ht="18" customHeight="1" x14ac:dyDescent="0.2">
      <c r="B43" s="41" t="s">
        <v>37</v>
      </c>
      <c r="C43" s="338">
        <v>1.0931383725662755E-2</v>
      </c>
      <c r="D43" s="338">
        <v>1.3923139034982433E-2</v>
      </c>
      <c r="E43" s="338">
        <v>1.4592889220787672E-2</v>
      </c>
      <c r="F43" s="350">
        <v>1.211262496655701E-2</v>
      </c>
      <c r="G43" s="339">
        <v>1.0185993650973727E-2</v>
      </c>
      <c r="H43" s="339">
        <v>1.2142617840290278E-2</v>
      </c>
      <c r="I43" s="339">
        <v>1.4831999087261596E-2</v>
      </c>
      <c r="J43" s="765">
        <v>1.1130368741573006E-2</v>
      </c>
      <c r="K43" s="351"/>
      <c r="L43" s="351"/>
      <c r="M43" s="354"/>
      <c r="N43" s="354"/>
      <c r="O43" s="342"/>
      <c r="P43" s="342"/>
      <c r="Q43" s="342"/>
      <c r="R43" s="342"/>
    </row>
    <row r="44" spans="2:31" ht="18" customHeight="1" x14ac:dyDescent="0.2">
      <c r="B44" s="41" t="s">
        <v>38</v>
      </c>
      <c r="C44" s="338">
        <v>9.9878430798876119E-3</v>
      </c>
      <c r="D44" s="338">
        <v>9.0349583388032156E-3</v>
      </c>
      <c r="E44" s="338">
        <v>7.1153276015416536E-3</v>
      </c>
      <c r="F44" s="350">
        <v>9.1881471347283993E-3</v>
      </c>
      <c r="G44" s="339">
        <v>1.1305812207000136E-2</v>
      </c>
      <c r="H44" s="339">
        <v>8.0241587575496116E-3</v>
      </c>
      <c r="I44" s="339">
        <v>9.9738779387318934E-3</v>
      </c>
      <c r="J44" s="765">
        <v>9.5254514891599477E-3</v>
      </c>
      <c r="K44" s="351"/>
      <c r="L44" s="351"/>
      <c r="M44" s="354"/>
      <c r="N44" s="354"/>
      <c r="O44" s="342"/>
      <c r="P44" s="342"/>
      <c r="Q44" s="342"/>
      <c r="R44" s="342"/>
    </row>
    <row r="45" spans="2:31" ht="18" customHeight="1" x14ac:dyDescent="0.2">
      <c r="B45" s="41" t="s">
        <v>39</v>
      </c>
      <c r="C45" s="338">
        <v>7.1174377224199285E-3</v>
      </c>
      <c r="D45" s="338">
        <v>5.6523787093735282E-3</v>
      </c>
      <c r="E45" s="338">
        <v>0</v>
      </c>
      <c r="F45" s="350">
        <v>5.6543762516197433E-3</v>
      </c>
      <c r="G45" s="339">
        <v>1.9823788546255505E-2</v>
      </c>
      <c r="H45" s="339">
        <v>1.4431749849669271E-2</v>
      </c>
      <c r="I45" s="339">
        <v>0</v>
      </c>
      <c r="J45" s="765">
        <v>1.4859844647078688E-2</v>
      </c>
      <c r="K45" s="351"/>
      <c r="L45" s="351"/>
      <c r="M45" s="354"/>
      <c r="N45" s="354"/>
      <c r="O45" s="342"/>
      <c r="P45" s="342"/>
      <c r="Q45" s="342"/>
      <c r="R45" s="342"/>
    </row>
    <row r="46" spans="2:31" ht="18" customHeight="1" x14ac:dyDescent="0.25">
      <c r="B46" s="272" t="s">
        <v>805</v>
      </c>
      <c r="C46" s="346">
        <v>9.9422254024091328E-3</v>
      </c>
      <c r="D46" s="346">
        <v>1.1573465036665346E-2</v>
      </c>
      <c r="E46" s="346">
        <v>1.1875840504124829E-2</v>
      </c>
      <c r="F46" s="346">
        <v>1.0820191042842943E-2</v>
      </c>
      <c r="G46" s="346">
        <v>9.5299519046339026E-3</v>
      </c>
      <c r="H46" s="346">
        <v>1.0700906701425235E-2</v>
      </c>
      <c r="I46" s="346">
        <v>1.1693026221677274E-2</v>
      </c>
      <c r="J46" s="346">
        <v>1.0241945213475937E-2</v>
      </c>
      <c r="K46" s="347"/>
      <c r="L46" s="348"/>
      <c r="M46" s="348"/>
      <c r="N46" s="349"/>
      <c r="O46" s="342"/>
      <c r="P46" s="342"/>
      <c r="Q46" s="342"/>
      <c r="R46" s="342"/>
    </row>
    <row r="47" spans="2:31" ht="18" customHeight="1" x14ac:dyDescent="0.25">
      <c r="B47" s="867" t="s">
        <v>824</v>
      </c>
      <c r="C47" s="350"/>
      <c r="D47" s="350"/>
      <c r="E47" s="350"/>
      <c r="F47" s="350"/>
      <c r="G47" s="350"/>
      <c r="H47" s="350"/>
      <c r="I47" s="350"/>
      <c r="J47" s="350"/>
      <c r="K47" s="351"/>
      <c r="L47" s="351"/>
      <c r="M47" s="354"/>
      <c r="N47" s="354"/>
      <c r="O47" s="342"/>
      <c r="P47" s="342"/>
      <c r="Q47" s="342"/>
      <c r="R47" s="342"/>
    </row>
    <row r="48" spans="2:31" ht="18" customHeight="1" x14ac:dyDescent="0.2">
      <c r="B48" s="41" t="s">
        <v>23</v>
      </c>
      <c r="C48" s="820">
        <v>4.2925962074413668E-2</v>
      </c>
      <c r="D48" s="820">
        <v>4.763641581483493E-2</v>
      </c>
      <c r="E48" s="820">
        <v>6.6306037008415641E-2</v>
      </c>
      <c r="F48" s="350">
        <v>4.6753994782533698E-2</v>
      </c>
      <c r="G48" s="821">
        <v>4.0567887718454786E-2</v>
      </c>
      <c r="H48" s="821">
        <v>4.3678017423625884E-2</v>
      </c>
      <c r="I48" s="821">
        <v>6.461595802955776E-2</v>
      </c>
      <c r="J48" s="350">
        <v>4.3740903696287109E-2</v>
      </c>
      <c r="K48" s="351"/>
      <c r="L48" s="351"/>
      <c r="M48" s="354"/>
      <c r="N48" s="354"/>
      <c r="O48" s="342"/>
      <c r="P48" s="342"/>
      <c r="Q48" s="342"/>
      <c r="R48" s="342"/>
    </row>
    <row r="49" spans="2:18" ht="18" customHeight="1" x14ac:dyDescent="0.2">
      <c r="B49" s="41" t="s">
        <v>24</v>
      </c>
      <c r="C49" s="820">
        <v>4.1876941954125356E-2</v>
      </c>
      <c r="D49" s="820">
        <v>4.8276247415768012E-2</v>
      </c>
      <c r="E49" s="820">
        <v>7.2382736111493651E-2</v>
      </c>
      <c r="F49" s="350">
        <v>4.5985024528789054E-2</v>
      </c>
      <c r="G49" s="821">
        <v>4.5803974834224701E-2</v>
      </c>
      <c r="H49" s="821">
        <v>4.6172042696727651E-2</v>
      </c>
      <c r="I49" s="821">
        <v>6.1619539880409448E-2</v>
      </c>
      <c r="J49" s="350">
        <v>4.687403274331535E-2</v>
      </c>
      <c r="K49" s="351"/>
      <c r="L49" s="351"/>
      <c r="M49" s="354"/>
      <c r="N49" s="354"/>
      <c r="O49" s="342"/>
      <c r="P49" s="342"/>
      <c r="Q49" s="342"/>
      <c r="R49" s="342"/>
    </row>
    <row r="50" spans="2:18" ht="18" customHeight="1" x14ac:dyDescent="0.2">
      <c r="B50" s="41" t="s">
        <v>25</v>
      </c>
      <c r="C50" s="820">
        <v>1.5786138852849772E-2</v>
      </c>
      <c r="D50" s="820">
        <v>1.3887176179319111E-2</v>
      </c>
      <c r="E50" s="820">
        <v>1.4255629353636806E-2</v>
      </c>
      <c r="F50" s="350">
        <v>1.4811233558478491E-2</v>
      </c>
      <c r="G50" s="821">
        <v>1.3750981388260287E-2</v>
      </c>
      <c r="H50" s="821">
        <v>1.3464908235728119E-2</v>
      </c>
      <c r="I50" s="821">
        <v>1.4720619233560247E-2</v>
      </c>
      <c r="J50" s="350">
        <v>1.3700357448301571E-2</v>
      </c>
      <c r="K50" s="351"/>
      <c r="L50" s="351"/>
      <c r="M50" s="354"/>
      <c r="N50" s="354"/>
      <c r="O50" s="342"/>
      <c r="P50" s="342"/>
      <c r="Q50" s="342"/>
      <c r="R50" s="342"/>
    </row>
    <row r="51" spans="2:18" ht="18" customHeight="1" x14ac:dyDescent="0.2">
      <c r="B51" s="41" t="s">
        <v>26</v>
      </c>
      <c r="C51" s="820">
        <v>5.123302975045179E-2</v>
      </c>
      <c r="D51" s="820">
        <v>6.6653480049069805E-2</v>
      </c>
      <c r="E51" s="820">
        <v>5.5418088429436081E-2</v>
      </c>
      <c r="F51" s="350">
        <v>5.7025199285997974E-2</v>
      </c>
      <c r="G51" s="821">
        <v>4.8998996473642017E-2</v>
      </c>
      <c r="H51" s="821">
        <v>6.0615651083100526E-2</v>
      </c>
      <c r="I51" s="821">
        <v>5.4405021066748729E-2</v>
      </c>
      <c r="J51" s="350">
        <v>5.3681138101648894E-2</v>
      </c>
      <c r="K51" s="351"/>
      <c r="L51" s="351"/>
      <c r="M51" s="354"/>
      <c r="N51" s="354"/>
      <c r="O51" s="342"/>
      <c r="P51" s="342"/>
      <c r="Q51" s="342"/>
      <c r="R51" s="342"/>
    </row>
    <row r="52" spans="2:18" ht="18" customHeight="1" x14ac:dyDescent="0.2">
      <c r="B52" s="41" t="s">
        <v>27</v>
      </c>
      <c r="C52" s="820">
        <v>2.3051134132713161E-2</v>
      </c>
      <c r="D52" s="820">
        <v>1.9558763606729146E-2</v>
      </c>
      <c r="E52" s="820">
        <v>2.1106821106821105E-2</v>
      </c>
      <c r="F52" s="350">
        <v>2.1261905752193985E-2</v>
      </c>
      <c r="G52" s="821">
        <v>1.9103982955554238E-2</v>
      </c>
      <c r="H52" s="821">
        <v>2.0544806517311609E-2</v>
      </c>
      <c r="I52" s="821">
        <v>2.1858849445056342E-2</v>
      </c>
      <c r="J52" s="350">
        <v>1.993731698389458E-2</v>
      </c>
      <c r="K52" s="351"/>
      <c r="L52" s="351"/>
      <c r="M52" s="354"/>
      <c r="N52" s="354"/>
      <c r="O52" s="342"/>
      <c r="P52" s="342"/>
      <c r="Q52" s="342"/>
      <c r="R52" s="342"/>
    </row>
    <row r="53" spans="2:18" ht="18" customHeight="1" x14ac:dyDescent="0.2">
      <c r="B53" s="41" t="s">
        <v>28</v>
      </c>
      <c r="C53" s="820">
        <v>4.8856077815531314E-2</v>
      </c>
      <c r="D53" s="820">
        <v>5.2296921342638414E-2</v>
      </c>
      <c r="E53" s="820">
        <v>6.0871114731563272E-2</v>
      </c>
      <c r="F53" s="350">
        <v>5.2029563700997136E-2</v>
      </c>
      <c r="G53" s="821">
        <v>4.638419261314676E-2</v>
      </c>
      <c r="H53" s="821">
        <v>4.846835297404796E-2</v>
      </c>
      <c r="I53" s="821">
        <v>5.4510928249618347E-2</v>
      </c>
      <c r="J53" s="350">
        <v>4.8322050204366786E-2</v>
      </c>
      <c r="K53" s="351"/>
      <c r="L53" s="351"/>
      <c r="M53" s="354"/>
      <c r="N53" s="354"/>
      <c r="O53" s="342"/>
      <c r="P53" s="342"/>
      <c r="Q53" s="342"/>
      <c r="R53" s="342"/>
    </row>
    <row r="54" spans="2:18" ht="18" customHeight="1" x14ac:dyDescent="0.2">
      <c r="B54" s="41" t="s">
        <v>29</v>
      </c>
      <c r="C54" s="820">
        <v>4.0078069278865008E-2</v>
      </c>
      <c r="D54" s="820">
        <v>5.1884546057872044E-2</v>
      </c>
      <c r="E54" s="820">
        <v>7.2109150683439649E-2</v>
      </c>
      <c r="F54" s="350">
        <v>4.8551114267081148E-2</v>
      </c>
      <c r="G54" s="821">
        <v>3.7630889734121341E-2</v>
      </c>
      <c r="H54" s="821">
        <v>4.6145577788583525E-2</v>
      </c>
      <c r="I54" s="821">
        <v>6.4255963385961359E-2</v>
      </c>
      <c r="J54" s="350">
        <v>4.4002941021889418E-2</v>
      </c>
      <c r="K54" s="351"/>
      <c r="L54" s="351"/>
      <c r="M54" s="354"/>
      <c r="N54" s="354"/>
      <c r="O54" s="342"/>
      <c r="P54" s="342"/>
      <c r="Q54" s="342"/>
      <c r="R54" s="342"/>
    </row>
    <row r="55" spans="2:18" ht="18" customHeight="1" x14ac:dyDescent="0.2">
      <c r="B55" s="41" t="s">
        <v>30</v>
      </c>
      <c r="C55" s="820">
        <v>5.5772932235706604E-2</v>
      </c>
      <c r="D55" s="820">
        <v>6.5356589863620682E-2</v>
      </c>
      <c r="E55" s="820">
        <v>5.5074325748527039E-2</v>
      </c>
      <c r="F55" s="350">
        <v>5.8919983931748188E-2</v>
      </c>
      <c r="G55" s="821">
        <v>5.372104592982864E-2</v>
      </c>
      <c r="H55" s="821">
        <v>6.2778488142274158E-2</v>
      </c>
      <c r="I55" s="821">
        <v>4.84142765303529E-2</v>
      </c>
      <c r="J55" s="350">
        <v>5.6217475792108562E-2</v>
      </c>
      <c r="K55" s="351"/>
      <c r="L55" s="351"/>
      <c r="M55" s="354"/>
      <c r="N55" s="354"/>
      <c r="O55" s="342"/>
      <c r="P55" s="342"/>
      <c r="Q55" s="342"/>
      <c r="R55" s="342"/>
    </row>
    <row r="56" spans="2:18" ht="18" customHeight="1" x14ac:dyDescent="0.2">
      <c r="B56" s="41" t="s">
        <v>31</v>
      </c>
      <c r="C56" s="820">
        <v>4.4329376743016569E-2</v>
      </c>
      <c r="D56" s="820">
        <v>7.2681179050237923E-2</v>
      </c>
      <c r="E56" s="820">
        <v>4.8246759021524289E-2</v>
      </c>
      <c r="F56" s="350">
        <v>5.6748495197841392E-2</v>
      </c>
      <c r="G56" s="821">
        <v>4.2707333982618965E-2</v>
      </c>
      <c r="H56" s="821">
        <v>6.4800337250825846E-2</v>
      </c>
      <c r="I56" s="821">
        <v>4.4556207399564389E-2</v>
      </c>
      <c r="J56" s="350">
        <v>5.1977377571379497E-2</v>
      </c>
      <c r="K56" s="351"/>
      <c r="L56" s="351"/>
      <c r="M56" s="354"/>
      <c r="N56" s="354"/>
      <c r="O56" s="342"/>
      <c r="P56" s="342"/>
      <c r="Q56" s="342"/>
      <c r="R56" s="342"/>
    </row>
    <row r="57" spans="2:18" ht="18" customHeight="1" x14ac:dyDescent="0.2">
      <c r="B57" s="41" t="s">
        <v>32</v>
      </c>
      <c r="C57" s="820">
        <v>2.3333837691025473E-2</v>
      </c>
      <c r="D57" s="820">
        <v>2.5442003092341025E-2</v>
      </c>
      <c r="E57" s="820">
        <v>2.3530047265361242E-2</v>
      </c>
      <c r="F57" s="350">
        <v>2.4491074575266135E-2</v>
      </c>
      <c r="G57" s="821">
        <v>2.3454071424521241E-2</v>
      </c>
      <c r="H57" s="821">
        <v>2.2039671754716213E-2</v>
      </c>
      <c r="I57" s="821">
        <v>1.9730991862643661E-2</v>
      </c>
      <c r="J57" s="350">
        <v>2.2407522616337751E-2</v>
      </c>
      <c r="K57" s="351"/>
      <c r="L57" s="351"/>
      <c r="M57" s="354"/>
      <c r="N57" s="354"/>
      <c r="O57" s="342"/>
      <c r="P57" s="342"/>
      <c r="Q57" s="342"/>
      <c r="R57" s="342"/>
    </row>
    <row r="58" spans="2:18" ht="18" customHeight="1" x14ac:dyDescent="0.2">
      <c r="B58" s="41" t="s">
        <v>33</v>
      </c>
      <c r="C58" s="820">
        <v>3.6360013392553625E-2</v>
      </c>
      <c r="D58" s="820">
        <v>4.3073221335955314E-2</v>
      </c>
      <c r="E58" s="820">
        <v>4.8403286136469346E-2</v>
      </c>
      <c r="F58" s="350">
        <v>4.0261292467818011E-2</v>
      </c>
      <c r="G58" s="821">
        <v>3.4778153171184732E-2</v>
      </c>
      <c r="H58" s="821">
        <v>3.7452035165252744E-2</v>
      </c>
      <c r="I58" s="821">
        <v>4.3076283804840888E-2</v>
      </c>
      <c r="J58" s="350">
        <v>3.6619034355311074E-2</v>
      </c>
      <c r="K58" s="351"/>
      <c r="L58" s="351"/>
      <c r="M58" s="354"/>
      <c r="N58" s="354"/>
      <c r="O58" s="342"/>
      <c r="P58" s="342"/>
      <c r="Q58" s="342"/>
      <c r="R58" s="342"/>
    </row>
    <row r="59" spans="2:18" ht="18" customHeight="1" x14ac:dyDescent="0.2">
      <c r="B59" s="41" t="s">
        <v>34</v>
      </c>
      <c r="C59" s="820">
        <v>2.5758145528492284E-2</v>
      </c>
      <c r="D59" s="820">
        <v>4.2685903112243795E-2</v>
      </c>
      <c r="E59" s="820">
        <v>4.8465381870092791E-2</v>
      </c>
      <c r="F59" s="350">
        <v>3.4251147048157626E-2</v>
      </c>
      <c r="G59" s="821">
        <v>2.6356907162006865E-2</v>
      </c>
      <c r="H59" s="821">
        <v>4.0905890090091365E-2</v>
      </c>
      <c r="I59" s="821">
        <v>5.171441261986446E-2</v>
      </c>
      <c r="J59" s="350">
        <v>3.455117542136802E-2</v>
      </c>
      <c r="K59" s="351"/>
      <c r="L59" s="351"/>
      <c r="M59" s="354"/>
      <c r="N59" s="354"/>
      <c r="O59" s="342"/>
      <c r="P59" s="342"/>
      <c r="Q59" s="342"/>
      <c r="R59" s="342"/>
    </row>
    <row r="60" spans="2:18" ht="18" customHeight="1" x14ac:dyDescent="0.2">
      <c r="B60" s="41" t="s">
        <v>35</v>
      </c>
      <c r="C60" s="820">
        <v>2.5956535226387096E-2</v>
      </c>
      <c r="D60" s="820">
        <v>2.7880255583912369E-2</v>
      </c>
      <c r="E60" s="820">
        <v>3.6140067312512153E-2</v>
      </c>
      <c r="F60" s="350">
        <v>2.761143365560538E-2</v>
      </c>
      <c r="G60" s="821">
        <v>2.5976380145344553E-2</v>
      </c>
      <c r="H60" s="821">
        <v>2.6409000937597668E-2</v>
      </c>
      <c r="I60" s="821">
        <v>3.5939126456255882E-2</v>
      </c>
      <c r="J60" s="350">
        <v>2.7169901755450487E-2</v>
      </c>
      <c r="K60" s="351"/>
      <c r="L60" s="351"/>
      <c r="M60" s="354"/>
      <c r="N60" s="354"/>
      <c r="O60" s="342"/>
      <c r="P60" s="342"/>
      <c r="Q60" s="342"/>
      <c r="R60" s="342"/>
    </row>
    <row r="61" spans="2:18" ht="18" customHeight="1" x14ac:dyDescent="0.2">
      <c r="B61" s="41" t="s">
        <v>36</v>
      </c>
      <c r="C61" s="820">
        <v>3.4087037729690836E-2</v>
      </c>
      <c r="D61" s="820">
        <v>4.2594043454752102E-2</v>
      </c>
      <c r="E61" s="820">
        <v>4.939972492798822E-2</v>
      </c>
      <c r="F61" s="350">
        <v>3.9078995937803396E-2</v>
      </c>
      <c r="G61" s="821">
        <v>3.3993381904455451E-2</v>
      </c>
      <c r="H61" s="821">
        <v>3.6125267710719111E-2</v>
      </c>
      <c r="I61" s="821">
        <v>5.293837896596236E-2</v>
      </c>
      <c r="J61" s="350">
        <v>3.8162734713529128E-2</v>
      </c>
      <c r="K61" s="351"/>
      <c r="L61" s="351"/>
      <c r="M61" s="354"/>
      <c r="N61" s="354"/>
      <c r="O61" s="342"/>
      <c r="P61" s="342"/>
      <c r="Q61" s="342"/>
      <c r="R61" s="342"/>
    </row>
    <row r="62" spans="2:18" ht="18" customHeight="1" x14ac:dyDescent="0.2">
      <c r="B62" s="41" t="s">
        <v>37</v>
      </c>
      <c r="C62" s="820">
        <v>3.7377661195292469E-2</v>
      </c>
      <c r="D62" s="820">
        <v>4.7938080585441079E-2</v>
      </c>
      <c r="E62" s="820">
        <v>5.2822148306231435E-2</v>
      </c>
      <c r="F62" s="350">
        <v>4.1792965098044324E-2</v>
      </c>
      <c r="G62" s="821">
        <v>3.6945498451234661E-2</v>
      </c>
      <c r="H62" s="821">
        <v>4.1538382914932399E-2</v>
      </c>
      <c r="I62" s="821">
        <v>5.1843541425012837E-2</v>
      </c>
      <c r="J62" s="350">
        <v>3.949895380178553E-2</v>
      </c>
      <c r="K62" s="351"/>
      <c r="L62" s="351"/>
      <c r="M62" s="354"/>
      <c r="N62" s="354"/>
      <c r="O62" s="342"/>
      <c r="P62" s="342"/>
      <c r="Q62" s="342"/>
      <c r="R62" s="342"/>
    </row>
    <row r="63" spans="2:18" ht="18" customHeight="1" x14ac:dyDescent="0.2">
      <c r="B63" s="41" t="s">
        <v>38</v>
      </c>
      <c r="C63" s="820">
        <v>2.6331586301521888E-2</v>
      </c>
      <c r="D63" s="820">
        <v>3.0996857070047956E-2</v>
      </c>
      <c r="E63" s="820">
        <v>3.1181876842050187E-2</v>
      </c>
      <c r="F63" s="350">
        <v>2.9220173502067726E-2</v>
      </c>
      <c r="G63" s="821">
        <v>2.9493423148696008E-2</v>
      </c>
      <c r="H63" s="821">
        <v>2.6315789473684209E-2</v>
      </c>
      <c r="I63" s="821">
        <v>3.4603249991518814E-2</v>
      </c>
      <c r="J63" s="350">
        <v>2.8447049696133785E-2</v>
      </c>
      <c r="K63" s="351"/>
      <c r="L63" s="351"/>
      <c r="M63" s="354"/>
      <c r="N63" s="354"/>
      <c r="O63" s="342"/>
      <c r="P63" s="342"/>
      <c r="Q63" s="342"/>
      <c r="R63" s="342"/>
    </row>
    <row r="64" spans="2:18" ht="18" customHeight="1" x14ac:dyDescent="0.2">
      <c r="B64" s="41" t="s">
        <v>39</v>
      </c>
      <c r="C64" s="820">
        <v>1.4234875444839857E-2</v>
      </c>
      <c r="D64" s="820">
        <v>2.4493641073951956E-2</v>
      </c>
      <c r="E64" s="820">
        <v>5.5299539170506916E-2</v>
      </c>
      <c r="F64" s="350">
        <v>2.4031099069383909E-2</v>
      </c>
      <c r="G64" s="821">
        <v>1.9823788546255505E-2</v>
      </c>
      <c r="H64" s="821">
        <v>2.8863499699338543E-2</v>
      </c>
      <c r="I64" s="821">
        <v>2.8915662650602407E-2</v>
      </c>
      <c r="J64" s="350">
        <v>2.7017899358324885E-2</v>
      </c>
      <c r="K64" s="351"/>
      <c r="L64" s="351"/>
      <c r="M64" s="354"/>
      <c r="N64" s="354"/>
      <c r="O64" s="342"/>
      <c r="P64" s="342"/>
      <c r="Q64" s="342"/>
      <c r="R64" s="342"/>
    </row>
    <row r="65" spans="2:18" ht="18" customHeight="1" x14ac:dyDescent="0.25">
      <c r="B65" s="266" t="s">
        <v>835</v>
      </c>
      <c r="C65" s="350">
        <v>3.8602170061918552E-2</v>
      </c>
      <c r="D65" s="350">
        <v>4.9171964477286945E-2</v>
      </c>
      <c r="E65" s="350">
        <v>5.2928618804938904E-2</v>
      </c>
      <c r="F65" s="350">
        <v>4.4497243556001785E-2</v>
      </c>
      <c r="G65" s="350">
        <v>3.7277611192274129E-2</v>
      </c>
      <c r="H65" s="350">
        <v>4.4661808450703118E-2</v>
      </c>
      <c r="I65" s="350">
        <v>4.9949220931044723E-2</v>
      </c>
      <c r="J65" s="350">
        <v>4.1659941047265253E-2</v>
      </c>
      <c r="K65" s="347"/>
      <c r="L65" s="348"/>
      <c r="M65" s="348"/>
      <c r="N65" s="349"/>
      <c r="O65" s="342"/>
      <c r="P65" s="342"/>
      <c r="Q65" s="342"/>
      <c r="R65" s="342"/>
    </row>
    <row r="66" spans="2:18" ht="23.25" customHeight="1" x14ac:dyDescent="0.25">
      <c r="B66" s="1991" t="s">
        <v>752</v>
      </c>
      <c r="C66" s="1991"/>
      <c r="D66" s="1991"/>
      <c r="E66" s="1991"/>
      <c r="F66" s="1991"/>
      <c r="G66" s="1991"/>
      <c r="H66" s="1991"/>
      <c r="I66" s="1991"/>
      <c r="J66" s="1991"/>
      <c r="P66" s="37"/>
    </row>
    <row r="67" spans="2:18" ht="23.25" customHeight="1" x14ac:dyDescent="0.25">
      <c r="B67" s="1991" t="s">
        <v>753</v>
      </c>
      <c r="C67" s="1991"/>
      <c r="D67" s="1991"/>
      <c r="E67" s="1991"/>
      <c r="F67" s="1991"/>
      <c r="G67" s="1991"/>
      <c r="H67" s="1991"/>
      <c r="I67" s="1991"/>
      <c r="J67" s="1991"/>
      <c r="P67" s="37"/>
    </row>
    <row r="68" spans="2:18" ht="26.25" customHeight="1" x14ac:dyDescent="0.2">
      <c r="B68" s="100"/>
      <c r="C68" s="356"/>
      <c r="D68" s="356"/>
      <c r="E68" s="356"/>
      <c r="F68" s="356"/>
      <c r="G68" s="115"/>
      <c r="H68" s="115"/>
      <c r="I68" s="115"/>
      <c r="J68" s="115"/>
      <c r="L68" s="2004"/>
      <c r="O68" s="357"/>
      <c r="P68" s="357"/>
      <c r="Q68" s="357"/>
      <c r="R68" s="357"/>
    </row>
    <row r="69" spans="2:18" ht="26.25" customHeight="1" x14ac:dyDescent="0.2">
      <c r="B69" s="1955"/>
      <c r="C69" s="1955"/>
      <c r="D69" s="1929"/>
      <c r="E69" s="1929"/>
      <c r="F69" s="1929"/>
      <c r="G69" s="1929"/>
      <c r="H69" s="1929"/>
      <c r="I69" s="1929"/>
      <c r="J69" s="1929"/>
      <c r="L69" s="2004"/>
      <c r="P69" s="37"/>
    </row>
    <row r="70" spans="2:18" ht="26.25" customHeight="1" x14ac:dyDescent="0.2">
      <c r="B70" s="1955"/>
      <c r="C70" s="1955"/>
      <c r="D70" s="1988"/>
      <c r="E70" s="1988"/>
      <c r="F70" s="2006"/>
      <c r="G70" s="2006"/>
      <c r="H70" s="2006"/>
      <c r="I70" s="2006"/>
      <c r="J70" s="2006"/>
      <c r="L70" s="2005"/>
      <c r="P70" s="37"/>
    </row>
    <row r="71" spans="2:18" ht="9.75" customHeight="1" x14ac:dyDescent="0.25">
      <c r="B71" s="1"/>
      <c r="C71" s="1"/>
      <c r="D71" s="1"/>
      <c r="E71" s="1"/>
      <c r="F71" s="1"/>
    </row>
    <row r="72" spans="2:18" ht="26.25" customHeight="1" x14ac:dyDescent="0.25">
      <c r="B72" s="1"/>
      <c r="C72" s="1"/>
      <c r="D72" s="1"/>
      <c r="E72" s="1"/>
      <c r="F72" s="1"/>
    </row>
    <row r="73" spans="2:18" ht="26.25" customHeight="1" x14ac:dyDescent="0.25">
      <c r="B73" s="358"/>
      <c r="C73" s="358"/>
    </row>
    <row r="84" spans="3:3" ht="26.25" customHeight="1" x14ac:dyDescent="0.25">
      <c r="C84" s="358"/>
    </row>
    <row r="95" spans="3:3" ht="26.25" customHeight="1" x14ac:dyDescent="0.25">
      <c r="C95" s="358"/>
    </row>
    <row r="106" spans="3:3" ht="26.25" customHeight="1" x14ac:dyDescent="0.25">
      <c r="C106" s="358"/>
    </row>
  </sheetData>
  <mergeCells count="17">
    <mergeCell ref="M9:Q9"/>
    <mergeCell ref="R9:Y9"/>
    <mergeCell ref="Z9:AG9"/>
    <mergeCell ref="B66:J66"/>
    <mergeCell ref="B2:J2"/>
    <mergeCell ref="B3:J3"/>
    <mergeCell ref="B4:J4"/>
    <mergeCell ref="B6:B8"/>
    <mergeCell ref="C6:F6"/>
    <mergeCell ref="G6:J6"/>
    <mergeCell ref="C7:F7"/>
    <mergeCell ref="G7:J7"/>
    <mergeCell ref="B67:J67"/>
    <mergeCell ref="L68:L70"/>
    <mergeCell ref="B69:J69"/>
    <mergeCell ref="B70:J70"/>
    <mergeCell ref="K8:L8"/>
  </mergeCells>
  <hyperlinks>
    <hyperlink ref="K2" location="'Indice Total'!A7" display="Volver"/>
  </hyperlinks>
  <pageMargins left="0.70866141732283472" right="0.70866141732283472" top="0.74803149606299213" bottom="0.74803149606299213" header="0.31496062992125984" footer="0.31496062992125984"/>
  <pageSetup scale="57"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H55"/>
  <sheetViews>
    <sheetView showGridLines="0" zoomScale="90" zoomScaleNormal="90" workbookViewId="0"/>
  </sheetViews>
  <sheetFormatPr baseColWidth="10" defaultColWidth="11.42578125" defaultRowHeight="12.75" x14ac:dyDescent="0.25"/>
  <cols>
    <col min="1" max="1" width="23.7109375" style="359" customWidth="1"/>
    <col min="2" max="2" width="48" style="359" customWidth="1"/>
    <col min="3" max="7" width="14.28515625" style="359" customWidth="1"/>
    <col min="8" max="16384" width="11.42578125" style="359"/>
  </cols>
  <sheetData>
    <row r="1" spans="2:8" ht="42.95" customHeight="1" x14ac:dyDescent="0.25"/>
    <row r="2" spans="2:8" ht="18" customHeight="1" x14ac:dyDescent="0.25">
      <c r="B2" s="1906" t="s">
        <v>153</v>
      </c>
      <c r="C2" s="1906"/>
      <c r="D2" s="1906"/>
      <c r="E2" s="1906"/>
      <c r="F2" s="1906"/>
      <c r="G2" s="1906"/>
      <c r="H2" s="3" t="s">
        <v>744</v>
      </c>
    </row>
    <row r="3" spans="2:8" ht="36" customHeight="1" x14ac:dyDescent="0.25">
      <c r="B3" s="2009" t="s">
        <v>830</v>
      </c>
      <c r="C3" s="2009"/>
      <c r="D3" s="2009"/>
      <c r="E3" s="2009"/>
      <c r="F3" s="2009"/>
      <c r="G3" s="2009"/>
    </row>
    <row r="4" spans="2:8" ht="19.149999999999999" customHeight="1" thickBot="1" x14ac:dyDescent="0.3">
      <c r="B4" s="1933" t="s">
        <v>749</v>
      </c>
      <c r="C4" s="1933"/>
      <c r="D4" s="1933"/>
      <c r="E4" s="1933"/>
      <c r="F4" s="1933"/>
      <c r="G4" s="1933"/>
    </row>
    <row r="5" spans="2:8" x14ac:dyDescent="0.25">
      <c r="B5" s="360"/>
      <c r="C5" s="360"/>
      <c r="D5" s="360"/>
      <c r="E5" s="360"/>
      <c r="F5" s="360"/>
      <c r="G5" s="360"/>
    </row>
    <row r="6" spans="2:8" ht="25.5" customHeight="1" x14ac:dyDescent="0.25">
      <c r="B6" s="219" t="s">
        <v>3</v>
      </c>
      <c r="C6" s="220">
        <v>2014</v>
      </c>
      <c r="D6" s="220">
        <v>2015</v>
      </c>
      <c r="E6" s="220">
        <v>2016</v>
      </c>
      <c r="F6" s="220">
        <v>2017</v>
      </c>
      <c r="G6" s="220">
        <v>2018</v>
      </c>
    </row>
    <row r="7" spans="2:8" ht="18" customHeight="1" x14ac:dyDescent="0.2">
      <c r="B7" s="865" t="s">
        <v>154</v>
      </c>
      <c r="C7" s="361"/>
      <c r="D7" s="361"/>
      <c r="E7" s="361"/>
      <c r="F7" s="361"/>
      <c r="G7" s="361"/>
    </row>
    <row r="8" spans="2:8" ht="18" customHeight="1" x14ac:dyDescent="0.2">
      <c r="B8" s="239" t="s">
        <v>4</v>
      </c>
      <c r="C8" s="362">
        <v>18.884203917320168</v>
      </c>
      <c r="D8" s="362">
        <v>20.874697894605706</v>
      </c>
      <c r="E8" s="363">
        <v>21.764905278696592</v>
      </c>
      <c r="F8" s="363">
        <v>21.239808324989273</v>
      </c>
      <c r="G8" s="363">
        <v>20.218004307657427</v>
      </c>
    </row>
    <row r="9" spans="2:8" ht="18" customHeight="1" x14ac:dyDescent="0.2">
      <c r="B9" s="239" t="s">
        <v>5</v>
      </c>
      <c r="C9" s="362">
        <v>17.901236599288669</v>
      </c>
      <c r="D9" s="362">
        <v>18.36244361899708</v>
      </c>
      <c r="E9" s="362">
        <v>18.878227586120911</v>
      </c>
      <c r="F9" s="362">
        <v>20.022325520492341</v>
      </c>
      <c r="G9" s="362">
        <v>21.53086988702222</v>
      </c>
    </row>
    <row r="10" spans="2:8" ht="18" customHeight="1" x14ac:dyDescent="0.2">
      <c r="B10" s="239" t="s">
        <v>6</v>
      </c>
      <c r="C10" s="362">
        <v>16.336041305603697</v>
      </c>
      <c r="D10" s="362">
        <v>15.010579840892316</v>
      </c>
      <c r="E10" s="362">
        <v>15.386687797147385</v>
      </c>
      <c r="F10" s="362">
        <v>16.371021317747971</v>
      </c>
      <c r="G10" s="362">
        <v>16.706946193989562</v>
      </c>
    </row>
    <row r="11" spans="2:8" ht="18" customHeight="1" x14ac:dyDescent="0.25">
      <c r="B11" s="364" t="s">
        <v>135</v>
      </c>
      <c r="C11" s="365">
        <v>18.095433454653811</v>
      </c>
      <c r="D11" s="365">
        <v>19.028533182252438</v>
      </c>
      <c r="E11" s="365">
        <v>19.61204984268544</v>
      </c>
      <c r="F11" s="365">
        <v>20.012183720150766</v>
      </c>
      <c r="G11" s="365">
        <v>20.315120402415957</v>
      </c>
    </row>
    <row r="12" spans="2:8" ht="18" customHeight="1" x14ac:dyDescent="0.25">
      <c r="B12" s="866" t="s">
        <v>155</v>
      </c>
      <c r="C12" s="366"/>
      <c r="D12" s="366"/>
      <c r="E12" s="366"/>
      <c r="F12" s="366"/>
      <c r="G12" s="366"/>
    </row>
    <row r="13" spans="2:8" ht="18" customHeight="1" x14ac:dyDescent="0.2">
      <c r="B13" s="239" t="s">
        <v>4</v>
      </c>
      <c r="C13" s="362">
        <v>27.498153324016769</v>
      </c>
      <c r="D13" s="362">
        <v>29.220546810273405</v>
      </c>
      <c r="E13" s="362">
        <v>29.482031961579864</v>
      </c>
      <c r="F13" s="362">
        <v>28.021771400296881</v>
      </c>
      <c r="G13" s="362">
        <v>26.310050334185988</v>
      </c>
    </row>
    <row r="14" spans="2:8" ht="18" customHeight="1" x14ac:dyDescent="0.2">
      <c r="B14" s="239" t="s">
        <v>5</v>
      </c>
      <c r="C14" s="362">
        <v>23.760693304850221</v>
      </c>
      <c r="D14" s="362">
        <v>23.655843259899736</v>
      </c>
      <c r="E14" s="362">
        <v>23.922072486816774</v>
      </c>
      <c r="F14" s="362">
        <v>25.82759060745278</v>
      </c>
      <c r="G14" s="362">
        <v>28.438904401010504</v>
      </c>
    </row>
    <row r="15" spans="2:8" ht="18" customHeight="1" x14ac:dyDescent="0.2">
      <c r="B15" s="239" t="s">
        <v>6</v>
      </c>
      <c r="C15" s="362">
        <v>17.880343082114734</v>
      </c>
      <c r="D15" s="362">
        <v>16.692113845241625</v>
      </c>
      <c r="E15" s="362">
        <v>17.726261887344549</v>
      </c>
      <c r="F15" s="362">
        <v>18.584883720930232</v>
      </c>
      <c r="G15" s="362">
        <v>19.696938475125112</v>
      </c>
    </row>
    <row r="16" spans="2:8" ht="18" customHeight="1" x14ac:dyDescent="0.25">
      <c r="B16" s="364" t="s">
        <v>136</v>
      </c>
      <c r="C16" s="365">
        <v>24.453178343282019</v>
      </c>
      <c r="D16" s="365">
        <v>25.315662467460907</v>
      </c>
      <c r="E16" s="365">
        <v>25.597398101415738</v>
      </c>
      <c r="F16" s="365">
        <v>25.889513177159589</v>
      </c>
      <c r="G16" s="365">
        <v>26.367963429424385</v>
      </c>
    </row>
    <row r="17" spans="2:7" ht="18" customHeight="1" x14ac:dyDescent="0.25">
      <c r="B17" s="867" t="s">
        <v>824</v>
      </c>
      <c r="C17" s="365"/>
      <c r="D17" s="365"/>
      <c r="E17" s="365"/>
      <c r="F17" s="365"/>
      <c r="G17" s="365"/>
    </row>
    <row r="18" spans="2:7" ht="18" customHeight="1" x14ac:dyDescent="0.2">
      <c r="B18" s="239" t="s">
        <v>4</v>
      </c>
      <c r="C18" s="822">
        <v>20.588535031847133</v>
      </c>
      <c r="D18" s="822">
        <v>22.804290776745521</v>
      </c>
      <c r="E18" s="822">
        <v>23.68030950717251</v>
      </c>
      <c r="F18" s="822">
        <v>22.986544465920435</v>
      </c>
      <c r="G18" s="822">
        <v>21.775424533277082</v>
      </c>
    </row>
    <row r="19" spans="2:7" ht="18" customHeight="1" x14ac:dyDescent="0.2">
      <c r="B19" s="239" t="s">
        <v>5</v>
      </c>
      <c r="C19" s="822">
        <v>19.112907112164169</v>
      </c>
      <c r="D19" s="822">
        <v>19.547481029210381</v>
      </c>
      <c r="E19" s="822">
        <v>20.035926648158998</v>
      </c>
      <c r="F19" s="822">
        <v>21.388694206932456</v>
      </c>
      <c r="G19" s="822">
        <v>23.186025273441647</v>
      </c>
    </row>
    <row r="20" spans="2:7" ht="18" customHeight="1" x14ac:dyDescent="0.2">
      <c r="B20" s="239" t="s">
        <v>6</v>
      </c>
      <c r="C20" s="822">
        <v>16.651574350723973</v>
      </c>
      <c r="D20" s="822">
        <v>15.374951818065014</v>
      </c>
      <c r="E20" s="822">
        <v>15.916506527069114</v>
      </c>
      <c r="F20" s="822">
        <v>16.86775592733914</v>
      </c>
      <c r="G20" s="822">
        <v>17.40689821514713</v>
      </c>
    </row>
    <row r="21" spans="2:7" ht="18" customHeight="1" x14ac:dyDescent="0.25">
      <c r="B21" s="364" t="s">
        <v>825</v>
      </c>
      <c r="C21" s="365">
        <v>19.383427317896953</v>
      </c>
      <c r="D21" s="365">
        <v>20.450686609502934</v>
      </c>
      <c r="E21" s="365">
        <v>21.030423274711893</v>
      </c>
      <c r="F21" s="365">
        <v>21.441347022514162</v>
      </c>
      <c r="G21" s="365">
        <v>21.803189878991937</v>
      </c>
    </row>
    <row r="22" spans="2:7" ht="36.75" customHeight="1" x14ac:dyDescent="0.25">
      <c r="B22" s="2010" t="s">
        <v>827</v>
      </c>
      <c r="C22" s="2011"/>
      <c r="D22" s="2011"/>
      <c r="E22" s="2011"/>
      <c r="F22" s="2011"/>
      <c r="G22" s="2011"/>
    </row>
    <row r="23" spans="2:7" x14ac:dyDescent="0.2">
      <c r="B23" s="367"/>
      <c r="C23" s="368"/>
      <c r="D23" s="368"/>
      <c r="E23" s="368"/>
      <c r="F23" s="368"/>
      <c r="G23" s="368"/>
    </row>
    <row r="30" spans="2:7" x14ac:dyDescent="0.25">
      <c r="B30" s="369"/>
      <c r="C30" s="369"/>
      <c r="D30" s="369"/>
      <c r="E30" s="369"/>
      <c r="F30" s="369"/>
      <c r="G30" s="369"/>
    </row>
    <row r="31" spans="2:7" x14ac:dyDescent="0.25">
      <c r="B31" s="370"/>
      <c r="C31" s="369"/>
      <c r="D31" s="369"/>
      <c r="E31" s="369"/>
      <c r="F31" s="369"/>
      <c r="G31" s="369"/>
    </row>
    <row r="32" spans="2:7" x14ac:dyDescent="0.25">
      <c r="B32" s="369"/>
      <c r="C32" s="369"/>
      <c r="D32" s="369"/>
      <c r="E32" s="369"/>
      <c r="F32" s="369"/>
      <c r="G32" s="369"/>
    </row>
    <row r="33" spans="2:7" x14ac:dyDescent="0.25">
      <c r="B33" s="369"/>
      <c r="C33" s="369"/>
      <c r="D33" s="369"/>
      <c r="E33" s="369"/>
      <c r="F33" s="369"/>
      <c r="G33" s="369"/>
    </row>
    <row r="34" spans="2:7" x14ac:dyDescent="0.25">
      <c r="B34" s="369"/>
      <c r="C34" s="369"/>
      <c r="D34" s="369"/>
      <c r="E34" s="369"/>
      <c r="F34" s="369"/>
      <c r="G34" s="369"/>
    </row>
    <row r="36" spans="2:7" x14ac:dyDescent="0.25">
      <c r="B36" s="371"/>
    </row>
    <row r="37" spans="2:7" x14ac:dyDescent="0.25">
      <c r="B37" s="372"/>
    </row>
    <row r="38" spans="2:7" x14ac:dyDescent="0.25">
      <c r="B38" s="372"/>
    </row>
    <row r="39" spans="2:7" x14ac:dyDescent="0.25">
      <c r="B39" s="372"/>
    </row>
    <row r="40" spans="2:7" x14ac:dyDescent="0.25">
      <c r="B40" s="372"/>
    </row>
    <row r="41" spans="2:7" x14ac:dyDescent="0.25">
      <c r="B41" s="372"/>
    </row>
    <row r="42" spans="2:7" x14ac:dyDescent="0.25">
      <c r="B42" s="372"/>
    </row>
    <row r="43" spans="2:7" x14ac:dyDescent="0.25">
      <c r="B43" s="372"/>
    </row>
    <row r="44" spans="2:7" x14ac:dyDescent="0.25">
      <c r="B44" s="372"/>
    </row>
    <row r="45" spans="2:7" x14ac:dyDescent="0.25">
      <c r="B45" s="372"/>
    </row>
    <row r="46" spans="2:7" x14ac:dyDescent="0.25">
      <c r="B46" s="372"/>
    </row>
    <row r="47" spans="2:7" x14ac:dyDescent="0.25">
      <c r="B47" s="372"/>
    </row>
    <row r="48" spans="2:7" x14ac:dyDescent="0.25">
      <c r="B48" s="372"/>
    </row>
    <row r="49" spans="2:7" x14ac:dyDescent="0.25">
      <c r="B49" s="372"/>
    </row>
    <row r="50" spans="2:7" x14ac:dyDescent="0.25">
      <c r="B50" s="372"/>
    </row>
    <row r="51" spans="2:7" x14ac:dyDescent="0.25">
      <c r="B51" s="372"/>
      <c r="C51" s="373"/>
      <c r="D51" s="373"/>
      <c r="E51" s="373"/>
      <c r="F51" s="373"/>
      <c r="G51" s="373"/>
    </row>
    <row r="52" spans="2:7" x14ac:dyDescent="0.25">
      <c r="B52" s="372"/>
      <c r="C52" s="373"/>
      <c r="D52" s="373"/>
      <c r="E52" s="373"/>
      <c r="F52" s="373"/>
      <c r="G52" s="373"/>
    </row>
    <row r="53" spans="2:7" x14ac:dyDescent="0.25">
      <c r="B53" s="372"/>
      <c r="C53" s="373"/>
      <c r="D53" s="373"/>
      <c r="E53" s="373"/>
      <c r="F53" s="373"/>
      <c r="G53" s="373"/>
    </row>
    <row r="54" spans="2:7" x14ac:dyDescent="0.25">
      <c r="B54" s="372"/>
      <c r="C54" s="373"/>
      <c r="D54" s="373"/>
      <c r="E54" s="373"/>
      <c r="F54" s="373"/>
      <c r="G54" s="373"/>
    </row>
    <row r="55" spans="2:7" x14ac:dyDescent="0.25">
      <c r="B55" s="372"/>
      <c r="C55" s="373"/>
      <c r="D55" s="373"/>
      <c r="E55" s="373"/>
      <c r="F55" s="373"/>
      <c r="G55" s="373"/>
    </row>
  </sheetData>
  <mergeCells count="4">
    <mergeCell ref="B2:G2"/>
    <mergeCell ref="B3:G3"/>
    <mergeCell ref="B4:G4"/>
    <mergeCell ref="B22:G22"/>
  </mergeCells>
  <hyperlinks>
    <hyperlink ref="H2" location="'Indice Total'!A7" display="Volver"/>
  </hyperlinks>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V69"/>
  <sheetViews>
    <sheetView showGridLines="0" zoomScale="90" zoomScaleNormal="90" workbookViewId="0"/>
  </sheetViews>
  <sheetFormatPr baseColWidth="10" defaultColWidth="11.42578125" defaultRowHeight="12.75" x14ac:dyDescent="0.25"/>
  <cols>
    <col min="1" max="1" width="23.7109375" style="359" customWidth="1"/>
    <col min="2" max="2" width="52.5703125" style="359" customWidth="1"/>
    <col min="3" max="7" width="14.7109375" style="359" customWidth="1"/>
    <col min="8" max="8" width="14.140625" style="359" customWidth="1"/>
    <col min="9" max="13" width="14.140625" style="373" customWidth="1"/>
    <col min="14" max="18" width="7.7109375" style="374" customWidth="1"/>
    <col min="19" max="21" width="11.42578125" style="375"/>
    <col min="22" max="16384" width="11.42578125" style="359"/>
  </cols>
  <sheetData>
    <row r="1" spans="2:22" ht="42.95" customHeight="1" x14ac:dyDescent="0.25"/>
    <row r="2" spans="2:22" ht="18" customHeight="1" x14ac:dyDescent="0.25">
      <c r="B2" s="1906" t="s">
        <v>156</v>
      </c>
      <c r="C2" s="1906"/>
      <c r="D2" s="1906"/>
      <c r="E2" s="1906"/>
      <c r="F2" s="1906"/>
      <c r="G2" s="1906"/>
      <c r="H2" s="3" t="s">
        <v>744</v>
      </c>
    </row>
    <row r="3" spans="2:22" ht="36.6" customHeight="1" x14ac:dyDescent="0.25">
      <c r="B3" s="2009" t="s">
        <v>157</v>
      </c>
      <c r="C3" s="2009"/>
      <c r="D3" s="2009"/>
      <c r="E3" s="2009"/>
      <c r="F3" s="2009"/>
      <c r="G3" s="2009"/>
    </row>
    <row r="4" spans="2:22" ht="19.149999999999999" customHeight="1" thickBot="1" x14ac:dyDescent="0.3">
      <c r="B4" s="1933" t="s">
        <v>749</v>
      </c>
      <c r="C4" s="1933"/>
      <c r="D4" s="1933"/>
      <c r="E4" s="1933"/>
      <c r="F4" s="1933"/>
      <c r="G4" s="1933"/>
      <c r="H4" s="376"/>
      <c r="V4" s="375"/>
    </row>
    <row r="5" spans="2:22" x14ac:dyDescent="0.25">
      <c r="B5" s="360"/>
      <c r="C5" s="360"/>
      <c r="D5" s="360"/>
      <c r="E5" s="360"/>
      <c r="F5" s="360"/>
      <c r="G5" s="360"/>
      <c r="H5" s="374"/>
      <c r="V5" s="375"/>
    </row>
    <row r="6" spans="2:22" ht="25.5" customHeight="1" x14ac:dyDescent="0.25">
      <c r="B6" s="219" t="s">
        <v>3</v>
      </c>
      <c r="C6" s="220">
        <v>2014</v>
      </c>
      <c r="D6" s="220">
        <v>2015</v>
      </c>
      <c r="E6" s="220">
        <v>2016</v>
      </c>
      <c r="F6" s="220">
        <v>2017</v>
      </c>
      <c r="G6" s="220">
        <v>2018</v>
      </c>
      <c r="H6" s="39"/>
      <c r="M6" s="377"/>
      <c r="N6" s="378"/>
      <c r="O6" s="378"/>
      <c r="P6" s="378"/>
      <c r="Q6" s="378"/>
      <c r="R6" s="378"/>
      <c r="V6" s="375"/>
    </row>
    <row r="7" spans="2:22" ht="18" customHeight="1" x14ac:dyDescent="0.25">
      <c r="B7" s="866" t="s">
        <v>154</v>
      </c>
      <c r="C7" s="361"/>
      <c r="D7" s="361"/>
      <c r="E7" s="361"/>
      <c r="F7" s="361"/>
      <c r="G7" s="361"/>
      <c r="H7" s="379"/>
      <c r="M7" s="380"/>
      <c r="N7" s="331"/>
      <c r="O7" s="331"/>
      <c r="P7" s="331"/>
      <c r="Q7" s="331"/>
      <c r="R7" s="331"/>
      <c r="V7" s="375"/>
    </row>
    <row r="8" spans="2:22" ht="18" customHeight="1" x14ac:dyDescent="0.2">
      <c r="B8" s="239" t="s">
        <v>4</v>
      </c>
      <c r="C8" s="381">
        <v>1533945</v>
      </c>
      <c r="D8" s="381">
        <v>1675612</v>
      </c>
      <c r="E8" s="381">
        <v>1592364</v>
      </c>
      <c r="F8" s="381">
        <v>1484875</v>
      </c>
      <c r="G8" s="381">
        <v>1426825</v>
      </c>
      <c r="H8" s="382"/>
      <c r="I8" s="382"/>
      <c r="J8" s="382"/>
      <c r="K8" s="382"/>
      <c r="L8" s="382"/>
      <c r="M8" s="315"/>
      <c r="N8" s="314"/>
      <c r="O8" s="314"/>
      <c r="P8" s="314"/>
      <c r="Q8" s="314"/>
      <c r="R8" s="314"/>
      <c r="V8" s="375"/>
    </row>
    <row r="9" spans="2:22" ht="18" customHeight="1" x14ac:dyDescent="0.2">
      <c r="B9" s="239" t="s">
        <v>5</v>
      </c>
      <c r="C9" s="381">
        <v>1414323</v>
      </c>
      <c r="D9" s="381">
        <v>1384161</v>
      </c>
      <c r="E9" s="381">
        <v>1514166</v>
      </c>
      <c r="F9" s="381">
        <v>1529105</v>
      </c>
      <c r="G9" s="381">
        <v>1541761</v>
      </c>
      <c r="H9" s="382"/>
      <c r="I9" s="382"/>
      <c r="J9" s="382"/>
      <c r="K9" s="382"/>
      <c r="L9" s="382"/>
      <c r="M9" s="315"/>
      <c r="N9" s="314"/>
      <c r="O9" s="314"/>
      <c r="P9" s="314"/>
      <c r="Q9" s="314"/>
      <c r="R9" s="314"/>
      <c r="V9" s="375"/>
    </row>
    <row r="10" spans="2:22" ht="18" customHeight="1" x14ac:dyDescent="0.2">
      <c r="B10" s="239" t="s">
        <v>6</v>
      </c>
      <c r="C10" s="381">
        <v>452443</v>
      </c>
      <c r="D10" s="381">
        <v>366048</v>
      </c>
      <c r="E10" s="381">
        <v>359233</v>
      </c>
      <c r="F10" s="381">
        <v>389352</v>
      </c>
      <c r="G10" s="381">
        <v>371362</v>
      </c>
      <c r="H10" s="382"/>
      <c r="I10" s="382"/>
      <c r="J10" s="382"/>
      <c r="K10" s="382"/>
      <c r="L10" s="382"/>
      <c r="M10" s="315"/>
      <c r="N10" s="314"/>
      <c r="O10" s="314"/>
      <c r="P10" s="314"/>
      <c r="Q10" s="314"/>
      <c r="R10" s="314"/>
      <c r="V10" s="375"/>
    </row>
    <row r="11" spans="2:22" ht="18" customHeight="1" x14ac:dyDescent="0.25">
      <c r="B11" s="364" t="s">
        <v>135</v>
      </c>
      <c r="C11" s="383">
        <v>3400711</v>
      </c>
      <c r="D11" s="383">
        <v>3425821</v>
      </c>
      <c r="E11" s="383">
        <v>3465763</v>
      </c>
      <c r="F11" s="383">
        <v>3403332</v>
      </c>
      <c r="G11" s="383">
        <v>3339948</v>
      </c>
      <c r="H11" s="382"/>
      <c r="I11" s="382"/>
      <c r="J11" s="382"/>
      <c r="K11" s="382"/>
      <c r="L11" s="382"/>
      <c r="M11" s="315"/>
      <c r="N11" s="314"/>
      <c r="O11" s="314"/>
      <c r="P11" s="314"/>
      <c r="Q11" s="314"/>
      <c r="R11" s="314"/>
      <c r="V11" s="375"/>
    </row>
    <row r="12" spans="2:22" ht="18" customHeight="1" x14ac:dyDescent="0.25">
      <c r="B12" s="866" t="s">
        <v>155</v>
      </c>
      <c r="C12" s="383"/>
      <c r="D12" s="383"/>
      <c r="E12" s="383"/>
      <c r="F12" s="383"/>
      <c r="G12" s="383"/>
      <c r="H12" s="382"/>
      <c r="I12" s="382"/>
      <c r="J12" s="382"/>
      <c r="K12" s="382"/>
      <c r="L12" s="382"/>
      <c r="M12" s="315"/>
      <c r="N12" s="315"/>
      <c r="O12" s="315"/>
      <c r="P12" s="315"/>
      <c r="Q12" s="315"/>
      <c r="R12" s="384"/>
      <c r="V12" s="375"/>
    </row>
    <row r="13" spans="2:22" ht="18" customHeight="1" x14ac:dyDescent="0.2">
      <c r="B13" s="239" t="s">
        <v>4</v>
      </c>
      <c r="C13" s="381">
        <v>550953</v>
      </c>
      <c r="D13" s="381">
        <v>705384</v>
      </c>
      <c r="E13" s="381">
        <v>712109</v>
      </c>
      <c r="F13" s="381">
        <v>679584</v>
      </c>
      <c r="G13" s="381">
        <v>637703</v>
      </c>
      <c r="H13" s="382"/>
      <c r="I13" s="382"/>
      <c r="J13" s="382"/>
      <c r="K13" s="382"/>
      <c r="L13" s="382"/>
      <c r="M13" s="315"/>
      <c r="N13" s="314"/>
      <c r="O13" s="314"/>
      <c r="P13" s="314"/>
      <c r="Q13" s="314"/>
      <c r="R13" s="314"/>
      <c r="V13" s="375"/>
    </row>
    <row r="14" spans="2:22" ht="18" customHeight="1" x14ac:dyDescent="0.2">
      <c r="B14" s="239" t="s">
        <v>5</v>
      </c>
      <c r="C14" s="381">
        <v>489399</v>
      </c>
      <c r="D14" s="381">
        <v>514349</v>
      </c>
      <c r="E14" s="381">
        <v>571594</v>
      </c>
      <c r="F14" s="381">
        <v>607155</v>
      </c>
      <c r="G14" s="381">
        <v>641667</v>
      </c>
      <c r="H14" s="382"/>
      <c r="I14" s="382"/>
      <c r="J14" s="382"/>
      <c r="K14" s="382"/>
      <c r="L14" s="382"/>
      <c r="M14" s="315"/>
      <c r="N14" s="314"/>
      <c r="O14" s="314"/>
      <c r="P14" s="314"/>
      <c r="Q14" s="314"/>
      <c r="R14" s="314"/>
      <c r="V14" s="375"/>
    </row>
    <row r="15" spans="2:22" ht="18" customHeight="1" x14ac:dyDescent="0.2">
      <c r="B15" s="239" t="s">
        <v>6</v>
      </c>
      <c r="C15" s="381">
        <v>127165</v>
      </c>
      <c r="D15" s="381">
        <v>112605</v>
      </c>
      <c r="E15" s="381">
        <v>121159</v>
      </c>
      <c r="F15" s="381">
        <v>127864</v>
      </c>
      <c r="G15" s="381">
        <v>133821</v>
      </c>
      <c r="H15" s="382"/>
      <c r="I15" s="382"/>
      <c r="J15" s="382"/>
      <c r="K15" s="382"/>
      <c r="L15" s="382"/>
      <c r="M15" s="315"/>
      <c r="N15" s="314"/>
      <c r="O15" s="314"/>
      <c r="P15" s="314"/>
      <c r="Q15" s="314"/>
      <c r="R15" s="314"/>
      <c r="V15" s="375"/>
    </row>
    <row r="16" spans="2:22" ht="18" customHeight="1" x14ac:dyDescent="0.25">
      <c r="B16" s="364" t="s">
        <v>136</v>
      </c>
      <c r="C16" s="383">
        <v>1167517</v>
      </c>
      <c r="D16" s="383">
        <v>1332338</v>
      </c>
      <c r="E16" s="383">
        <v>1404862</v>
      </c>
      <c r="F16" s="383">
        <v>1414603</v>
      </c>
      <c r="G16" s="383">
        <v>1413191</v>
      </c>
      <c r="H16" s="382"/>
      <c r="I16" s="382"/>
      <c r="J16" s="382"/>
      <c r="K16" s="382"/>
      <c r="L16" s="382"/>
      <c r="M16" s="315"/>
      <c r="N16" s="314"/>
      <c r="O16" s="314"/>
      <c r="P16" s="314"/>
      <c r="Q16" s="314"/>
      <c r="R16" s="314"/>
      <c r="V16" s="375"/>
    </row>
    <row r="17" spans="2:22" ht="18" customHeight="1" x14ac:dyDescent="0.25">
      <c r="B17" s="866" t="s">
        <v>824</v>
      </c>
      <c r="C17" s="383"/>
      <c r="D17" s="383"/>
      <c r="E17" s="383"/>
      <c r="F17" s="383"/>
      <c r="G17" s="383"/>
      <c r="H17" s="382"/>
      <c r="I17" s="382"/>
      <c r="J17" s="382"/>
      <c r="K17" s="382"/>
      <c r="L17" s="382"/>
      <c r="M17" s="315"/>
      <c r="N17" s="315"/>
      <c r="O17" s="315"/>
      <c r="P17" s="315"/>
      <c r="Q17" s="315"/>
      <c r="R17" s="384"/>
      <c r="V17" s="375"/>
    </row>
    <row r="18" spans="2:22" ht="18" customHeight="1" x14ac:dyDescent="0.2">
      <c r="B18" s="239" t="s">
        <v>4</v>
      </c>
      <c r="C18" s="823">
        <v>2084898</v>
      </c>
      <c r="D18" s="823">
        <v>2380996</v>
      </c>
      <c r="E18" s="823">
        <v>2304473</v>
      </c>
      <c r="F18" s="823">
        <v>2164459</v>
      </c>
      <c r="G18" s="823">
        <v>2064528</v>
      </c>
      <c r="H18" s="382"/>
      <c r="I18" s="382"/>
      <c r="J18" s="382"/>
      <c r="K18" s="382"/>
      <c r="L18" s="382"/>
      <c r="M18" s="315"/>
      <c r="N18" s="314"/>
      <c r="O18" s="314"/>
      <c r="P18" s="314"/>
      <c r="Q18" s="314"/>
      <c r="R18" s="314"/>
      <c r="V18" s="375"/>
    </row>
    <row r="19" spans="2:22" ht="18" customHeight="1" x14ac:dyDescent="0.2">
      <c r="B19" s="239" t="s">
        <v>5</v>
      </c>
      <c r="C19" s="823">
        <v>1903722</v>
      </c>
      <c r="D19" s="823">
        <v>1898510</v>
      </c>
      <c r="E19" s="823">
        <v>2085760</v>
      </c>
      <c r="F19" s="823">
        <v>2136260</v>
      </c>
      <c r="G19" s="823">
        <v>2183428</v>
      </c>
      <c r="H19" s="382"/>
      <c r="I19" s="382"/>
      <c r="J19" s="382"/>
      <c r="K19" s="382"/>
      <c r="L19" s="382"/>
      <c r="M19" s="315"/>
      <c r="N19" s="314"/>
      <c r="O19" s="314"/>
      <c r="P19" s="314"/>
      <c r="Q19" s="314"/>
      <c r="R19" s="314"/>
      <c r="V19" s="375"/>
    </row>
    <row r="20" spans="2:22" ht="18" customHeight="1" x14ac:dyDescent="0.2">
      <c r="B20" s="239" t="s">
        <v>6</v>
      </c>
      <c r="C20" s="823">
        <v>579608</v>
      </c>
      <c r="D20" s="823">
        <v>478653</v>
      </c>
      <c r="E20" s="823">
        <v>480392</v>
      </c>
      <c r="F20" s="823">
        <v>517216</v>
      </c>
      <c r="G20" s="823">
        <v>505183</v>
      </c>
      <c r="H20" s="382"/>
      <c r="I20" s="382"/>
      <c r="J20" s="382"/>
      <c r="K20" s="382"/>
      <c r="L20" s="382"/>
      <c r="M20" s="315"/>
      <c r="N20" s="314"/>
      <c r="O20" s="314"/>
      <c r="P20" s="314"/>
      <c r="Q20" s="314"/>
      <c r="R20" s="314"/>
      <c r="V20" s="375"/>
    </row>
    <row r="21" spans="2:22" ht="18" customHeight="1" x14ac:dyDescent="0.25">
      <c r="B21" s="364" t="s">
        <v>831</v>
      </c>
      <c r="C21" s="383">
        <v>4568228</v>
      </c>
      <c r="D21" s="383">
        <v>4758159</v>
      </c>
      <c r="E21" s="383">
        <v>4870625</v>
      </c>
      <c r="F21" s="383">
        <v>4817935</v>
      </c>
      <c r="G21" s="383">
        <v>4753139</v>
      </c>
      <c r="H21" s="382"/>
      <c r="I21" s="382"/>
      <c r="J21" s="382"/>
      <c r="K21" s="382"/>
      <c r="L21" s="382"/>
      <c r="M21" s="315"/>
      <c r="N21" s="314"/>
      <c r="O21" s="314"/>
      <c r="P21" s="314"/>
      <c r="Q21" s="314"/>
      <c r="R21" s="314"/>
      <c r="V21" s="375"/>
    </row>
    <row r="22" spans="2:22" ht="18" customHeight="1" x14ac:dyDescent="0.25">
      <c r="B22" s="866" t="s">
        <v>158</v>
      </c>
      <c r="C22" s="383"/>
      <c r="D22" s="383"/>
      <c r="E22" s="383"/>
      <c r="F22" s="383"/>
      <c r="G22" s="383"/>
      <c r="H22" s="382"/>
      <c r="I22" s="382"/>
      <c r="J22" s="382"/>
      <c r="K22" s="382"/>
      <c r="L22" s="382"/>
      <c r="M22" s="315"/>
      <c r="N22" s="315"/>
      <c r="O22" s="315"/>
      <c r="P22" s="315"/>
      <c r="Q22" s="315"/>
      <c r="R22" s="384"/>
      <c r="V22" s="375"/>
    </row>
    <row r="23" spans="2:22" ht="18" customHeight="1" x14ac:dyDescent="0.2">
      <c r="B23" s="239" t="s">
        <v>758</v>
      </c>
      <c r="C23" s="381">
        <v>136247</v>
      </c>
      <c r="D23" s="381">
        <v>172246</v>
      </c>
      <c r="E23" s="381">
        <v>116971</v>
      </c>
      <c r="F23" s="381">
        <v>96409</v>
      </c>
      <c r="G23" s="381">
        <v>107873</v>
      </c>
      <c r="H23" s="382"/>
      <c r="I23" s="382"/>
      <c r="J23" s="382"/>
      <c r="K23" s="382"/>
      <c r="L23" s="382"/>
      <c r="M23" s="315"/>
      <c r="N23" s="314"/>
      <c r="O23" s="314"/>
      <c r="P23" s="314"/>
      <c r="Q23" s="314"/>
      <c r="R23" s="314"/>
      <c r="V23" s="375"/>
    </row>
    <row r="24" spans="2:22" ht="18" customHeight="1" x14ac:dyDescent="0.2">
      <c r="B24" s="239" t="s">
        <v>5</v>
      </c>
      <c r="C24" s="381">
        <v>90753</v>
      </c>
      <c r="D24" s="381">
        <v>94455</v>
      </c>
      <c r="E24" s="381">
        <v>119137</v>
      </c>
      <c r="F24" s="381">
        <v>126660</v>
      </c>
      <c r="G24" s="381">
        <v>147527</v>
      </c>
      <c r="H24" s="382"/>
      <c r="I24" s="382"/>
      <c r="J24" s="382"/>
      <c r="K24" s="382"/>
      <c r="L24" s="382"/>
      <c r="M24" s="315"/>
      <c r="N24" s="314"/>
      <c r="O24" s="314"/>
      <c r="P24" s="314"/>
      <c r="Q24" s="314"/>
      <c r="R24" s="314"/>
      <c r="V24" s="375"/>
    </row>
    <row r="25" spans="2:22" ht="18" customHeight="1" x14ac:dyDescent="0.2">
      <c r="B25" s="239" t="s">
        <v>759</v>
      </c>
      <c r="C25" s="381">
        <v>21941</v>
      </c>
      <c r="D25" s="381">
        <v>15396</v>
      </c>
      <c r="E25" s="381">
        <v>3857</v>
      </c>
      <c r="F25" s="381">
        <v>11251</v>
      </c>
      <c r="G25" s="381">
        <v>9586</v>
      </c>
      <c r="H25" s="382"/>
      <c r="I25" s="382"/>
      <c r="J25" s="382"/>
      <c r="K25" s="382"/>
      <c r="L25" s="382"/>
      <c r="M25" s="315"/>
      <c r="N25" s="314"/>
      <c r="O25" s="314"/>
      <c r="P25" s="314"/>
      <c r="Q25" s="314"/>
      <c r="R25" s="314"/>
      <c r="V25" s="375"/>
    </row>
    <row r="26" spans="2:22" ht="18" customHeight="1" x14ac:dyDescent="0.25">
      <c r="B26" s="364" t="s">
        <v>139</v>
      </c>
      <c r="C26" s="383">
        <v>248941</v>
      </c>
      <c r="D26" s="383">
        <v>282097</v>
      </c>
      <c r="E26" s="383">
        <v>239965</v>
      </c>
      <c r="F26" s="383">
        <v>234320</v>
      </c>
      <c r="G26" s="383">
        <v>264986</v>
      </c>
      <c r="H26" s="382"/>
      <c r="I26" s="382"/>
      <c r="J26" s="382"/>
      <c r="K26" s="382"/>
      <c r="L26" s="382"/>
      <c r="M26" s="315"/>
      <c r="N26" s="314"/>
      <c r="O26" s="314"/>
      <c r="P26" s="314"/>
      <c r="Q26" s="314"/>
      <c r="R26" s="314"/>
      <c r="V26" s="375"/>
    </row>
    <row r="27" spans="2:22" ht="21.75" customHeight="1" x14ac:dyDescent="0.25">
      <c r="B27" s="2012" t="s">
        <v>755</v>
      </c>
      <c r="C27" s="2012"/>
      <c r="D27" s="2012"/>
      <c r="E27" s="2012"/>
      <c r="F27" s="2012"/>
      <c r="G27" s="2012"/>
      <c r="H27" s="385"/>
      <c r="V27" s="375"/>
    </row>
    <row r="28" spans="2:22" x14ac:dyDescent="0.25">
      <c r="B28" s="2013" t="s">
        <v>833</v>
      </c>
      <c r="C28" s="2013"/>
      <c r="D28" s="2013"/>
      <c r="E28" s="2013"/>
      <c r="F28" s="2013"/>
      <c r="G28" s="2013"/>
      <c r="H28" s="377"/>
      <c r="I28" s="386"/>
      <c r="J28" s="386"/>
      <c r="K28" s="386"/>
      <c r="L28" s="386"/>
      <c r="M28" s="386"/>
      <c r="N28" s="387"/>
      <c r="O28" s="387"/>
      <c r="V28" s="375"/>
    </row>
    <row r="29" spans="2:22" x14ac:dyDescent="0.25">
      <c r="H29" s="377"/>
      <c r="I29" s="386"/>
      <c r="J29" s="386"/>
      <c r="K29" s="386"/>
      <c r="L29" s="386"/>
      <c r="M29" s="386"/>
      <c r="N29" s="387"/>
      <c r="O29" s="387"/>
      <c r="V29" s="375"/>
    </row>
    <row r="30" spans="2:22" x14ac:dyDescent="0.25">
      <c r="H30" s="377"/>
      <c r="I30" s="386"/>
      <c r="J30" s="386"/>
      <c r="K30" s="386"/>
      <c r="L30" s="386"/>
      <c r="M30" s="386"/>
      <c r="N30" s="387"/>
      <c r="O30" s="387"/>
      <c r="V30" s="375"/>
    </row>
    <row r="31" spans="2:22" x14ac:dyDescent="0.25">
      <c r="I31" s="386"/>
      <c r="J31" s="386"/>
      <c r="K31" s="386"/>
      <c r="L31" s="386"/>
      <c r="M31" s="386"/>
      <c r="N31" s="387"/>
      <c r="O31" s="387"/>
      <c r="V31" s="375"/>
    </row>
    <row r="34" spans="2:21" x14ac:dyDescent="0.25">
      <c r="B34" s="373"/>
      <c r="C34" s="373"/>
      <c r="D34" s="373"/>
      <c r="E34" s="373"/>
      <c r="F34" s="373"/>
      <c r="G34" s="373"/>
      <c r="H34" s="373"/>
      <c r="L34" s="388"/>
      <c r="M34" s="388"/>
      <c r="N34" s="389"/>
      <c r="O34" s="389"/>
      <c r="P34" s="389"/>
      <c r="Q34" s="389"/>
      <c r="R34" s="389"/>
    </row>
    <row r="35" spans="2:21" x14ac:dyDescent="0.25">
      <c r="B35" s="373"/>
      <c r="C35" s="373"/>
      <c r="D35" s="373"/>
      <c r="E35" s="373"/>
      <c r="F35" s="373"/>
      <c r="G35" s="373"/>
      <c r="H35" s="373"/>
      <c r="N35" s="389"/>
      <c r="O35" s="389"/>
      <c r="P35" s="389"/>
      <c r="Q35" s="389"/>
      <c r="R35" s="389"/>
    </row>
    <row r="36" spans="2:21" x14ac:dyDescent="0.25">
      <c r="B36" s="373"/>
      <c r="C36" s="373"/>
      <c r="D36" s="373"/>
      <c r="E36" s="373"/>
      <c r="F36" s="373"/>
      <c r="G36" s="373"/>
      <c r="H36" s="373"/>
      <c r="N36" s="389"/>
      <c r="O36" s="389"/>
      <c r="P36" s="389"/>
      <c r="Q36" s="389"/>
      <c r="R36" s="389"/>
    </row>
    <row r="37" spans="2:21" x14ac:dyDescent="0.25">
      <c r="B37" s="390"/>
      <c r="S37" s="359"/>
      <c r="T37" s="359"/>
      <c r="U37" s="359"/>
    </row>
    <row r="38" spans="2:21" x14ac:dyDescent="0.25">
      <c r="B38" s="391"/>
      <c r="S38" s="359"/>
      <c r="T38" s="359"/>
      <c r="U38" s="359"/>
    </row>
    <row r="39" spans="2:21" x14ac:dyDescent="0.25">
      <c r="B39" s="315"/>
      <c r="S39" s="359"/>
      <c r="T39" s="359"/>
      <c r="U39" s="359"/>
    </row>
    <row r="40" spans="2:21" x14ac:dyDescent="0.25">
      <c r="B40" s="315"/>
      <c r="S40" s="359"/>
      <c r="T40" s="359"/>
      <c r="U40" s="359"/>
    </row>
    <row r="41" spans="2:21" x14ac:dyDescent="0.25">
      <c r="B41" s="315"/>
      <c r="S41" s="359"/>
      <c r="T41" s="359"/>
      <c r="U41" s="359"/>
    </row>
    <row r="42" spans="2:21" x14ac:dyDescent="0.25">
      <c r="B42" s="315"/>
      <c r="S42" s="359"/>
      <c r="T42" s="359"/>
      <c r="U42" s="359"/>
    </row>
    <row r="43" spans="2:21" x14ac:dyDescent="0.25">
      <c r="B43" s="315"/>
      <c r="S43" s="359"/>
      <c r="T43" s="359"/>
      <c r="U43" s="359"/>
    </row>
    <row r="44" spans="2:21" x14ac:dyDescent="0.25">
      <c r="B44" s="315"/>
      <c r="S44" s="359"/>
      <c r="T44" s="359"/>
      <c r="U44" s="359"/>
    </row>
    <row r="45" spans="2:21" x14ac:dyDescent="0.25">
      <c r="B45" s="315"/>
      <c r="S45" s="359"/>
      <c r="T45" s="359"/>
      <c r="U45" s="359"/>
    </row>
    <row r="46" spans="2:21" x14ac:dyDescent="0.25">
      <c r="B46" s="315"/>
      <c r="S46" s="359"/>
      <c r="T46" s="359"/>
      <c r="U46" s="359"/>
    </row>
    <row r="47" spans="2:21" x14ac:dyDescent="0.25">
      <c r="B47" s="315"/>
      <c r="S47" s="359"/>
      <c r="T47" s="359"/>
      <c r="U47" s="359"/>
    </row>
    <row r="48" spans="2:21" x14ac:dyDescent="0.25">
      <c r="B48" s="315"/>
      <c r="S48" s="359"/>
      <c r="T48" s="359"/>
      <c r="U48" s="359"/>
    </row>
    <row r="49" spans="2:21" x14ac:dyDescent="0.25">
      <c r="B49" s="315"/>
      <c r="S49" s="359"/>
      <c r="T49" s="359"/>
      <c r="U49" s="359"/>
    </row>
    <row r="50" spans="2:21" x14ac:dyDescent="0.25">
      <c r="B50" s="315"/>
      <c r="S50" s="359"/>
      <c r="T50" s="359"/>
      <c r="U50" s="359"/>
    </row>
    <row r="51" spans="2:21" x14ac:dyDescent="0.25">
      <c r="B51" s="315"/>
      <c r="S51" s="359"/>
      <c r="T51" s="359"/>
      <c r="U51" s="359"/>
    </row>
    <row r="52" spans="2:21" x14ac:dyDescent="0.25">
      <c r="B52" s="315"/>
      <c r="S52" s="359"/>
      <c r="T52" s="359"/>
      <c r="U52" s="359"/>
    </row>
    <row r="53" spans="2:21" x14ac:dyDescent="0.25">
      <c r="B53" s="315"/>
      <c r="S53" s="359"/>
      <c r="T53" s="359"/>
      <c r="U53" s="359"/>
    </row>
    <row r="54" spans="2:21" x14ac:dyDescent="0.25">
      <c r="B54" s="315"/>
      <c r="S54" s="359"/>
      <c r="T54" s="359"/>
      <c r="U54" s="359"/>
    </row>
    <row r="55" spans="2:21" x14ac:dyDescent="0.25">
      <c r="B55" s="315"/>
      <c r="S55" s="359"/>
      <c r="T55" s="359"/>
      <c r="U55" s="359"/>
    </row>
    <row r="56" spans="2:21" x14ac:dyDescent="0.25">
      <c r="B56" s="315"/>
      <c r="S56" s="359"/>
      <c r="T56" s="359"/>
      <c r="U56" s="359"/>
    </row>
    <row r="57" spans="2:21" x14ac:dyDescent="0.25">
      <c r="B57" s="315"/>
      <c r="S57" s="359"/>
      <c r="T57" s="359"/>
      <c r="U57" s="359"/>
    </row>
    <row r="58" spans="2:21" x14ac:dyDescent="0.25">
      <c r="B58" s="392"/>
      <c r="C58" s="392"/>
      <c r="D58" s="393"/>
      <c r="E58" s="394"/>
      <c r="F58" s="394"/>
      <c r="G58" s="394"/>
      <c r="H58" s="386"/>
      <c r="N58" s="389"/>
      <c r="O58" s="389"/>
      <c r="P58" s="389"/>
      <c r="Q58" s="389"/>
      <c r="R58" s="389"/>
    </row>
    <row r="64" spans="2:21" x14ac:dyDescent="0.25">
      <c r="D64" s="395"/>
      <c r="E64" s="395"/>
      <c r="F64" s="395"/>
      <c r="G64" s="395"/>
      <c r="H64" s="395"/>
    </row>
    <row r="65" spans="4:8" x14ac:dyDescent="0.25">
      <c r="D65" s="395"/>
      <c r="E65" s="395"/>
      <c r="F65" s="395"/>
      <c r="G65" s="395"/>
      <c r="H65" s="395"/>
    </row>
    <row r="66" spans="4:8" x14ac:dyDescent="0.25">
      <c r="D66" s="395"/>
      <c r="E66" s="395"/>
      <c r="F66" s="395"/>
      <c r="G66" s="395"/>
      <c r="H66" s="395"/>
    </row>
    <row r="67" spans="4:8" x14ac:dyDescent="0.25">
      <c r="D67" s="395"/>
      <c r="E67" s="395"/>
      <c r="F67" s="395"/>
      <c r="G67" s="395"/>
      <c r="H67" s="395"/>
    </row>
    <row r="68" spans="4:8" x14ac:dyDescent="0.25">
      <c r="D68" s="395"/>
      <c r="E68" s="395"/>
      <c r="F68" s="395"/>
      <c r="G68" s="395"/>
      <c r="H68" s="395"/>
    </row>
    <row r="69" spans="4:8" x14ac:dyDescent="0.25">
      <c r="D69" s="395"/>
      <c r="E69" s="395"/>
      <c r="F69" s="395"/>
      <c r="G69" s="395"/>
      <c r="H69" s="395"/>
    </row>
  </sheetData>
  <mergeCells count="5">
    <mergeCell ref="B2:G2"/>
    <mergeCell ref="B3:G3"/>
    <mergeCell ref="B4:G4"/>
    <mergeCell ref="B27:G27"/>
    <mergeCell ref="B28:G28"/>
  </mergeCells>
  <hyperlinks>
    <hyperlink ref="H2" location="'Indice Total'!A7" display="Volver"/>
  </hyperlinks>
  <pageMargins left="0.7" right="0.7" top="0.75" bottom="0.75" header="0.3" footer="0.3"/>
  <pageSetup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K67"/>
  <sheetViews>
    <sheetView showGridLines="0" zoomScale="90" zoomScaleNormal="90" workbookViewId="0"/>
  </sheetViews>
  <sheetFormatPr baseColWidth="10" defaultColWidth="11.42578125" defaultRowHeight="12.75" x14ac:dyDescent="0.2"/>
  <cols>
    <col min="1" max="1" width="23.7109375" style="76" customWidth="1"/>
    <col min="2" max="2" width="68.5703125" style="76" customWidth="1"/>
    <col min="3" max="10" width="11" style="76" customWidth="1"/>
    <col min="11" max="16384" width="11.42578125" style="76"/>
  </cols>
  <sheetData>
    <row r="1" spans="2:11" ht="42.95" customHeight="1" x14ac:dyDescent="0.2"/>
    <row r="2" spans="2:11" ht="18" x14ac:dyDescent="0.2">
      <c r="B2" s="1906" t="s">
        <v>159</v>
      </c>
      <c r="C2" s="1906"/>
      <c r="D2" s="1906"/>
      <c r="E2" s="1906"/>
      <c r="F2" s="1906"/>
      <c r="G2" s="1906"/>
      <c r="H2" s="1906"/>
      <c r="I2" s="1906"/>
      <c r="J2" s="1906"/>
      <c r="K2" s="3" t="s">
        <v>744</v>
      </c>
    </row>
    <row r="3" spans="2:11" ht="36" customHeight="1" x14ac:dyDescent="0.2">
      <c r="B3" s="1937" t="s">
        <v>828</v>
      </c>
      <c r="C3" s="1937"/>
      <c r="D3" s="1937"/>
      <c r="E3" s="1937"/>
      <c r="F3" s="1937"/>
      <c r="G3" s="1937"/>
      <c r="H3" s="1937"/>
      <c r="I3" s="1937"/>
      <c r="J3" s="1937"/>
    </row>
    <row r="4" spans="2:11" ht="19.149999999999999" customHeight="1" thickBot="1" x14ac:dyDescent="0.25">
      <c r="B4" s="1963" t="s">
        <v>756</v>
      </c>
      <c r="C4" s="1963"/>
      <c r="D4" s="1963"/>
      <c r="E4" s="1963"/>
      <c r="F4" s="1963"/>
      <c r="G4" s="1963"/>
      <c r="H4" s="1963"/>
      <c r="I4" s="1963"/>
      <c r="J4" s="1963"/>
    </row>
    <row r="5" spans="2:11" ht="18.75" customHeight="1" x14ac:dyDescent="0.2">
      <c r="B5" s="78"/>
      <c r="C5" s="78"/>
      <c r="D5" s="78"/>
      <c r="E5" s="78"/>
      <c r="F5" s="78"/>
      <c r="G5" s="78"/>
      <c r="H5" s="78"/>
      <c r="I5" s="78"/>
      <c r="J5" s="78"/>
    </row>
    <row r="6" spans="2:11" ht="15.75" x14ac:dyDescent="0.2">
      <c r="B6" s="1922" t="s">
        <v>18</v>
      </c>
      <c r="C6" s="1950">
        <v>2017</v>
      </c>
      <c r="D6" s="1950"/>
      <c r="E6" s="1950"/>
      <c r="F6" s="1950"/>
      <c r="G6" s="1950">
        <v>2018</v>
      </c>
      <c r="H6" s="1950"/>
      <c r="I6" s="1950"/>
      <c r="J6" s="1950"/>
    </row>
    <row r="7" spans="2:11" ht="21" customHeight="1" x14ac:dyDescent="0.2">
      <c r="B7" s="1922"/>
      <c r="C7" s="2008" t="s">
        <v>19</v>
      </c>
      <c r="D7" s="2008"/>
      <c r="E7" s="2008"/>
      <c r="F7" s="2008"/>
      <c r="G7" s="2008" t="s">
        <v>19</v>
      </c>
      <c r="H7" s="2008"/>
      <c r="I7" s="2008"/>
      <c r="J7" s="2008"/>
    </row>
    <row r="8" spans="2:11" ht="24.75" customHeight="1" x14ac:dyDescent="0.2">
      <c r="B8" s="1982"/>
      <c r="C8" s="749" t="s">
        <v>20</v>
      </c>
      <c r="D8" s="749" t="s">
        <v>21</v>
      </c>
      <c r="E8" s="749" t="s">
        <v>22</v>
      </c>
      <c r="F8" s="749" t="s">
        <v>9</v>
      </c>
      <c r="G8" s="749" t="s">
        <v>20</v>
      </c>
      <c r="H8" s="749" t="s">
        <v>21</v>
      </c>
      <c r="I8" s="749" t="s">
        <v>22</v>
      </c>
      <c r="J8" s="749" t="s">
        <v>9</v>
      </c>
    </row>
    <row r="9" spans="2:11" ht="18" customHeight="1" x14ac:dyDescent="0.25">
      <c r="B9" s="866" t="s">
        <v>154</v>
      </c>
      <c r="C9" s="396"/>
      <c r="D9" s="396"/>
      <c r="E9" s="396"/>
      <c r="F9" s="766"/>
      <c r="G9" s="396"/>
      <c r="H9" s="396"/>
      <c r="I9" s="396"/>
      <c r="J9" s="766"/>
    </row>
    <row r="10" spans="2:11" ht="18" customHeight="1" x14ac:dyDescent="0.2">
      <c r="B10" s="41" t="s">
        <v>23</v>
      </c>
      <c r="C10" s="397">
        <v>21.350677428653789</v>
      </c>
      <c r="D10" s="397">
        <v>22.010484011881879</v>
      </c>
      <c r="E10" s="397">
        <v>17.797475616752724</v>
      </c>
      <c r="F10" s="767">
        <v>21.182865870591502</v>
      </c>
      <c r="G10" s="397">
        <v>22.638322321172076</v>
      </c>
      <c r="H10" s="397">
        <v>24.526334711486609</v>
      </c>
      <c r="I10" s="397">
        <v>16.106721698113208</v>
      </c>
      <c r="J10" s="767">
        <v>22.597918571127206</v>
      </c>
    </row>
    <row r="11" spans="2:11" ht="18" customHeight="1" x14ac:dyDescent="0.2">
      <c r="B11" s="41" t="s">
        <v>24</v>
      </c>
      <c r="C11" s="397">
        <v>18.100000000000001</v>
      </c>
      <c r="D11" s="397">
        <v>20.334080717488789</v>
      </c>
      <c r="E11" s="397">
        <v>26.689320388349515</v>
      </c>
      <c r="F11" s="767">
        <v>19.870678617157491</v>
      </c>
      <c r="G11" s="397">
        <v>18.702087286527515</v>
      </c>
      <c r="H11" s="397">
        <v>21.613390928725703</v>
      </c>
      <c r="I11" s="397">
        <v>27.37956204379562</v>
      </c>
      <c r="J11" s="767">
        <v>20.235792019347038</v>
      </c>
    </row>
    <row r="12" spans="2:11" ht="18" customHeight="1" x14ac:dyDescent="0.2">
      <c r="B12" s="41" t="s">
        <v>25</v>
      </c>
      <c r="C12" s="397">
        <v>46.472972972972975</v>
      </c>
      <c r="D12" s="397">
        <v>36.4951768488746</v>
      </c>
      <c r="E12" s="397">
        <v>50.79245283018868</v>
      </c>
      <c r="F12" s="767">
        <v>42.557220708446863</v>
      </c>
      <c r="G12" s="397">
        <v>37.968208092485547</v>
      </c>
      <c r="H12" s="397">
        <v>34.681159420289852</v>
      </c>
      <c r="I12" s="397">
        <v>42.367346938775512</v>
      </c>
      <c r="J12" s="767">
        <v>36.93740685543964</v>
      </c>
    </row>
    <row r="13" spans="2:11" ht="18" customHeight="1" x14ac:dyDescent="0.2">
      <c r="B13" s="41" t="s">
        <v>26</v>
      </c>
      <c r="C13" s="397">
        <v>23.025072411296161</v>
      </c>
      <c r="D13" s="397">
        <v>20.814695489503222</v>
      </c>
      <c r="E13" s="397">
        <v>19.219614147909969</v>
      </c>
      <c r="F13" s="767">
        <v>21.63301093355761</v>
      </c>
      <c r="G13" s="397">
        <v>22.529395031291486</v>
      </c>
      <c r="H13" s="397">
        <v>22.888421292083713</v>
      </c>
      <c r="I13" s="397">
        <v>18.380968858131489</v>
      </c>
      <c r="J13" s="767">
        <v>22.132040669425947</v>
      </c>
    </row>
    <row r="14" spans="2:11" ht="18" customHeight="1" x14ac:dyDescent="0.2">
      <c r="B14" s="41" t="s">
        <v>27</v>
      </c>
      <c r="C14" s="397">
        <v>24.50197628458498</v>
      </c>
      <c r="D14" s="397">
        <v>29.955882352941178</v>
      </c>
      <c r="E14" s="397">
        <v>20.379310344827587</v>
      </c>
      <c r="F14" s="767">
        <v>26.545267489711936</v>
      </c>
      <c r="G14" s="397">
        <v>26.068292682926828</v>
      </c>
      <c r="H14" s="397">
        <v>27.348623853211009</v>
      </c>
      <c r="I14" s="397">
        <v>21.482758620689655</v>
      </c>
      <c r="J14" s="767">
        <v>26.391592920353983</v>
      </c>
    </row>
    <row r="15" spans="2:11" ht="18" customHeight="1" x14ac:dyDescent="0.2">
      <c r="B15" s="41" t="s">
        <v>28</v>
      </c>
      <c r="C15" s="397">
        <v>25.304309327036599</v>
      </c>
      <c r="D15" s="397">
        <v>23.225649033769276</v>
      </c>
      <c r="E15" s="397">
        <v>18.745543672014261</v>
      </c>
      <c r="F15" s="767">
        <v>23.390954938701874</v>
      </c>
      <c r="G15" s="397">
        <v>23.81373265157049</v>
      </c>
      <c r="H15" s="397">
        <v>25.294247178640241</v>
      </c>
      <c r="I15" s="397">
        <v>18.426983324911571</v>
      </c>
      <c r="J15" s="767">
        <v>24.278472341154306</v>
      </c>
    </row>
    <row r="16" spans="2:11" ht="18" customHeight="1" x14ac:dyDescent="0.2">
      <c r="B16" s="41" t="s">
        <v>29</v>
      </c>
      <c r="C16" s="397">
        <v>19.457463384231847</v>
      </c>
      <c r="D16" s="397">
        <v>16.175476883284837</v>
      </c>
      <c r="E16" s="397">
        <v>13.40888382687927</v>
      </c>
      <c r="F16" s="767">
        <v>16.912539315623935</v>
      </c>
      <c r="G16" s="397">
        <v>17.93421898435826</v>
      </c>
      <c r="H16" s="397">
        <v>17.511167945439045</v>
      </c>
      <c r="I16" s="397">
        <v>14.545332618025752</v>
      </c>
      <c r="J16" s="767">
        <v>17.224467570183929</v>
      </c>
    </row>
    <row r="17" spans="2:10" ht="18" customHeight="1" x14ac:dyDescent="0.2">
      <c r="B17" s="41" t="s">
        <v>30</v>
      </c>
      <c r="C17" s="397">
        <v>14.440270935960591</v>
      </c>
      <c r="D17" s="397">
        <v>14.632504395880432</v>
      </c>
      <c r="E17" s="397">
        <v>14.007204610951009</v>
      </c>
      <c r="F17" s="767">
        <v>14.456303095400839</v>
      </c>
      <c r="G17" s="397">
        <v>14.014675485737909</v>
      </c>
      <c r="H17" s="397">
        <v>13.980030721966205</v>
      </c>
      <c r="I17" s="397">
        <v>14.273669661368348</v>
      </c>
      <c r="J17" s="767">
        <v>14.034679948349012</v>
      </c>
    </row>
    <row r="18" spans="2:10" ht="18" customHeight="1" x14ac:dyDescent="0.2">
      <c r="B18" s="41" t="s">
        <v>31</v>
      </c>
      <c r="C18" s="397">
        <v>27.453445246925629</v>
      </c>
      <c r="D18" s="397">
        <v>25.479145700547914</v>
      </c>
      <c r="E18" s="397">
        <v>23.818580192813322</v>
      </c>
      <c r="F18" s="767">
        <v>25.866038659163202</v>
      </c>
      <c r="G18" s="397">
        <v>25.351386562441839</v>
      </c>
      <c r="H18" s="397">
        <v>26.795201582982934</v>
      </c>
      <c r="I18" s="397">
        <v>24.332851637764932</v>
      </c>
      <c r="J18" s="767">
        <v>25.966784679755392</v>
      </c>
    </row>
    <row r="19" spans="2:10" ht="18" customHeight="1" x14ac:dyDescent="0.2">
      <c r="B19" s="41" t="s">
        <v>32</v>
      </c>
      <c r="C19" s="397">
        <v>22.87851662404092</v>
      </c>
      <c r="D19" s="397">
        <v>18.19825327510917</v>
      </c>
      <c r="E19" s="397">
        <v>13.727810650887575</v>
      </c>
      <c r="F19" s="767">
        <v>19.583969465648856</v>
      </c>
      <c r="G19" s="397">
        <v>18.629828326180256</v>
      </c>
      <c r="H19" s="397">
        <v>20.721506442021802</v>
      </c>
      <c r="I19" s="397">
        <v>21.048275862068966</v>
      </c>
      <c r="J19" s="767">
        <v>19.809683604985619</v>
      </c>
    </row>
    <row r="20" spans="2:10" ht="18" customHeight="1" x14ac:dyDescent="0.2">
      <c r="B20" s="41" t="s">
        <v>33</v>
      </c>
      <c r="C20" s="397">
        <v>21.402350615114237</v>
      </c>
      <c r="D20" s="397">
        <v>18.023963657013059</v>
      </c>
      <c r="E20" s="397">
        <v>13.978858350951374</v>
      </c>
      <c r="F20" s="767">
        <v>18.953101653251071</v>
      </c>
      <c r="G20" s="397">
        <v>19.827601078167117</v>
      </c>
      <c r="H20" s="397">
        <v>20.522659889877172</v>
      </c>
      <c r="I20" s="397">
        <v>15.550969872059431</v>
      </c>
      <c r="J20" s="767">
        <v>19.537990522336404</v>
      </c>
    </row>
    <row r="21" spans="2:10" ht="18" customHeight="1" x14ac:dyDescent="0.2">
      <c r="B21" s="41" t="s">
        <v>34</v>
      </c>
      <c r="C21" s="397">
        <v>17.910169948745615</v>
      </c>
      <c r="D21" s="397">
        <v>14.148233266302787</v>
      </c>
      <c r="E21" s="397">
        <v>13.492884250474383</v>
      </c>
      <c r="F21" s="767">
        <v>15.499784853700517</v>
      </c>
      <c r="G21" s="397">
        <v>18.218114143920594</v>
      </c>
      <c r="H21" s="397">
        <v>14.916378316032295</v>
      </c>
      <c r="I21" s="397">
        <v>15.143279797125951</v>
      </c>
      <c r="J21" s="767">
        <v>16.319748580697485</v>
      </c>
    </row>
    <row r="22" spans="2:10" ht="18" customHeight="1" x14ac:dyDescent="0.2">
      <c r="B22" s="41" t="s">
        <v>35</v>
      </c>
      <c r="C22" s="397">
        <v>17.061813537675608</v>
      </c>
      <c r="D22" s="397">
        <v>16.776197249881459</v>
      </c>
      <c r="E22" s="397">
        <v>12.521951219512195</v>
      </c>
      <c r="F22" s="767">
        <v>16.316215065966805</v>
      </c>
      <c r="G22" s="397">
        <v>16.871457489878541</v>
      </c>
      <c r="H22" s="397">
        <v>17.02206572769953</v>
      </c>
      <c r="I22" s="397">
        <v>12.440579710144927</v>
      </c>
      <c r="J22" s="767">
        <v>16.272165238162145</v>
      </c>
    </row>
    <row r="23" spans="2:10" ht="18" customHeight="1" x14ac:dyDescent="0.2">
      <c r="B23" s="41" t="s">
        <v>36</v>
      </c>
      <c r="C23" s="397">
        <v>16.701011073663938</v>
      </c>
      <c r="D23" s="397">
        <v>13.783992285438766</v>
      </c>
      <c r="E23" s="397">
        <v>14.063423110338835</v>
      </c>
      <c r="F23" s="767">
        <v>15.279953106682298</v>
      </c>
      <c r="G23" s="397">
        <v>14.136660447761194</v>
      </c>
      <c r="H23" s="397">
        <v>15.809180918091808</v>
      </c>
      <c r="I23" s="397">
        <v>14.018532818532819</v>
      </c>
      <c r="J23" s="767">
        <v>14.511428571428571</v>
      </c>
    </row>
    <row r="24" spans="2:10" ht="18" customHeight="1" x14ac:dyDescent="0.2">
      <c r="B24" s="41" t="s">
        <v>37</v>
      </c>
      <c r="C24" s="397">
        <v>20.610587382160986</v>
      </c>
      <c r="D24" s="397">
        <v>19.174935842600512</v>
      </c>
      <c r="E24" s="397">
        <v>14.96774193548387</v>
      </c>
      <c r="F24" s="767">
        <v>19.448615800135045</v>
      </c>
      <c r="G24" s="397">
        <v>18.188507835566661</v>
      </c>
      <c r="H24" s="397">
        <v>19.737598516458043</v>
      </c>
      <c r="I24" s="397">
        <v>16.413070283600494</v>
      </c>
      <c r="J24" s="767">
        <v>18.446479446479447</v>
      </c>
    </row>
    <row r="25" spans="2:10" ht="18" customHeight="1" x14ac:dyDescent="0.2">
      <c r="B25" s="41" t="s">
        <v>38</v>
      </c>
      <c r="C25" s="397">
        <v>25.274074074074075</v>
      </c>
      <c r="D25" s="397">
        <v>20.09071729957806</v>
      </c>
      <c r="E25" s="397">
        <v>14.469565217391304</v>
      </c>
      <c r="F25" s="767">
        <v>20.967403958090802</v>
      </c>
      <c r="G25" s="397">
        <v>21.795795795795797</v>
      </c>
      <c r="H25" s="397">
        <v>25.370283018867923</v>
      </c>
      <c r="I25" s="397">
        <v>14.090909090909092</v>
      </c>
      <c r="J25" s="767">
        <v>22.46013667425968</v>
      </c>
    </row>
    <row r="26" spans="2:10" ht="18" customHeight="1" x14ac:dyDescent="0.2">
      <c r="B26" s="41" t="s">
        <v>39</v>
      </c>
      <c r="C26" s="397">
        <v>16</v>
      </c>
      <c r="D26" s="397">
        <v>32.299999999999997</v>
      </c>
      <c r="E26" s="397">
        <v>5</v>
      </c>
      <c r="F26" s="767">
        <v>26.846153846153847</v>
      </c>
      <c r="G26" s="397">
        <v>0</v>
      </c>
      <c r="H26" s="397">
        <v>4.75</v>
      </c>
      <c r="I26" s="397">
        <v>6</v>
      </c>
      <c r="J26" s="767">
        <v>4.8888888888888893</v>
      </c>
    </row>
    <row r="27" spans="2:10" ht="18" customHeight="1" x14ac:dyDescent="0.2">
      <c r="B27" s="364" t="s">
        <v>135</v>
      </c>
      <c r="C27" s="398">
        <v>21.239808324989273</v>
      </c>
      <c r="D27" s="398">
        <v>20.022325520492341</v>
      </c>
      <c r="E27" s="398">
        <v>16.371021317747971</v>
      </c>
      <c r="F27" s="767">
        <v>20.012183720150766</v>
      </c>
      <c r="G27" s="398">
        <v>20.218004307657427</v>
      </c>
      <c r="H27" s="398">
        <v>21.53086988702222</v>
      </c>
      <c r="I27" s="398">
        <v>16.706946193989562</v>
      </c>
      <c r="J27" s="767">
        <v>20.315120402415957</v>
      </c>
    </row>
    <row r="28" spans="2:10" ht="18" customHeight="1" x14ac:dyDescent="0.2">
      <c r="B28" s="866" t="s">
        <v>155</v>
      </c>
      <c r="C28" s="398"/>
      <c r="D28" s="398"/>
      <c r="E28" s="398"/>
      <c r="F28" s="767"/>
      <c r="G28" s="398"/>
      <c r="H28" s="398"/>
      <c r="I28" s="398"/>
      <c r="J28" s="767"/>
    </row>
    <row r="29" spans="2:10" ht="18" customHeight="1" x14ac:dyDescent="0.2">
      <c r="B29" s="41" t="s">
        <v>23</v>
      </c>
      <c r="C29" s="397">
        <v>42.489646772228987</v>
      </c>
      <c r="D29" s="397">
        <v>38.479353680430883</v>
      </c>
      <c r="E29" s="397">
        <v>30.177033492822968</v>
      </c>
      <c r="F29" s="767">
        <v>39.460617517328295</v>
      </c>
      <c r="G29" s="397">
        <v>38.975031210986266</v>
      </c>
      <c r="H29" s="397">
        <v>46.166666666666664</v>
      </c>
      <c r="I29" s="397">
        <v>23.279620853080569</v>
      </c>
      <c r="J29" s="767">
        <v>39.669938650306747</v>
      </c>
    </row>
    <row r="30" spans="2:10" ht="18" customHeight="1" x14ac:dyDescent="0.2">
      <c r="B30" s="41" t="s">
        <v>24</v>
      </c>
      <c r="C30" s="397">
        <v>19.472972972972972</v>
      </c>
      <c r="D30" s="397">
        <v>24.344827586206897</v>
      </c>
      <c r="E30" s="397">
        <v>18</v>
      </c>
      <c r="F30" s="767">
        <v>20.675799086757991</v>
      </c>
      <c r="G30" s="397">
        <v>19.8</v>
      </c>
      <c r="H30" s="397">
        <v>23.046875</v>
      </c>
      <c r="I30" s="397">
        <v>15.6</v>
      </c>
      <c r="J30" s="767">
        <v>20.405857740585773</v>
      </c>
    </row>
    <row r="31" spans="2:10" ht="18" customHeight="1" x14ac:dyDescent="0.2">
      <c r="B31" s="41" t="s">
        <v>25</v>
      </c>
      <c r="C31" s="397">
        <v>34.454545454545453</v>
      </c>
      <c r="D31" s="397">
        <v>36.727272727272727</v>
      </c>
      <c r="E31" s="397">
        <v>18.846153846153847</v>
      </c>
      <c r="F31" s="767">
        <v>33.873134328358212</v>
      </c>
      <c r="G31" s="397">
        <v>46.156862745098039</v>
      </c>
      <c r="H31" s="397">
        <v>34.460674157303373</v>
      </c>
      <c r="I31" s="397">
        <v>19.772727272727273</v>
      </c>
      <c r="J31" s="767">
        <v>36.148148148148145</v>
      </c>
    </row>
    <row r="32" spans="2:10" ht="18" customHeight="1" x14ac:dyDescent="0.2">
      <c r="B32" s="41" t="s">
        <v>26</v>
      </c>
      <c r="C32" s="397">
        <v>30.676400947119181</v>
      </c>
      <c r="D32" s="397">
        <v>29.53063518830804</v>
      </c>
      <c r="E32" s="397">
        <v>20.393980848153216</v>
      </c>
      <c r="F32" s="767">
        <v>28.782117367168915</v>
      </c>
      <c r="G32" s="397">
        <v>28.11739469578783</v>
      </c>
      <c r="H32" s="397">
        <v>31.941446613088406</v>
      </c>
      <c r="I32" s="397">
        <v>19.740579710144928</v>
      </c>
      <c r="J32" s="767">
        <v>28.293835068054445</v>
      </c>
    </row>
    <row r="33" spans="2:10" ht="18" customHeight="1" x14ac:dyDescent="0.2">
      <c r="B33" s="41" t="s">
        <v>27</v>
      </c>
      <c r="C33" s="397">
        <v>52.353846153846156</v>
      </c>
      <c r="D33" s="397">
        <v>27.421052631578949</v>
      </c>
      <c r="E33" s="397">
        <v>15.333333333333334</v>
      </c>
      <c r="F33" s="767">
        <v>37.065359477124183</v>
      </c>
      <c r="G33" s="397">
        <v>31.21875</v>
      </c>
      <c r="H33" s="397">
        <v>37.901960784313722</v>
      </c>
      <c r="I33" s="397">
        <v>23.285714285714285</v>
      </c>
      <c r="J33" s="767">
        <v>33</v>
      </c>
    </row>
    <row r="34" spans="2:10" ht="18" customHeight="1" x14ac:dyDescent="0.2">
      <c r="B34" s="41" t="s">
        <v>28</v>
      </c>
      <c r="C34" s="397">
        <v>35.283737024221452</v>
      </c>
      <c r="D34" s="397">
        <v>28.266218164344064</v>
      </c>
      <c r="E34" s="397">
        <v>17.516778523489933</v>
      </c>
      <c r="F34" s="767">
        <v>28.601857682619649</v>
      </c>
      <c r="G34" s="397">
        <v>33.79434092477571</v>
      </c>
      <c r="H34" s="397">
        <v>29.546293921518338</v>
      </c>
      <c r="I34" s="397">
        <v>19.655231560891938</v>
      </c>
      <c r="J34" s="767">
        <v>29.611869836452538</v>
      </c>
    </row>
    <row r="35" spans="2:10" ht="18" customHeight="1" x14ac:dyDescent="0.2">
      <c r="B35" s="41" t="s">
        <v>29</v>
      </c>
      <c r="C35" s="397">
        <v>28.332481544576947</v>
      </c>
      <c r="D35" s="397">
        <v>22.292350416561476</v>
      </c>
      <c r="E35" s="397">
        <v>16.86879823594267</v>
      </c>
      <c r="F35" s="767">
        <v>24.241597139451727</v>
      </c>
      <c r="G35" s="397">
        <v>25.719416386083054</v>
      </c>
      <c r="H35" s="397">
        <v>25.287867556214479</v>
      </c>
      <c r="I35" s="397">
        <v>20.500570125427593</v>
      </c>
      <c r="J35" s="767">
        <v>24.974434495758718</v>
      </c>
    </row>
    <row r="36" spans="2:10" ht="18" customHeight="1" x14ac:dyDescent="0.2">
      <c r="B36" s="41" t="s">
        <v>30</v>
      </c>
      <c r="C36" s="397">
        <v>30.163076923076922</v>
      </c>
      <c r="D36" s="397">
        <v>29.99413145539906</v>
      </c>
      <c r="E36" s="397">
        <v>18.378684807256235</v>
      </c>
      <c r="F36" s="767">
        <v>28.103355187042037</v>
      </c>
      <c r="G36" s="397">
        <v>26.488372093023255</v>
      </c>
      <c r="H36" s="397">
        <v>28.904717853839038</v>
      </c>
      <c r="I36" s="397">
        <v>21.065610859728508</v>
      </c>
      <c r="J36" s="767">
        <v>26.564877355136865</v>
      </c>
    </row>
    <row r="37" spans="2:10" ht="18" customHeight="1" x14ac:dyDescent="0.2">
      <c r="B37" s="41" t="s">
        <v>31</v>
      </c>
      <c r="C37" s="397">
        <v>29.181631254283754</v>
      </c>
      <c r="D37" s="397">
        <v>30.292682926829269</v>
      </c>
      <c r="E37" s="397">
        <v>28.257197696737045</v>
      </c>
      <c r="F37" s="767">
        <v>29.568341437061047</v>
      </c>
      <c r="G37" s="397">
        <v>27.882033898305085</v>
      </c>
      <c r="H37" s="397">
        <v>34.921151439299123</v>
      </c>
      <c r="I37" s="397">
        <v>27.679207920792081</v>
      </c>
      <c r="J37" s="767">
        <v>30.99720514253773</v>
      </c>
    </row>
    <row r="38" spans="2:10" ht="18" customHeight="1" x14ac:dyDescent="0.2">
      <c r="B38" s="41" t="s">
        <v>32</v>
      </c>
      <c r="C38" s="397">
        <v>24.151358344113842</v>
      </c>
      <c r="D38" s="397">
        <v>20.476806083650189</v>
      </c>
      <c r="E38" s="397">
        <v>17.840206185567009</v>
      </c>
      <c r="F38" s="767">
        <v>21.497370727432077</v>
      </c>
      <c r="G38" s="397">
        <v>24.190224570673713</v>
      </c>
      <c r="H38" s="397">
        <v>24.377797672336616</v>
      </c>
      <c r="I38" s="397">
        <v>20.187919463087248</v>
      </c>
      <c r="J38" s="767">
        <v>23.999011369253584</v>
      </c>
    </row>
    <row r="39" spans="2:10" ht="18" customHeight="1" x14ac:dyDescent="0.2">
      <c r="B39" s="41" t="s">
        <v>33</v>
      </c>
      <c r="C39" s="397">
        <v>28.523283346487766</v>
      </c>
      <c r="D39" s="397">
        <v>26.579254602604401</v>
      </c>
      <c r="E39" s="397">
        <v>18.740530303030305</v>
      </c>
      <c r="F39" s="767">
        <v>26.728114955568159</v>
      </c>
      <c r="G39" s="397">
        <v>27.843351910828027</v>
      </c>
      <c r="H39" s="397">
        <v>30.430848329048843</v>
      </c>
      <c r="I39" s="397">
        <v>18.866733466933869</v>
      </c>
      <c r="J39" s="767">
        <v>27.955004035512509</v>
      </c>
    </row>
    <row r="40" spans="2:10" ht="18" customHeight="1" x14ac:dyDescent="0.2">
      <c r="B40" s="41" t="s">
        <v>34</v>
      </c>
      <c r="C40" s="397">
        <v>22.32814371257485</v>
      </c>
      <c r="D40" s="397">
        <v>20.983561643835618</v>
      </c>
      <c r="E40" s="397">
        <v>15.914473684210526</v>
      </c>
      <c r="F40" s="767">
        <v>20.759764579989298</v>
      </c>
      <c r="G40" s="397">
        <v>20.49007373794668</v>
      </c>
      <c r="H40" s="397">
        <v>20.956140350877192</v>
      </c>
      <c r="I40" s="397">
        <v>17.617314930991217</v>
      </c>
      <c r="J40" s="767">
        <v>20.069501018329937</v>
      </c>
    </row>
    <row r="41" spans="2:10" ht="18" customHeight="1" x14ac:dyDescent="0.2">
      <c r="B41" s="41" t="s">
        <v>35</v>
      </c>
      <c r="C41" s="397">
        <v>20.683790523690774</v>
      </c>
      <c r="D41" s="397">
        <v>18.769078295341924</v>
      </c>
      <c r="E41" s="397">
        <v>12.991051454138702</v>
      </c>
      <c r="F41" s="767">
        <v>19.132042762207455</v>
      </c>
      <c r="G41" s="397">
        <v>19.854135338345866</v>
      </c>
      <c r="H41" s="397">
        <v>20.252543940795558</v>
      </c>
      <c r="I41" s="397">
        <v>13.191810344827585</v>
      </c>
      <c r="J41" s="767">
        <v>19.102542372881356</v>
      </c>
    </row>
    <row r="42" spans="2:10" ht="18" customHeight="1" x14ac:dyDescent="0.2">
      <c r="B42" s="41" t="s">
        <v>36</v>
      </c>
      <c r="C42" s="397">
        <v>21.506666666666668</v>
      </c>
      <c r="D42" s="397">
        <v>18.723404255319149</v>
      </c>
      <c r="E42" s="397">
        <v>14.496632996632997</v>
      </c>
      <c r="F42" s="767">
        <v>19.280549045865417</v>
      </c>
      <c r="G42" s="397">
        <v>19.789964157706095</v>
      </c>
      <c r="H42" s="397">
        <v>20.601440576230491</v>
      </c>
      <c r="I42" s="397">
        <v>16.022970903522204</v>
      </c>
      <c r="J42" s="767">
        <v>19.170774036792782</v>
      </c>
    </row>
    <row r="43" spans="2:10" ht="18" customHeight="1" x14ac:dyDescent="0.2">
      <c r="B43" s="41" t="s">
        <v>37</v>
      </c>
      <c r="C43" s="397">
        <v>26.542105263157893</v>
      </c>
      <c r="D43" s="397">
        <v>26.224660397074189</v>
      </c>
      <c r="E43" s="397">
        <v>18.802816901408452</v>
      </c>
      <c r="F43" s="767">
        <v>25.532428855062872</v>
      </c>
      <c r="G43" s="397">
        <v>24.896181384248209</v>
      </c>
      <c r="H43" s="397">
        <v>27.810325476992144</v>
      </c>
      <c r="I43" s="397">
        <v>23.030769230769231</v>
      </c>
      <c r="J43" s="767">
        <v>25.584370677731673</v>
      </c>
    </row>
    <row r="44" spans="2:10" ht="18" customHeight="1" x14ac:dyDescent="0.2">
      <c r="B44" s="41" t="s">
        <v>38</v>
      </c>
      <c r="C44" s="397">
        <v>37.654545454545456</v>
      </c>
      <c r="D44" s="397">
        <v>36.753846153846155</v>
      </c>
      <c r="E44" s="397">
        <v>23.205882352941178</v>
      </c>
      <c r="F44" s="767">
        <v>35.961928934010153</v>
      </c>
      <c r="G44" s="397">
        <v>35.840579710144929</v>
      </c>
      <c r="H44" s="397">
        <v>42.822580645161288</v>
      </c>
      <c r="I44" s="397">
        <v>33.04081632653061</v>
      </c>
      <c r="J44" s="767">
        <v>38.4683257918552</v>
      </c>
    </row>
    <row r="45" spans="2:10" ht="18" customHeight="1" x14ac:dyDescent="0.2">
      <c r="B45" s="41" t="s">
        <v>39</v>
      </c>
      <c r="C45" s="397">
        <v>3</v>
      </c>
      <c r="D45" s="397">
        <v>46.333333333333336</v>
      </c>
      <c r="E45" s="397">
        <v>0</v>
      </c>
      <c r="F45" s="767">
        <v>35.5</v>
      </c>
      <c r="G45" s="397">
        <v>87</v>
      </c>
      <c r="H45" s="397">
        <v>44.5</v>
      </c>
      <c r="I45" s="397"/>
      <c r="J45" s="767">
        <v>56.090909090909093</v>
      </c>
    </row>
    <row r="46" spans="2:10" ht="18" customHeight="1" x14ac:dyDescent="0.2">
      <c r="B46" s="364" t="s">
        <v>136</v>
      </c>
      <c r="C46" s="398">
        <v>28.021771400296881</v>
      </c>
      <c r="D46" s="398">
        <v>25.82759060745278</v>
      </c>
      <c r="E46" s="398">
        <v>18.584883720930232</v>
      </c>
      <c r="F46" s="767">
        <v>25.889513177159589</v>
      </c>
      <c r="G46" s="398">
        <v>26.310050334185988</v>
      </c>
      <c r="H46" s="398">
        <v>28.438904401010504</v>
      </c>
      <c r="I46" s="398">
        <v>19.696938475125112</v>
      </c>
      <c r="J46" s="767">
        <v>26.367963429424385</v>
      </c>
    </row>
    <row r="47" spans="2:10" ht="18" customHeight="1" x14ac:dyDescent="0.2">
      <c r="B47" s="866" t="s">
        <v>824</v>
      </c>
      <c r="C47" s="398"/>
      <c r="D47" s="398"/>
      <c r="E47" s="398"/>
      <c r="F47" s="767"/>
      <c r="G47" s="398"/>
      <c r="H47" s="398"/>
      <c r="I47" s="398"/>
      <c r="J47" s="767"/>
    </row>
    <row r="48" spans="2:10" ht="18" customHeight="1" x14ac:dyDescent="0.2">
      <c r="B48" s="41" t="s">
        <v>23</v>
      </c>
      <c r="C48" s="824">
        <v>23.587446835932464</v>
      </c>
      <c r="D48" s="824">
        <v>23.471178343949045</v>
      </c>
      <c r="E48" s="824">
        <v>19.122950819672131</v>
      </c>
      <c r="F48" s="767">
        <v>22.996810706022139</v>
      </c>
      <c r="G48" s="824">
        <v>24.323972690969985</v>
      </c>
      <c r="H48" s="824">
        <v>26.690017796473061</v>
      </c>
      <c r="I48" s="824">
        <v>16.900367068694283</v>
      </c>
      <c r="J48" s="767">
        <v>24.353479275755472</v>
      </c>
    </row>
    <row r="49" spans="2:10" ht="18" customHeight="1" x14ac:dyDescent="0.2">
      <c r="B49" s="41" t="s">
        <v>24</v>
      </c>
      <c r="C49" s="824">
        <v>18.292060491493384</v>
      </c>
      <c r="D49" s="824">
        <v>20.795634920634921</v>
      </c>
      <c r="E49" s="824">
        <v>26.173515981735161</v>
      </c>
      <c r="F49" s="767">
        <v>19.969679955081414</v>
      </c>
      <c r="G49" s="824">
        <v>18.84678747940692</v>
      </c>
      <c r="H49" s="824">
        <v>21.787476280834916</v>
      </c>
      <c r="I49" s="824">
        <v>26.217105263157894</v>
      </c>
      <c r="J49" s="767">
        <v>20.257263602746963</v>
      </c>
    </row>
    <row r="50" spans="2:10" ht="18" customHeight="1" x14ac:dyDescent="0.2">
      <c r="B50" s="41" t="s">
        <v>25</v>
      </c>
      <c r="C50" s="824">
        <v>44.653669724770644</v>
      </c>
      <c r="D50" s="824">
        <v>36.530054644808743</v>
      </c>
      <c r="E50" s="824">
        <v>44.5</v>
      </c>
      <c r="F50" s="767">
        <v>41.216589861751153</v>
      </c>
      <c r="G50" s="824">
        <v>39.020151133501258</v>
      </c>
      <c r="H50" s="824">
        <v>34.627397260273973</v>
      </c>
      <c r="I50" s="824">
        <v>35.366197183098592</v>
      </c>
      <c r="J50" s="767">
        <v>36.783913565426168</v>
      </c>
    </row>
    <row r="51" spans="2:10" ht="18" customHeight="1" x14ac:dyDescent="0.2">
      <c r="B51" s="41" t="s">
        <v>26</v>
      </c>
      <c r="C51" s="824">
        <v>24.452584302753646</v>
      </c>
      <c r="D51" s="824">
        <v>22.174721515656522</v>
      </c>
      <c r="E51" s="824">
        <v>19.443113772455089</v>
      </c>
      <c r="F51" s="767">
        <v>22.884054954204828</v>
      </c>
      <c r="G51" s="824">
        <v>23.622273073989319</v>
      </c>
      <c r="H51" s="824">
        <v>24.385513575090183</v>
      </c>
      <c r="I51" s="824">
        <v>18.643016759776536</v>
      </c>
      <c r="J51" s="767">
        <v>23.262819570966794</v>
      </c>
    </row>
    <row r="52" spans="2:10" ht="18" customHeight="1" x14ac:dyDescent="0.2">
      <c r="B52" s="41" t="s">
        <v>27</v>
      </c>
      <c r="C52" s="824">
        <v>30.19496855345912</v>
      </c>
      <c r="D52" s="824">
        <v>29.267857142857142</v>
      </c>
      <c r="E52" s="824">
        <v>18.902439024390244</v>
      </c>
      <c r="F52" s="767">
        <v>29.064162754303599</v>
      </c>
      <c r="G52" s="824">
        <v>27.293680297397771</v>
      </c>
      <c r="H52" s="824">
        <v>29.349442379182157</v>
      </c>
      <c r="I52" s="824">
        <v>22.069767441860463</v>
      </c>
      <c r="J52" s="767">
        <v>27.858864027538726</v>
      </c>
    </row>
    <row r="53" spans="2:10" ht="18" customHeight="1" x14ac:dyDescent="0.2">
      <c r="B53" s="41" t="s">
        <v>28</v>
      </c>
      <c r="C53" s="824">
        <v>27.05838705753558</v>
      </c>
      <c r="D53" s="824">
        <v>24.299779837181916</v>
      </c>
      <c r="E53" s="824">
        <v>18.439277350284375</v>
      </c>
      <c r="F53" s="767">
        <v>24.467681597866044</v>
      </c>
      <c r="G53" s="824">
        <v>25.557390884977092</v>
      </c>
      <c r="H53" s="824">
        <v>26.193749660897399</v>
      </c>
      <c r="I53" s="824">
        <v>18.706479313036692</v>
      </c>
      <c r="J53" s="767">
        <v>25.358554990268718</v>
      </c>
    </row>
    <row r="54" spans="2:10" ht="18" customHeight="1" x14ac:dyDescent="0.2">
      <c r="B54" s="41" t="s">
        <v>29</v>
      </c>
      <c r="C54" s="824">
        <v>21.834664233021524</v>
      </c>
      <c r="D54" s="824">
        <v>17.65891140635523</v>
      </c>
      <c r="E54" s="824">
        <v>14.001321502737399</v>
      </c>
      <c r="F54" s="767">
        <v>18.680583110497714</v>
      </c>
      <c r="G54" s="824">
        <v>20.08543960303923</v>
      </c>
      <c r="H54" s="824">
        <v>19.505989731888192</v>
      </c>
      <c r="I54" s="824">
        <v>15.679478827361564</v>
      </c>
      <c r="J54" s="767">
        <v>19.201081730769232</v>
      </c>
    </row>
    <row r="55" spans="2:10" ht="18" customHeight="1" x14ac:dyDescent="0.2">
      <c r="B55" s="41" t="s">
        <v>30</v>
      </c>
      <c r="C55" s="824">
        <v>17.751944264419961</v>
      </c>
      <c r="D55" s="824">
        <v>17.340575212083593</v>
      </c>
      <c r="E55" s="824">
        <v>15.061235647895025</v>
      </c>
      <c r="F55" s="767">
        <v>17.213573320866448</v>
      </c>
      <c r="G55" s="824">
        <v>16.640502610966056</v>
      </c>
      <c r="H55" s="824">
        <v>16.841610500177367</v>
      </c>
      <c r="I55" s="824">
        <v>15.862890418210693</v>
      </c>
      <c r="J55" s="767">
        <v>16.61596484804101</v>
      </c>
    </row>
    <row r="56" spans="2:10" ht="18" customHeight="1" x14ac:dyDescent="0.2">
      <c r="B56" s="41" t="s">
        <v>31</v>
      </c>
      <c r="C56" s="824">
        <v>27.836523852932238</v>
      </c>
      <c r="D56" s="824">
        <v>26.256352555086732</v>
      </c>
      <c r="E56" s="824">
        <v>24.643596146985374</v>
      </c>
      <c r="F56" s="767">
        <v>26.549625935162094</v>
      </c>
      <c r="G56" s="824">
        <v>25.896466121495326</v>
      </c>
      <c r="H56" s="824">
        <v>28.13610078479967</v>
      </c>
      <c r="I56" s="824">
        <v>24.987601704765595</v>
      </c>
      <c r="J56" s="767">
        <v>26.908491602574163</v>
      </c>
    </row>
    <row r="57" spans="2:10" ht="18" customHeight="1" x14ac:dyDescent="0.2">
      <c r="B57" s="41" t="s">
        <v>32</v>
      </c>
      <c r="C57" s="824">
        <v>23.511254019292604</v>
      </c>
      <c r="D57" s="824">
        <v>19.416260162601628</v>
      </c>
      <c r="E57" s="824">
        <v>15.925619834710744</v>
      </c>
      <c r="F57" s="767">
        <v>20.581315669255368</v>
      </c>
      <c r="G57" s="824">
        <v>21.121965660153936</v>
      </c>
      <c r="H57" s="824">
        <v>22.642521166509876</v>
      </c>
      <c r="I57" s="824">
        <v>20.612244897959183</v>
      </c>
      <c r="J57" s="767">
        <v>21.872231686541738</v>
      </c>
    </row>
    <row r="58" spans="2:10" ht="18" customHeight="1" x14ac:dyDescent="0.2">
      <c r="B58" s="41" t="s">
        <v>33</v>
      </c>
      <c r="C58" s="824">
        <v>23.948842788597233</v>
      </c>
      <c r="D58" s="824">
        <v>20.89788068481786</v>
      </c>
      <c r="E58" s="824">
        <v>15.270159219311761</v>
      </c>
      <c r="F58" s="767">
        <v>21.578611332801277</v>
      </c>
      <c r="G58" s="824">
        <v>22.643961116161968</v>
      </c>
      <c r="H58" s="824">
        <v>24.035177253257999</v>
      </c>
      <c r="I58" s="824">
        <v>16.518269511838643</v>
      </c>
      <c r="J58" s="767">
        <v>22.445648764507023</v>
      </c>
    </row>
    <row r="59" spans="2:10" ht="18" customHeight="1" x14ac:dyDescent="0.2">
      <c r="B59" s="41" t="s">
        <v>34</v>
      </c>
      <c r="C59" s="824">
        <v>19.282313557745955</v>
      </c>
      <c r="D59" s="824">
        <v>16.167982189840114</v>
      </c>
      <c r="E59" s="824">
        <v>14.03497790868925</v>
      </c>
      <c r="F59" s="767">
        <v>17.008286021175387</v>
      </c>
      <c r="G59" s="824">
        <v>18.909546003797686</v>
      </c>
      <c r="H59" s="824">
        <v>16.624896608767578</v>
      </c>
      <c r="I59" s="824">
        <v>15.766677205184951</v>
      </c>
      <c r="J59" s="767">
        <v>17.387688515081205</v>
      </c>
    </row>
    <row r="60" spans="2:10" ht="18" customHeight="1" x14ac:dyDescent="0.2">
      <c r="B60" s="41" t="s">
        <v>35</v>
      </c>
      <c r="C60" s="824">
        <v>18.288513513513514</v>
      </c>
      <c r="D60" s="824">
        <v>17.421103271327773</v>
      </c>
      <c r="E60" s="824">
        <v>12.664402173913043</v>
      </c>
      <c r="F60" s="767">
        <v>17.243482397716459</v>
      </c>
      <c r="G60" s="824">
        <v>17.872036320834034</v>
      </c>
      <c r="H60" s="824">
        <v>18.109623170351917</v>
      </c>
      <c r="I60" s="824">
        <v>12.673115410273516</v>
      </c>
      <c r="J60" s="767">
        <v>17.212348691001221</v>
      </c>
    </row>
    <row r="61" spans="2:10" ht="18" customHeight="1" x14ac:dyDescent="0.2">
      <c r="B61" s="41" t="s">
        <v>36</v>
      </c>
      <c r="C61" s="824">
        <v>18.716242661448142</v>
      </c>
      <c r="D61" s="824">
        <v>16.069430051813473</v>
      </c>
      <c r="E61" s="824">
        <v>14.210888252148997</v>
      </c>
      <c r="F61" s="767">
        <v>16.927744070601214</v>
      </c>
      <c r="G61" s="824">
        <v>16.365074879909578</v>
      </c>
      <c r="H61" s="824">
        <v>17.862654320987655</v>
      </c>
      <c r="I61" s="824">
        <v>14.690451745379876</v>
      </c>
      <c r="J61" s="767">
        <v>16.317857623469251</v>
      </c>
    </row>
    <row r="62" spans="2:10" ht="18" customHeight="1" x14ac:dyDescent="0.2">
      <c r="B62" s="41" t="s">
        <v>37</v>
      </c>
      <c r="C62" s="824">
        <v>22.345305284761416</v>
      </c>
      <c r="D62" s="824">
        <v>21.222458270106223</v>
      </c>
      <c r="E62" s="824">
        <v>16.027237354085603</v>
      </c>
      <c r="F62" s="767">
        <v>21.21185384098974</v>
      </c>
      <c r="G62" s="824">
        <v>20.037835170258266</v>
      </c>
      <c r="H62" s="824">
        <v>22.097440944881889</v>
      </c>
      <c r="I62" s="824">
        <v>18.306338028169016</v>
      </c>
      <c r="J62" s="767">
        <v>20.45785832602553</v>
      </c>
    </row>
    <row r="63" spans="2:10" ht="18" customHeight="1" x14ac:dyDescent="0.2">
      <c r="B63" s="41" t="s">
        <v>38</v>
      </c>
      <c r="C63" s="824">
        <v>29.970114942528735</v>
      </c>
      <c r="D63" s="824">
        <v>24.947683109118088</v>
      </c>
      <c r="E63" s="824">
        <v>16.463087248322147</v>
      </c>
      <c r="F63" s="767">
        <v>25.682362330407024</v>
      </c>
      <c r="G63" s="824">
        <v>27.17962962962963</v>
      </c>
      <c r="H63" s="824">
        <v>30.691803278688525</v>
      </c>
      <c r="I63" s="824">
        <v>19.55294117647059</v>
      </c>
      <c r="J63" s="767">
        <v>27.820454545454545</v>
      </c>
    </row>
    <row r="64" spans="2:10" ht="18" customHeight="1" x14ac:dyDescent="0.2">
      <c r="B64" s="41" t="s">
        <v>39</v>
      </c>
      <c r="C64" s="824">
        <v>9.5</v>
      </c>
      <c r="D64" s="824">
        <v>35.53846153846154</v>
      </c>
      <c r="E64" s="824">
        <v>5</v>
      </c>
      <c r="F64" s="767">
        <v>28.882352941176471</v>
      </c>
      <c r="G64" s="824">
        <v>87</v>
      </c>
      <c r="H64" s="824">
        <v>24.625</v>
      </c>
      <c r="I64" s="824">
        <v>6</v>
      </c>
      <c r="J64" s="767">
        <v>33.049999999999997</v>
      </c>
    </row>
    <row r="65" spans="2:10" ht="18" customHeight="1" x14ac:dyDescent="0.2">
      <c r="B65" s="364" t="s">
        <v>825</v>
      </c>
      <c r="C65" s="398">
        <v>22.986544465920435</v>
      </c>
      <c r="D65" s="825">
        <v>21.388694206932456</v>
      </c>
      <c r="E65" s="825">
        <v>16.86775592733914</v>
      </c>
      <c r="F65" s="826">
        <v>21.441347022514162</v>
      </c>
      <c r="G65" s="398">
        <v>21.775424533277082</v>
      </c>
      <c r="H65" s="825">
        <v>23.186025273441647</v>
      </c>
      <c r="I65" s="825">
        <v>17.40689821514713</v>
      </c>
      <c r="J65" s="826">
        <v>21.803189878991937</v>
      </c>
    </row>
    <row r="66" spans="2:10" ht="22.5" customHeight="1" x14ac:dyDescent="0.2">
      <c r="B66" s="2014" t="s">
        <v>827</v>
      </c>
      <c r="C66" s="2014"/>
      <c r="D66" s="2014"/>
      <c r="E66" s="2014"/>
      <c r="F66" s="2014"/>
      <c r="G66" s="2014"/>
      <c r="H66" s="2014"/>
      <c r="I66" s="2014"/>
      <c r="J66" s="2014"/>
    </row>
    <row r="67" spans="2:10" ht="10.5" customHeight="1" x14ac:dyDescent="0.2">
      <c r="B67" s="367"/>
      <c r="C67" s="368"/>
      <c r="D67" s="368"/>
      <c r="E67" s="368"/>
      <c r="F67" s="368"/>
      <c r="G67" s="368"/>
      <c r="H67" s="368"/>
      <c r="I67" s="368"/>
      <c r="J67" s="368"/>
    </row>
  </sheetData>
  <mergeCells count="9">
    <mergeCell ref="B66:J66"/>
    <mergeCell ref="B2:J2"/>
    <mergeCell ref="B3:J3"/>
    <mergeCell ref="B4:J4"/>
    <mergeCell ref="B6:B8"/>
    <mergeCell ref="C6:F6"/>
    <mergeCell ref="G6:J6"/>
    <mergeCell ref="C7:F7"/>
    <mergeCell ref="G7:J7"/>
  </mergeCells>
  <hyperlinks>
    <hyperlink ref="K2" location="'Indice Total'!A7" display="Volver"/>
  </hyperlinks>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Y90"/>
  <sheetViews>
    <sheetView showGridLines="0" zoomScale="90" zoomScaleNormal="90" workbookViewId="0"/>
  </sheetViews>
  <sheetFormatPr baseColWidth="10" defaultColWidth="11.42578125" defaultRowHeight="12.75" x14ac:dyDescent="0.2"/>
  <cols>
    <col min="1" max="1" width="23.7109375" style="76" customWidth="1"/>
    <col min="2" max="2" width="69.85546875" style="76" customWidth="1"/>
    <col min="3" max="3" width="12" style="76" customWidth="1"/>
    <col min="4" max="6" width="12.7109375" style="76" customWidth="1"/>
    <col min="7" max="7" width="12" style="76" customWidth="1"/>
    <col min="8" max="10" width="12.7109375" style="76" customWidth="1"/>
    <col min="11" max="14" width="8.7109375" style="76" customWidth="1"/>
    <col min="15" max="16" width="11.42578125" style="76"/>
    <col min="17" max="22" width="11.42578125" style="147"/>
    <col min="23" max="16384" width="11.42578125" style="76"/>
  </cols>
  <sheetData>
    <row r="1" spans="2:25" ht="42.95" customHeight="1" x14ac:dyDescent="0.2"/>
    <row r="2" spans="2:25" ht="18" x14ac:dyDescent="0.2">
      <c r="B2" s="1906" t="s">
        <v>160</v>
      </c>
      <c r="C2" s="1906"/>
      <c r="D2" s="1906"/>
      <c r="E2" s="1906"/>
      <c r="F2" s="1906"/>
      <c r="G2" s="1906"/>
      <c r="H2" s="1906"/>
      <c r="I2" s="1906"/>
      <c r="J2" s="1906"/>
      <c r="K2" s="3" t="s">
        <v>744</v>
      </c>
      <c r="L2" s="3"/>
      <c r="M2" s="3"/>
      <c r="N2" s="3"/>
      <c r="O2" s="3"/>
      <c r="W2" s="3"/>
    </row>
    <row r="3" spans="2:25" ht="36" customHeight="1" x14ac:dyDescent="0.2">
      <c r="B3" s="2016" t="s">
        <v>161</v>
      </c>
      <c r="C3" s="2016"/>
      <c r="D3" s="2016"/>
      <c r="E3" s="2016"/>
      <c r="F3" s="2016"/>
      <c r="G3" s="2016"/>
      <c r="H3" s="2016"/>
      <c r="I3" s="2016"/>
      <c r="J3" s="2016"/>
    </row>
    <row r="4" spans="2:25" ht="18.600000000000001" customHeight="1" thickBot="1" x14ac:dyDescent="0.25">
      <c r="B4" s="1963" t="s">
        <v>756</v>
      </c>
      <c r="C4" s="1963"/>
      <c r="D4" s="1963"/>
      <c r="E4" s="1963"/>
      <c r="F4" s="1963"/>
      <c r="G4" s="1963"/>
      <c r="H4" s="1963"/>
      <c r="I4" s="1963"/>
      <c r="J4" s="1963"/>
    </row>
    <row r="5" spans="2:25" ht="18.75" customHeight="1" x14ac:dyDescent="0.2">
      <c r="B5" s="78"/>
      <c r="C5" s="78"/>
      <c r="D5" s="78"/>
      <c r="E5" s="78"/>
      <c r="F5" s="78"/>
      <c r="G5" s="78"/>
      <c r="H5" s="78"/>
      <c r="I5" s="78"/>
      <c r="J5" s="78"/>
    </row>
    <row r="6" spans="2:25" ht="20.25" x14ac:dyDescent="0.3">
      <c r="B6" s="1972" t="s">
        <v>18</v>
      </c>
      <c r="C6" s="1950">
        <v>2017</v>
      </c>
      <c r="D6" s="1950"/>
      <c r="E6" s="1950"/>
      <c r="F6" s="1950"/>
      <c r="G6" s="1950">
        <v>2018</v>
      </c>
      <c r="H6" s="1950"/>
      <c r="I6" s="1950"/>
      <c r="J6" s="1950"/>
      <c r="Y6" s="400"/>
    </row>
    <row r="7" spans="2:25" ht="21" customHeight="1" x14ac:dyDescent="0.2">
      <c r="B7" s="1972"/>
      <c r="C7" s="2008" t="s">
        <v>19</v>
      </c>
      <c r="D7" s="2008"/>
      <c r="E7" s="2008"/>
      <c r="F7" s="2008"/>
      <c r="G7" s="2008" t="s">
        <v>19</v>
      </c>
      <c r="H7" s="2008"/>
      <c r="I7" s="2008"/>
      <c r="J7" s="2008"/>
    </row>
    <row r="8" spans="2:25" ht="24.75" customHeight="1" x14ac:dyDescent="0.2">
      <c r="B8" s="1984"/>
      <c r="C8" s="749" t="s">
        <v>20</v>
      </c>
      <c r="D8" s="749" t="s">
        <v>21</v>
      </c>
      <c r="E8" s="749" t="s">
        <v>22</v>
      </c>
      <c r="F8" s="749" t="s">
        <v>9</v>
      </c>
      <c r="G8" s="749" t="s">
        <v>20</v>
      </c>
      <c r="H8" s="749" t="s">
        <v>21</v>
      </c>
      <c r="I8" s="749" t="s">
        <v>22</v>
      </c>
      <c r="J8" s="749" t="s">
        <v>9</v>
      </c>
      <c r="Q8" s="401"/>
    </row>
    <row r="9" spans="2:25" ht="18" customHeight="1" x14ac:dyDescent="0.25">
      <c r="B9" s="866" t="s">
        <v>154</v>
      </c>
      <c r="C9" s="396"/>
      <c r="D9" s="396"/>
      <c r="E9" s="396"/>
      <c r="F9" s="766"/>
      <c r="G9" s="396"/>
      <c r="H9" s="396"/>
      <c r="I9" s="396"/>
      <c r="J9" s="766"/>
    </row>
    <row r="10" spans="2:25" ht="18" customHeight="1" x14ac:dyDescent="0.2">
      <c r="B10" s="41" t="s">
        <v>23</v>
      </c>
      <c r="C10" s="813">
        <v>148131</v>
      </c>
      <c r="D10" s="813">
        <v>125966</v>
      </c>
      <c r="E10" s="813">
        <v>31021</v>
      </c>
      <c r="F10" s="268">
        <v>305118</v>
      </c>
      <c r="G10" s="813">
        <v>157608</v>
      </c>
      <c r="H10" s="813">
        <v>136440</v>
      </c>
      <c r="I10" s="813">
        <v>27317</v>
      </c>
      <c r="J10" s="268">
        <v>321365</v>
      </c>
      <c r="K10" s="87"/>
      <c r="L10" s="87"/>
      <c r="M10" s="87"/>
      <c r="N10" s="87"/>
      <c r="P10" s="402"/>
      <c r="Q10" s="403"/>
      <c r="R10" s="210"/>
      <c r="S10" s="210"/>
      <c r="T10" s="210"/>
      <c r="U10" s="210"/>
      <c r="V10" s="210"/>
    </row>
    <row r="11" spans="2:25" ht="18" customHeight="1" x14ac:dyDescent="0.2">
      <c r="B11" s="41" t="s">
        <v>24</v>
      </c>
      <c r="C11" s="813">
        <v>16471</v>
      </c>
      <c r="D11" s="813">
        <v>9069</v>
      </c>
      <c r="E11" s="813">
        <v>5498</v>
      </c>
      <c r="F11" s="268">
        <v>31038</v>
      </c>
      <c r="G11" s="813">
        <v>19712</v>
      </c>
      <c r="H11" s="813">
        <v>10007</v>
      </c>
      <c r="I11" s="813">
        <v>3751</v>
      </c>
      <c r="J11" s="268">
        <v>33470</v>
      </c>
      <c r="K11" s="87"/>
      <c r="L11" s="87"/>
      <c r="M11" s="87"/>
      <c r="N11" s="87"/>
      <c r="P11" s="402"/>
      <c r="Q11" s="403"/>
      <c r="R11" s="210"/>
      <c r="S11" s="210"/>
      <c r="T11" s="210"/>
      <c r="U11" s="210"/>
      <c r="V11" s="210"/>
    </row>
    <row r="12" spans="2:25" ht="18" customHeight="1" x14ac:dyDescent="0.2">
      <c r="B12" s="41" t="s">
        <v>25</v>
      </c>
      <c r="C12" s="813">
        <v>17195</v>
      </c>
      <c r="D12" s="813">
        <v>11350</v>
      </c>
      <c r="E12" s="813">
        <v>2692</v>
      </c>
      <c r="F12" s="268">
        <v>31237</v>
      </c>
      <c r="G12" s="813">
        <v>13137</v>
      </c>
      <c r="H12" s="813">
        <v>9572</v>
      </c>
      <c r="I12" s="813">
        <v>2076</v>
      </c>
      <c r="J12" s="268">
        <v>24785</v>
      </c>
      <c r="K12" s="87"/>
      <c r="L12" s="87"/>
      <c r="M12" s="87"/>
      <c r="N12" s="87"/>
      <c r="P12" s="402"/>
      <c r="Q12" s="403"/>
      <c r="R12" s="210"/>
      <c r="S12" s="210"/>
      <c r="T12" s="210"/>
      <c r="U12" s="210"/>
      <c r="V12" s="210"/>
    </row>
    <row r="13" spans="2:25" ht="18" customHeight="1" x14ac:dyDescent="0.2">
      <c r="B13" s="41" t="s">
        <v>26</v>
      </c>
      <c r="C13" s="813">
        <v>254381</v>
      </c>
      <c r="D13" s="813">
        <v>200279</v>
      </c>
      <c r="E13" s="813">
        <v>59773</v>
      </c>
      <c r="F13" s="268">
        <v>514433</v>
      </c>
      <c r="G13" s="813">
        <v>237595</v>
      </c>
      <c r="H13" s="813">
        <v>201235</v>
      </c>
      <c r="I13" s="813">
        <v>53121</v>
      </c>
      <c r="J13" s="268">
        <v>491951</v>
      </c>
      <c r="K13" s="87"/>
      <c r="L13" s="87"/>
      <c r="M13" s="87"/>
      <c r="N13" s="87"/>
      <c r="P13" s="402"/>
      <c r="Q13" s="403"/>
      <c r="R13" s="210"/>
      <c r="S13" s="210"/>
      <c r="T13" s="210"/>
      <c r="U13" s="210"/>
      <c r="V13" s="210"/>
    </row>
    <row r="14" spans="2:25" ht="18" customHeight="1" x14ac:dyDescent="0.2">
      <c r="B14" s="41" t="s">
        <v>27</v>
      </c>
      <c r="C14" s="813">
        <v>6199</v>
      </c>
      <c r="D14" s="813">
        <v>6111</v>
      </c>
      <c r="E14" s="813">
        <v>591</v>
      </c>
      <c r="F14" s="268">
        <v>12901</v>
      </c>
      <c r="G14" s="813">
        <v>5344</v>
      </c>
      <c r="H14" s="813">
        <v>5962</v>
      </c>
      <c r="I14" s="813">
        <v>623</v>
      </c>
      <c r="J14" s="268">
        <v>11929</v>
      </c>
      <c r="K14" s="87"/>
      <c r="L14" s="87"/>
      <c r="M14" s="87"/>
      <c r="N14" s="87"/>
      <c r="P14" s="402"/>
      <c r="Q14" s="403"/>
      <c r="R14" s="210"/>
      <c r="S14" s="210"/>
      <c r="T14" s="210"/>
      <c r="U14" s="210"/>
      <c r="V14" s="210"/>
    </row>
    <row r="15" spans="2:25" ht="18" customHeight="1" x14ac:dyDescent="0.2">
      <c r="B15" s="41" t="s">
        <v>28</v>
      </c>
      <c r="C15" s="813">
        <v>171462</v>
      </c>
      <c r="D15" s="813">
        <v>356955</v>
      </c>
      <c r="E15" s="813">
        <v>42065</v>
      </c>
      <c r="F15" s="268">
        <v>570482</v>
      </c>
      <c r="G15" s="813">
        <v>163005</v>
      </c>
      <c r="H15" s="813">
        <v>367576</v>
      </c>
      <c r="I15" s="813">
        <v>36467</v>
      </c>
      <c r="J15" s="268">
        <v>567048</v>
      </c>
      <c r="K15" s="87"/>
      <c r="L15" s="87"/>
      <c r="M15" s="87"/>
      <c r="N15" s="87"/>
      <c r="P15" s="402"/>
      <c r="Q15" s="403"/>
      <c r="R15" s="210"/>
      <c r="S15" s="210"/>
      <c r="T15" s="210"/>
      <c r="U15" s="210"/>
      <c r="V15" s="210"/>
    </row>
    <row r="16" spans="2:25" ht="18" customHeight="1" x14ac:dyDescent="0.2">
      <c r="B16" s="41" t="s">
        <v>29</v>
      </c>
      <c r="C16" s="813">
        <v>187317</v>
      </c>
      <c r="D16" s="813">
        <v>200123</v>
      </c>
      <c r="E16" s="813">
        <v>58865</v>
      </c>
      <c r="F16" s="268">
        <v>446305</v>
      </c>
      <c r="G16" s="813">
        <v>167398</v>
      </c>
      <c r="H16" s="813">
        <v>205406</v>
      </c>
      <c r="I16" s="813">
        <v>54225</v>
      </c>
      <c r="J16" s="268">
        <v>427029</v>
      </c>
      <c r="K16" s="87"/>
      <c r="L16" s="87"/>
      <c r="M16" s="87"/>
      <c r="N16" s="87"/>
      <c r="P16" s="402"/>
      <c r="Q16" s="403"/>
      <c r="R16" s="210"/>
      <c r="S16" s="210"/>
      <c r="T16" s="210"/>
      <c r="U16" s="210"/>
      <c r="V16" s="210"/>
    </row>
    <row r="17" spans="2:22" ht="18" customHeight="1" x14ac:dyDescent="0.2">
      <c r="B17" s="41" t="s">
        <v>30</v>
      </c>
      <c r="C17" s="813">
        <v>70353</v>
      </c>
      <c r="D17" s="813">
        <v>58252</v>
      </c>
      <c r="E17" s="813">
        <v>19442</v>
      </c>
      <c r="F17" s="268">
        <v>148047</v>
      </c>
      <c r="G17" s="813">
        <v>67803</v>
      </c>
      <c r="H17" s="813">
        <v>63707</v>
      </c>
      <c r="I17" s="813">
        <v>20654</v>
      </c>
      <c r="J17" s="268">
        <v>152164</v>
      </c>
      <c r="K17" s="87"/>
      <c r="L17" s="87"/>
      <c r="M17" s="87"/>
      <c r="N17" s="87"/>
      <c r="P17" s="402"/>
      <c r="Q17" s="403"/>
      <c r="R17" s="210"/>
      <c r="S17" s="210"/>
      <c r="T17" s="210"/>
      <c r="U17" s="210"/>
      <c r="V17" s="210"/>
    </row>
    <row r="18" spans="2:22" ht="18" customHeight="1" x14ac:dyDescent="0.2">
      <c r="B18" s="41" t="s">
        <v>31</v>
      </c>
      <c r="C18" s="813">
        <v>140644</v>
      </c>
      <c r="D18" s="813">
        <v>227860</v>
      </c>
      <c r="E18" s="813">
        <v>54354</v>
      </c>
      <c r="F18" s="268">
        <v>422858</v>
      </c>
      <c r="G18" s="813">
        <v>136213</v>
      </c>
      <c r="H18" s="813">
        <v>216666</v>
      </c>
      <c r="I18" s="813">
        <v>50515</v>
      </c>
      <c r="J18" s="268">
        <v>403394</v>
      </c>
      <c r="K18" s="87"/>
      <c r="L18" s="87"/>
      <c r="M18" s="87"/>
      <c r="N18" s="87"/>
      <c r="P18" s="402"/>
      <c r="Q18" s="403"/>
      <c r="R18" s="210"/>
      <c r="S18" s="210"/>
      <c r="T18" s="210"/>
      <c r="U18" s="210"/>
      <c r="V18" s="210"/>
    </row>
    <row r="19" spans="2:22" ht="18" customHeight="1" x14ac:dyDescent="0.2">
      <c r="B19" s="41" t="s">
        <v>32</v>
      </c>
      <c r="C19" s="813">
        <v>17891</v>
      </c>
      <c r="D19" s="813">
        <v>20837</v>
      </c>
      <c r="E19" s="813">
        <v>2320</v>
      </c>
      <c r="F19" s="268">
        <v>41048</v>
      </c>
      <c r="G19" s="813">
        <v>17363</v>
      </c>
      <c r="H19" s="813">
        <v>20908</v>
      </c>
      <c r="I19" s="813">
        <v>3052</v>
      </c>
      <c r="J19" s="268">
        <v>41323</v>
      </c>
      <c r="K19" s="87"/>
      <c r="L19" s="87"/>
      <c r="M19" s="87"/>
      <c r="N19" s="87"/>
      <c r="P19" s="402"/>
      <c r="Q19" s="403"/>
      <c r="R19" s="210"/>
      <c r="S19" s="210"/>
      <c r="T19" s="210"/>
      <c r="U19" s="210"/>
      <c r="V19" s="210"/>
    </row>
    <row r="20" spans="2:22" ht="18" customHeight="1" x14ac:dyDescent="0.2">
      <c r="B20" s="41" t="s">
        <v>33</v>
      </c>
      <c r="C20" s="813">
        <v>194847</v>
      </c>
      <c r="D20" s="813">
        <v>158701</v>
      </c>
      <c r="E20" s="813">
        <v>39672</v>
      </c>
      <c r="F20" s="268">
        <v>393220</v>
      </c>
      <c r="G20" s="813">
        <v>183901</v>
      </c>
      <c r="H20" s="813">
        <v>145362</v>
      </c>
      <c r="I20" s="813">
        <v>37680</v>
      </c>
      <c r="J20" s="268">
        <v>366943</v>
      </c>
      <c r="K20" s="87"/>
      <c r="L20" s="87"/>
      <c r="M20" s="87"/>
      <c r="N20" s="87"/>
      <c r="P20" s="402"/>
      <c r="Q20" s="403"/>
      <c r="R20" s="210"/>
      <c r="S20" s="210"/>
      <c r="T20" s="210"/>
      <c r="U20" s="210"/>
      <c r="V20" s="210"/>
    </row>
    <row r="21" spans="2:22" ht="18" customHeight="1" x14ac:dyDescent="0.2">
      <c r="B21" s="41" t="s">
        <v>34</v>
      </c>
      <c r="C21" s="813">
        <v>66393</v>
      </c>
      <c r="D21" s="813">
        <v>49250</v>
      </c>
      <c r="E21" s="813">
        <v>28443</v>
      </c>
      <c r="F21" s="268">
        <v>144086</v>
      </c>
      <c r="G21" s="813">
        <v>73419</v>
      </c>
      <c r="H21" s="813">
        <v>51730</v>
      </c>
      <c r="I21" s="813">
        <v>35829</v>
      </c>
      <c r="J21" s="268">
        <v>160978</v>
      </c>
      <c r="K21" s="87"/>
      <c r="L21" s="87"/>
      <c r="M21" s="87"/>
      <c r="N21" s="87"/>
      <c r="P21" s="402"/>
      <c r="Q21" s="403"/>
      <c r="R21" s="210"/>
      <c r="S21" s="210"/>
      <c r="T21" s="210"/>
      <c r="U21" s="210"/>
      <c r="V21" s="210"/>
    </row>
    <row r="22" spans="2:22" ht="18" customHeight="1" x14ac:dyDescent="0.2">
      <c r="B22" s="41" t="s">
        <v>35</v>
      </c>
      <c r="C22" s="813">
        <v>66797</v>
      </c>
      <c r="D22" s="813">
        <v>35381</v>
      </c>
      <c r="E22" s="813">
        <v>12835</v>
      </c>
      <c r="F22" s="268">
        <v>115013</v>
      </c>
      <c r="G22" s="813">
        <v>66676</v>
      </c>
      <c r="H22" s="813">
        <v>36257</v>
      </c>
      <c r="I22" s="813">
        <v>12876</v>
      </c>
      <c r="J22" s="268">
        <v>115809</v>
      </c>
      <c r="K22" s="87"/>
      <c r="L22" s="87"/>
      <c r="M22" s="87"/>
      <c r="N22" s="87"/>
      <c r="P22" s="402"/>
      <c r="Q22" s="403"/>
      <c r="R22" s="210"/>
      <c r="S22" s="210"/>
      <c r="T22" s="210"/>
      <c r="U22" s="210"/>
      <c r="V22" s="210"/>
    </row>
    <row r="23" spans="2:22" ht="18" customHeight="1" x14ac:dyDescent="0.2">
      <c r="B23" s="41" t="s">
        <v>36</v>
      </c>
      <c r="C23" s="813">
        <v>34688</v>
      </c>
      <c r="D23" s="813">
        <v>14294</v>
      </c>
      <c r="E23" s="813">
        <v>16187</v>
      </c>
      <c r="F23" s="268">
        <v>65169</v>
      </c>
      <c r="G23" s="813">
        <v>30309</v>
      </c>
      <c r="H23" s="813">
        <v>17564</v>
      </c>
      <c r="I23" s="813">
        <v>18154</v>
      </c>
      <c r="J23" s="268">
        <v>66027</v>
      </c>
      <c r="K23" s="87"/>
      <c r="L23" s="87"/>
      <c r="M23" s="87"/>
      <c r="N23" s="87"/>
      <c r="P23" s="402"/>
      <c r="Q23" s="403"/>
      <c r="R23" s="210"/>
      <c r="S23" s="210"/>
      <c r="T23" s="210"/>
      <c r="U23" s="210"/>
      <c r="V23" s="210"/>
    </row>
    <row r="24" spans="2:22" ht="18" customHeight="1" x14ac:dyDescent="0.2">
      <c r="B24" s="41" t="s">
        <v>37</v>
      </c>
      <c r="C24" s="813">
        <v>85266</v>
      </c>
      <c r="D24" s="813">
        <v>44831</v>
      </c>
      <c r="E24" s="813">
        <v>13920</v>
      </c>
      <c r="F24" s="268">
        <v>144017</v>
      </c>
      <c r="G24" s="813">
        <v>80084</v>
      </c>
      <c r="H24" s="813">
        <v>42574</v>
      </c>
      <c r="I24" s="813">
        <v>13311</v>
      </c>
      <c r="J24" s="268">
        <v>135969</v>
      </c>
      <c r="K24" s="87"/>
      <c r="L24" s="87"/>
      <c r="M24" s="87"/>
      <c r="N24" s="87"/>
      <c r="R24" s="210"/>
      <c r="S24" s="210"/>
      <c r="T24" s="210"/>
      <c r="U24" s="210"/>
      <c r="V24" s="210"/>
    </row>
    <row r="25" spans="2:22" ht="18" customHeight="1" x14ac:dyDescent="0.2">
      <c r="B25" s="41" t="s">
        <v>38</v>
      </c>
      <c r="C25" s="813">
        <v>6824</v>
      </c>
      <c r="D25" s="813">
        <v>9523</v>
      </c>
      <c r="E25" s="813">
        <v>1664</v>
      </c>
      <c r="F25" s="268">
        <v>18011</v>
      </c>
      <c r="G25" s="813">
        <v>7258</v>
      </c>
      <c r="H25" s="813">
        <v>10757</v>
      </c>
      <c r="I25" s="813">
        <v>1705</v>
      </c>
      <c r="J25" s="268">
        <v>19720</v>
      </c>
      <c r="K25" s="87"/>
      <c r="L25" s="87"/>
      <c r="M25" s="87"/>
      <c r="N25" s="87"/>
      <c r="R25" s="210"/>
      <c r="S25" s="210"/>
      <c r="T25" s="210"/>
      <c r="U25" s="210"/>
      <c r="V25" s="210"/>
    </row>
    <row r="26" spans="2:22" ht="18" customHeight="1" x14ac:dyDescent="0.2">
      <c r="B26" s="41" t="s">
        <v>39</v>
      </c>
      <c r="C26" s="813">
        <v>16</v>
      </c>
      <c r="D26" s="813">
        <v>323</v>
      </c>
      <c r="E26" s="813">
        <v>10</v>
      </c>
      <c r="F26" s="268">
        <v>349</v>
      </c>
      <c r="G26" s="813">
        <v>0</v>
      </c>
      <c r="H26" s="813">
        <v>38</v>
      </c>
      <c r="I26" s="813">
        <v>6</v>
      </c>
      <c r="J26" s="268">
        <v>44</v>
      </c>
      <c r="K26" s="87"/>
      <c r="L26" s="87"/>
      <c r="M26" s="87"/>
      <c r="N26" s="87"/>
      <c r="R26" s="210"/>
      <c r="S26" s="210"/>
      <c r="T26" s="210"/>
      <c r="U26" s="210"/>
      <c r="V26" s="210"/>
    </row>
    <row r="27" spans="2:22" ht="18" customHeight="1" x14ac:dyDescent="0.2">
      <c r="B27" s="364" t="s">
        <v>135</v>
      </c>
      <c r="C27" s="404">
        <v>1484875</v>
      </c>
      <c r="D27" s="404">
        <v>1529105</v>
      </c>
      <c r="E27" s="404">
        <v>389352</v>
      </c>
      <c r="F27" s="268">
        <v>3403332</v>
      </c>
      <c r="G27" s="404">
        <v>1426825</v>
      </c>
      <c r="H27" s="404">
        <v>1541761</v>
      </c>
      <c r="I27" s="404">
        <v>371362</v>
      </c>
      <c r="J27" s="268">
        <v>3339948</v>
      </c>
      <c r="K27" s="87"/>
      <c r="L27" s="87"/>
      <c r="M27" s="87"/>
      <c r="N27" s="87"/>
      <c r="O27" s="87"/>
      <c r="R27" s="210"/>
      <c r="S27" s="210"/>
      <c r="T27" s="210"/>
      <c r="U27" s="210"/>
      <c r="V27" s="210"/>
    </row>
    <row r="28" spans="2:22" ht="18" customHeight="1" x14ac:dyDescent="0.2">
      <c r="B28" s="866" t="s">
        <v>155</v>
      </c>
      <c r="C28" s="398"/>
      <c r="D28" s="398"/>
      <c r="E28" s="398"/>
      <c r="F28" s="767"/>
      <c r="G28" s="398"/>
      <c r="H28" s="398"/>
      <c r="I28" s="398"/>
      <c r="J28" s="767"/>
      <c r="K28" s="87"/>
      <c r="L28" s="87"/>
      <c r="M28" s="87"/>
      <c r="N28" s="87"/>
      <c r="V28" s="210"/>
    </row>
    <row r="29" spans="2:22" ht="18" customHeight="1" x14ac:dyDescent="0.2">
      <c r="B29" s="41" t="s">
        <v>23</v>
      </c>
      <c r="C29" s="813">
        <v>34884</v>
      </c>
      <c r="D29" s="813">
        <v>21433</v>
      </c>
      <c r="E29" s="813">
        <v>6307</v>
      </c>
      <c r="F29" s="268">
        <v>62624</v>
      </c>
      <c r="G29" s="813">
        <v>31219</v>
      </c>
      <c r="H29" s="813">
        <v>28531</v>
      </c>
      <c r="I29" s="813">
        <v>4912</v>
      </c>
      <c r="J29" s="268">
        <v>64662</v>
      </c>
      <c r="K29" s="87"/>
      <c r="L29" s="87"/>
      <c r="M29" s="87"/>
      <c r="N29" s="87"/>
      <c r="R29" s="210"/>
      <c r="S29" s="210"/>
      <c r="T29" s="210"/>
      <c r="U29" s="210"/>
      <c r="V29" s="210"/>
    </row>
    <row r="30" spans="2:22" ht="18" customHeight="1" x14ac:dyDescent="0.2">
      <c r="B30" s="41" t="s">
        <v>24</v>
      </c>
      <c r="C30" s="813">
        <v>2882</v>
      </c>
      <c r="D30" s="813">
        <v>1412</v>
      </c>
      <c r="E30" s="813">
        <v>234</v>
      </c>
      <c r="F30" s="268">
        <v>4528</v>
      </c>
      <c r="G30" s="813">
        <v>3168</v>
      </c>
      <c r="H30" s="813">
        <v>1475</v>
      </c>
      <c r="I30" s="813">
        <v>234</v>
      </c>
      <c r="J30" s="268">
        <v>4877</v>
      </c>
      <c r="K30" s="87"/>
      <c r="L30" s="87"/>
      <c r="M30" s="87"/>
      <c r="N30" s="87"/>
      <c r="R30" s="210"/>
      <c r="S30" s="210"/>
      <c r="T30" s="210"/>
      <c r="U30" s="210"/>
      <c r="V30" s="210"/>
    </row>
    <row r="31" spans="2:22" ht="18" customHeight="1" x14ac:dyDescent="0.2">
      <c r="B31" s="41" t="s">
        <v>25</v>
      </c>
      <c r="C31" s="813">
        <v>2274</v>
      </c>
      <c r="D31" s="813">
        <v>2020</v>
      </c>
      <c r="E31" s="813">
        <v>245</v>
      </c>
      <c r="F31" s="268">
        <v>4539</v>
      </c>
      <c r="G31" s="813">
        <v>2354</v>
      </c>
      <c r="H31" s="813">
        <v>3067</v>
      </c>
      <c r="I31" s="813">
        <v>435</v>
      </c>
      <c r="J31" s="268">
        <v>5856</v>
      </c>
      <c r="K31" s="87"/>
      <c r="L31" s="87"/>
      <c r="M31" s="87"/>
      <c r="N31" s="87"/>
      <c r="R31" s="210"/>
      <c r="S31" s="210"/>
      <c r="T31" s="210"/>
      <c r="U31" s="210"/>
      <c r="V31" s="210"/>
    </row>
    <row r="32" spans="2:22" ht="18" customHeight="1" x14ac:dyDescent="0.2">
      <c r="B32" s="41" t="s">
        <v>26</v>
      </c>
      <c r="C32" s="813">
        <v>77734</v>
      </c>
      <c r="D32" s="813">
        <v>52535</v>
      </c>
      <c r="E32" s="813">
        <v>14908</v>
      </c>
      <c r="F32" s="268">
        <v>145177</v>
      </c>
      <c r="G32" s="813">
        <v>72093</v>
      </c>
      <c r="H32" s="813">
        <v>55642</v>
      </c>
      <c r="I32" s="813">
        <v>13621</v>
      </c>
      <c r="J32" s="268">
        <v>141356</v>
      </c>
      <c r="K32" s="87"/>
      <c r="L32" s="87"/>
      <c r="M32" s="87"/>
      <c r="N32" s="87"/>
      <c r="R32" s="210"/>
      <c r="S32" s="210"/>
      <c r="T32" s="210"/>
      <c r="U32" s="210"/>
      <c r="V32" s="210"/>
    </row>
    <row r="33" spans="2:22" ht="18" customHeight="1" x14ac:dyDescent="0.2">
      <c r="B33" s="41" t="s">
        <v>27</v>
      </c>
      <c r="C33" s="813">
        <v>3403</v>
      </c>
      <c r="D33" s="813">
        <v>2084</v>
      </c>
      <c r="E33" s="813">
        <v>184</v>
      </c>
      <c r="F33" s="268">
        <v>5671</v>
      </c>
      <c r="G33" s="813">
        <v>1998</v>
      </c>
      <c r="H33" s="813">
        <v>1933</v>
      </c>
      <c r="I33" s="813">
        <v>326</v>
      </c>
      <c r="J33" s="268">
        <v>4257</v>
      </c>
      <c r="K33" s="87"/>
      <c r="L33" s="87"/>
      <c r="M33" s="87"/>
      <c r="N33" s="87"/>
      <c r="R33" s="210"/>
      <c r="S33" s="210"/>
      <c r="T33" s="210"/>
      <c r="U33" s="210"/>
      <c r="V33" s="210"/>
    </row>
    <row r="34" spans="2:22" ht="18" customHeight="1" x14ac:dyDescent="0.2">
      <c r="B34" s="41" t="s">
        <v>28</v>
      </c>
      <c r="C34" s="813">
        <v>50985</v>
      </c>
      <c r="D34" s="813">
        <v>117644</v>
      </c>
      <c r="E34" s="813">
        <v>13050</v>
      </c>
      <c r="F34" s="268">
        <v>181679</v>
      </c>
      <c r="G34" s="813">
        <v>48968</v>
      </c>
      <c r="H34" s="813">
        <v>115201</v>
      </c>
      <c r="I34" s="813">
        <v>11459</v>
      </c>
      <c r="J34" s="268">
        <v>175628</v>
      </c>
      <c r="K34" s="87"/>
      <c r="L34" s="87"/>
      <c r="M34" s="87"/>
      <c r="N34" s="87"/>
      <c r="R34" s="210"/>
      <c r="S34" s="210"/>
      <c r="T34" s="210"/>
      <c r="U34" s="210"/>
      <c r="V34" s="210"/>
    </row>
    <row r="35" spans="2:22" ht="18" customHeight="1" x14ac:dyDescent="0.2">
      <c r="B35" s="41" t="s">
        <v>29</v>
      </c>
      <c r="C35" s="813">
        <v>99787</v>
      </c>
      <c r="D35" s="813">
        <v>88300</v>
      </c>
      <c r="E35" s="813">
        <v>15300</v>
      </c>
      <c r="F35" s="268">
        <v>203387</v>
      </c>
      <c r="G35" s="813">
        <v>91664</v>
      </c>
      <c r="H35" s="813">
        <v>102340</v>
      </c>
      <c r="I35" s="813">
        <v>17979</v>
      </c>
      <c r="J35" s="268">
        <v>211983</v>
      </c>
      <c r="K35" s="87"/>
      <c r="L35" s="87"/>
      <c r="M35" s="87"/>
      <c r="N35" s="87"/>
      <c r="R35" s="210"/>
      <c r="S35" s="210"/>
      <c r="T35" s="210"/>
      <c r="U35" s="210"/>
      <c r="V35" s="210"/>
    </row>
    <row r="36" spans="2:22" ht="18" customHeight="1" x14ac:dyDescent="0.2">
      <c r="B36" s="41" t="s">
        <v>30</v>
      </c>
      <c r="C36" s="813">
        <v>39212</v>
      </c>
      <c r="D36" s="813">
        <v>25555</v>
      </c>
      <c r="E36" s="813">
        <v>8105</v>
      </c>
      <c r="F36" s="268">
        <v>72872</v>
      </c>
      <c r="G36" s="813">
        <v>34170</v>
      </c>
      <c r="H36" s="813">
        <v>31246</v>
      </c>
      <c r="I36" s="813">
        <v>9311</v>
      </c>
      <c r="J36" s="268">
        <v>74727</v>
      </c>
      <c r="K36" s="87"/>
      <c r="L36" s="87"/>
      <c r="M36" s="87"/>
      <c r="N36" s="87"/>
      <c r="R36" s="210"/>
      <c r="S36" s="210"/>
      <c r="T36" s="210"/>
      <c r="U36" s="210"/>
      <c r="V36" s="210"/>
    </row>
    <row r="37" spans="2:22" ht="18" customHeight="1" x14ac:dyDescent="0.2">
      <c r="B37" s="41" t="s">
        <v>31</v>
      </c>
      <c r="C37" s="813">
        <v>42576</v>
      </c>
      <c r="D37" s="813">
        <v>52164</v>
      </c>
      <c r="E37" s="813">
        <v>14722</v>
      </c>
      <c r="F37" s="268">
        <v>109462</v>
      </c>
      <c r="G37" s="813">
        <v>41126</v>
      </c>
      <c r="H37" s="813">
        <v>55804</v>
      </c>
      <c r="I37" s="813">
        <v>13978</v>
      </c>
      <c r="J37" s="268">
        <v>110908</v>
      </c>
      <c r="K37" s="87"/>
      <c r="L37" s="87"/>
      <c r="M37" s="87"/>
      <c r="N37" s="87"/>
      <c r="R37" s="210"/>
      <c r="S37" s="210"/>
      <c r="T37" s="210"/>
      <c r="U37" s="210"/>
      <c r="V37" s="210"/>
    </row>
    <row r="38" spans="2:22" ht="18" customHeight="1" x14ac:dyDescent="0.2">
      <c r="B38" s="41" t="s">
        <v>32</v>
      </c>
      <c r="C38" s="813">
        <v>18669</v>
      </c>
      <c r="D38" s="813">
        <v>26927</v>
      </c>
      <c r="E38" s="813">
        <v>3461</v>
      </c>
      <c r="F38" s="268">
        <v>49057</v>
      </c>
      <c r="G38" s="813">
        <v>18312</v>
      </c>
      <c r="H38" s="813">
        <v>27230</v>
      </c>
      <c r="I38" s="813">
        <v>3008</v>
      </c>
      <c r="J38" s="268">
        <v>48550</v>
      </c>
      <c r="K38" s="87"/>
      <c r="L38" s="87"/>
      <c r="M38" s="87"/>
      <c r="N38" s="87"/>
      <c r="R38" s="210"/>
      <c r="S38" s="210"/>
      <c r="T38" s="210"/>
      <c r="U38" s="210"/>
      <c r="V38" s="210"/>
    </row>
    <row r="39" spans="2:22" ht="18" customHeight="1" x14ac:dyDescent="0.2">
      <c r="B39" s="41" t="s">
        <v>33</v>
      </c>
      <c r="C39" s="813">
        <v>144556</v>
      </c>
      <c r="D39" s="813">
        <v>118384</v>
      </c>
      <c r="E39" s="813">
        <v>19790</v>
      </c>
      <c r="F39" s="268">
        <v>282730</v>
      </c>
      <c r="G39" s="813">
        <v>139885</v>
      </c>
      <c r="H39" s="813">
        <v>118376</v>
      </c>
      <c r="I39" s="813">
        <v>18829</v>
      </c>
      <c r="J39" s="268">
        <v>277090</v>
      </c>
      <c r="K39" s="87"/>
      <c r="L39" s="87"/>
      <c r="M39" s="87"/>
      <c r="N39" s="87"/>
      <c r="R39" s="210"/>
      <c r="S39" s="210"/>
      <c r="T39" s="210"/>
      <c r="U39" s="210"/>
      <c r="V39" s="210"/>
    </row>
    <row r="40" spans="2:22" ht="18" customHeight="1" x14ac:dyDescent="0.2">
      <c r="B40" s="41" t="s">
        <v>34</v>
      </c>
      <c r="C40" s="813">
        <v>37288</v>
      </c>
      <c r="D40" s="813">
        <v>30636</v>
      </c>
      <c r="E40" s="813">
        <v>9676</v>
      </c>
      <c r="F40" s="268">
        <v>77600</v>
      </c>
      <c r="G40" s="813">
        <v>36124</v>
      </c>
      <c r="H40" s="813">
        <v>28668</v>
      </c>
      <c r="I40" s="813">
        <v>14041</v>
      </c>
      <c r="J40" s="268">
        <v>78833</v>
      </c>
      <c r="K40" s="87"/>
      <c r="L40" s="87"/>
      <c r="M40" s="87"/>
      <c r="N40" s="87"/>
      <c r="P40" s="399"/>
      <c r="Q40" s="405"/>
      <c r="R40" s="210"/>
      <c r="S40" s="210"/>
      <c r="T40" s="210"/>
      <c r="U40" s="210"/>
      <c r="V40" s="210"/>
    </row>
    <row r="41" spans="2:22" ht="18" customHeight="1" x14ac:dyDescent="0.2">
      <c r="B41" s="41" t="s">
        <v>35</v>
      </c>
      <c r="C41" s="813">
        <v>41471</v>
      </c>
      <c r="D41" s="813">
        <v>18938</v>
      </c>
      <c r="E41" s="813">
        <v>5807</v>
      </c>
      <c r="F41" s="268">
        <v>66216</v>
      </c>
      <c r="G41" s="813">
        <v>39609</v>
      </c>
      <c r="H41" s="813">
        <v>21893</v>
      </c>
      <c r="I41" s="813">
        <v>6121</v>
      </c>
      <c r="J41" s="268">
        <v>67623</v>
      </c>
      <c r="K41" s="87"/>
      <c r="L41" s="87"/>
      <c r="M41" s="87"/>
      <c r="N41" s="87"/>
      <c r="P41" s="399"/>
      <c r="Q41" s="405"/>
      <c r="R41" s="210"/>
      <c r="S41" s="210"/>
      <c r="T41" s="210"/>
      <c r="U41" s="210"/>
      <c r="V41" s="210"/>
    </row>
    <row r="42" spans="2:22" ht="18" customHeight="1" x14ac:dyDescent="0.2">
      <c r="B42" s="41" t="s">
        <v>36</v>
      </c>
      <c r="C42" s="813">
        <v>32260</v>
      </c>
      <c r="D42" s="813">
        <v>16720</v>
      </c>
      <c r="E42" s="813">
        <v>8611</v>
      </c>
      <c r="F42" s="268">
        <v>57591</v>
      </c>
      <c r="G42" s="813">
        <v>27607</v>
      </c>
      <c r="H42" s="813">
        <v>17161</v>
      </c>
      <c r="I42" s="813">
        <v>10463</v>
      </c>
      <c r="J42" s="268">
        <v>55231</v>
      </c>
      <c r="K42" s="87"/>
      <c r="L42" s="87"/>
      <c r="M42" s="87"/>
      <c r="N42" s="87"/>
      <c r="P42" s="399"/>
      <c r="Q42" s="405"/>
      <c r="R42" s="210"/>
      <c r="S42" s="210"/>
      <c r="T42" s="210"/>
      <c r="U42" s="210"/>
      <c r="V42" s="210"/>
    </row>
    <row r="43" spans="2:22" ht="18" customHeight="1" x14ac:dyDescent="0.2">
      <c r="B43" s="41" t="s">
        <v>37</v>
      </c>
      <c r="C43" s="813">
        <v>45387</v>
      </c>
      <c r="D43" s="813">
        <v>25097</v>
      </c>
      <c r="E43" s="813">
        <v>6675</v>
      </c>
      <c r="F43" s="268">
        <v>77159</v>
      </c>
      <c r="G43" s="813">
        <v>41726</v>
      </c>
      <c r="H43" s="813">
        <v>24779</v>
      </c>
      <c r="I43" s="813">
        <v>7485</v>
      </c>
      <c r="J43" s="268">
        <v>73990</v>
      </c>
      <c r="K43" s="87"/>
      <c r="L43" s="87"/>
      <c r="M43" s="87"/>
      <c r="N43" s="87"/>
      <c r="P43" s="399"/>
      <c r="Q43" s="405"/>
      <c r="R43" s="210"/>
      <c r="S43" s="210"/>
      <c r="T43" s="210"/>
      <c r="U43" s="210"/>
      <c r="V43" s="210"/>
    </row>
    <row r="44" spans="2:22" ht="18" customHeight="1" x14ac:dyDescent="0.2">
      <c r="B44" s="41" t="s">
        <v>38</v>
      </c>
      <c r="C44" s="813">
        <v>6213</v>
      </c>
      <c r="D44" s="813">
        <v>7167</v>
      </c>
      <c r="E44" s="813">
        <v>789</v>
      </c>
      <c r="F44" s="268">
        <v>14169</v>
      </c>
      <c r="G44" s="813">
        <v>7419</v>
      </c>
      <c r="H44" s="813">
        <v>7965</v>
      </c>
      <c r="I44" s="813">
        <v>1619</v>
      </c>
      <c r="J44" s="268">
        <v>17003</v>
      </c>
      <c r="K44" s="87"/>
      <c r="L44" s="87"/>
      <c r="M44" s="87"/>
      <c r="N44" s="87"/>
      <c r="R44" s="210"/>
      <c r="S44" s="210"/>
      <c r="T44" s="210"/>
      <c r="U44" s="210"/>
      <c r="V44" s="210"/>
    </row>
    <row r="45" spans="2:22" ht="18" customHeight="1" x14ac:dyDescent="0.2">
      <c r="B45" s="41" t="s">
        <v>39</v>
      </c>
      <c r="C45" s="813">
        <v>3</v>
      </c>
      <c r="D45" s="813">
        <v>139</v>
      </c>
      <c r="E45" s="813">
        <v>0</v>
      </c>
      <c r="F45" s="268">
        <v>142</v>
      </c>
      <c r="G45" s="813">
        <v>261</v>
      </c>
      <c r="H45" s="813">
        <v>356</v>
      </c>
      <c r="I45" s="813">
        <v>0</v>
      </c>
      <c r="J45" s="268">
        <v>617</v>
      </c>
      <c r="K45" s="87"/>
      <c r="L45" s="87"/>
      <c r="M45" s="87"/>
      <c r="N45" s="87"/>
      <c r="R45" s="210"/>
      <c r="S45" s="210"/>
      <c r="T45" s="210"/>
      <c r="U45" s="210"/>
      <c r="V45" s="210"/>
    </row>
    <row r="46" spans="2:22" ht="18" customHeight="1" x14ac:dyDescent="0.2">
      <c r="B46" s="364" t="s">
        <v>136</v>
      </c>
      <c r="C46" s="404">
        <v>679584</v>
      </c>
      <c r="D46" s="404">
        <v>607155</v>
      </c>
      <c r="E46" s="404">
        <v>127864</v>
      </c>
      <c r="F46" s="268">
        <v>1414603</v>
      </c>
      <c r="G46" s="404">
        <v>637703</v>
      </c>
      <c r="H46" s="404">
        <v>641667</v>
      </c>
      <c r="I46" s="404">
        <v>133821</v>
      </c>
      <c r="J46" s="268">
        <v>1413191</v>
      </c>
      <c r="K46" s="87"/>
      <c r="L46" s="87"/>
      <c r="M46" s="87"/>
      <c r="N46" s="87"/>
      <c r="O46" s="87"/>
      <c r="R46" s="210"/>
      <c r="S46" s="210"/>
      <c r="T46" s="210"/>
      <c r="U46" s="210"/>
      <c r="V46" s="210"/>
    </row>
    <row r="47" spans="2:22" ht="18" customHeight="1" x14ac:dyDescent="0.2">
      <c r="B47" s="866" t="s">
        <v>824</v>
      </c>
      <c r="C47" s="398"/>
      <c r="D47" s="398"/>
      <c r="E47" s="398"/>
      <c r="F47" s="767"/>
      <c r="G47" s="398"/>
      <c r="H47" s="398"/>
      <c r="I47" s="398"/>
      <c r="J47" s="767"/>
      <c r="K47" s="87"/>
      <c r="L47" s="87"/>
      <c r="M47" s="87"/>
      <c r="N47" s="87"/>
    </row>
    <row r="48" spans="2:22" ht="18" customHeight="1" x14ac:dyDescent="0.2">
      <c r="B48" s="41" t="s">
        <v>23</v>
      </c>
      <c r="C48" s="320">
        <v>183015</v>
      </c>
      <c r="D48" s="320">
        <v>147399</v>
      </c>
      <c r="E48" s="320">
        <v>37328</v>
      </c>
      <c r="F48" s="268">
        <v>367742</v>
      </c>
      <c r="G48" s="320">
        <v>188827</v>
      </c>
      <c r="H48" s="320">
        <v>164971</v>
      </c>
      <c r="I48" s="320">
        <v>32229</v>
      </c>
      <c r="J48" s="268">
        <v>386027</v>
      </c>
      <c r="K48" s="87"/>
      <c r="L48" s="87"/>
      <c r="M48" s="87"/>
      <c r="N48" s="87"/>
      <c r="R48" s="210"/>
      <c r="S48" s="210"/>
      <c r="T48" s="210"/>
      <c r="U48" s="210"/>
      <c r="V48" s="210"/>
    </row>
    <row r="49" spans="2:22" ht="18" customHeight="1" x14ac:dyDescent="0.2">
      <c r="B49" s="41" t="s">
        <v>24</v>
      </c>
      <c r="C49" s="320">
        <v>19353</v>
      </c>
      <c r="D49" s="320">
        <v>10481</v>
      </c>
      <c r="E49" s="320">
        <v>5732</v>
      </c>
      <c r="F49" s="268">
        <v>35566</v>
      </c>
      <c r="G49" s="320">
        <v>22880</v>
      </c>
      <c r="H49" s="320">
        <v>11482</v>
      </c>
      <c r="I49" s="320">
        <v>3985</v>
      </c>
      <c r="J49" s="268">
        <v>38347</v>
      </c>
      <c r="K49" s="87"/>
      <c r="L49" s="87"/>
      <c r="M49" s="87"/>
      <c r="N49" s="87"/>
      <c r="R49" s="210"/>
      <c r="S49" s="210"/>
      <c r="T49" s="210"/>
      <c r="U49" s="210"/>
      <c r="V49" s="210"/>
    </row>
    <row r="50" spans="2:22" ht="18" customHeight="1" x14ac:dyDescent="0.2">
      <c r="B50" s="41" t="s">
        <v>25</v>
      </c>
      <c r="C50" s="320">
        <v>19469</v>
      </c>
      <c r="D50" s="320">
        <v>13370</v>
      </c>
      <c r="E50" s="320">
        <v>2937</v>
      </c>
      <c r="F50" s="268">
        <v>35776</v>
      </c>
      <c r="G50" s="320">
        <v>15491</v>
      </c>
      <c r="H50" s="320">
        <v>12639</v>
      </c>
      <c r="I50" s="320">
        <v>2511</v>
      </c>
      <c r="J50" s="268">
        <v>30641</v>
      </c>
      <c r="K50" s="87"/>
      <c r="L50" s="87"/>
      <c r="M50" s="87"/>
      <c r="N50" s="87"/>
      <c r="R50" s="210"/>
      <c r="S50" s="210"/>
      <c r="T50" s="210"/>
      <c r="U50" s="210"/>
      <c r="V50" s="210"/>
    </row>
    <row r="51" spans="2:22" ht="18" customHeight="1" x14ac:dyDescent="0.2">
      <c r="B51" s="41" t="s">
        <v>26</v>
      </c>
      <c r="C51" s="320">
        <v>332115</v>
      </c>
      <c r="D51" s="320">
        <v>252814</v>
      </c>
      <c r="E51" s="320">
        <v>74681</v>
      </c>
      <c r="F51" s="268">
        <v>659610</v>
      </c>
      <c r="G51" s="320">
        <v>309688</v>
      </c>
      <c r="H51" s="320">
        <v>256877</v>
      </c>
      <c r="I51" s="320">
        <v>66742</v>
      </c>
      <c r="J51" s="268">
        <v>633307</v>
      </c>
      <c r="K51" s="87"/>
      <c r="L51" s="87"/>
      <c r="M51" s="87"/>
      <c r="N51" s="87"/>
      <c r="R51" s="210"/>
      <c r="S51" s="210"/>
      <c r="T51" s="210"/>
      <c r="U51" s="210"/>
      <c r="V51" s="210"/>
    </row>
    <row r="52" spans="2:22" ht="18" customHeight="1" x14ac:dyDescent="0.2">
      <c r="B52" s="41" t="s">
        <v>27</v>
      </c>
      <c r="C52" s="320">
        <v>9602</v>
      </c>
      <c r="D52" s="320">
        <v>8195</v>
      </c>
      <c r="E52" s="320">
        <v>775</v>
      </c>
      <c r="F52" s="268">
        <v>18572</v>
      </c>
      <c r="G52" s="320">
        <v>7342</v>
      </c>
      <c r="H52" s="320">
        <v>7895</v>
      </c>
      <c r="I52" s="320">
        <v>949</v>
      </c>
      <c r="J52" s="268">
        <v>16186</v>
      </c>
      <c r="K52" s="87"/>
      <c r="L52" s="87"/>
      <c r="M52" s="87"/>
      <c r="N52" s="87"/>
      <c r="R52" s="210"/>
      <c r="S52" s="210"/>
      <c r="T52" s="210"/>
      <c r="U52" s="210"/>
      <c r="V52" s="210"/>
    </row>
    <row r="53" spans="2:22" ht="18" customHeight="1" x14ac:dyDescent="0.2">
      <c r="B53" s="41" t="s">
        <v>28</v>
      </c>
      <c r="C53" s="320">
        <v>222447</v>
      </c>
      <c r="D53" s="320">
        <v>474599</v>
      </c>
      <c r="E53" s="320">
        <v>55115</v>
      </c>
      <c r="F53" s="268">
        <v>752161</v>
      </c>
      <c r="G53" s="320">
        <v>211973</v>
      </c>
      <c r="H53" s="320">
        <v>482777</v>
      </c>
      <c r="I53" s="320">
        <v>47926</v>
      </c>
      <c r="J53" s="268">
        <v>742676</v>
      </c>
      <c r="K53" s="87"/>
      <c r="L53" s="87"/>
      <c r="M53" s="87"/>
      <c r="N53" s="87"/>
      <c r="R53" s="210"/>
      <c r="S53" s="210"/>
      <c r="T53" s="210"/>
      <c r="U53" s="210"/>
      <c r="V53" s="210"/>
    </row>
    <row r="54" spans="2:22" ht="18" customHeight="1" x14ac:dyDescent="0.2">
      <c r="B54" s="41" t="s">
        <v>29</v>
      </c>
      <c r="C54" s="320">
        <v>287104</v>
      </c>
      <c r="D54" s="320">
        <v>288423</v>
      </c>
      <c r="E54" s="320">
        <v>74165</v>
      </c>
      <c r="F54" s="268">
        <v>649692</v>
      </c>
      <c r="G54" s="320">
        <v>259062</v>
      </c>
      <c r="H54" s="320">
        <v>307746</v>
      </c>
      <c r="I54" s="320">
        <v>72204</v>
      </c>
      <c r="J54" s="268">
        <v>639012</v>
      </c>
      <c r="K54" s="87"/>
      <c r="L54" s="87"/>
      <c r="M54" s="87"/>
      <c r="N54" s="87"/>
      <c r="R54" s="210"/>
      <c r="S54" s="210"/>
      <c r="T54" s="210"/>
      <c r="U54" s="210"/>
      <c r="V54" s="210"/>
    </row>
    <row r="55" spans="2:22" ht="18" customHeight="1" x14ac:dyDescent="0.2">
      <c r="B55" s="41" t="s">
        <v>30</v>
      </c>
      <c r="C55" s="320">
        <v>109565</v>
      </c>
      <c r="D55" s="320">
        <v>83807</v>
      </c>
      <c r="E55" s="320">
        <v>27547</v>
      </c>
      <c r="F55" s="268">
        <v>220919</v>
      </c>
      <c r="G55" s="320">
        <v>101973</v>
      </c>
      <c r="H55" s="320">
        <v>94953</v>
      </c>
      <c r="I55" s="320">
        <v>29965</v>
      </c>
      <c r="J55" s="268">
        <v>226891</v>
      </c>
      <c r="K55" s="87"/>
      <c r="L55" s="87"/>
      <c r="M55" s="87"/>
      <c r="N55" s="87"/>
      <c r="R55" s="210"/>
      <c r="S55" s="210"/>
      <c r="T55" s="210"/>
      <c r="U55" s="210"/>
      <c r="V55" s="210"/>
    </row>
    <row r="56" spans="2:22" ht="18" customHeight="1" x14ac:dyDescent="0.2">
      <c r="B56" s="41" t="s">
        <v>31</v>
      </c>
      <c r="C56" s="320">
        <v>183220</v>
      </c>
      <c r="D56" s="320">
        <v>280024</v>
      </c>
      <c r="E56" s="320">
        <v>69076</v>
      </c>
      <c r="F56" s="268">
        <v>532320</v>
      </c>
      <c r="G56" s="320">
        <v>177339</v>
      </c>
      <c r="H56" s="320">
        <v>272470</v>
      </c>
      <c r="I56" s="320">
        <v>64493</v>
      </c>
      <c r="J56" s="268">
        <v>514302</v>
      </c>
      <c r="K56" s="87"/>
      <c r="L56" s="87"/>
      <c r="M56" s="87"/>
      <c r="N56" s="87"/>
      <c r="R56" s="210"/>
      <c r="S56" s="210"/>
      <c r="T56" s="210"/>
      <c r="U56" s="210"/>
      <c r="V56" s="210"/>
    </row>
    <row r="57" spans="2:22" ht="18" customHeight="1" x14ac:dyDescent="0.2">
      <c r="B57" s="41" t="s">
        <v>32</v>
      </c>
      <c r="C57" s="320">
        <v>36560</v>
      </c>
      <c r="D57" s="320">
        <v>47764</v>
      </c>
      <c r="E57" s="320">
        <v>5781</v>
      </c>
      <c r="F57" s="268">
        <v>90105</v>
      </c>
      <c r="G57" s="320">
        <v>35675</v>
      </c>
      <c r="H57" s="320">
        <v>48138</v>
      </c>
      <c r="I57" s="320">
        <v>6060</v>
      </c>
      <c r="J57" s="268">
        <v>89873</v>
      </c>
      <c r="K57" s="87"/>
      <c r="L57" s="87"/>
      <c r="M57" s="87"/>
      <c r="N57" s="87"/>
      <c r="R57" s="210"/>
      <c r="S57" s="210"/>
      <c r="T57" s="210"/>
      <c r="U57" s="210"/>
      <c r="V57" s="210"/>
    </row>
    <row r="58" spans="2:22" ht="18" customHeight="1" x14ac:dyDescent="0.2">
      <c r="B58" s="41" t="s">
        <v>33</v>
      </c>
      <c r="C58" s="320">
        <v>339403</v>
      </c>
      <c r="D58" s="320">
        <v>277085</v>
      </c>
      <c r="E58" s="320">
        <v>59462</v>
      </c>
      <c r="F58" s="268">
        <v>675950</v>
      </c>
      <c r="G58" s="320">
        <v>323786</v>
      </c>
      <c r="H58" s="320">
        <v>263738</v>
      </c>
      <c r="I58" s="320">
        <v>56509</v>
      </c>
      <c r="J58" s="268">
        <v>644033</v>
      </c>
      <c r="K58" s="87"/>
      <c r="L58" s="87"/>
      <c r="M58" s="87"/>
      <c r="N58" s="87"/>
      <c r="R58" s="210"/>
      <c r="S58" s="210"/>
      <c r="T58" s="210"/>
      <c r="U58" s="210"/>
      <c r="V58" s="210"/>
    </row>
    <row r="59" spans="2:22" ht="18" customHeight="1" x14ac:dyDescent="0.2">
      <c r="B59" s="41" t="s">
        <v>34</v>
      </c>
      <c r="C59" s="320">
        <v>103681</v>
      </c>
      <c r="D59" s="320">
        <v>79886</v>
      </c>
      <c r="E59" s="320">
        <v>38119</v>
      </c>
      <c r="F59" s="268">
        <v>221686</v>
      </c>
      <c r="G59" s="320">
        <v>109543</v>
      </c>
      <c r="H59" s="320">
        <v>80398</v>
      </c>
      <c r="I59" s="320">
        <v>49870</v>
      </c>
      <c r="J59" s="268">
        <v>239811</v>
      </c>
      <c r="K59" s="87"/>
      <c r="L59" s="87"/>
      <c r="M59" s="87"/>
      <c r="N59" s="87"/>
      <c r="P59" s="399"/>
      <c r="Q59" s="405"/>
      <c r="R59" s="210"/>
      <c r="S59" s="210"/>
      <c r="T59" s="210"/>
      <c r="U59" s="210"/>
      <c r="V59" s="210"/>
    </row>
    <row r="60" spans="2:22" ht="18" customHeight="1" x14ac:dyDescent="0.2">
      <c r="B60" s="41" t="s">
        <v>35</v>
      </c>
      <c r="C60" s="320">
        <v>108268</v>
      </c>
      <c r="D60" s="320">
        <v>54319</v>
      </c>
      <c r="E60" s="320">
        <v>18642</v>
      </c>
      <c r="F60" s="268">
        <v>181229</v>
      </c>
      <c r="G60" s="320">
        <v>106285</v>
      </c>
      <c r="H60" s="320">
        <v>58150</v>
      </c>
      <c r="I60" s="320">
        <v>18997</v>
      </c>
      <c r="J60" s="268">
        <v>183432</v>
      </c>
      <c r="K60" s="87"/>
      <c r="L60" s="87"/>
      <c r="M60" s="87"/>
      <c r="N60" s="87"/>
      <c r="P60" s="399"/>
      <c r="Q60" s="405"/>
      <c r="R60" s="210"/>
      <c r="S60" s="210"/>
      <c r="T60" s="210"/>
      <c r="U60" s="210"/>
      <c r="V60" s="210"/>
    </row>
    <row r="61" spans="2:22" ht="18" customHeight="1" x14ac:dyDescent="0.2">
      <c r="B61" s="41" t="s">
        <v>36</v>
      </c>
      <c r="C61" s="320">
        <v>66948</v>
      </c>
      <c r="D61" s="320">
        <v>31014</v>
      </c>
      <c r="E61" s="320">
        <v>24798</v>
      </c>
      <c r="F61" s="268">
        <v>122760</v>
      </c>
      <c r="G61" s="320">
        <v>57916</v>
      </c>
      <c r="H61" s="320">
        <v>34725</v>
      </c>
      <c r="I61" s="320">
        <v>28617</v>
      </c>
      <c r="J61" s="268">
        <v>121258</v>
      </c>
      <c r="K61" s="87"/>
      <c r="L61" s="87"/>
      <c r="M61" s="87"/>
      <c r="N61" s="87"/>
      <c r="P61" s="399"/>
      <c r="Q61" s="405"/>
      <c r="R61" s="210"/>
      <c r="S61" s="210"/>
      <c r="T61" s="210"/>
      <c r="U61" s="210"/>
      <c r="V61" s="210"/>
    </row>
    <row r="62" spans="2:22" ht="18" customHeight="1" x14ac:dyDescent="0.2">
      <c r="B62" s="41" t="s">
        <v>37</v>
      </c>
      <c r="C62" s="320">
        <v>130653</v>
      </c>
      <c r="D62" s="320">
        <v>69928</v>
      </c>
      <c r="E62" s="320">
        <v>20595</v>
      </c>
      <c r="F62" s="268">
        <v>221176</v>
      </c>
      <c r="G62" s="320">
        <v>121810</v>
      </c>
      <c r="H62" s="320">
        <v>67353</v>
      </c>
      <c r="I62" s="320">
        <v>20796</v>
      </c>
      <c r="J62" s="268">
        <v>209959</v>
      </c>
      <c r="K62" s="87"/>
      <c r="L62" s="87"/>
      <c r="M62" s="87"/>
      <c r="N62" s="87"/>
      <c r="P62" s="399"/>
      <c r="Q62" s="405"/>
      <c r="R62" s="210"/>
      <c r="S62" s="210"/>
      <c r="T62" s="210"/>
      <c r="U62" s="210"/>
      <c r="V62" s="210"/>
    </row>
    <row r="63" spans="2:22" ht="18" customHeight="1" x14ac:dyDescent="0.2">
      <c r="B63" s="41" t="s">
        <v>38</v>
      </c>
      <c r="C63" s="320">
        <v>13037</v>
      </c>
      <c r="D63" s="320">
        <v>16690</v>
      </c>
      <c r="E63" s="320">
        <v>2453</v>
      </c>
      <c r="F63" s="268">
        <v>32180</v>
      </c>
      <c r="G63" s="320">
        <v>14677</v>
      </c>
      <c r="H63" s="320">
        <v>18722</v>
      </c>
      <c r="I63" s="320">
        <v>3324</v>
      </c>
      <c r="J63" s="268">
        <v>36723</v>
      </c>
      <c r="K63" s="87"/>
      <c r="L63" s="87"/>
      <c r="M63" s="87"/>
      <c r="N63" s="87"/>
      <c r="R63" s="210"/>
      <c r="S63" s="210"/>
      <c r="T63" s="210"/>
      <c r="U63" s="210"/>
      <c r="V63" s="210"/>
    </row>
    <row r="64" spans="2:22" ht="18" customHeight="1" x14ac:dyDescent="0.2">
      <c r="B64" s="41" t="s">
        <v>39</v>
      </c>
      <c r="C64" s="320">
        <v>19</v>
      </c>
      <c r="D64" s="320">
        <v>462</v>
      </c>
      <c r="E64" s="320">
        <v>10</v>
      </c>
      <c r="F64" s="268">
        <v>491</v>
      </c>
      <c r="G64" s="320">
        <v>261</v>
      </c>
      <c r="H64" s="320">
        <v>394</v>
      </c>
      <c r="I64" s="320">
        <v>6</v>
      </c>
      <c r="J64" s="268">
        <v>661</v>
      </c>
      <c r="K64" s="87"/>
      <c r="L64" s="87"/>
      <c r="M64" s="87"/>
      <c r="N64" s="87"/>
      <c r="R64" s="210"/>
      <c r="S64" s="210"/>
      <c r="T64" s="210"/>
      <c r="U64" s="210"/>
      <c r="V64" s="210"/>
    </row>
    <row r="65" spans="2:22" ht="18" customHeight="1" x14ac:dyDescent="0.2">
      <c r="B65" s="364" t="s">
        <v>825</v>
      </c>
      <c r="C65" s="404">
        <v>2164459</v>
      </c>
      <c r="D65" s="404">
        <v>2136260</v>
      </c>
      <c r="E65" s="404">
        <v>517216</v>
      </c>
      <c r="F65" s="268">
        <v>4817935</v>
      </c>
      <c r="G65" s="404">
        <v>2064528</v>
      </c>
      <c r="H65" s="404">
        <v>2183428</v>
      </c>
      <c r="I65" s="404">
        <v>505183</v>
      </c>
      <c r="J65" s="268">
        <v>4753139</v>
      </c>
      <c r="K65" s="87"/>
      <c r="L65" s="87"/>
      <c r="M65" s="87"/>
      <c r="N65" s="87"/>
      <c r="O65" s="87"/>
      <c r="R65" s="210"/>
      <c r="S65" s="210"/>
      <c r="T65" s="210"/>
      <c r="U65" s="210"/>
      <c r="V65" s="210"/>
    </row>
    <row r="66" spans="2:22" ht="18" customHeight="1" x14ac:dyDescent="0.2">
      <c r="B66" s="866" t="s">
        <v>158</v>
      </c>
      <c r="C66" s="398"/>
      <c r="D66" s="398"/>
      <c r="E66" s="398"/>
      <c r="F66" s="767"/>
      <c r="G66" s="398"/>
      <c r="H66" s="398"/>
      <c r="I66" s="398"/>
      <c r="J66" s="767"/>
      <c r="K66" s="87"/>
      <c r="L66" s="87"/>
      <c r="M66" s="87"/>
      <c r="N66" s="87"/>
      <c r="V66" s="210"/>
    </row>
    <row r="67" spans="2:22" ht="18" customHeight="1" x14ac:dyDescent="0.2">
      <c r="B67" s="41" t="s">
        <v>23</v>
      </c>
      <c r="C67" s="813">
        <v>2947</v>
      </c>
      <c r="D67" s="813">
        <v>3143</v>
      </c>
      <c r="E67" s="813">
        <v>133</v>
      </c>
      <c r="F67" s="268">
        <v>6223</v>
      </c>
      <c r="G67" s="813">
        <v>2426</v>
      </c>
      <c r="H67" s="813">
        <v>3927</v>
      </c>
      <c r="I67" s="813">
        <v>115</v>
      </c>
      <c r="J67" s="268">
        <v>6468</v>
      </c>
      <c r="K67" s="87"/>
      <c r="L67" s="87"/>
      <c r="M67" s="87"/>
      <c r="N67" s="87"/>
      <c r="R67" s="210"/>
      <c r="S67" s="210"/>
      <c r="T67" s="210"/>
      <c r="U67" s="210"/>
      <c r="V67" s="210"/>
    </row>
    <row r="68" spans="2:22" ht="18" customHeight="1" x14ac:dyDescent="0.2">
      <c r="B68" s="41" t="s">
        <v>24</v>
      </c>
      <c r="C68" s="813">
        <v>725</v>
      </c>
      <c r="D68" s="813">
        <v>489</v>
      </c>
      <c r="E68" s="813">
        <v>176</v>
      </c>
      <c r="F68" s="268">
        <v>1390</v>
      </c>
      <c r="G68" s="813">
        <v>1624</v>
      </c>
      <c r="H68" s="813">
        <v>261</v>
      </c>
      <c r="I68" s="813">
        <v>188</v>
      </c>
      <c r="J68" s="268">
        <v>2073</v>
      </c>
      <c r="K68" s="87"/>
      <c r="L68" s="87"/>
      <c r="M68" s="87"/>
      <c r="N68" s="87"/>
      <c r="R68" s="210"/>
      <c r="S68" s="210"/>
      <c r="T68" s="210"/>
      <c r="U68" s="210"/>
      <c r="V68" s="210"/>
    </row>
    <row r="69" spans="2:22" ht="18" customHeight="1" x14ac:dyDescent="0.2">
      <c r="B69" s="41" t="s">
        <v>25</v>
      </c>
      <c r="C69" s="813">
        <v>1255</v>
      </c>
      <c r="D69" s="813">
        <v>1786</v>
      </c>
      <c r="E69" s="813">
        <v>0</v>
      </c>
      <c r="F69" s="268">
        <v>3041</v>
      </c>
      <c r="G69" s="813">
        <v>784</v>
      </c>
      <c r="H69" s="813">
        <v>2665</v>
      </c>
      <c r="I69" s="813">
        <v>54</v>
      </c>
      <c r="J69" s="268">
        <v>3503</v>
      </c>
      <c r="K69" s="87"/>
      <c r="L69" s="87"/>
      <c r="M69" s="87"/>
      <c r="N69" s="87"/>
      <c r="R69" s="210"/>
      <c r="S69" s="210"/>
      <c r="T69" s="210"/>
      <c r="U69" s="210"/>
      <c r="V69" s="210"/>
    </row>
    <row r="70" spans="2:22" ht="18" customHeight="1" x14ac:dyDescent="0.2">
      <c r="B70" s="41" t="s">
        <v>26</v>
      </c>
      <c r="C70" s="813">
        <v>9670</v>
      </c>
      <c r="D70" s="813">
        <v>15732</v>
      </c>
      <c r="E70" s="813">
        <v>1150</v>
      </c>
      <c r="F70" s="268">
        <v>26552</v>
      </c>
      <c r="G70" s="813">
        <v>8820</v>
      </c>
      <c r="H70" s="813">
        <v>20199</v>
      </c>
      <c r="I70" s="813">
        <v>1431</v>
      </c>
      <c r="J70" s="268">
        <v>30450</v>
      </c>
      <c r="K70" s="87"/>
      <c r="L70" s="87"/>
      <c r="M70" s="87"/>
      <c r="N70" s="87"/>
      <c r="R70" s="210"/>
      <c r="S70" s="210"/>
      <c r="T70" s="210"/>
      <c r="U70" s="210"/>
      <c r="V70" s="210"/>
    </row>
    <row r="71" spans="2:22" ht="18" customHeight="1" x14ac:dyDescent="0.2">
      <c r="B71" s="41" t="s">
        <v>27</v>
      </c>
      <c r="C71" s="813">
        <v>391</v>
      </c>
      <c r="D71" s="813">
        <v>436</v>
      </c>
      <c r="E71" s="813">
        <v>2</v>
      </c>
      <c r="F71" s="268">
        <v>829</v>
      </c>
      <c r="G71" s="813">
        <v>331</v>
      </c>
      <c r="H71" s="813">
        <v>487</v>
      </c>
      <c r="I71" s="813">
        <v>21</v>
      </c>
      <c r="J71" s="268">
        <v>839</v>
      </c>
      <c r="K71" s="87"/>
      <c r="L71" s="87"/>
      <c r="M71" s="87"/>
      <c r="N71" s="87"/>
      <c r="R71" s="210"/>
      <c r="S71" s="210"/>
      <c r="T71" s="210"/>
      <c r="U71" s="210"/>
      <c r="V71" s="210"/>
    </row>
    <row r="72" spans="2:22" ht="18" customHeight="1" x14ac:dyDescent="0.2">
      <c r="B72" s="41" t="s">
        <v>28</v>
      </c>
      <c r="C72" s="813">
        <v>3361</v>
      </c>
      <c r="D72" s="813">
        <v>14740</v>
      </c>
      <c r="E72" s="813">
        <v>369</v>
      </c>
      <c r="F72" s="268">
        <v>18470</v>
      </c>
      <c r="G72" s="813">
        <v>2754</v>
      </c>
      <c r="H72" s="813">
        <v>23062</v>
      </c>
      <c r="I72" s="813">
        <v>97</v>
      </c>
      <c r="J72" s="268">
        <v>25913</v>
      </c>
      <c r="K72" s="87"/>
      <c r="L72" s="87"/>
      <c r="M72" s="87"/>
      <c r="N72" s="87"/>
      <c r="R72" s="210"/>
      <c r="S72" s="210"/>
      <c r="T72" s="210"/>
      <c r="U72" s="210"/>
      <c r="V72" s="210"/>
    </row>
    <row r="73" spans="2:22" ht="18" customHeight="1" x14ac:dyDescent="0.2">
      <c r="B73" s="41" t="s">
        <v>29</v>
      </c>
      <c r="C73" s="813">
        <v>10058</v>
      </c>
      <c r="D73" s="813">
        <v>15666</v>
      </c>
      <c r="E73" s="813">
        <v>1430</v>
      </c>
      <c r="F73" s="268">
        <v>27154</v>
      </c>
      <c r="G73" s="813">
        <v>10228</v>
      </c>
      <c r="H73" s="813">
        <v>16818</v>
      </c>
      <c r="I73" s="813">
        <v>971</v>
      </c>
      <c r="J73" s="268">
        <v>28017</v>
      </c>
      <c r="K73" s="87"/>
      <c r="L73" s="87"/>
      <c r="M73" s="87"/>
      <c r="N73" s="87"/>
      <c r="R73" s="210"/>
      <c r="S73" s="210"/>
      <c r="T73" s="210"/>
      <c r="U73" s="210"/>
      <c r="V73" s="210"/>
    </row>
    <row r="74" spans="2:22" ht="18" customHeight="1" x14ac:dyDescent="0.2">
      <c r="B74" s="41" t="s">
        <v>30</v>
      </c>
      <c r="C74" s="813">
        <v>2088</v>
      </c>
      <c r="D74" s="813">
        <v>2375</v>
      </c>
      <c r="E74" s="813">
        <v>629</v>
      </c>
      <c r="F74" s="268">
        <v>5092</v>
      </c>
      <c r="G74" s="813">
        <v>3504</v>
      </c>
      <c r="H74" s="813">
        <v>5125</v>
      </c>
      <c r="I74" s="813">
        <v>236</v>
      </c>
      <c r="J74" s="268">
        <v>8865</v>
      </c>
      <c r="K74" s="87"/>
      <c r="L74" s="87"/>
      <c r="M74" s="87"/>
      <c r="N74" s="87"/>
      <c r="R74" s="210"/>
      <c r="S74" s="210"/>
      <c r="T74" s="210"/>
      <c r="U74" s="210"/>
      <c r="V74" s="210"/>
    </row>
    <row r="75" spans="2:22" ht="18" customHeight="1" x14ac:dyDescent="0.2">
      <c r="B75" s="41" t="s">
        <v>31</v>
      </c>
      <c r="C75" s="813">
        <v>3713</v>
      </c>
      <c r="D75" s="813">
        <v>18073</v>
      </c>
      <c r="E75" s="813">
        <v>808</v>
      </c>
      <c r="F75" s="268">
        <v>22594</v>
      </c>
      <c r="G75" s="813">
        <v>3745</v>
      </c>
      <c r="H75" s="813">
        <v>12101</v>
      </c>
      <c r="I75" s="813">
        <v>1051</v>
      </c>
      <c r="J75" s="268">
        <v>16897</v>
      </c>
      <c r="K75" s="87"/>
      <c r="L75" s="87"/>
      <c r="M75" s="87"/>
      <c r="N75" s="87"/>
      <c r="R75" s="210"/>
      <c r="S75" s="210"/>
      <c r="T75" s="210"/>
      <c r="U75" s="210"/>
      <c r="V75" s="210"/>
    </row>
    <row r="76" spans="2:22" ht="18" customHeight="1" x14ac:dyDescent="0.2">
      <c r="B76" s="41" t="s">
        <v>32</v>
      </c>
      <c r="C76" s="813">
        <v>2128</v>
      </c>
      <c r="D76" s="813">
        <v>7197</v>
      </c>
      <c r="E76" s="813">
        <v>384</v>
      </c>
      <c r="F76" s="268">
        <v>9709</v>
      </c>
      <c r="G76" s="813">
        <v>1892</v>
      </c>
      <c r="H76" s="813">
        <v>8951</v>
      </c>
      <c r="I76" s="813">
        <v>52</v>
      </c>
      <c r="J76" s="268">
        <v>10895</v>
      </c>
      <c r="K76" s="87"/>
      <c r="L76" s="87"/>
      <c r="M76" s="87"/>
      <c r="N76" s="87"/>
      <c r="R76" s="210"/>
      <c r="S76" s="210"/>
      <c r="T76" s="210"/>
      <c r="U76" s="210"/>
      <c r="V76" s="210"/>
    </row>
    <row r="77" spans="2:22" ht="18" customHeight="1" x14ac:dyDescent="0.2">
      <c r="B77" s="41" t="s">
        <v>33</v>
      </c>
      <c r="C77" s="813">
        <v>8481</v>
      </c>
      <c r="D77" s="813">
        <v>11542</v>
      </c>
      <c r="E77" s="813">
        <v>1153</v>
      </c>
      <c r="F77" s="268">
        <v>21176</v>
      </c>
      <c r="G77" s="813">
        <v>8267</v>
      </c>
      <c r="H77" s="813">
        <v>12882</v>
      </c>
      <c r="I77" s="813">
        <v>536</v>
      </c>
      <c r="J77" s="268">
        <v>21685</v>
      </c>
      <c r="K77" s="87"/>
      <c r="L77" s="87"/>
      <c r="M77" s="87"/>
      <c r="N77" s="87"/>
      <c r="R77" s="210"/>
      <c r="S77" s="210"/>
      <c r="T77" s="210"/>
      <c r="U77" s="210"/>
      <c r="V77" s="210"/>
    </row>
    <row r="78" spans="2:22" ht="18" customHeight="1" x14ac:dyDescent="0.2">
      <c r="B78" s="41" t="s">
        <v>34</v>
      </c>
      <c r="C78" s="813">
        <v>21599</v>
      </c>
      <c r="D78" s="813">
        <v>16719</v>
      </c>
      <c r="E78" s="813">
        <v>2621</v>
      </c>
      <c r="F78" s="268">
        <v>40939</v>
      </c>
      <c r="G78" s="813">
        <v>28873</v>
      </c>
      <c r="H78" s="813">
        <v>18499</v>
      </c>
      <c r="I78" s="813">
        <v>2054</v>
      </c>
      <c r="J78" s="268">
        <v>49426</v>
      </c>
      <c r="K78" s="87"/>
      <c r="L78" s="87"/>
      <c r="M78" s="87"/>
      <c r="N78" s="87"/>
      <c r="R78" s="210"/>
      <c r="S78" s="210"/>
      <c r="T78" s="210"/>
      <c r="U78" s="210"/>
      <c r="V78" s="210"/>
    </row>
    <row r="79" spans="2:22" ht="18" customHeight="1" x14ac:dyDescent="0.2">
      <c r="B79" s="41" t="s">
        <v>35</v>
      </c>
      <c r="C79" s="813">
        <v>13939</v>
      </c>
      <c r="D79" s="813">
        <v>8669</v>
      </c>
      <c r="E79" s="813">
        <v>538</v>
      </c>
      <c r="F79" s="268">
        <v>23146</v>
      </c>
      <c r="G79" s="813">
        <v>16909</v>
      </c>
      <c r="H79" s="813">
        <v>12265</v>
      </c>
      <c r="I79" s="813">
        <v>1156</v>
      </c>
      <c r="J79" s="268">
        <v>30330</v>
      </c>
      <c r="K79" s="87"/>
      <c r="L79" s="87"/>
      <c r="M79" s="87"/>
      <c r="N79" s="87"/>
      <c r="P79" s="399"/>
      <c r="Q79" s="405"/>
      <c r="R79" s="210"/>
      <c r="S79" s="210"/>
      <c r="T79" s="210"/>
      <c r="U79" s="210"/>
      <c r="V79" s="210"/>
    </row>
    <row r="80" spans="2:22" ht="18" customHeight="1" x14ac:dyDescent="0.2">
      <c r="B80" s="41" t="s">
        <v>36</v>
      </c>
      <c r="C80" s="813">
        <v>8762</v>
      </c>
      <c r="D80" s="813">
        <v>4014</v>
      </c>
      <c r="E80" s="813">
        <v>901</v>
      </c>
      <c r="F80" s="268">
        <v>13677</v>
      </c>
      <c r="G80" s="813">
        <v>8309</v>
      </c>
      <c r="H80" s="813">
        <v>5199</v>
      </c>
      <c r="I80" s="813">
        <v>1392</v>
      </c>
      <c r="J80" s="268">
        <v>14900</v>
      </c>
      <c r="K80" s="87"/>
      <c r="L80" s="87"/>
      <c r="M80" s="87"/>
      <c r="N80" s="87"/>
      <c r="P80" s="399"/>
      <c r="Q80" s="405"/>
      <c r="R80" s="210"/>
      <c r="S80" s="210"/>
      <c r="T80" s="210"/>
      <c r="U80" s="210"/>
      <c r="V80" s="210"/>
    </row>
    <row r="81" spans="2:22" ht="18" customHeight="1" x14ac:dyDescent="0.2">
      <c r="B81" s="41" t="s">
        <v>37</v>
      </c>
      <c r="C81" s="813">
        <v>7058</v>
      </c>
      <c r="D81" s="813">
        <v>5480</v>
      </c>
      <c r="E81" s="813">
        <v>855</v>
      </c>
      <c r="F81" s="268">
        <v>13393</v>
      </c>
      <c r="G81" s="813">
        <v>8952</v>
      </c>
      <c r="H81" s="813">
        <v>3891</v>
      </c>
      <c r="I81" s="813">
        <v>217</v>
      </c>
      <c r="J81" s="268">
        <v>13060</v>
      </c>
      <c r="K81" s="87"/>
      <c r="L81" s="87"/>
      <c r="M81" s="87"/>
      <c r="N81" s="87"/>
      <c r="P81" s="399"/>
      <c r="Q81" s="405"/>
      <c r="R81" s="210"/>
      <c r="S81" s="210"/>
      <c r="T81" s="210"/>
      <c r="U81" s="210"/>
      <c r="V81" s="210"/>
    </row>
    <row r="82" spans="2:22" ht="18" customHeight="1" x14ac:dyDescent="0.2">
      <c r="B82" s="41" t="s">
        <v>38</v>
      </c>
      <c r="C82" s="813">
        <v>234</v>
      </c>
      <c r="D82" s="813">
        <v>599</v>
      </c>
      <c r="E82" s="813">
        <v>102</v>
      </c>
      <c r="F82" s="268">
        <v>935</v>
      </c>
      <c r="G82" s="813">
        <v>455</v>
      </c>
      <c r="H82" s="813">
        <v>1143</v>
      </c>
      <c r="I82" s="813">
        <v>15</v>
      </c>
      <c r="J82" s="268">
        <v>1613</v>
      </c>
      <c r="K82" s="87"/>
      <c r="L82" s="87"/>
      <c r="M82" s="87"/>
      <c r="N82" s="87"/>
      <c r="P82" s="399"/>
      <c r="Q82" s="405"/>
      <c r="R82" s="210"/>
      <c r="S82" s="210"/>
      <c r="T82" s="210"/>
      <c r="U82" s="210"/>
      <c r="V82" s="210"/>
    </row>
    <row r="83" spans="2:22" ht="18" customHeight="1" x14ac:dyDescent="0.2">
      <c r="B83" s="41" t="s">
        <v>39</v>
      </c>
      <c r="C83" s="813">
        <v>0</v>
      </c>
      <c r="D83" s="813">
        <v>0</v>
      </c>
      <c r="E83" s="813">
        <v>0</v>
      </c>
      <c r="F83" s="268">
        <v>0</v>
      </c>
      <c r="G83" s="813">
        <v>0</v>
      </c>
      <c r="H83" s="813">
        <v>52</v>
      </c>
      <c r="I83" s="813">
        <v>0</v>
      </c>
      <c r="J83" s="268">
        <v>52</v>
      </c>
      <c r="K83" s="87"/>
      <c r="L83" s="87"/>
      <c r="M83" s="87"/>
      <c r="N83" s="87"/>
      <c r="R83" s="210"/>
      <c r="S83" s="210"/>
      <c r="T83" s="210"/>
      <c r="U83" s="210"/>
      <c r="V83" s="210"/>
    </row>
    <row r="84" spans="2:22" ht="18" customHeight="1" x14ac:dyDescent="0.2">
      <c r="B84" s="364" t="s">
        <v>139</v>
      </c>
      <c r="C84" s="404">
        <v>96409</v>
      </c>
      <c r="D84" s="404">
        <v>126660</v>
      </c>
      <c r="E84" s="404">
        <v>11251</v>
      </c>
      <c r="F84" s="268">
        <v>234320</v>
      </c>
      <c r="G84" s="404">
        <v>107873</v>
      </c>
      <c r="H84" s="404">
        <v>147527</v>
      </c>
      <c r="I84" s="404">
        <v>9586</v>
      </c>
      <c r="J84" s="268">
        <v>264986</v>
      </c>
      <c r="K84" s="87"/>
      <c r="L84" s="87"/>
      <c r="M84" s="87"/>
      <c r="N84" s="87"/>
      <c r="O84" s="87"/>
      <c r="R84" s="210"/>
      <c r="S84" s="210"/>
      <c r="T84" s="210"/>
      <c r="U84" s="210"/>
      <c r="V84" s="210"/>
    </row>
    <row r="85" spans="2:22" ht="21.75" customHeight="1" x14ac:dyDescent="0.2">
      <c r="B85" s="2012" t="s">
        <v>755</v>
      </c>
      <c r="C85" s="2012"/>
      <c r="D85" s="2012"/>
      <c r="E85" s="2012"/>
      <c r="F85" s="2012"/>
      <c r="G85" s="2012"/>
      <c r="H85" s="2012"/>
      <c r="I85" s="2012"/>
      <c r="J85" s="2012"/>
      <c r="R85" s="210"/>
      <c r="S85" s="210"/>
      <c r="T85" s="210"/>
      <c r="U85" s="210"/>
    </row>
    <row r="86" spans="2:22" ht="19.5" customHeight="1" x14ac:dyDescent="0.2">
      <c r="B86" s="368"/>
      <c r="C86" s="368"/>
      <c r="D86" s="368"/>
      <c r="E86" s="368"/>
      <c r="F86" s="368"/>
      <c r="G86" s="368"/>
      <c r="H86" s="368"/>
      <c r="I86" s="368"/>
      <c r="J86" s="368"/>
    </row>
    <row r="87" spans="2:22" ht="27.75" customHeight="1" x14ac:dyDescent="0.2">
      <c r="B87" s="368"/>
      <c r="C87" s="368"/>
      <c r="D87" s="368"/>
      <c r="E87" s="368"/>
      <c r="F87" s="368"/>
      <c r="G87" s="368"/>
      <c r="H87" s="368"/>
      <c r="I87" s="368"/>
      <c r="J87" s="368"/>
    </row>
    <row r="88" spans="2:22" x14ac:dyDescent="0.2">
      <c r="B88" s="2015"/>
      <c r="C88" s="2015"/>
      <c r="D88" s="2015"/>
      <c r="E88" s="2015"/>
      <c r="F88" s="2015"/>
      <c r="G88" s="2015"/>
      <c r="H88" s="2015"/>
      <c r="I88" s="2015"/>
      <c r="J88" s="2015"/>
    </row>
    <row r="90" spans="2:22" x14ac:dyDescent="0.2">
      <c r="C90" s="399"/>
      <c r="D90" s="399"/>
      <c r="E90" s="399"/>
      <c r="F90" s="399"/>
    </row>
  </sheetData>
  <mergeCells count="10">
    <mergeCell ref="B85:J85"/>
    <mergeCell ref="B88:J88"/>
    <mergeCell ref="B2:J2"/>
    <mergeCell ref="B3:J3"/>
    <mergeCell ref="B4:J4"/>
    <mergeCell ref="B6:B8"/>
    <mergeCell ref="C6:F6"/>
    <mergeCell ref="G6:J6"/>
    <mergeCell ref="C7:F7"/>
    <mergeCell ref="G7:J7"/>
  </mergeCells>
  <hyperlinks>
    <hyperlink ref="K2" location="'Indice Total'!A7" display="Volver"/>
  </hyperlinks>
  <pageMargins left="0.7" right="0.7" top="0.75" bottom="0.75" header="0.3" footer="0.3"/>
  <pageSetup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BF108"/>
  <sheetViews>
    <sheetView showGridLines="0" zoomScale="90" zoomScaleNormal="90" workbookViewId="0"/>
  </sheetViews>
  <sheetFormatPr baseColWidth="10" defaultColWidth="11.42578125" defaultRowHeight="12.75" x14ac:dyDescent="0.2"/>
  <cols>
    <col min="1" max="1" width="23.7109375" style="76" customWidth="1"/>
    <col min="2" max="2" width="55.85546875" style="76" customWidth="1"/>
    <col min="3" max="16384" width="11.42578125" style="76"/>
  </cols>
  <sheetData>
    <row r="1" spans="2:58" ht="42.95" customHeight="1" x14ac:dyDescent="0.3">
      <c r="AX1" s="406"/>
      <c r="AY1" s="406"/>
      <c r="AZ1" s="406"/>
      <c r="BA1" s="406"/>
      <c r="BB1" s="406"/>
      <c r="BC1" s="406"/>
      <c r="BD1" s="406"/>
      <c r="BE1" s="406"/>
      <c r="BF1" s="406"/>
    </row>
    <row r="2" spans="2:58" ht="29.25" customHeight="1" x14ac:dyDescent="0.2">
      <c r="B2" s="1906" t="s">
        <v>162</v>
      </c>
      <c r="C2" s="1906"/>
      <c r="D2" s="1906"/>
      <c r="E2" s="1906"/>
      <c r="F2" s="1906"/>
      <c r="G2" s="3" t="s">
        <v>744</v>
      </c>
    </row>
    <row r="3" spans="2:58" ht="36" customHeight="1" x14ac:dyDescent="0.2">
      <c r="B3" s="2016" t="s">
        <v>829</v>
      </c>
      <c r="C3" s="1957"/>
      <c r="D3" s="1957"/>
      <c r="E3" s="1957"/>
      <c r="F3" s="1957"/>
    </row>
    <row r="4" spans="2:58" ht="19.149999999999999" customHeight="1" thickBot="1" x14ac:dyDescent="0.25">
      <c r="B4" s="1942">
        <v>2018</v>
      </c>
      <c r="C4" s="1942"/>
      <c r="D4" s="1942"/>
      <c r="E4" s="1942"/>
      <c r="F4" s="1942"/>
    </row>
    <row r="5" spans="2:58" ht="15.75" x14ac:dyDescent="0.25">
      <c r="B5" s="407"/>
      <c r="C5" s="408"/>
      <c r="D5" s="408"/>
      <c r="E5" s="408"/>
      <c r="F5" s="408"/>
    </row>
    <row r="6" spans="2:58" ht="15.75" x14ac:dyDescent="0.2">
      <c r="B6" s="1922" t="s">
        <v>76</v>
      </c>
      <c r="C6" s="2008" t="s">
        <v>19</v>
      </c>
      <c r="D6" s="2008"/>
      <c r="E6" s="2008"/>
      <c r="F6" s="1950" t="s">
        <v>9</v>
      </c>
    </row>
    <row r="7" spans="2:58" ht="15.75" x14ac:dyDescent="0.2">
      <c r="B7" s="1922"/>
      <c r="C7" s="334" t="s">
        <v>20</v>
      </c>
      <c r="D7" s="334" t="s">
        <v>21</v>
      </c>
      <c r="E7" s="334" t="s">
        <v>22</v>
      </c>
      <c r="F7" s="1950"/>
    </row>
    <row r="8" spans="2:58" ht="18" customHeight="1" x14ac:dyDescent="0.2">
      <c r="B8" s="866" t="s">
        <v>154</v>
      </c>
      <c r="C8" s="383"/>
      <c r="D8" s="383"/>
      <c r="E8" s="383"/>
      <c r="F8" s="383"/>
    </row>
    <row r="9" spans="2:58" ht="18" customHeight="1" x14ac:dyDescent="0.2">
      <c r="B9" s="221" t="s">
        <v>163</v>
      </c>
      <c r="C9" s="409">
        <v>21.265302795663867</v>
      </c>
      <c r="D9" s="409">
        <v>36.335477415666098</v>
      </c>
      <c r="E9" s="409">
        <v>25.232394366197184</v>
      </c>
      <c r="F9" s="768">
        <v>26.654134601245037</v>
      </c>
    </row>
    <row r="10" spans="2:58" ht="18" customHeight="1" x14ac:dyDescent="0.2">
      <c r="B10" s="221" t="s">
        <v>164</v>
      </c>
      <c r="C10" s="362">
        <v>24.576434108527131</v>
      </c>
      <c r="D10" s="362">
        <v>25.450982581509603</v>
      </c>
      <c r="E10" s="362">
        <v>17.810144927536232</v>
      </c>
      <c r="F10" s="769">
        <v>24.223163195239184</v>
      </c>
    </row>
    <row r="11" spans="2:58" ht="18" customHeight="1" x14ac:dyDescent="0.2">
      <c r="B11" s="221" t="s">
        <v>80</v>
      </c>
      <c r="C11" s="362">
        <v>21.593727894364537</v>
      </c>
      <c r="D11" s="362">
        <v>20.567208874974476</v>
      </c>
      <c r="E11" s="362">
        <v>15.972534894191805</v>
      </c>
      <c r="F11" s="769">
        <v>20.33652457781405</v>
      </c>
    </row>
    <row r="12" spans="2:58" ht="18" customHeight="1" x14ac:dyDescent="0.2">
      <c r="B12" s="221" t="s">
        <v>81</v>
      </c>
      <c r="C12" s="362">
        <v>19.814379243452958</v>
      </c>
      <c r="D12" s="362">
        <v>19.050931677018635</v>
      </c>
      <c r="E12" s="362">
        <v>16.473622232689589</v>
      </c>
      <c r="F12" s="769">
        <v>19.095733130666087</v>
      </c>
    </row>
    <row r="13" spans="2:58" ht="18" customHeight="1" x14ac:dyDescent="0.2">
      <c r="B13" s="221" t="s">
        <v>82</v>
      </c>
      <c r="C13" s="362">
        <v>18.948121364565321</v>
      </c>
      <c r="D13" s="362">
        <v>19.071226581831034</v>
      </c>
      <c r="E13" s="362">
        <v>17.247992442135097</v>
      </c>
      <c r="F13" s="769">
        <v>18.742784380305604</v>
      </c>
    </row>
    <row r="14" spans="2:58" ht="18" customHeight="1" x14ac:dyDescent="0.2">
      <c r="B14" s="221" t="s">
        <v>83</v>
      </c>
      <c r="C14" s="362">
        <v>17.514802119040198</v>
      </c>
      <c r="D14" s="362">
        <v>17.727138409582608</v>
      </c>
      <c r="E14" s="362">
        <v>15.60752688172043</v>
      </c>
      <c r="F14" s="769">
        <v>17.246503010653079</v>
      </c>
    </row>
    <row r="15" spans="2:58" ht="18" customHeight="1" x14ac:dyDescent="0.2">
      <c r="B15" s="221" t="s">
        <v>84</v>
      </c>
      <c r="C15" s="362">
        <v>18.657894736842106</v>
      </c>
      <c r="D15" s="362">
        <v>27.086956521739129</v>
      </c>
      <c r="E15" s="362">
        <v>20.848484848484848</v>
      </c>
      <c r="F15" s="769">
        <v>22.947470817120621</v>
      </c>
    </row>
    <row r="16" spans="2:58" ht="18" customHeight="1" x14ac:dyDescent="0.2">
      <c r="B16" s="364" t="s">
        <v>135</v>
      </c>
      <c r="C16" s="365">
        <v>20.218004307657427</v>
      </c>
      <c r="D16" s="365">
        <v>21.53086988702222</v>
      </c>
      <c r="E16" s="365">
        <v>16.706946193989562</v>
      </c>
      <c r="F16" s="769">
        <v>20.315120402415957</v>
      </c>
    </row>
    <row r="17" spans="2:6" ht="18" customHeight="1" x14ac:dyDescent="0.2">
      <c r="B17" s="866" t="s">
        <v>155</v>
      </c>
      <c r="C17" s="365"/>
      <c r="D17" s="365"/>
      <c r="E17" s="365"/>
      <c r="F17" s="769"/>
    </row>
    <row r="18" spans="2:6" ht="18" customHeight="1" x14ac:dyDescent="0.2">
      <c r="B18" s="221" t="s">
        <v>163</v>
      </c>
      <c r="C18" s="362">
        <v>27.923519458544838</v>
      </c>
      <c r="D18" s="362">
        <v>50.280368451352906</v>
      </c>
      <c r="E18" s="362">
        <v>31.591836734693878</v>
      </c>
      <c r="F18" s="769">
        <v>36.015343698854338</v>
      </c>
    </row>
    <row r="19" spans="2:6" ht="18" customHeight="1" x14ac:dyDescent="0.2">
      <c r="B19" s="221" t="s">
        <v>164</v>
      </c>
      <c r="C19" s="362">
        <v>33.442976356050067</v>
      </c>
      <c r="D19" s="362">
        <v>33.722357229647628</v>
      </c>
      <c r="E19" s="362">
        <v>24.810304449648712</v>
      </c>
      <c r="F19" s="769">
        <v>32.524067217317004</v>
      </c>
    </row>
    <row r="20" spans="2:6" ht="18" customHeight="1" x14ac:dyDescent="0.2">
      <c r="B20" s="221" t="s">
        <v>80</v>
      </c>
      <c r="C20" s="362">
        <v>30.456455542021924</v>
      </c>
      <c r="D20" s="362">
        <v>30.853474320241691</v>
      </c>
      <c r="E20" s="362">
        <v>22.41117764471058</v>
      </c>
      <c r="F20" s="769">
        <v>29.568193786203263</v>
      </c>
    </row>
    <row r="21" spans="2:6" ht="18" customHeight="1" x14ac:dyDescent="0.2">
      <c r="B21" s="221" t="s">
        <v>81</v>
      </c>
      <c r="C21" s="362">
        <v>27.137218676519986</v>
      </c>
      <c r="D21" s="362">
        <v>25.35137614678899</v>
      </c>
      <c r="E21" s="362">
        <v>17.822494261667941</v>
      </c>
      <c r="F21" s="769">
        <v>25.413736134057118</v>
      </c>
    </row>
    <row r="22" spans="2:6" ht="18" customHeight="1" x14ac:dyDescent="0.2">
      <c r="B22" s="221" t="s">
        <v>82</v>
      </c>
      <c r="C22" s="362">
        <v>23.986111111111111</v>
      </c>
      <c r="D22" s="362">
        <v>25.603972950126796</v>
      </c>
      <c r="E22" s="362">
        <v>18.858064516129033</v>
      </c>
      <c r="F22" s="769">
        <v>23.961204696273608</v>
      </c>
    </row>
    <row r="23" spans="2:6" ht="18" customHeight="1" x14ac:dyDescent="0.2">
      <c r="B23" s="221" t="s">
        <v>83</v>
      </c>
      <c r="C23" s="362">
        <v>22.792781261999231</v>
      </c>
      <c r="D23" s="362">
        <v>24.426284856821308</v>
      </c>
      <c r="E23" s="362">
        <v>18.343201040988941</v>
      </c>
      <c r="F23" s="769">
        <v>22.760220292310951</v>
      </c>
    </row>
    <row r="24" spans="2:6" ht="18" customHeight="1" x14ac:dyDescent="0.2">
      <c r="B24" s="221" t="s">
        <v>84</v>
      </c>
      <c r="C24" s="362">
        <v>31</v>
      </c>
      <c r="D24" s="362">
        <v>45.912280701754383</v>
      </c>
      <c r="E24" s="362">
        <v>21.76923076923077</v>
      </c>
      <c r="F24" s="769">
        <v>36.703125</v>
      </c>
    </row>
    <row r="25" spans="2:6" ht="18" customHeight="1" x14ac:dyDescent="0.2">
      <c r="B25" s="364" t="s">
        <v>136</v>
      </c>
      <c r="C25" s="365">
        <v>26.310050334185988</v>
      </c>
      <c r="D25" s="365">
        <v>28.438904401010504</v>
      </c>
      <c r="E25" s="365">
        <v>19.696938475125112</v>
      </c>
      <c r="F25" s="769">
        <v>26.367963429424385</v>
      </c>
    </row>
    <row r="26" spans="2:6" ht="18" customHeight="1" x14ac:dyDescent="0.2">
      <c r="B26" s="866" t="s">
        <v>824</v>
      </c>
      <c r="C26" s="365"/>
      <c r="D26" s="365"/>
      <c r="E26" s="365"/>
      <c r="F26" s="769"/>
    </row>
    <row r="27" spans="2:6" ht="18" customHeight="1" x14ac:dyDescent="0.2">
      <c r="B27" s="221" t="s">
        <v>163</v>
      </c>
      <c r="C27" s="822">
        <v>22.557672096689437</v>
      </c>
      <c r="D27" s="822">
        <v>39.109126302530633</v>
      </c>
      <c r="E27" s="822">
        <v>26.168168168168169</v>
      </c>
      <c r="F27" s="769">
        <v>28.463521689272014</v>
      </c>
    </row>
    <row r="28" spans="2:6" ht="18" customHeight="1" x14ac:dyDescent="0.2">
      <c r="B28" s="221" t="s">
        <v>164</v>
      </c>
      <c r="C28" s="822">
        <v>26.192824543610548</v>
      </c>
      <c r="D28" s="822">
        <v>26.735144312393889</v>
      </c>
      <c r="E28" s="822">
        <v>19.007208650380456</v>
      </c>
      <c r="F28" s="769">
        <v>25.611854957831039</v>
      </c>
    </row>
    <row r="29" spans="2:6" ht="18" customHeight="1" x14ac:dyDescent="0.2">
      <c r="B29" s="221" t="s">
        <v>80</v>
      </c>
      <c r="C29" s="822">
        <v>23.412007246829511</v>
      </c>
      <c r="D29" s="822">
        <v>22.458423596067323</v>
      </c>
      <c r="E29" s="822">
        <v>17.157604702424688</v>
      </c>
      <c r="F29" s="769">
        <v>22.11387945455467</v>
      </c>
    </row>
    <row r="30" spans="2:6" ht="18" customHeight="1" x14ac:dyDescent="0.2">
      <c r="B30" s="221" t="s">
        <v>81</v>
      </c>
      <c r="C30" s="822">
        <v>21.756481069042316</v>
      </c>
      <c r="D30" s="822">
        <v>20.644315545243618</v>
      </c>
      <c r="E30" s="822">
        <v>16.791103907797588</v>
      </c>
      <c r="F30" s="769">
        <v>20.716384477226406</v>
      </c>
    </row>
    <row r="31" spans="2:6" ht="18" customHeight="1" x14ac:dyDescent="0.2">
      <c r="B31" s="221" t="s">
        <v>82</v>
      </c>
      <c r="C31" s="822">
        <v>20.463339562493129</v>
      </c>
      <c r="D31" s="822">
        <v>20.997507477567297</v>
      </c>
      <c r="E31" s="822">
        <v>17.679460580912863</v>
      </c>
      <c r="F31" s="769">
        <v>20.275221106280917</v>
      </c>
    </row>
    <row r="32" spans="2:6" ht="18" customHeight="1" x14ac:dyDescent="0.2">
      <c r="B32" s="221" t="s">
        <v>83</v>
      </c>
      <c r="C32" s="822">
        <v>19.24323078212759</v>
      </c>
      <c r="D32" s="822">
        <v>19.715155113552026</v>
      </c>
      <c r="E32" s="822">
        <v>16.354503464203233</v>
      </c>
      <c r="F32" s="769">
        <v>18.924142820314515</v>
      </c>
    </row>
    <row r="33" spans="2:8" ht="18" customHeight="1" x14ac:dyDescent="0.25">
      <c r="B33" s="221" t="s">
        <v>84</v>
      </c>
      <c r="C33" s="822">
        <v>21.16083916083916</v>
      </c>
      <c r="D33" s="822">
        <v>30.548387096774192</v>
      </c>
      <c r="E33" s="822">
        <v>21.108695652173914</v>
      </c>
      <c r="F33" s="769">
        <v>25.690031152647975</v>
      </c>
      <c r="G33" s="410"/>
      <c r="H33" s="410"/>
    </row>
    <row r="34" spans="2:8" ht="18" customHeight="1" x14ac:dyDescent="0.25">
      <c r="B34" s="364" t="s">
        <v>825</v>
      </c>
      <c r="C34" s="365">
        <v>21.775424533277082</v>
      </c>
      <c r="D34" s="365">
        <v>23.186025273441647</v>
      </c>
      <c r="E34" s="365">
        <v>17.40689821514713</v>
      </c>
      <c r="F34" s="769">
        <v>21.803189878991937</v>
      </c>
      <c r="G34" s="410"/>
      <c r="H34" s="410"/>
    </row>
    <row r="35" spans="2:8" ht="48.75" customHeight="1" x14ac:dyDescent="0.25">
      <c r="B35" s="2012" t="s">
        <v>827</v>
      </c>
      <c r="C35" s="2012"/>
      <c r="D35" s="2012"/>
      <c r="E35" s="2012"/>
      <c r="F35" s="2012"/>
      <c r="G35" s="410"/>
      <c r="H35" s="410"/>
    </row>
    <row r="36" spans="2:8" ht="14.25" customHeight="1" x14ac:dyDescent="0.25">
      <c r="B36" s="367"/>
      <c r="C36" s="368"/>
      <c r="D36" s="368"/>
      <c r="E36" s="368"/>
      <c r="F36" s="368"/>
      <c r="G36" s="410"/>
      <c r="H36" s="410"/>
    </row>
    <row r="37" spans="2:8" ht="15" x14ac:dyDescent="0.25">
      <c r="B37" s="777"/>
      <c r="C37" s="777"/>
      <c r="D37" s="777"/>
      <c r="E37" s="777"/>
      <c r="F37" s="777"/>
      <c r="G37" s="410"/>
      <c r="H37" s="410"/>
    </row>
    <row r="38" spans="2:8" ht="15" x14ac:dyDescent="0.25">
      <c r="B38" s="777"/>
      <c r="C38" s="777"/>
      <c r="D38" s="777"/>
      <c r="E38" s="777"/>
      <c r="F38" s="777"/>
      <c r="G38" s="410"/>
      <c r="H38" s="410"/>
    </row>
    <row r="39" spans="2:8" ht="15" x14ac:dyDescent="0.25">
      <c r="B39" s="777"/>
      <c r="C39" s="777"/>
      <c r="D39" s="777"/>
      <c r="E39" s="777"/>
      <c r="F39" s="777"/>
      <c r="G39" s="410"/>
      <c r="H39" s="410"/>
    </row>
    <row r="40" spans="2:8" ht="15" x14ac:dyDescent="0.25">
      <c r="B40" s="777"/>
      <c r="C40" s="777"/>
      <c r="D40" s="777"/>
      <c r="E40" s="777"/>
      <c r="F40" s="777"/>
      <c r="G40" s="410"/>
      <c r="H40" s="410"/>
    </row>
    <row r="41" spans="2:8" ht="15" x14ac:dyDescent="0.25">
      <c r="G41" s="410"/>
      <c r="H41" s="410"/>
    </row>
    <row r="51" spans="2:3" x14ac:dyDescent="0.2">
      <c r="B51" s="3"/>
      <c r="C51" s="3"/>
    </row>
    <row r="67" spans="8:31" ht="15.6" customHeight="1" x14ac:dyDescent="0.2"/>
    <row r="68" spans="8:31" ht="15.6" customHeight="1" x14ac:dyDescent="0.2"/>
    <row r="71" spans="8:31" ht="15" x14ac:dyDescent="0.25">
      <c r="H71"/>
      <c r="I71"/>
      <c r="J71"/>
      <c r="K71"/>
      <c r="L71"/>
      <c r="M71"/>
      <c r="N71"/>
      <c r="O71"/>
      <c r="P71"/>
      <c r="Q71"/>
      <c r="R71"/>
      <c r="S71"/>
      <c r="T71"/>
      <c r="U71"/>
      <c r="AA71" s="161"/>
      <c r="AB71" s="161"/>
      <c r="AC71" s="161"/>
      <c r="AD71" s="161"/>
      <c r="AE71" s="161"/>
    </row>
    <row r="72" spans="8:31" ht="15" x14ac:dyDescent="0.25">
      <c r="H72"/>
      <c r="I72"/>
      <c r="J72"/>
      <c r="K72"/>
      <c r="L72"/>
      <c r="M72"/>
      <c r="N72"/>
      <c r="O72"/>
      <c r="P72"/>
      <c r="Q72"/>
      <c r="R72"/>
      <c r="S72"/>
      <c r="T72"/>
      <c r="U72"/>
    </row>
    <row r="73" spans="8:31" ht="15" x14ac:dyDescent="0.25">
      <c r="H73"/>
      <c r="I73"/>
      <c r="J73"/>
      <c r="K73"/>
      <c r="L73"/>
      <c r="M73"/>
      <c r="N73"/>
      <c r="O73"/>
      <c r="P73"/>
      <c r="Q73"/>
      <c r="R73"/>
      <c r="S73"/>
      <c r="T73"/>
      <c r="U73"/>
    </row>
    <row r="74" spans="8:31" ht="15" x14ac:dyDescent="0.25">
      <c r="H74"/>
      <c r="I74"/>
      <c r="J74"/>
      <c r="K74"/>
      <c r="L74"/>
      <c r="M74"/>
      <c r="N74"/>
      <c r="O74"/>
      <c r="P74"/>
      <c r="Q74"/>
      <c r="R74"/>
      <c r="S74"/>
      <c r="T74"/>
      <c r="U74"/>
    </row>
    <row r="75" spans="8:31" ht="15" x14ac:dyDescent="0.25">
      <c r="H75"/>
      <c r="I75"/>
      <c r="J75"/>
      <c r="K75"/>
      <c r="L75"/>
      <c r="M75"/>
      <c r="N75"/>
      <c r="O75"/>
      <c r="P75"/>
      <c r="Q75"/>
      <c r="R75"/>
      <c r="S75"/>
      <c r="T75"/>
      <c r="U75"/>
    </row>
    <row r="76" spans="8:31" ht="15" x14ac:dyDescent="0.25">
      <c r="H76"/>
      <c r="I76"/>
      <c r="J76"/>
      <c r="K76"/>
      <c r="L76"/>
      <c r="M76"/>
      <c r="N76"/>
      <c r="O76"/>
      <c r="P76"/>
      <c r="Q76"/>
      <c r="R76"/>
      <c r="S76"/>
      <c r="T76"/>
      <c r="U76"/>
    </row>
    <row r="77" spans="8:31" ht="14.45" customHeight="1" x14ac:dyDescent="0.25">
      <c r="H77"/>
      <c r="I77"/>
      <c r="J77"/>
      <c r="K77"/>
      <c r="L77"/>
      <c r="M77"/>
      <c r="N77"/>
      <c r="O77"/>
      <c r="P77"/>
      <c r="Q77"/>
      <c r="R77"/>
      <c r="S77"/>
      <c r="T77"/>
      <c r="U77"/>
    </row>
    <row r="78" spans="8:31" ht="14.45" customHeight="1" x14ac:dyDescent="0.25">
      <c r="H78"/>
      <c r="I78"/>
      <c r="J78"/>
      <c r="K78"/>
      <c r="L78"/>
      <c r="M78"/>
      <c r="N78"/>
      <c r="O78"/>
      <c r="P78"/>
      <c r="Q78"/>
      <c r="R78"/>
      <c r="S78"/>
      <c r="T78"/>
      <c r="U78"/>
    </row>
    <row r="79" spans="8:31" ht="15" x14ac:dyDescent="0.25">
      <c r="H79"/>
      <c r="I79"/>
      <c r="J79"/>
      <c r="K79"/>
      <c r="L79"/>
      <c r="M79"/>
      <c r="N79"/>
      <c r="O79"/>
      <c r="P79"/>
      <c r="Q79"/>
      <c r="R79"/>
      <c r="S79"/>
      <c r="T79"/>
      <c r="U79"/>
    </row>
    <row r="89" spans="4:6" x14ac:dyDescent="0.2">
      <c r="D89" s="157"/>
    </row>
    <row r="92" spans="4:6" ht="15" x14ac:dyDescent="0.25">
      <c r="D92"/>
      <c r="E92"/>
      <c r="F92"/>
    </row>
    <row r="93" spans="4:6" ht="15" x14ac:dyDescent="0.25">
      <c r="D93"/>
      <c r="E93"/>
      <c r="F93"/>
    </row>
    <row r="97" spans="4:6" ht="15" x14ac:dyDescent="0.25">
      <c r="D97" s="411"/>
      <c r="E97" s="411"/>
      <c r="F97" s="411"/>
    </row>
    <row r="107" spans="4:6" ht="15" x14ac:dyDescent="0.25">
      <c r="D107"/>
      <c r="E107"/>
      <c r="F107"/>
    </row>
    <row r="108" spans="4:6" ht="15" x14ac:dyDescent="0.25">
      <c r="D108"/>
      <c r="E108"/>
      <c r="F108"/>
    </row>
  </sheetData>
  <mergeCells count="7">
    <mergeCell ref="B35:F35"/>
    <mergeCell ref="B2:F2"/>
    <mergeCell ref="B3:F3"/>
    <mergeCell ref="B4:F4"/>
    <mergeCell ref="B6:B7"/>
    <mergeCell ref="C6:E6"/>
    <mergeCell ref="F6:F7"/>
  </mergeCells>
  <hyperlinks>
    <hyperlink ref="G2" location="'Indice Total'!A7" display="Volver"/>
  </hyperlinks>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G45"/>
  <sheetViews>
    <sheetView showGridLines="0" zoomScale="90" zoomScaleNormal="90" workbookViewId="0"/>
  </sheetViews>
  <sheetFormatPr baseColWidth="10" defaultColWidth="11.42578125" defaultRowHeight="12.75" x14ac:dyDescent="0.2"/>
  <cols>
    <col min="1" max="1" width="23.7109375" style="76" customWidth="1"/>
    <col min="2" max="2" width="55.85546875" style="76" customWidth="1"/>
    <col min="3" max="6" width="11.7109375" style="76" customWidth="1"/>
    <col min="7" max="16384" width="11.42578125" style="76"/>
  </cols>
  <sheetData>
    <row r="1" spans="2:7" ht="42.95" customHeight="1" x14ac:dyDescent="0.2"/>
    <row r="2" spans="2:7" ht="29.25" customHeight="1" x14ac:dyDescent="0.2">
      <c r="B2" s="1906" t="s">
        <v>165</v>
      </c>
      <c r="C2" s="1906"/>
      <c r="D2" s="1906"/>
      <c r="E2" s="1906"/>
      <c r="F2" s="1906"/>
      <c r="G2" s="3" t="s">
        <v>744</v>
      </c>
    </row>
    <row r="3" spans="2:7" ht="49.5" customHeight="1" x14ac:dyDescent="0.2">
      <c r="B3" s="2016" t="s">
        <v>166</v>
      </c>
      <c r="C3" s="1957"/>
      <c r="D3" s="1957"/>
      <c r="E3" s="1957"/>
      <c r="F3" s="1957"/>
    </row>
    <row r="4" spans="2:7" ht="19.149999999999999" customHeight="1" thickBot="1" x14ac:dyDescent="0.25">
      <c r="B4" s="1942">
        <v>2018</v>
      </c>
      <c r="C4" s="1942"/>
      <c r="D4" s="1942"/>
      <c r="E4" s="1942"/>
      <c r="F4" s="1942"/>
    </row>
    <row r="5" spans="2:7" ht="15.75" x14ac:dyDescent="0.25">
      <c r="B5" s="407"/>
      <c r="C5" s="408"/>
      <c r="D5" s="408"/>
      <c r="E5" s="408"/>
      <c r="F5" s="408"/>
    </row>
    <row r="6" spans="2:7" ht="15.75" x14ac:dyDescent="0.2">
      <c r="B6" s="1922" t="s">
        <v>76</v>
      </c>
      <c r="C6" s="1997" t="s">
        <v>19</v>
      </c>
      <c r="D6" s="1997"/>
      <c r="E6" s="1997"/>
      <c r="F6" s="1950" t="s">
        <v>9</v>
      </c>
    </row>
    <row r="7" spans="2:7" ht="15.75" x14ac:dyDescent="0.2">
      <c r="B7" s="1982"/>
      <c r="C7" s="334" t="s">
        <v>20</v>
      </c>
      <c r="D7" s="334" t="s">
        <v>21</v>
      </c>
      <c r="E7" s="334" t="s">
        <v>22</v>
      </c>
      <c r="F7" s="1950"/>
    </row>
    <row r="8" spans="2:7" ht="18" customHeight="1" x14ac:dyDescent="0.2">
      <c r="B8" s="866" t="s">
        <v>154</v>
      </c>
      <c r="C8" s="383"/>
      <c r="D8" s="383"/>
      <c r="E8" s="383"/>
      <c r="F8" s="383"/>
    </row>
    <row r="9" spans="2:7" ht="18" customHeight="1" x14ac:dyDescent="0.2">
      <c r="B9" s="221" t="s">
        <v>163</v>
      </c>
      <c r="C9" s="412">
        <v>260904</v>
      </c>
      <c r="D9" s="412">
        <v>254203</v>
      </c>
      <c r="E9" s="412">
        <v>28664</v>
      </c>
      <c r="F9" s="770">
        <v>543771</v>
      </c>
    </row>
    <row r="10" spans="2:7" ht="18" customHeight="1" x14ac:dyDescent="0.2">
      <c r="B10" s="221" t="s">
        <v>164</v>
      </c>
      <c r="C10" s="381">
        <v>158518</v>
      </c>
      <c r="D10" s="381">
        <v>227939</v>
      </c>
      <c r="E10" s="381">
        <v>36867</v>
      </c>
      <c r="F10" s="770">
        <v>423324</v>
      </c>
    </row>
    <row r="11" spans="2:7" ht="18" customHeight="1" x14ac:dyDescent="0.2">
      <c r="B11" s="221" t="s">
        <v>80</v>
      </c>
      <c r="C11" s="381">
        <v>274737</v>
      </c>
      <c r="D11" s="381">
        <v>302194</v>
      </c>
      <c r="E11" s="381">
        <v>70950</v>
      </c>
      <c r="F11" s="770">
        <v>647881</v>
      </c>
    </row>
    <row r="12" spans="2:7" ht="18" customHeight="1" x14ac:dyDescent="0.2">
      <c r="B12" s="221" t="s">
        <v>81</v>
      </c>
      <c r="C12" s="381">
        <v>326858</v>
      </c>
      <c r="D12" s="381">
        <v>306720</v>
      </c>
      <c r="E12" s="381">
        <v>69947</v>
      </c>
      <c r="F12" s="770">
        <v>703525</v>
      </c>
    </row>
    <row r="13" spans="2:7" ht="18" customHeight="1" x14ac:dyDescent="0.2">
      <c r="B13" s="221" t="s">
        <v>82</v>
      </c>
      <c r="C13" s="381">
        <v>120529</v>
      </c>
      <c r="D13" s="381">
        <v>107905</v>
      </c>
      <c r="E13" s="381">
        <v>36514</v>
      </c>
      <c r="F13" s="770">
        <v>264948</v>
      </c>
    </row>
    <row r="14" spans="2:7" ht="18" customHeight="1" x14ac:dyDescent="0.2">
      <c r="B14" s="221" t="s">
        <v>83</v>
      </c>
      <c r="C14" s="381">
        <v>281025</v>
      </c>
      <c r="D14" s="381">
        <v>335947</v>
      </c>
      <c r="E14" s="381">
        <v>127732</v>
      </c>
      <c r="F14" s="770">
        <v>744704</v>
      </c>
    </row>
    <row r="15" spans="2:7" ht="18" customHeight="1" x14ac:dyDescent="0.2">
      <c r="B15" s="221" t="s">
        <v>84</v>
      </c>
      <c r="C15" s="381">
        <v>4254</v>
      </c>
      <c r="D15" s="381">
        <v>6853</v>
      </c>
      <c r="E15" s="381">
        <v>688</v>
      </c>
      <c r="F15" s="770">
        <v>11795</v>
      </c>
    </row>
    <row r="16" spans="2:7" ht="18" customHeight="1" x14ac:dyDescent="0.2">
      <c r="B16" s="364" t="s">
        <v>135</v>
      </c>
      <c r="C16" s="383">
        <v>1426825</v>
      </c>
      <c r="D16" s="383">
        <v>1541761</v>
      </c>
      <c r="E16" s="383">
        <v>371362</v>
      </c>
      <c r="F16" s="764">
        <v>3339948</v>
      </c>
    </row>
    <row r="17" spans="2:6" ht="18" customHeight="1" x14ac:dyDescent="0.2">
      <c r="B17" s="866" t="s">
        <v>155</v>
      </c>
      <c r="C17" s="365"/>
      <c r="D17" s="365"/>
      <c r="E17" s="365"/>
      <c r="F17" s="769"/>
    </row>
    <row r="18" spans="2:6" ht="18" customHeight="1" x14ac:dyDescent="0.2">
      <c r="B18" s="221" t="s">
        <v>163</v>
      </c>
      <c r="C18" s="412">
        <v>82514</v>
      </c>
      <c r="D18" s="412">
        <v>87337</v>
      </c>
      <c r="E18" s="412">
        <v>6192</v>
      </c>
      <c r="F18" s="770">
        <v>176043</v>
      </c>
    </row>
    <row r="19" spans="2:6" ht="18" customHeight="1" x14ac:dyDescent="0.2">
      <c r="B19" s="221" t="s">
        <v>164</v>
      </c>
      <c r="C19" s="381">
        <v>48091</v>
      </c>
      <c r="D19" s="381">
        <v>55507</v>
      </c>
      <c r="E19" s="381">
        <v>10594</v>
      </c>
      <c r="F19" s="770">
        <v>114192</v>
      </c>
    </row>
    <row r="20" spans="2:6" ht="18" customHeight="1" x14ac:dyDescent="0.2">
      <c r="B20" s="221" t="s">
        <v>80</v>
      </c>
      <c r="C20" s="381">
        <v>100019</v>
      </c>
      <c r="D20" s="381">
        <v>102125</v>
      </c>
      <c r="E20" s="381">
        <v>22456</v>
      </c>
      <c r="F20" s="770">
        <v>224600</v>
      </c>
    </row>
    <row r="21" spans="2:6" ht="18" customHeight="1" x14ac:dyDescent="0.2">
      <c r="B21" s="221" t="s">
        <v>81</v>
      </c>
      <c r="C21" s="381">
        <v>161575</v>
      </c>
      <c r="D21" s="381">
        <v>138165</v>
      </c>
      <c r="E21" s="381">
        <v>23294</v>
      </c>
      <c r="F21" s="770">
        <v>323034</v>
      </c>
    </row>
    <row r="22" spans="2:6" ht="18" customHeight="1" x14ac:dyDescent="0.2">
      <c r="B22" s="221" t="s">
        <v>82</v>
      </c>
      <c r="C22" s="381">
        <v>65626</v>
      </c>
      <c r="D22" s="381">
        <v>60579</v>
      </c>
      <c r="E22" s="381">
        <v>14615</v>
      </c>
      <c r="F22" s="770">
        <v>140820</v>
      </c>
    </row>
    <row r="23" spans="2:6" ht="18" customHeight="1" x14ac:dyDescent="0.2">
      <c r="B23" s="221" t="s">
        <v>83</v>
      </c>
      <c r="C23" s="381">
        <v>178080</v>
      </c>
      <c r="D23" s="381">
        <v>195337</v>
      </c>
      <c r="E23" s="381">
        <v>56387</v>
      </c>
      <c r="F23" s="770">
        <v>429804</v>
      </c>
    </row>
    <row r="24" spans="2:6" ht="18" customHeight="1" x14ac:dyDescent="0.2">
      <c r="B24" s="221" t="s">
        <v>84</v>
      </c>
      <c r="C24" s="381">
        <v>1798</v>
      </c>
      <c r="D24" s="381">
        <v>2617</v>
      </c>
      <c r="E24" s="381">
        <v>283</v>
      </c>
      <c r="F24" s="770">
        <v>4698</v>
      </c>
    </row>
    <row r="25" spans="2:6" ht="18" customHeight="1" x14ac:dyDescent="0.2">
      <c r="B25" s="364" t="s">
        <v>136</v>
      </c>
      <c r="C25" s="383">
        <v>637703</v>
      </c>
      <c r="D25" s="383">
        <v>641667</v>
      </c>
      <c r="E25" s="383">
        <v>133821</v>
      </c>
      <c r="F25" s="764">
        <v>1413191</v>
      </c>
    </row>
    <row r="26" spans="2:6" ht="18" customHeight="1" x14ac:dyDescent="0.2">
      <c r="B26" s="866" t="s">
        <v>824</v>
      </c>
      <c r="C26" s="365"/>
      <c r="D26" s="365"/>
      <c r="E26" s="365"/>
      <c r="F26" s="769"/>
    </row>
    <row r="27" spans="2:6" ht="18" customHeight="1" x14ac:dyDescent="0.2">
      <c r="B27" s="221" t="s">
        <v>163</v>
      </c>
      <c r="C27" s="823">
        <v>343418</v>
      </c>
      <c r="D27" s="823">
        <v>341540</v>
      </c>
      <c r="E27" s="823">
        <v>34856</v>
      </c>
      <c r="F27" s="764">
        <v>719814</v>
      </c>
    </row>
    <row r="28" spans="2:6" ht="18" customHeight="1" x14ac:dyDescent="0.2">
      <c r="B28" s="221" t="s">
        <v>164</v>
      </c>
      <c r="C28" s="823">
        <v>206609</v>
      </c>
      <c r="D28" s="823">
        <v>283446</v>
      </c>
      <c r="E28" s="823">
        <v>47461</v>
      </c>
      <c r="F28" s="764">
        <v>537516</v>
      </c>
    </row>
    <row r="29" spans="2:6" ht="18" customHeight="1" x14ac:dyDescent="0.2">
      <c r="B29" s="221" t="s">
        <v>80</v>
      </c>
      <c r="C29" s="823">
        <v>374756</v>
      </c>
      <c r="D29" s="823">
        <v>404319</v>
      </c>
      <c r="E29" s="823">
        <v>93406</v>
      </c>
      <c r="F29" s="764">
        <v>872481</v>
      </c>
    </row>
    <row r="30" spans="2:6" ht="18" customHeight="1" x14ac:dyDescent="0.2">
      <c r="B30" s="221" t="s">
        <v>81</v>
      </c>
      <c r="C30" s="823">
        <v>488433</v>
      </c>
      <c r="D30" s="823">
        <v>444885</v>
      </c>
      <c r="E30" s="823">
        <v>93241</v>
      </c>
      <c r="F30" s="764">
        <v>1026559</v>
      </c>
    </row>
    <row r="31" spans="2:6" ht="18" customHeight="1" x14ac:dyDescent="0.2">
      <c r="B31" s="221" t="s">
        <v>82</v>
      </c>
      <c r="C31" s="823">
        <v>186155</v>
      </c>
      <c r="D31" s="823">
        <v>168484</v>
      </c>
      <c r="E31" s="823">
        <v>51129</v>
      </c>
      <c r="F31" s="764">
        <v>405768</v>
      </c>
    </row>
    <row r="32" spans="2:6" ht="18" customHeight="1" x14ac:dyDescent="0.2">
      <c r="B32" s="221" t="s">
        <v>83</v>
      </c>
      <c r="C32" s="823">
        <v>459105</v>
      </c>
      <c r="D32" s="823">
        <v>531284</v>
      </c>
      <c r="E32" s="823">
        <v>184119</v>
      </c>
      <c r="F32" s="764">
        <v>1174508</v>
      </c>
    </row>
    <row r="33" spans="2:6" ht="18" customHeight="1" x14ac:dyDescent="0.2">
      <c r="B33" s="221" t="s">
        <v>84</v>
      </c>
      <c r="C33" s="823">
        <v>6052</v>
      </c>
      <c r="D33" s="823">
        <v>9470</v>
      </c>
      <c r="E33" s="823">
        <v>971</v>
      </c>
      <c r="F33" s="764">
        <v>16493</v>
      </c>
    </row>
    <row r="34" spans="2:6" ht="18" customHeight="1" x14ac:dyDescent="0.2">
      <c r="B34" s="364" t="s">
        <v>825</v>
      </c>
      <c r="C34" s="383">
        <v>2064528</v>
      </c>
      <c r="D34" s="383">
        <v>2183428</v>
      </c>
      <c r="E34" s="383">
        <v>505183</v>
      </c>
      <c r="F34" s="764">
        <v>4753139</v>
      </c>
    </row>
    <row r="35" spans="2:6" ht="18" customHeight="1" x14ac:dyDescent="0.2">
      <c r="B35" s="866" t="s">
        <v>158</v>
      </c>
      <c r="C35" s="365"/>
      <c r="D35" s="365"/>
      <c r="E35" s="365"/>
      <c r="F35" s="769"/>
    </row>
    <row r="36" spans="2:6" ht="18" customHeight="1" x14ac:dyDescent="0.2">
      <c r="B36" s="413" t="s">
        <v>163</v>
      </c>
      <c r="C36" s="412">
        <v>8658</v>
      </c>
      <c r="D36" s="412">
        <v>15655</v>
      </c>
      <c r="E36" s="412">
        <v>418</v>
      </c>
      <c r="F36" s="770">
        <v>24731</v>
      </c>
    </row>
    <row r="37" spans="2:6" ht="18" customHeight="1" x14ac:dyDescent="0.2">
      <c r="B37" s="221" t="s">
        <v>164</v>
      </c>
      <c r="C37" s="381">
        <v>6149</v>
      </c>
      <c r="D37" s="381">
        <v>10721</v>
      </c>
      <c r="E37" s="381">
        <v>285</v>
      </c>
      <c r="F37" s="770">
        <v>17155</v>
      </c>
    </row>
    <row r="38" spans="2:6" ht="18" customHeight="1" x14ac:dyDescent="0.2">
      <c r="B38" s="221" t="s">
        <v>80</v>
      </c>
      <c r="C38" s="381">
        <v>12987</v>
      </c>
      <c r="D38" s="381">
        <v>26042</v>
      </c>
      <c r="E38" s="381">
        <v>1556</v>
      </c>
      <c r="F38" s="770">
        <v>40585</v>
      </c>
    </row>
    <row r="39" spans="2:6" ht="18" customHeight="1" x14ac:dyDescent="0.2">
      <c r="B39" s="221" t="s">
        <v>81</v>
      </c>
      <c r="C39" s="381">
        <v>20411</v>
      </c>
      <c r="D39" s="381">
        <v>35575</v>
      </c>
      <c r="E39" s="381">
        <v>1767</v>
      </c>
      <c r="F39" s="770">
        <v>57753</v>
      </c>
    </row>
    <row r="40" spans="2:6" ht="18" customHeight="1" x14ac:dyDescent="0.2">
      <c r="B40" s="221" t="s">
        <v>82</v>
      </c>
      <c r="C40" s="381">
        <v>13500</v>
      </c>
      <c r="D40" s="381">
        <v>14204</v>
      </c>
      <c r="E40" s="381">
        <v>1150</v>
      </c>
      <c r="F40" s="770">
        <v>28854</v>
      </c>
    </row>
    <row r="41" spans="2:6" ht="18" customHeight="1" x14ac:dyDescent="0.2">
      <c r="B41" s="221" t="s">
        <v>83</v>
      </c>
      <c r="C41" s="381">
        <v>45950</v>
      </c>
      <c r="D41" s="381">
        <v>45064</v>
      </c>
      <c r="E41" s="381">
        <v>4410</v>
      </c>
      <c r="F41" s="770">
        <v>95424</v>
      </c>
    </row>
    <row r="42" spans="2:6" ht="18" customHeight="1" x14ac:dyDescent="0.2">
      <c r="B42" s="221" t="s">
        <v>84</v>
      </c>
      <c r="C42" s="381">
        <v>218</v>
      </c>
      <c r="D42" s="381">
        <v>266</v>
      </c>
      <c r="E42" s="381">
        <v>0</v>
      </c>
      <c r="F42" s="770">
        <v>484</v>
      </c>
    </row>
    <row r="43" spans="2:6" ht="18" customHeight="1" x14ac:dyDescent="0.2">
      <c r="B43" s="364" t="s">
        <v>139</v>
      </c>
      <c r="C43" s="383">
        <v>107873</v>
      </c>
      <c r="D43" s="383">
        <v>147527</v>
      </c>
      <c r="E43" s="383">
        <v>9586</v>
      </c>
      <c r="F43" s="764">
        <v>264986</v>
      </c>
    </row>
    <row r="44" spans="2:6" ht="36.75" customHeight="1" x14ac:dyDescent="0.2">
      <c r="B44" s="2017" t="s">
        <v>167</v>
      </c>
      <c r="C44" s="2017"/>
      <c r="D44" s="2017"/>
      <c r="E44" s="2017"/>
      <c r="F44" s="2017"/>
    </row>
    <row r="45" spans="2:6" x14ac:dyDescent="0.2">
      <c r="B45" s="777"/>
      <c r="C45" s="777"/>
      <c r="D45" s="777"/>
      <c r="E45" s="777"/>
      <c r="F45" s="777"/>
    </row>
  </sheetData>
  <mergeCells count="7">
    <mergeCell ref="B44:F44"/>
    <mergeCell ref="B2:F2"/>
    <mergeCell ref="B3:F3"/>
    <mergeCell ref="B4:F4"/>
    <mergeCell ref="B6:B7"/>
    <mergeCell ref="C6:E6"/>
    <mergeCell ref="F6:F7"/>
  </mergeCells>
  <hyperlinks>
    <hyperlink ref="G2" location="'Indice Total'!A7" display="Volver"/>
  </hyperlinks>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W32"/>
  <sheetViews>
    <sheetView showGridLines="0" zoomScale="90" zoomScaleNormal="90" workbookViewId="0"/>
  </sheetViews>
  <sheetFormatPr baseColWidth="10" defaultColWidth="11.42578125" defaultRowHeight="12.75" x14ac:dyDescent="0.2"/>
  <cols>
    <col min="1" max="1" width="23.7109375" style="76" customWidth="1"/>
    <col min="2" max="2" width="65.140625" style="76" customWidth="1"/>
    <col min="3" max="9" width="11.42578125" style="76"/>
    <col min="10" max="10" width="26.140625" style="357" customWidth="1"/>
    <col min="11" max="15" width="7.140625" style="357" customWidth="1"/>
    <col min="16" max="20" width="7" style="357" customWidth="1"/>
    <col min="21" max="23" width="11.42578125" style="250"/>
    <col min="24" max="16384" width="11.42578125" style="76"/>
  </cols>
  <sheetData>
    <row r="1" spans="2:23" ht="42.95" customHeight="1" x14ac:dyDescent="0.2"/>
    <row r="2" spans="2:23" ht="18" x14ac:dyDescent="0.2">
      <c r="B2" s="1906" t="s">
        <v>168</v>
      </c>
      <c r="C2" s="1906"/>
      <c r="D2" s="1906"/>
      <c r="E2" s="1906"/>
      <c r="F2" s="1906"/>
      <c r="G2" s="1906"/>
      <c r="H2" s="3" t="s">
        <v>744</v>
      </c>
    </row>
    <row r="3" spans="2:23" ht="36" customHeight="1" x14ac:dyDescent="0.2">
      <c r="B3" s="1937" t="s">
        <v>169</v>
      </c>
      <c r="C3" s="1937"/>
      <c r="D3" s="1937"/>
      <c r="E3" s="1937"/>
      <c r="F3" s="1937"/>
      <c r="G3" s="1937"/>
      <c r="H3" s="414"/>
    </row>
    <row r="4" spans="2:23" ht="19.149999999999999" customHeight="1" thickBot="1" x14ac:dyDescent="0.25">
      <c r="B4" s="1933" t="s">
        <v>749</v>
      </c>
      <c r="C4" s="1933"/>
      <c r="D4" s="1933"/>
      <c r="E4" s="1933"/>
      <c r="F4" s="1933"/>
      <c r="G4" s="1933"/>
    </row>
    <row r="5" spans="2:23" ht="14.25" x14ac:dyDescent="0.2">
      <c r="B5" s="415"/>
      <c r="C5" s="302"/>
      <c r="D5" s="302"/>
      <c r="E5" s="302"/>
      <c r="F5" s="302"/>
      <c r="G5" s="416"/>
    </row>
    <row r="6" spans="2:23" ht="25.5" customHeight="1" x14ac:dyDescent="0.2">
      <c r="B6" s="219" t="s">
        <v>2</v>
      </c>
      <c r="C6" s="220">
        <v>2014</v>
      </c>
      <c r="D6" s="220">
        <v>2015</v>
      </c>
      <c r="E6" s="220">
        <v>2016</v>
      </c>
      <c r="F6" s="220">
        <v>2017</v>
      </c>
      <c r="G6" s="220">
        <v>2018</v>
      </c>
      <c r="H6" s="417"/>
      <c r="J6" s="418"/>
    </row>
    <row r="7" spans="2:23" ht="18" customHeight="1" x14ac:dyDescent="0.2">
      <c r="B7" s="867" t="s">
        <v>154</v>
      </c>
      <c r="C7" s="420"/>
      <c r="D7" s="420"/>
      <c r="E7" s="420"/>
      <c r="F7" s="420"/>
      <c r="G7" s="420"/>
    </row>
    <row r="8" spans="2:23" ht="18" customHeight="1" x14ac:dyDescent="0.2">
      <c r="B8" s="239" t="s">
        <v>4</v>
      </c>
      <c r="C8" s="843">
        <v>76</v>
      </c>
      <c r="D8" s="843">
        <v>74</v>
      </c>
      <c r="E8" s="843">
        <v>94</v>
      </c>
      <c r="F8" s="843">
        <v>71</v>
      </c>
      <c r="G8" s="843">
        <v>66</v>
      </c>
      <c r="L8" s="290"/>
      <c r="M8" s="290"/>
      <c r="N8" s="290"/>
      <c r="O8" s="290"/>
      <c r="P8" s="290"/>
      <c r="Q8" s="290"/>
      <c r="R8" s="290"/>
      <c r="S8" s="290"/>
      <c r="T8" s="290"/>
    </row>
    <row r="9" spans="2:23" ht="18" customHeight="1" x14ac:dyDescent="0.2">
      <c r="B9" s="239" t="s">
        <v>5</v>
      </c>
      <c r="C9" s="843">
        <v>89</v>
      </c>
      <c r="D9" s="843">
        <v>104</v>
      </c>
      <c r="E9" s="843">
        <v>83</v>
      </c>
      <c r="F9" s="843">
        <v>84</v>
      </c>
      <c r="G9" s="843">
        <v>77</v>
      </c>
      <c r="L9" s="290"/>
      <c r="M9" s="290"/>
      <c r="N9" s="290"/>
      <c r="O9" s="290"/>
      <c r="P9" s="290"/>
      <c r="Q9" s="290"/>
      <c r="R9" s="290"/>
      <c r="S9" s="290"/>
      <c r="T9" s="290"/>
    </row>
    <row r="10" spans="2:23" ht="18" customHeight="1" x14ac:dyDescent="0.2">
      <c r="B10" s="239" t="s">
        <v>6</v>
      </c>
      <c r="C10" s="843">
        <v>28</v>
      </c>
      <c r="D10" s="843">
        <v>20</v>
      </c>
      <c r="E10" s="843">
        <v>22</v>
      </c>
      <c r="F10" s="843">
        <v>17</v>
      </c>
      <c r="G10" s="843">
        <v>17</v>
      </c>
      <c r="L10" s="290"/>
      <c r="M10" s="290"/>
      <c r="N10" s="290"/>
      <c r="O10" s="290"/>
      <c r="P10" s="290"/>
      <c r="Q10" s="290"/>
      <c r="R10" s="290"/>
      <c r="S10" s="290"/>
      <c r="T10" s="290"/>
    </row>
    <row r="11" spans="2:23" ht="18" customHeight="1" x14ac:dyDescent="0.2">
      <c r="B11" s="239" t="s">
        <v>170</v>
      </c>
      <c r="C11" s="843">
        <v>66</v>
      </c>
      <c r="D11" s="843">
        <v>57</v>
      </c>
      <c r="E11" s="843">
        <v>46</v>
      </c>
      <c r="F11" s="843">
        <v>49</v>
      </c>
      <c r="G11" s="843">
        <v>48</v>
      </c>
      <c r="L11" s="290"/>
      <c r="M11" s="290"/>
      <c r="N11" s="290"/>
      <c r="O11" s="290"/>
      <c r="P11" s="290"/>
      <c r="Q11" s="290"/>
      <c r="R11" s="290"/>
      <c r="S11" s="290"/>
      <c r="T11" s="290"/>
    </row>
    <row r="12" spans="2:23" ht="18" customHeight="1" x14ac:dyDescent="0.2">
      <c r="B12" s="419" t="s">
        <v>135</v>
      </c>
      <c r="C12" s="844">
        <v>259</v>
      </c>
      <c r="D12" s="844">
        <v>255</v>
      </c>
      <c r="E12" s="879">
        <v>245</v>
      </c>
      <c r="F12" s="844">
        <v>221</v>
      </c>
      <c r="G12" s="844">
        <v>208</v>
      </c>
      <c r="P12" s="290"/>
      <c r="Q12" s="290"/>
      <c r="R12" s="290"/>
      <c r="S12" s="290"/>
      <c r="T12" s="290"/>
    </row>
    <row r="13" spans="2:23" s="421" customFormat="1" ht="18" customHeight="1" x14ac:dyDescent="0.2">
      <c r="B13" s="867" t="s">
        <v>155</v>
      </c>
      <c r="C13" s="844"/>
      <c r="D13" s="844"/>
      <c r="E13" s="844"/>
      <c r="F13" s="844"/>
      <c r="G13" s="844"/>
      <c r="I13" s="422"/>
      <c r="J13" s="418"/>
      <c r="K13" s="378"/>
      <c r="L13" s="378"/>
      <c r="M13" s="378"/>
      <c r="N13" s="378"/>
      <c r="O13" s="378"/>
      <c r="P13" s="378"/>
      <c r="Q13" s="378"/>
      <c r="R13" s="378"/>
      <c r="S13" s="378"/>
      <c r="T13" s="378"/>
      <c r="U13" s="423"/>
      <c r="V13" s="423"/>
      <c r="W13" s="423"/>
    </row>
    <row r="14" spans="2:23" ht="18" customHeight="1" x14ac:dyDescent="0.2">
      <c r="B14" s="239" t="s">
        <v>4</v>
      </c>
      <c r="C14" s="843">
        <v>43</v>
      </c>
      <c r="D14" s="843">
        <v>71</v>
      </c>
      <c r="E14" s="843">
        <v>73</v>
      </c>
      <c r="F14" s="843">
        <v>67</v>
      </c>
      <c r="G14" s="843">
        <v>65</v>
      </c>
    </row>
    <row r="15" spans="2:23" ht="18" customHeight="1" x14ac:dyDescent="0.2">
      <c r="B15" s="239" t="s">
        <v>5</v>
      </c>
      <c r="C15" s="843">
        <v>69</v>
      </c>
      <c r="D15" s="843">
        <v>60</v>
      </c>
      <c r="E15" s="843">
        <v>63</v>
      </c>
      <c r="F15" s="843">
        <v>41</v>
      </c>
      <c r="G15" s="843">
        <v>61</v>
      </c>
      <c r="J15" s="424"/>
      <c r="K15" s="424"/>
      <c r="L15" s="290"/>
      <c r="M15" s="290"/>
      <c r="N15" s="290"/>
      <c r="O15" s="290"/>
      <c r="P15" s="290"/>
      <c r="Q15" s="290"/>
      <c r="R15" s="290"/>
      <c r="S15" s="290"/>
      <c r="T15" s="290"/>
    </row>
    <row r="16" spans="2:23" ht="18" customHeight="1" x14ac:dyDescent="0.2">
      <c r="B16" s="239" t="s">
        <v>6</v>
      </c>
      <c r="C16" s="843">
        <v>16</v>
      </c>
      <c r="D16" s="843">
        <v>15</v>
      </c>
      <c r="E16" s="843">
        <v>20</v>
      </c>
      <c r="F16" s="843">
        <v>12</v>
      </c>
      <c r="G16" s="843">
        <v>16</v>
      </c>
      <c r="J16" s="424"/>
      <c r="K16" s="424"/>
      <c r="L16" s="290"/>
      <c r="M16" s="290"/>
      <c r="N16" s="290"/>
      <c r="O16" s="290"/>
      <c r="P16" s="290"/>
      <c r="Q16" s="290"/>
      <c r="R16" s="290"/>
      <c r="S16" s="290"/>
      <c r="T16" s="290"/>
    </row>
    <row r="17" spans="2:20" ht="18" customHeight="1" x14ac:dyDescent="0.2">
      <c r="B17" s="239" t="s">
        <v>170</v>
      </c>
      <c r="C17" s="843">
        <v>14</v>
      </c>
      <c r="D17" s="843">
        <v>17</v>
      </c>
      <c r="E17" s="843">
        <v>19</v>
      </c>
      <c r="F17" s="843">
        <v>6</v>
      </c>
      <c r="G17" s="843">
        <v>5</v>
      </c>
      <c r="J17" s="424"/>
      <c r="K17" s="424"/>
      <c r="L17" s="290"/>
      <c r="M17" s="290"/>
      <c r="N17" s="290"/>
      <c r="O17" s="290"/>
      <c r="P17" s="290"/>
      <c r="Q17" s="290"/>
      <c r="R17" s="290"/>
      <c r="S17" s="290"/>
      <c r="T17" s="290"/>
    </row>
    <row r="18" spans="2:20" ht="18" customHeight="1" x14ac:dyDescent="0.2">
      <c r="B18" s="419" t="s">
        <v>136</v>
      </c>
      <c r="C18" s="844">
        <v>142</v>
      </c>
      <c r="D18" s="844">
        <v>163</v>
      </c>
      <c r="E18" s="844">
        <v>175</v>
      </c>
      <c r="F18" s="844">
        <v>126</v>
      </c>
      <c r="G18" s="844">
        <v>147</v>
      </c>
      <c r="J18" s="424"/>
      <c r="K18" s="424"/>
      <c r="L18" s="290"/>
      <c r="M18" s="290"/>
      <c r="N18" s="290"/>
      <c r="O18" s="290"/>
      <c r="P18" s="290"/>
      <c r="Q18" s="290"/>
      <c r="R18" s="290"/>
      <c r="S18" s="290"/>
      <c r="T18" s="290"/>
    </row>
    <row r="19" spans="2:20" ht="18" customHeight="1" x14ac:dyDescent="0.2">
      <c r="B19" s="867" t="s">
        <v>824</v>
      </c>
      <c r="C19" s="844"/>
      <c r="D19" s="844"/>
      <c r="E19" s="844"/>
      <c r="F19" s="844"/>
      <c r="G19" s="844"/>
      <c r="P19" s="290"/>
      <c r="Q19" s="290"/>
      <c r="R19" s="290"/>
      <c r="S19" s="290"/>
      <c r="T19" s="290"/>
    </row>
    <row r="20" spans="2:20" ht="18" customHeight="1" x14ac:dyDescent="0.2">
      <c r="B20" s="239" t="s">
        <v>4</v>
      </c>
      <c r="C20" s="320">
        <v>119</v>
      </c>
      <c r="D20" s="320">
        <v>145</v>
      </c>
      <c r="E20" s="320">
        <v>167</v>
      </c>
      <c r="F20" s="320">
        <v>138</v>
      </c>
      <c r="G20" s="320">
        <v>131</v>
      </c>
      <c r="J20" s="418"/>
    </row>
    <row r="21" spans="2:20" ht="18" customHeight="1" x14ac:dyDescent="0.2">
      <c r="B21" s="239" t="s">
        <v>5</v>
      </c>
      <c r="C21" s="320">
        <v>158</v>
      </c>
      <c r="D21" s="320">
        <v>164</v>
      </c>
      <c r="E21" s="320">
        <v>146</v>
      </c>
      <c r="F21" s="320">
        <v>125</v>
      </c>
      <c r="G21" s="320">
        <v>138</v>
      </c>
    </row>
    <row r="22" spans="2:20" ht="18" customHeight="1" x14ac:dyDescent="0.2">
      <c r="B22" s="239" t="s">
        <v>6</v>
      </c>
      <c r="C22" s="320">
        <v>44</v>
      </c>
      <c r="D22" s="320">
        <v>35</v>
      </c>
      <c r="E22" s="320">
        <v>42</v>
      </c>
      <c r="F22" s="320">
        <v>29</v>
      </c>
      <c r="G22" s="320">
        <v>33</v>
      </c>
      <c r="P22" s="290"/>
      <c r="Q22" s="290"/>
      <c r="R22" s="290"/>
      <c r="S22" s="290"/>
      <c r="T22" s="290"/>
    </row>
    <row r="23" spans="2:20" ht="18" customHeight="1" x14ac:dyDescent="0.2">
      <c r="B23" s="239" t="s">
        <v>170</v>
      </c>
      <c r="C23" s="320">
        <v>80</v>
      </c>
      <c r="D23" s="320">
        <v>74</v>
      </c>
      <c r="E23" s="320">
        <v>65</v>
      </c>
      <c r="F23" s="320">
        <v>55</v>
      </c>
      <c r="G23" s="320">
        <v>53</v>
      </c>
      <c r="P23" s="290"/>
      <c r="Q23" s="290"/>
      <c r="R23" s="290"/>
      <c r="S23" s="290"/>
      <c r="T23" s="290"/>
    </row>
    <row r="24" spans="2:20" ht="18" customHeight="1" x14ac:dyDescent="0.2">
      <c r="B24" s="419" t="s">
        <v>825</v>
      </c>
      <c r="C24" s="844">
        <v>401</v>
      </c>
      <c r="D24" s="844">
        <v>418</v>
      </c>
      <c r="E24" s="879">
        <v>420</v>
      </c>
      <c r="F24" s="844">
        <v>347</v>
      </c>
      <c r="G24" s="844">
        <v>355</v>
      </c>
      <c r="P24" s="290"/>
      <c r="Q24" s="290"/>
      <c r="R24" s="290"/>
      <c r="S24" s="290"/>
      <c r="T24" s="290"/>
    </row>
    <row r="25" spans="2:20" ht="15.75" customHeight="1" x14ac:dyDescent="0.2">
      <c r="B25" s="2018" t="s">
        <v>850</v>
      </c>
      <c r="C25" s="2018"/>
      <c r="D25" s="2018"/>
      <c r="E25" s="2018"/>
      <c r="F25" s="2018"/>
      <c r="G25" s="2018"/>
      <c r="P25" s="290"/>
      <c r="Q25" s="290"/>
      <c r="R25" s="290"/>
      <c r="S25" s="290"/>
      <c r="T25" s="290"/>
    </row>
    <row r="26" spans="2:20" ht="22.5" customHeight="1" x14ac:dyDescent="0.2">
      <c r="B26" s="425"/>
      <c r="C26" s="426"/>
      <c r="D26" s="426"/>
      <c r="E26" s="426"/>
      <c r="F26" s="426"/>
      <c r="G26" s="426"/>
      <c r="P26" s="290"/>
      <c r="Q26" s="290"/>
      <c r="R26" s="290"/>
      <c r="S26" s="290"/>
      <c r="T26" s="290"/>
    </row>
    <row r="27" spans="2:20" ht="22.5" customHeight="1" x14ac:dyDescent="0.2">
      <c r="B27" s="425"/>
      <c r="C27" s="426"/>
      <c r="D27" s="426"/>
      <c r="E27" s="426"/>
      <c r="F27" s="426"/>
      <c r="G27" s="426"/>
    </row>
    <row r="28" spans="2:20" ht="22.5" customHeight="1" x14ac:dyDescent="0.2">
      <c r="B28" s="425"/>
      <c r="C28" s="426"/>
      <c r="D28" s="426"/>
      <c r="E28" s="426"/>
      <c r="F28" s="426"/>
      <c r="G28" s="426"/>
    </row>
    <row r="29" spans="2:20" ht="22.5" customHeight="1" x14ac:dyDescent="0.2">
      <c r="B29" s="425"/>
      <c r="C29" s="426"/>
      <c r="D29" s="426"/>
      <c r="E29" s="426"/>
      <c r="F29" s="426"/>
      <c r="G29" s="426"/>
    </row>
    <row r="30" spans="2:20" ht="15.75" customHeight="1" x14ac:dyDescent="0.2"/>
    <row r="31" spans="2:20" x14ac:dyDescent="0.2">
      <c r="B31" s="115"/>
      <c r="C31" s="115"/>
      <c r="D31" s="115"/>
      <c r="E31" s="115"/>
      <c r="F31" s="115"/>
    </row>
    <row r="32" spans="2:20" x14ac:dyDescent="0.2">
      <c r="B32" s="427"/>
      <c r="C32" s="428"/>
      <c r="D32" s="428"/>
      <c r="E32" s="428"/>
      <c r="F32" s="428"/>
    </row>
  </sheetData>
  <mergeCells count="4">
    <mergeCell ref="B2:G2"/>
    <mergeCell ref="B3:G3"/>
    <mergeCell ref="B4:G4"/>
    <mergeCell ref="B25:G25"/>
  </mergeCells>
  <conditionalFormatting sqref="P8:T12">
    <cfRule type="cellIs" dxfId="2" priority="3" operator="greaterThan">
      <formula>0</formula>
    </cfRule>
  </conditionalFormatting>
  <conditionalFormatting sqref="P15:T19">
    <cfRule type="cellIs" dxfId="1" priority="2" operator="greaterThan">
      <formula>0</formula>
    </cfRule>
  </conditionalFormatting>
  <conditionalFormatting sqref="P22:T26">
    <cfRule type="cellIs" dxfId="0" priority="1" operator="greaterThan">
      <formula>0</formula>
    </cfRule>
  </conditionalFormatting>
  <hyperlinks>
    <hyperlink ref="H2" location="'Indice Total'!A7" display="Volver"/>
  </hyperlinks>
  <pageMargins left="0.70866141732283472" right="0.70866141732283472" top="0.74803149606299213" bottom="0.74803149606299213" header="0.31496062992125984" footer="0.31496062992125984"/>
  <pageSetup scale="48" orientation="portrait" horizontalDpi="4294967295" verticalDpi="4294967295"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H63"/>
  <sheetViews>
    <sheetView showGridLines="0" zoomScale="90" zoomScaleNormal="90" workbookViewId="0"/>
  </sheetViews>
  <sheetFormatPr baseColWidth="10" defaultColWidth="11.42578125" defaultRowHeight="12.75" x14ac:dyDescent="0.2"/>
  <cols>
    <col min="1" max="1" width="23.7109375" style="76" customWidth="1"/>
    <col min="2" max="2" width="54.7109375" style="76" customWidth="1"/>
    <col min="3" max="3" width="10.7109375" style="76" customWidth="1"/>
    <col min="4" max="6" width="12.7109375" style="76" customWidth="1"/>
    <col min="7" max="7" width="12.7109375" style="115" customWidth="1"/>
    <col min="8" max="16384" width="11.42578125" style="76"/>
  </cols>
  <sheetData>
    <row r="1" spans="2:8" ht="42.95" customHeight="1" x14ac:dyDescent="0.2">
      <c r="B1" s="429"/>
      <c r="C1" s="430"/>
      <c r="D1" s="161"/>
      <c r="E1" s="161"/>
      <c r="F1" s="161"/>
      <c r="G1" s="250"/>
    </row>
    <row r="2" spans="2:8" ht="21.75" customHeight="1" x14ac:dyDescent="0.2">
      <c r="B2" s="1906" t="s">
        <v>171</v>
      </c>
      <c r="C2" s="1906"/>
      <c r="D2" s="1906"/>
      <c r="E2" s="1906"/>
      <c r="F2" s="1906"/>
      <c r="G2" s="1906"/>
      <c r="H2" s="3" t="s">
        <v>744</v>
      </c>
    </row>
    <row r="3" spans="2:8" ht="36" customHeight="1" x14ac:dyDescent="0.2">
      <c r="B3" s="1937" t="s">
        <v>172</v>
      </c>
      <c r="C3" s="1937"/>
      <c r="D3" s="1937"/>
      <c r="E3" s="1937"/>
      <c r="F3" s="1937"/>
      <c r="G3" s="1937"/>
    </row>
    <row r="4" spans="2:8" ht="19.149999999999999" customHeight="1" thickBot="1" x14ac:dyDescent="0.25">
      <c r="B4" s="1933">
        <v>2018</v>
      </c>
      <c r="C4" s="1933"/>
      <c r="D4" s="1933"/>
      <c r="E4" s="1933"/>
      <c r="F4" s="1933"/>
      <c r="G4" s="1933"/>
    </row>
    <row r="5" spans="2:8" ht="24.75" customHeight="1" x14ac:dyDescent="0.25">
      <c r="B5" s="2019"/>
      <c r="C5" s="2019"/>
      <c r="D5" s="2019"/>
      <c r="E5" s="2019"/>
      <c r="F5" s="2019"/>
      <c r="G5" s="2019"/>
    </row>
    <row r="6" spans="2:8" ht="25.5" customHeight="1" x14ac:dyDescent="0.2">
      <c r="B6" s="431" t="s">
        <v>53</v>
      </c>
      <c r="C6" s="334" t="s">
        <v>20</v>
      </c>
      <c r="D6" s="334" t="s">
        <v>21</v>
      </c>
      <c r="E6" s="334" t="s">
        <v>22</v>
      </c>
      <c r="F6" s="334" t="s">
        <v>173</v>
      </c>
      <c r="G6" s="432" t="s">
        <v>9</v>
      </c>
    </row>
    <row r="7" spans="2:8" ht="18" customHeight="1" x14ac:dyDescent="0.25">
      <c r="B7" s="866" t="s">
        <v>154</v>
      </c>
      <c r="C7" s="396"/>
      <c r="D7" s="396"/>
      <c r="E7" s="396"/>
      <c r="F7" s="396"/>
      <c r="G7" s="766"/>
    </row>
    <row r="8" spans="2:8" ht="18" customHeight="1" x14ac:dyDescent="0.2">
      <c r="B8" s="239" t="s">
        <v>54</v>
      </c>
      <c r="C8" s="843"/>
      <c r="D8" s="843"/>
      <c r="E8" s="843"/>
      <c r="F8" s="843">
        <v>1</v>
      </c>
      <c r="G8" s="268">
        <v>1</v>
      </c>
      <c r="H8" s="157"/>
    </row>
    <row r="9" spans="2:8" ht="18" customHeight="1" x14ac:dyDescent="0.2">
      <c r="B9" s="239" t="s">
        <v>55</v>
      </c>
      <c r="C9" s="843"/>
      <c r="D9" s="843">
        <v>1</v>
      </c>
      <c r="E9" s="843"/>
      <c r="F9" s="843"/>
      <c r="G9" s="268">
        <v>1</v>
      </c>
      <c r="H9" s="157"/>
    </row>
    <row r="10" spans="2:8" ht="18" customHeight="1" x14ac:dyDescent="0.2">
      <c r="B10" s="239" t="s">
        <v>56</v>
      </c>
      <c r="C10" s="843">
        <v>5</v>
      </c>
      <c r="D10" s="843">
        <v>6</v>
      </c>
      <c r="E10" s="843"/>
      <c r="F10" s="843">
        <v>3</v>
      </c>
      <c r="G10" s="268">
        <v>14</v>
      </c>
      <c r="H10" s="157"/>
    </row>
    <row r="11" spans="2:8" ht="18" customHeight="1" x14ac:dyDescent="0.2">
      <c r="B11" s="239" t="s">
        <v>57</v>
      </c>
      <c r="C11" s="843">
        <v>5</v>
      </c>
      <c r="D11" s="843">
        <v>3</v>
      </c>
      <c r="E11" s="843">
        <v>1</v>
      </c>
      <c r="F11" s="843">
        <v>2</v>
      </c>
      <c r="G11" s="268">
        <v>11</v>
      </c>
      <c r="H11" s="157"/>
    </row>
    <row r="12" spans="2:8" ht="18" customHeight="1" x14ac:dyDescent="0.2">
      <c r="B12" s="239" t="s">
        <v>58</v>
      </c>
      <c r="C12" s="843">
        <v>6</v>
      </c>
      <c r="D12" s="843">
        <v>6</v>
      </c>
      <c r="E12" s="843"/>
      <c r="F12" s="843"/>
      <c r="G12" s="268">
        <v>12</v>
      </c>
      <c r="H12" s="157"/>
    </row>
    <row r="13" spans="2:8" ht="18" customHeight="1" x14ac:dyDescent="0.2">
      <c r="B13" s="239" t="s">
        <v>59</v>
      </c>
      <c r="C13" s="843">
        <v>3</v>
      </c>
      <c r="D13" s="843">
        <v>8</v>
      </c>
      <c r="E13" s="843">
        <v>5</v>
      </c>
      <c r="F13" s="843">
        <v>8</v>
      </c>
      <c r="G13" s="268">
        <v>24</v>
      </c>
      <c r="H13" s="157"/>
    </row>
    <row r="14" spans="2:8" ht="18" customHeight="1" x14ac:dyDescent="0.2">
      <c r="B14" s="239" t="s">
        <v>60</v>
      </c>
      <c r="C14" s="843">
        <v>3</v>
      </c>
      <c r="D14" s="843">
        <v>7</v>
      </c>
      <c r="E14" s="843"/>
      <c r="F14" s="843">
        <v>4</v>
      </c>
      <c r="G14" s="268">
        <v>14</v>
      </c>
      <c r="H14" s="157"/>
    </row>
    <row r="15" spans="2:8" ht="18" customHeight="1" x14ac:dyDescent="0.2">
      <c r="B15" s="239" t="s">
        <v>61</v>
      </c>
      <c r="C15" s="843">
        <v>3</v>
      </c>
      <c r="D15" s="843">
        <v>4</v>
      </c>
      <c r="E15" s="843">
        <v>1</v>
      </c>
      <c r="F15" s="843">
        <v>2</v>
      </c>
      <c r="G15" s="268">
        <v>10</v>
      </c>
      <c r="H15" s="157"/>
    </row>
    <row r="16" spans="2:8" ht="18" customHeight="1" x14ac:dyDescent="0.2">
      <c r="B16" s="239" t="s">
        <v>62</v>
      </c>
      <c r="C16" s="843">
        <v>15</v>
      </c>
      <c r="D16" s="843">
        <v>6</v>
      </c>
      <c r="E16" s="843">
        <v>3</v>
      </c>
      <c r="F16" s="843"/>
      <c r="G16" s="268">
        <v>24</v>
      </c>
      <c r="H16" s="157"/>
    </row>
    <row r="17" spans="2:8" ht="18" customHeight="1" x14ac:dyDescent="0.2">
      <c r="B17" s="239" t="s">
        <v>63</v>
      </c>
      <c r="C17" s="843">
        <v>4</v>
      </c>
      <c r="D17" s="843">
        <v>6</v>
      </c>
      <c r="E17" s="843"/>
      <c r="F17" s="843">
        <v>4</v>
      </c>
      <c r="G17" s="268">
        <v>14</v>
      </c>
      <c r="H17" s="157"/>
    </row>
    <row r="18" spans="2:8" ht="18" customHeight="1" x14ac:dyDescent="0.2">
      <c r="B18" s="239" t="s">
        <v>64</v>
      </c>
      <c r="C18" s="843">
        <v>2</v>
      </c>
      <c r="D18" s="843">
        <v>1</v>
      </c>
      <c r="E18" s="843"/>
      <c r="F18" s="843">
        <v>2</v>
      </c>
      <c r="G18" s="268">
        <v>5</v>
      </c>
      <c r="H18" s="157"/>
    </row>
    <row r="19" spans="2:8" ht="18" customHeight="1" x14ac:dyDescent="0.2">
      <c r="B19" s="239" t="s">
        <v>65</v>
      </c>
      <c r="C19" s="843">
        <v>4</v>
      </c>
      <c r="D19" s="843">
        <v>3</v>
      </c>
      <c r="E19" s="843"/>
      <c r="F19" s="843">
        <v>5</v>
      </c>
      <c r="G19" s="268">
        <v>12</v>
      </c>
      <c r="H19" s="157"/>
    </row>
    <row r="20" spans="2:8" ht="18" customHeight="1" x14ac:dyDescent="0.2">
      <c r="B20" s="239" t="s">
        <v>100</v>
      </c>
      <c r="C20" s="843"/>
      <c r="D20" s="843">
        <v>1</v>
      </c>
      <c r="E20" s="843">
        <v>1</v>
      </c>
      <c r="F20" s="843"/>
      <c r="G20" s="268">
        <v>2</v>
      </c>
      <c r="H20" s="157"/>
    </row>
    <row r="21" spans="2:8" ht="18" customHeight="1" x14ac:dyDescent="0.2">
      <c r="B21" s="239" t="s">
        <v>67</v>
      </c>
      <c r="C21" s="843">
        <v>1</v>
      </c>
      <c r="D21" s="843">
        <v>2</v>
      </c>
      <c r="E21" s="843">
        <v>1</v>
      </c>
      <c r="F21" s="843">
        <v>4</v>
      </c>
      <c r="G21" s="268">
        <v>8</v>
      </c>
      <c r="H21" s="157"/>
    </row>
    <row r="22" spans="2:8" ht="18" customHeight="1" x14ac:dyDescent="0.2">
      <c r="B22" s="239" t="s">
        <v>68</v>
      </c>
      <c r="C22" s="843">
        <v>15</v>
      </c>
      <c r="D22" s="843">
        <v>23</v>
      </c>
      <c r="E22" s="843">
        <v>5</v>
      </c>
      <c r="F22" s="843">
        <v>13</v>
      </c>
      <c r="G22" s="268">
        <v>56</v>
      </c>
      <c r="H22" s="157"/>
    </row>
    <row r="23" spans="2:8" ht="18" customHeight="1" x14ac:dyDescent="0.2">
      <c r="B23" s="364" t="s">
        <v>135</v>
      </c>
      <c r="C23" s="844">
        <v>66</v>
      </c>
      <c r="D23" s="844">
        <v>77</v>
      </c>
      <c r="E23" s="844">
        <v>17</v>
      </c>
      <c r="F23" s="844">
        <v>48</v>
      </c>
      <c r="G23" s="268">
        <v>208</v>
      </c>
      <c r="H23" s="157"/>
    </row>
    <row r="24" spans="2:8" ht="18" customHeight="1" x14ac:dyDescent="0.2">
      <c r="B24" s="866" t="s">
        <v>155</v>
      </c>
      <c r="C24" s="433"/>
      <c r="D24" s="433"/>
      <c r="E24" s="433"/>
      <c r="F24" s="433"/>
      <c r="G24" s="771"/>
      <c r="H24" s="157"/>
    </row>
    <row r="25" spans="2:8" ht="18" customHeight="1" x14ac:dyDescent="0.2">
      <c r="B25" s="239" t="s">
        <v>54</v>
      </c>
      <c r="C25" s="843">
        <v>2</v>
      </c>
      <c r="D25" s="843">
        <v>1</v>
      </c>
      <c r="E25" s="843"/>
      <c r="F25" s="843">
        <v>1</v>
      </c>
      <c r="G25" s="268">
        <v>4</v>
      </c>
      <c r="H25" s="157"/>
    </row>
    <row r="26" spans="2:8" ht="18" customHeight="1" x14ac:dyDescent="0.2">
      <c r="B26" s="239" t="s">
        <v>55</v>
      </c>
      <c r="C26" s="843"/>
      <c r="D26" s="843"/>
      <c r="E26" s="843"/>
      <c r="F26" s="843"/>
      <c r="G26" s="268">
        <v>0</v>
      </c>
      <c r="H26" s="157"/>
    </row>
    <row r="27" spans="2:8" ht="18" customHeight="1" x14ac:dyDescent="0.2">
      <c r="B27" s="239" t="s">
        <v>56</v>
      </c>
      <c r="C27" s="843">
        <v>2</v>
      </c>
      <c r="D27" s="843">
        <v>9</v>
      </c>
      <c r="E27" s="843"/>
      <c r="F27" s="843"/>
      <c r="G27" s="268">
        <v>11</v>
      </c>
      <c r="H27" s="157"/>
    </row>
    <row r="28" spans="2:8" ht="18" customHeight="1" x14ac:dyDescent="0.2">
      <c r="B28" s="239" t="s">
        <v>57</v>
      </c>
      <c r="C28" s="843"/>
      <c r="D28" s="843">
        <v>1</v>
      </c>
      <c r="E28" s="843"/>
      <c r="F28" s="843"/>
      <c r="G28" s="268">
        <v>1</v>
      </c>
      <c r="H28" s="157"/>
    </row>
    <row r="29" spans="2:8" ht="18" customHeight="1" x14ac:dyDescent="0.2">
      <c r="B29" s="239" t="s">
        <v>58</v>
      </c>
      <c r="C29" s="843">
        <v>2</v>
      </c>
      <c r="D29" s="843">
        <v>1</v>
      </c>
      <c r="E29" s="843">
        <v>2</v>
      </c>
      <c r="F29" s="843"/>
      <c r="G29" s="268">
        <v>5</v>
      </c>
      <c r="H29" s="157"/>
    </row>
    <row r="30" spans="2:8" ht="18" customHeight="1" x14ac:dyDescent="0.2">
      <c r="B30" s="239" t="s">
        <v>59</v>
      </c>
      <c r="C30" s="843">
        <v>11</v>
      </c>
      <c r="D30" s="843">
        <v>1</v>
      </c>
      <c r="E30" s="843">
        <v>9</v>
      </c>
      <c r="F30" s="843">
        <v>2</v>
      </c>
      <c r="G30" s="268">
        <v>23</v>
      </c>
      <c r="H30" s="157"/>
    </row>
    <row r="31" spans="2:8" ht="18" customHeight="1" x14ac:dyDescent="0.2">
      <c r="B31" s="239" t="s">
        <v>60</v>
      </c>
      <c r="C31" s="843">
        <v>3</v>
      </c>
      <c r="D31" s="843">
        <v>3</v>
      </c>
      <c r="E31" s="843">
        <v>1</v>
      </c>
      <c r="F31" s="843"/>
      <c r="G31" s="268">
        <v>7</v>
      </c>
      <c r="H31" s="157"/>
    </row>
    <row r="32" spans="2:8" ht="18" customHeight="1" x14ac:dyDescent="0.2">
      <c r="B32" s="239" t="s">
        <v>61</v>
      </c>
      <c r="C32" s="843">
        <v>5</v>
      </c>
      <c r="D32" s="843">
        <v>11</v>
      </c>
      <c r="E32" s="843">
        <v>1</v>
      </c>
      <c r="F32" s="843">
        <v>1</v>
      </c>
      <c r="G32" s="268">
        <v>18</v>
      </c>
      <c r="H32" s="157"/>
    </row>
    <row r="33" spans="2:8" ht="18" customHeight="1" x14ac:dyDescent="0.2">
      <c r="B33" s="239" t="s">
        <v>62</v>
      </c>
      <c r="C33" s="843">
        <v>8</v>
      </c>
      <c r="D33" s="843">
        <v>12</v>
      </c>
      <c r="E33" s="843">
        <v>1</v>
      </c>
      <c r="F33" s="843"/>
      <c r="G33" s="268">
        <v>21</v>
      </c>
      <c r="H33" s="157"/>
    </row>
    <row r="34" spans="2:8" ht="18" customHeight="1" x14ac:dyDescent="0.2">
      <c r="B34" s="239" t="s">
        <v>63</v>
      </c>
      <c r="C34" s="843">
        <v>2</v>
      </c>
      <c r="D34" s="843">
        <v>5</v>
      </c>
      <c r="E34" s="843"/>
      <c r="F34" s="843"/>
      <c r="G34" s="268">
        <v>7</v>
      </c>
      <c r="H34" s="157"/>
    </row>
    <row r="35" spans="2:8" ht="18" customHeight="1" x14ac:dyDescent="0.2">
      <c r="B35" s="239" t="s">
        <v>64</v>
      </c>
      <c r="C35" s="843">
        <v>2</v>
      </c>
      <c r="D35" s="843">
        <v>1</v>
      </c>
      <c r="E35" s="843"/>
      <c r="F35" s="843"/>
      <c r="G35" s="268">
        <v>3</v>
      </c>
      <c r="H35" s="157"/>
    </row>
    <row r="36" spans="2:8" ht="18" customHeight="1" x14ac:dyDescent="0.2">
      <c r="B36" s="239" t="s">
        <v>65</v>
      </c>
      <c r="C36" s="843">
        <v>2</v>
      </c>
      <c r="D36" s="843">
        <v>4</v>
      </c>
      <c r="E36" s="843"/>
      <c r="F36" s="843">
        <v>1</v>
      </c>
      <c r="G36" s="268">
        <v>7</v>
      </c>
      <c r="H36" s="157"/>
    </row>
    <row r="37" spans="2:8" ht="18" customHeight="1" x14ac:dyDescent="0.2">
      <c r="B37" s="239" t="s">
        <v>100</v>
      </c>
      <c r="C37" s="843"/>
      <c r="D37" s="843"/>
      <c r="E37" s="843"/>
      <c r="F37" s="843"/>
      <c r="G37" s="268">
        <v>0</v>
      </c>
      <c r="H37" s="157"/>
    </row>
    <row r="38" spans="2:8" ht="18" customHeight="1" x14ac:dyDescent="0.2">
      <c r="B38" s="239" t="s">
        <v>67</v>
      </c>
      <c r="C38" s="843"/>
      <c r="D38" s="843"/>
      <c r="E38" s="843">
        <v>1</v>
      </c>
      <c r="F38" s="843"/>
      <c r="G38" s="268">
        <v>1</v>
      </c>
      <c r="H38" s="157"/>
    </row>
    <row r="39" spans="2:8" ht="18" customHeight="1" x14ac:dyDescent="0.2">
      <c r="B39" s="239" t="s">
        <v>68</v>
      </c>
      <c r="C39" s="843">
        <v>26</v>
      </c>
      <c r="D39" s="843">
        <v>12</v>
      </c>
      <c r="E39" s="843">
        <v>1</v>
      </c>
      <c r="F39" s="843"/>
      <c r="G39" s="268">
        <v>39</v>
      </c>
      <c r="H39" s="157"/>
    </row>
    <row r="40" spans="2:8" ht="18" customHeight="1" x14ac:dyDescent="0.2">
      <c r="B40" s="364" t="s">
        <v>136</v>
      </c>
      <c r="C40" s="844">
        <v>65</v>
      </c>
      <c r="D40" s="844">
        <v>61</v>
      </c>
      <c r="E40" s="844">
        <v>16</v>
      </c>
      <c r="F40" s="844">
        <v>5</v>
      </c>
      <c r="G40" s="268">
        <v>147</v>
      </c>
      <c r="H40" s="157"/>
    </row>
    <row r="41" spans="2:8" ht="18" customHeight="1" x14ac:dyDescent="0.2">
      <c r="B41" s="866" t="s">
        <v>824</v>
      </c>
      <c r="C41" s="433"/>
      <c r="D41" s="433"/>
      <c r="E41" s="433"/>
      <c r="F41" s="433"/>
      <c r="G41" s="771"/>
      <c r="H41" s="157"/>
    </row>
    <row r="42" spans="2:8" ht="18" customHeight="1" x14ac:dyDescent="0.2">
      <c r="B42" s="239" t="s">
        <v>54</v>
      </c>
      <c r="C42" s="320">
        <v>2</v>
      </c>
      <c r="D42" s="320">
        <v>1</v>
      </c>
      <c r="E42" s="320">
        <v>0</v>
      </c>
      <c r="F42" s="320">
        <v>2</v>
      </c>
      <c r="G42" s="268">
        <v>5</v>
      </c>
      <c r="H42" s="157"/>
    </row>
    <row r="43" spans="2:8" ht="18" customHeight="1" x14ac:dyDescent="0.2">
      <c r="B43" s="239" t="s">
        <v>55</v>
      </c>
      <c r="C43" s="320">
        <v>0</v>
      </c>
      <c r="D43" s="320">
        <v>1</v>
      </c>
      <c r="E43" s="320">
        <v>0</v>
      </c>
      <c r="F43" s="320">
        <v>0</v>
      </c>
      <c r="G43" s="268">
        <v>1</v>
      </c>
      <c r="H43" s="157"/>
    </row>
    <row r="44" spans="2:8" ht="18" customHeight="1" x14ac:dyDescent="0.2">
      <c r="B44" s="239" t="s">
        <v>56</v>
      </c>
      <c r="C44" s="320">
        <v>7</v>
      </c>
      <c r="D44" s="320">
        <v>15</v>
      </c>
      <c r="E44" s="320">
        <v>0</v>
      </c>
      <c r="F44" s="320">
        <v>3</v>
      </c>
      <c r="G44" s="268">
        <v>25</v>
      </c>
      <c r="H44" s="157"/>
    </row>
    <row r="45" spans="2:8" ht="18" customHeight="1" x14ac:dyDescent="0.2">
      <c r="B45" s="239" t="s">
        <v>57</v>
      </c>
      <c r="C45" s="320">
        <v>5</v>
      </c>
      <c r="D45" s="320">
        <v>4</v>
      </c>
      <c r="E45" s="320">
        <v>1</v>
      </c>
      <c r="F45" s="320">
        <v>2</v>
      </c>
      <c r="G45" s="268">
        <v>12</v>
      </c>
      <c r="H45" s="157"/>
    </row>
    <row r="46" spans="2:8" ht="18" customHeight="1" x14ac:dyDescent="0.2">
      <c r="B46" s="239" t="s">
        <v>58</v>
      </c>
      <c r="C46" s="320">
        <v>8</v>
      </c>
      <c r="D46" s="320">
        <v>7</v>
      </c>
      <c r="E46" s="320">
        <v>2</v>
      </c>
      <c r="F46" s="320">
        <v>0</v>
      </c>
      <c r="G46" s="268">
        <v>17</v>
      </c>
      <c r="H46" s="157"/>
    </row>
    <row r="47" spans="2:8" ht="18" customHeight="1" x14ac:dyDescent="0.2">
      <c r="B47" s="239" t="s">
        <v>59</v>
      </c>
      <c r="C47" s="320">
        <v>14</v>
      </c>
      <c r="D47" s="320">
        <v>9</v>
      </c>
      <c r="E47" s="320">
        <v>14</v>
      </c>
      <c r="F47" s="320">
        <v>10</v>
      </c>
      <c r="G47" s="268">
        <v>47</v>
      </c>
      <c r="H47" s="157"/>
    </row>
    <row r="48" spans="2:8" ht="18" customHeight="1" x14ac:dyDescent="0.2">
      <c r="B48" s="239" t="s">
        <v>60</v>
      </c>
      <c r="C48" s="320">
        <v>6</v>
      </c>
      <c r="D48" s="320">
        <v>10</v>
      </c>
      <c r="E48" s="320">
        <v>1</v>
      </c>
      <c r="F48" s="320">
        <v>4</v>
      </c>
      <c r="G48" s="268">
        <v>21</v>
      </c>
      <c r="H48" s="157"/>
    </row>
    <row r="49" spans="2:8" ht="18" customHeight="1" x14ac:dyDescent="0.2">
      <c r="B49" s="239" t="s">
        <v>61</v>
      </c>
      <c r="C49" s="320">
        <v>8</v>
      </c>
      <c r="D49" s="320">
        <v>15</v>
      </c>
      <c r="E49" s="320">
        <v>2</v>
      </c>
      <c r="F49" s="320">
        <v>3</v>
      </c>
      <c r="G49" s="268">
        <v>28</v>
      </c>
      <c r="H49" s="157"/>
    </row>
    <row r="50" spans="2:8" ht="18" customHeight="1" x14ac:dyDescent="0.2">
      <c r="B50" s="239" t="s">
        <v>62</v>
      </c>
      <c r="C50" s="320">
        <v>23</v>
      </c>
      <c r="D50" s="320">
        <v>18</v>
      </c>
      <c r="E50" s="320">
        <v>4</v>
      </c>
      <c r="F50" s="320">
        <v>0</v>
      </c>
      <c r="G50" s="268">
        <v>45</v>
      </c>
      <c r="H50" s="157"/>
    </row>
    <row r="51" spans="2:8" ht="18" customHeight="1" x14ac:dyDescent="0.2">
      <c r="B51" s="239" t="s">
        <v>63</v>
      </c>
      <c r="C51" s="320">
        <v>6</v>
      </c>
      <c r="D51" s="320">
        <v>11</v>
      </c>
      <c r="E51" s="320">
        <v>0</v>
      </c>
      <c r="F51" s="320">
        <v>4</v>
      </c>
      <c r="G51" s="268">
        <v>21</v>
      </c>
      <c r="H51" s="157"/>
    </row>
    <row r="52" spans="2:8" ht="18" customHeight="1" x14ac:dyDescent="0.2">
      <c r="B52" s="239" t="s">
        <v>64</v>
      </c>
      <c r="C52" s="320">
        <v>4</v>
      </c>
      <c r="D52" s="320">
        <v>2</v>
      </c>
      <c r="E52" s="320">
        <v>0</v>
      </c>
      <c r="F52" s="320">
        <v>2</v>
      </c>
      <c r="G52" s="268">
        <v>8</v>
      </c>
      <c r="H52" s="157"/>
    </row>
    <row r="53" spans="2:8" ht="18" customHeight="1" x14ac:dyDescent="0.2">
      <c r="B53" s="239" t="s">
        <v>65</v>
      </c>
      <c r="C53" s="320">
        <v>6</v>
      </c>
      <c r="D53" s="320">
        <v>7</v>
      </c>
      <c r="E53" s="320">
        <v>0</v>
      </c>
      <c r="F53" s="320">
        <v>6</v>
      </c>
      <c r="G53" s="268">
        <v>19</v>
      </c>
      <c r="H53" s="157"/>
    </row>
    <row r="54" spans="2:8" ht="18" customHeight="1" x14ac:dyDescent="0.2">
      <c r="B54" s="239" t="s">
        <v>100</v>
      </c>
      <c r="C54" s="320">
        <v>0</v>
      </c>
      <c r="D54" s="320">
        <v>1</v>
      </c>
      <c r="E54" s="320">
        <v>1</v>
      </c>
      <c r="F54" s="320">
        <v>0</v>
      </c>
      <c r="G54" s="268">
        <v>2</v>
      </c>
      <c r="H54" s="157"/>
    </row>
    <row r="55" spans="2:8" ht="18" customHeight="1" x14ac:dyDescent="0.2">
      <c r="B55" s="239" t="s">
        <v>67</v>
      </c>
      <c r="C55" s="320">
        <v>1</v>
      </c>
      <c r="D55" s="320">
        <v>2</v>
      </c>
      <c r="E55" s="320">
        <v>2</v>
      </c>
      <c r="F55" s="320">
        <v>4</v>
      </c>
      <c r="G55" s="268">
        <v>9</v>
      </c>
      <c r="H55" s="157"/>
    </row>
    <row r="56" spans="2:8" ht="18" customHeight="1" x14ac:dyDescent="0.2">
      <c r="B56" s="239" t="s">
        <v>68</v>
      </c>
      <c r="C56" s="320">
        <v>41</v>
      </c>
      <c r="D56" s="320">
        <v>35</v>
      </c>
      <c r="E56" s="320">
        <v>6</v>
      </c>
      <c r="F56" s="320">
        <v>13</v>
      </c>
      <c r="G56" s="268">
        <v>95</v>
      </c>
      <c r="H56" s="157"/>
    </row>
    <row r="57" spans="2:8" ht="18" customHeight="1" x14ac:dyDescent="0.2">
      <c r="B57" s="827" t="s">
        <v>825</v>
      </c>
      <c r="C57" s="268">
        <v>131</v>
      </c>
      <c r="D57" s="268">
        <v>138</v>
      </c>
      <c r="E57" s="268">
        <v>33</v>
      </c>
      <c r="F57" s="268">
        <v>53</v>
      </c>
      <c r="G57" s="268">
        <v>355</v>
      </c>
      <c r="H57" s="157"/>
    </row>
    <row r="58" spans="2:8" x14ac:dyDescent="0.2">
      <c r="B58" s="2018" t="s">
        <v>850</v>
      </c>
      <c r="C58" s="2018"/>
      <c r="D58" s="2018"/>
      <c r="E58" s="2018"/>
      <c r="F58" s="2018"/>
      <c r="G58" s="2018"/>
    </row>
    <row r="59" spans="2:8" x14ac:dyDescent="0.2">
      <c r="B59" s="368"/>
      <c r="C59" s="368"/>
      <c r="D59" s="368"/>
      <c r="E59" s="368"/>
      <c r="F59" s="368"/>
      <c r="G59" s="368"/>
    </row>
    <row r="60" spans="2:8" ht="15.75" customHeight="1" x14ac:dyDescent="0.2">
      <c r="B60" s="368"/>
      <c r="C60" s="434"/>
      <c r="D60" s="434"/>
      <c r="E60" s="434"/>
      <c r="F60" s="434"/>
      <c r="G60" s="368"/>
    </row>
    <row r="61" spans="2:8" ht="19.5" customHeight="1" x14ac:dyDescent="0.2">
      <c r="B61" s="368"/>
      <c r="C61" s="434"/>
      <c r="D61" s="434"/>
      <c r="E61" s="434"/>
      <c r="F61" s="434"/>
      <c r="G61" s="368"/>
    </row>
    <row r="62" spans="2:8" ht="19.5" customHeight="1" x14ac:dyDescent="0.2">
      <c r="C62" s="434"/>
      <c r="D62" s="434"/>
      <c r="E62" s="434"/>
      <c r="F62" s="434"/>
    </row>
    <row r="63" spans="2:8" ht="16.149999999999999" customHeight="1" x14ac:dyDescent="0.2"/>
  </sheetData>
  <mergeCells count="5">
    <mergeCell ref="B2:G2"/>
    <mergeCell ref="B3:G3"/>
    <mergeCell ref="B4:G4"/>
    <mergeCell ref="B5:G5"/>
    <mergeCell ref="B58:G58"/>
  </mergeCells>
  <hyperlinks>
    <hyperlink ref="H2" location="'Indice Total'!A7" display="Volver"/>
  </hyperlinks>
  <pageMargins left="0.7" right="0.7" top="0.75" bottom="0.75" header="0.3" footer="0.3"/>
  <pageSetup paperSize="14" orientation="portrait" verticalDpi="599"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AB64"/>
  <sheetViews>
    <sheetView showGridLines="0" zoomScale="90" zoomScaleNormal="90" workbookViewId="0"/>
  </sheetViews>
  <sheetFormatPr baseColWidth="10" defaultColWidth="11.42578125" defaultRowHeight="12.75" x14ac:dyDescent="0.2"/>
  <cols>
    <col min="1" max="1" width="23.7109375" style="76" customWidth="1"/>
    <col min="2" max="2" width="53.85546875" style="76" customWidth="1"/>
    <col min="3" max="4" width="11.7109375" style="76" customWidth="1"/>
    <col min="5" max="5" width="11.7109375" style="443" customWidth="1"/>
    <col min="6" max="6" width="11.42578125" style="147"/>
    <col min="7" max="7" width="7.7109375" style="357" customWidth="1"/>
    <col min="8" max="9" width="7.7109375" style="436" customWidth="1"/>
    <col min="10" max="10" width="7.7109375" style="357" customWidth="1"/>
    <col min="11" max="13" width="11.42578125" style="283"/>
    <col min="14" max="19" width="7" style="283" customWidth="1"/>
    <col min="20" max="25" width="6.42578125" style="283" customWidth="1"/>
    <col min="26" max="28" width="11.42578125" style="283"/>
    <col min="29" max="16384" width="11.42578125" style="76"/>
  </cols>
  <sheetData>
    <row r="1" spans="2:20" ht="42.95" customHeight="1" x14ac:dyDescent="0.2">
      <c r="B1" s="429"/>
      <c r="C1" s="430"/>
      <c r="D1" s="161"/>
      <c r="E1" s="435"/>
    </row>
    <row r="2" spans="2:20" ht="21.75" customHeight="1" x14ac:dyDescent="0.2">
      <c r="B2" s="1906" t="s">
        <v>174</v>
      </c>
      <c r="C2" s="1906"/>
      <c r="D2" s="1906"/>
      <c r="E2" s="1906"/>
      <c r="F2" s="3" t="s">
        <v>744</v>
      </c>
      <c r="O2" s="437"/>
      <c r="P2" s="437"/>
      <c r="Q2" s="437"/>
      <c r="R2" s="437"/>
      <c r="S2" s="437"/>
      <c r="T2" s="437"/>
    </row>
    <row r="3" spans="2:20" ht="36" customHeight="1" x14ac:dyDescent="0.2">
      <c r="B3" s="1937" t="s">
        <v>175</v>
      </c>
      <c r="C3" s="1937"/>
      <c r="D3" s="1937"/>
      <c r="E3" s="1937"/>
      <c r="L3" s="437"/>
      <c r="M3" s="437"/>
      <c r="N3" s="437"/>
      <c r="O3" s="437"/>
      <c r="P3" s="437"/>
      <c r="Q3" s="437"/>
      <c r="R3" s="437"/>
      <c r="S3" s="437"/>
      <c r="T3" s="437"/>
    </row>
    <row r="4" spans="2:20" ht="19.149999999999999" customHeight="1" thickBot="1" x14ac:dyDescent="0.25">
      <c r="B4" s="1933">
        <v>2018</v>
      </c>
      <c r="C4" s="1933"/>
      <c r="D4" s="1933"/>
      <c r="E4" s="1933"/>
      <c r="L4" s="437"/>
      <c r="M4" s="437"/>
      <c r="N4" s="437"/>
      <c r="O4" s="437"/>
      <c r="P4" s="437"/>
      <c r="Q4" s="437"/>
      <c r="R4" s="437"/>
      <c r="S4" s="437"/>
      <c r="T4" s="437"/>
    </row>
    <row r="5" spans="2:20" ht="24.75" customHeight="1" x14ac:dyDescent="0.25">
      <c r="B5" s="2019"/>
      <c r="C5" s="2019"/>
      <c r="D5" s="2019"/>
      <c r="E5" s="2019"/>
      <c r="L5" s="437"/>
      <c r="M5" s="437"/>
      <c r="N5" s="437"/>
      <c r="O5" s="437"/>
      <c r="P5" s="437"/>
      <c r="Q5" s="437"/>
      <c r="R5" s="437"/>
      <c r="S5" s="437"/>
      <c r="T5" s="437"/>
    </row>
    <row r="6" spans="2:20" ht="25.5" customHeight="1" x14ac:dyDescent="0.2">
      <c r="B6" s="431" t="s">
        <v>53</v>
      </c>
      <c r="C6" s="334" t="s">
        <v>44</v>
      </c>
      <c r="D6" s="334" t="s">
        <v>45</v>
      </c>
      <c r="E6" s="334" t="s">
        <v>9</v>
      </c>
      <c r="G6" s="380"/>
      <c r="J6" s="436"/>
      <c r="L6" s="437"/>
      <c r="M6" s="437"/>
      <c r="N6" s="437"/>
      <c r="O6" s="437"/>
      <c r="P6" s="437"/>
      <c r="Q6" s="437"/>
      <c r="R6" s="437"/>
      <c r="S6" s="437"/>
      <c r="T6" s="437"/>
    </row>
    <row r="7" spans="2:20" ht="18" customHeight="1" x14ac:dyDescent="0.25">
      <c r="B7" s="866" t="s">
        <v>154</v>
      </c>
      <c r="C7" s="396"/>
      <c r="D7" s="396"/>
      <c r="E7" s="771"/>
      <c r="G7" s="438"/>
      <c r="J7" s="436"/>
      <c r="L7" s="437"/>
      <c r="M7" s="437"/>
      <c r="N7" s="437"/>
      <c r="O7" s="437"/>
      <c r="P7" s="437"/>
      <c r="Q7" s="437"/>
      <c r="R7" s="437"/>
      <c r="S7" s="437"/>
      <c r="T7" s="437"/>
    </row>
    <row r="8" spans="2:20" ht="18" customHeight="1" x14ac:dyDescent="0.2">
      <c r="B8" s="239" t="s">
        <v>54</v>
      </c>
      <c r="C8" s="814">
        <v>1</v>
      </c>
      <c r="D8" s="814"/>
      <c r="E8" s="268">
        <v>1</v>
      </c>
      <c r="F8" s="148"/>
      <c r="G8" s="312"/>
      <c r="J8" s="436"/>
      <c r="L8" s="437"/>
      <c r="M8" s="437"/>
      <c r="N8" s="437"/>
      <c r="O8" s="437"/>
      <c r="P8" s="437"/>
      <c r="Q8" s="437"/>
      <c r="R8" s="437"/>
      <c r="S8" s="437"/>
      <c r="T8" s="437"/>
    </row>
    <row r="9" spans="2:20" ht="18" customHeight="1" x14ac:dyDescent="0.2">
      <c r="B9" s="239" t="s">
        <v>55</v>
      </c>
      <c r="C9" s="814"/>
      <c r="D9" s="814">
        <v>1</v>
      </c>
      <c r="E9" s="268">
        <v>1</v>
      </c>
      <c r="F9" s="148"/>
      <c r="G9" s="312"/>
      <c r="J9" s="436"/>
      <c r="L9" s="437"/>
      <c r="M9" s="437"/>
      <c r="N9" s="437"/>
      <c r="O9" s="437"/>
      <c r="P9" s="437"/>
      <c r="Q9" s="437"/>
      <c r="R9" s="437"/>
      <c r="S9" s="437"/>
      <c r="T9" s="437"/>
    </row>
    <row r="10" spans="2:20" ht="18" customHeight="1" x14ac:dyDescent="0.2">
      <c r="B10" s="239" t="s">
        <v>56</v>
      </c>
      <c r="C10" s="814">
        <v>14</v>
      </c>
      <c r="D10" s="814"/>
      <c r="E10" s="268">
        <v>14</v>
      </c>
      <c r="F10" s="148"/>
      <c r="G10" s="312"/>
      <c r="J10" s="436"/>
      <c r="L10" s="437"/>
      <c r="M10" s="437"/>
      <c r="N10" s="437"/>
      <c r="O10" s="437"/>
      <c r="P10" s="437"/>
      <c r="Q10" s="437"/>
      <c r="R10" s="437"/>
      <c r="S10" s="437"/>
      <c r="T10" s="437"/>
    </row>
    <row r="11" spans="2:20" ht="18" customHeight="1" x14ac:dyDescent="0.2">
      <c r="B11" s="239" t="s">
        <v>57</v>
      </c>
      <c r="C11" s="814">
        <v>11</v>
      </c>
      <c r="D11" s="814"/>
      <c r="E11" s="268">
        <v>11</v>
      </c>
      <c r="F11" s="148"/>
      <c r="G11" s="312"/>
      <c r="J11" s="436"/>
      <c r="L11" s="437"/>
      <c r="M11" s="437"/>
      <c r="N11" s="437"/>
      <c r="O11" s="437"/>
      <c r="P11" s="437"/>
      <c r="Q11" s="437"/>
      <c r="R11" s="437"/>
      <c r="S11" s="437"/>
      <c r="T11" s="437"/>
    </row>
    <row r="12" spans="2:20" ht="18" customHeight="1" x14ac:dyDescent="0.2">
      <c r="B12" s="239" t="s">
        <v>58</v>
      </c>
      <c r="C12" s="814">
        <v>11</v>
      </c>
      <c r="D12" s="814">
        <v>1</v>
      </c>
      <c r="E12" s="268">
        <v>12</v>
      </c>
      <c r="F12" s="148"/>
      <c r="G12" s="312"/>
      <c r="J12" s="436"/>
      <c r="L12" s="437"/>
      <c r="M12" s="437"/>
      <c r="N12" s="437"/>
      <c r="O12" s="437"/>
      <c r="P12" s="437"/>
      <c r="Q12" s="437"/>
      <c r="R12" s="437"/>
      <c r="S12" s="437"/>
      <c r="T12" s="437"/>
    </row>
    <row r="13" spans="2:20" ht="18" customHeight="1" x14ac:dyDescent="0.2">
      <c r="B13" s="239" t="s">
        <v>59</v>
      </c>
      <c r="C13" s="814">
        <v>23</v>
      </c>
      <c r="D13" s="814">
        <v>1</v>
      </c>
      <c r="E13" s="268">
        <v>24</v>
      </c>
      <c r="F13" s="148"/>
      <c r="G13" s="312"/>
      <c r="J13" s="436"/>
      <c r="L13" s="437"/>
      <c r="M13" s="437"/>
      <c r="N13" s="437"/>
      <c r="O13" s="437"/>
      <c r="P13" s="437"/>
      <c r="Q13" s="437"/>
      <c r="R13" s="437"/>
      <c r="S13" s="437"/>
      <c r="T13" s="437"/>
    </row>
    <row r="14" spans="2:20" ht="18" customHeight="1" x14ac:dyDescent="0.2">
      <c r="B14" s="239" t="s">
        <v>60</v>
      </c>
      <c r="C14" s="814">
        <v>13</v>
      </c>
      <c r="D14" s="814">
        <v>1</v>
      </c>
      <c r="E14" s="268">
        <v>14</v>
      </c>
      <c r="F14" s="148"/>
      <c r="G14" s="312"/>
      <c r="J14" s="436"/>
      <c r="L14" s="437"/>
      <c r="M14" s="437"/>
      <c r="N14" s="437"/>
      <c r="O14" s="437"/>
      <c r="P14" s="437"/>
      <c r="Q14" s="437"/>
      <c r="R14" s="437"/>
      <c r="S14" s="437"/>
      <c r="T14" s="437"/>
    </row>
    <row r="15" spans="2:20" ht="18" customHeight="1" x14ac:dyDescent="0.2">
      <c r="B15" s="239" t="s">
        <v>61</v>
      </c>
      <c r="C15" s="814">
        <v>10</v>
      </c>
      <c r="D15" s="814"/>
      <c r="E15" s="268">
        <v>10</v>
      </c>
      <c r="F15" s="148"/>
      <c r="G15" s="439"/>
      <c r="J15" s="436"/>
      <c r="L15" s="437"/>
      <c r="M15" s="437"/>
      <c r="N15" s="437"/>
      <c r="O15" s="437"/>
      <c r="P15" s="437"/>
      <c r="Q15" s="437"/>
      <c r="R15" s="437"/>
      <c r="S15" s="437"/>
      <c r="T15" s="437"/>
    </row>
    <row r="16" spans="2:20" ht="18" customHeight="1" x14ac:dyDescent="0.2">
      <c r="B16" s="239" t="s">
        <v>62</v>
      </c>
      <c r="C16" s="814">
        <v>22</v>
      </c>
      <c r="D16" s="814">
        <v>2</v>
      </c>
      <c r="E16" s="268">
        <v>24</v>
      </c>
      <c r="F16" s="148"/>
      <c r="G16" s="439"/>
      <c r="J16" s="436"/>
      <c r="L16" s="437"/>
      <c r="M16" s="437"/>
      <c r="N16" s="437"/>
      <c r="O16" s="437"/>
      <c r="P16" s="437"/>
      <c r="Q16" s="437"/>
      <c r="R16" s="437"/>
      <c r="S16" s="437"/>
      <c r="T16" s="437"/>
    </row>
    <row r="17" spans="2:20" ht="18" customHeight="1" x14ac:dyDescent="0.2">
      <c r="B17" s="239" t="s">
        <v>63</v>
      </c>
      <c r="C17" s="814">
        <v>14</v>
      </c>
      <c r="D17" s="814"/>
      <c r="E17" s="268">
        <v>14</v>
      </c>
      <c r="F17" s="148"/>
      <c r="G17" s="439"/>
      <c r="J17" s="436"/>
      <c r="L17" s="437"/>
      <c r="M17" s="437"/>
      <c r="T17" s="437"/>
    </row>
    <row r="18" spans="2:20" ht="18" customHeight="1" x14ac:dyDescent="0.2">
      <c r="B18" s="239" t="s">
        <v>64</v>
      </c>
      <c r="C18" s="814">
        <v>5</v>
      </c>
      <c r="D18" s="814"/>
      <c r="E18" s="268">
        <v>5</v>
      </c>
      <c r="F18" s="148"/>
      <c r="G18" s="439"/>
      <c r="J18" s="436"/>
      <c r="L18" s="437"/>
      <c r="S18" s="437"/>
      <c r="T18" s="437"/>
    </row>
    <row r="19" spans="2:20" ht="18" customHeight="1" x14ac:dyDescent="0.2">
      <c r="B19" s="239" t="s">
        <v>65</v>
      </c>
      <c r="C19" s="814">
        <v>11</v>
      </c>
      <c r="D19" s="814">
        <v>1</v>
      </c>
      <c r="E19" s="268">
        <v>12</v>
      </c>
      <c r="F19" s="148"/>
      <c r="G19" s="312"/>
      <c r="J19" s="436"/>
      <c r="L19" s="437"/>
    </row>
    <row r="20" spans="2:20" ht="18" customHeight="1" x14ac:dyDescent="0.2">
      <c r="B20" s="239" t="s">
        <v>100</v>
      </c>
      <c r="C20" s="814">
        <v>2</v>
      </c>
      <c r="D20" s="814"/>
      <c r="E20" s="268">
        <v>2</v>
      </c>
      <c r="F20" s="148"/>
      <c r="G20" s="312"/>
      <c r="J20" s="436"/>
      <c r="L20" s="437"/>
    </row>
    <row r="21" spans="2:20" ht="18" customHeight="1" x14ac:dyDescent="0.2">
      <c r="B21" s="239" t="s">
        <v>67</v>
      </c>
      <c r="C21" s="814">
        <v>8</v>
      </c>
      <c r="D21" s="814"/>
      <c r="E21" s="268">
        <v>8</v>
      </c>
      <c r="F21" s="148"/>
      <c r="G21" s="312"/>
      <c r="J21" s="436"/>
      <c r="L21" s="437"/>
    </row>
    <row r="22" spans="2:20" ht="18" customHeight="1" x14ac:dyDescent="0.2">
      <c r="B22" s="239" t="s">
        <v>68</v>
      </c>
      <c r="C22" s="814">
        <v>51</v>
      </c>
      <c r="D22" s="814">
        <v>5</v>
      </c>
      <c r="E22" s="268">
        <v>56</v>
      </c>
      <c r="F22" s="148"/>
      <c r="G22" s="312"/>
      <c r="J22" s="436"/>
      <c r="L22" s="437"/>
    </row>
    <row r="23" spans="2:20" ht="18" customHeight="1" x14ac:dyDescent="0.2">
      <c r="B23" s="364" t="s">
        <v>135</v>
      </c>
      <c r="C23" s="404">
        <v>196</v>
      </c>
      <c r="D23" s="404">
        <v>12</v>
      </c>
      <c r="E23" s="268">
        <v>208</v>
      </c>
      <c r="F23" s="148"/>
      <c r="G23" s="312"/>
      <c r="H23" s="312"/>
      <c r="I23" s="312"/>
      <c r="J23" s="436"/>
    </row>
    <row r="24" spans="2:20" ht="18" customHeight="1" x14ac:dyDescent="0.2">
      <c r="B24" s="866" t="s">
        <v>155</v>
      </c>
      <c r="C24" s="440"/>
      <c r="D24" s="440"/>
      <c r="E24" s="771"/>
      <c r="F24" s="148"/>
      <c r="G24" s="312"/>
      <c r="J24" s="436"/>
    </row>
    <row r="25" spans="2:20" ht="18" customHeight="1" x14ac:dyDescent="0.2">
      <c r="B25" s="239" t="s">
        <v>54</v>
      </c>
      <c r="C25" s="814">
        <v>4</v>
      </c>
      <c r="D25" s="814"/>
      <c r="E25" s="268">
        <v>4</v>
      </c>
      <c r="F25" s="148"/>
      <c r="G25" s="312"/>
      <c r="J25" s="436"/>
    </row>
    <row r="26" spans="2:20" ht="18" customHeight="1" x14ac:dyDescent="0.2">
      <c r="B26" s="239" t="s">
        <v>55</v>
      </c>
      <c r="C26" s="814"/>
      <c r="D26" s="814"/>
      <c r="E26" s="268">
        <v>0</v>
      </c>
      <c r="F26" s="148"/>
      <c r="G26" s="312"/>
      <c r="J26" s="436"/>
    </row>
    <row r="27" spans="2:20" ht="18" customHeight="1" x14ac:dyDescent="0.2">
      <c r="B27" s="239" t="s">
        <v>56</v>
      </c>
      <c r="C27" s="814">
        <v>11</v>
      </c>
      <c r="D27" s="814"/>
      <c r="E27" s="268">
        <v>11</v>
      </c>
      <c r="F27" s="148"/>
      <c r="G27" s="436"/>
      <c r="J27" s="436"/>
      <c r="L27" s="437"/>
    </row>
    <row r="28" spans="2:20" ht="18" customHeight="1" x14ac:dyDescent="0.2">
      <c r="B28" s="239" t="s">
        <v>57</v>
      </c>
      <c r="C28" s="814"/>
      <c r="D28" s="814">
        <v>1</v>
      </c>
      <c r="E28" s="268">
        <v>1</v>
      </c>
      <c r="F28" s="148"/>
      <c r="G28" s="436"/>
      <c r="J28" s="436"/>
      <c r="O28" s="437"/>
      <c r="P28" s="437"/>
      <c r="Q28" s="437"/>
      <c r="R28" s="437"/>
      <c r="S28" s="437"/>
    </row>
    <row r="29" spans="2:20" ht="18" customHeight="1" x14ac:dyDescent="0.2">
      <c r="B29" s="239" t="s">
        <v>58</v>
      </c>
      <c r="C29" s="814">
        <v>4</v>
      </c>
      <c r="D29" s="814">
        <v>1</v>
      </c>
      <c r="E29" s="268">
        <v>5</v>
      </c>
      <c r="F29" s="148"/>
      <c r="G29" s="436"/>
      <c r="J29" s="436"/>
      <c r="O29" s="437"/>
      <c r="P29" s="437"/>
      <c r="Q29" s="437"/>
      <c r="R29" s="437"/>
      <c r="S29" s="437"/>
    </row>
    <row r="30" spans="2:20" ht="18" customHeight="1" x14ac:dyDescent="0.2">
      <c r="B30" s="239" t="s">
        <v>59</v>
      </c>
      <c r="C30" s="814">
        <v>18</v>
      </c>
      <c r="D30" s="814">
        <v>5</v>
      </c>
      <c r="E30" s="268">
        <v>23</v>
      </c>
      <c r="F30" s="148"/>
      <c r="G30" s="436"/>
      <c r="J30" s="436"/>
      <c r="L30" s="437"/>
      <c r="M30" s="437"/>
      <c r="N30" s="437"/>
      <c r="O30" s="437"/>
      <c r="P30" s="437"/>
      <c r="Q30" s="437"/>
      <c r="R30" s="437"/>
      <c r="S30" s="437"/>
    </row>
    <row r="31" spans="2:20" ht="18" customHeight="1" x14ac:dyDescent="0.2">
      <c r="B31" s="239" t="s">
        <v>60</v>
      </c>
      <c r="C31" s="814">
        <v>7</v>
      </c>
      <c r="D31" s="814"/>
      <c r="E31" s="268">
        <v>7</v>
      </c>
      <c r="F31" s="148"/>
      <c r="G31" s="436"/>
      <c r="J31" s="436"/>
      <c r="L31" s="437"/>
      <c r="M31" s="437"/>
      <c r="N31" s="437"/>
      <c r="O31" s="437"/>
      <c r="P31" s="437"/>
      <c r="Q31" s="437"/>
      <c r="R31" s="437"/>
      <c r="S31" s="437"/>
    </row>
    <row r="32" spans="2:20" ht="18" customHeight="1" x14ac:dyDescent="0.2">
      <c r="B32" s="239" t="s">
        <v>61</v>
      </c>
      <c r="C32" s="814">
        <v>15</v>
      </c>
      <c r="D32" s="814">
        <v>3</v>
      </c>
      <c r="E32" s="268">
        <v>18</v>
      </c>
      <c r="F32" s="148"/>
      <c r="G32" s="436"/>
      <c r="J32" s="436"/>
      <c r="L32" s="437"/>
      <c r="M32" s="437"/>
      <c r="N32" s="437"/>
      <c r="O32" s="437"/>
      <c r="P32" s="437"/>
      <c r="Q32" s="437"/>
      <c r="R32" s="437"/>
      <c r="S32" s="437"/>
    </row>
    <row r="33" spans="2:19" ht="18" customHeight="1" x14ac:dyDescent="0.2">
      <c r="B33" s="239" t="s">
        <v>62</v>
      </c>
      <c r="C33" s="814">
        <v>17</v>
      </c>
      <c r="D33" s="814">
        <v>4</v>
      </c>
      <c r="E33" s="268">
        <v>21</v>
      </c>
      <c r="F33" s="148"/>
      <c r="G33" s="436"/>
      <c r="J33" s="436"/>
      <c r="L33" s="437"/>
      <c r="M33" s="437"/>
      <c r="N33" s="437"/>
      <c r="O33" s="437"/>
      <c r="P33" s="437"/>
      <c r="Q33" s="437"/>
      <c r="R33" s="437"/>
      <c r="S33" s="437"/>
    </row>
    <row r="34" spans="2:19" ht="18" customHeight="1" x14ac:dyDescent="0.2">
      <c r="B34" s="239" t="s">
        <v>63</v>
      </c>
      <c r="C34" s="814">
        <v>6</v>
      </c>
      <c r="D34" s="814">
        <v>1</v>
      </c>
      <c r="E34" s="268">
        <v>7</v>
      </c>
      <c r="F34" s="148"/>
      <c r="G34" s="436"/>
      <c r="J34" s="436"/>
      <c r="L34" s="437"/>
      <c r="M34" s="437"/>
      <c r="N34" s="437"/>
      <c r="O34" s="437"/>
      <c r="P34" s="437"/>
      <c r="Q34" s="437"/>
      <c r="R34" s="437"/>
      <c r="S34" s="437"/>
    </row>
    <row r="35" spans="2:19" ht="18" customHeight="1" x14ac:dyDescent="0.2">
      <c r="B35" s="239" t="s">
        <v>64</v>
      </c>
      <c r="C35" s="814">
        <v>2</v>
      </c>
      <c r="D35" s="814">
        <v>1</v>
      </c>
      <c r="E35" s="268">
        <v>3</v>
      </c>
      <c r="F35" s="148"/>
      <c r="G35" s="436"/>
      <c r="J35" s="436"/>
      <c r="L35" s="437"/>
      <c r="M35" s="437"/>
      <c r="N35" s="437"/>
      <c r="O35" s="437"/>
      <c r="P35" s="437"/>
      <c r="Q35" s="437"/>
      <c r="R35" s="437"/>
      <c r="S35" s="437"/>
    </row>
    <row r="36" spans="2:19" ht="18" customHeight="1" x14ac:dyDescent="0.2">
      <c r="B36" s="239" t="s">
        <v>65</v>
      </c>
      <c r="C36" s="814">
        <v>6</v>
      </c>
      <c r="D36" s="814">
        <v>1</v>
      </c>
      <c r="E36" s="268">
        <v>7</v>
      </c>
      <c r="F36" s="148"/>
      <c r="G36" s="436"/>
      <c r="J36" s="436"/>
      <c r="L36" s="437"/>
      <c r="M36" s="437"/>
      <c r="N36" s="437"/>
      <c r="O36" s="437"/>
      <c r="P36" s="437"/>
      <c r="Q36" s="437"/>
      <c r="R36" s="437"/>
      <c r="S36" s="437"/>
    </row>
    <row r="37" spans="2:19" ht="18" customHeight="1" x14ac:dyDescent="0.2">
      <c r="B37" s="239" t="s">
        <v>100</v>
      </c>
      <c r="C37" s="814"/>
      <c r="D37" s="814"/>
      <c r="E37" s="268">
        <v>0</v>
      </c>
      <c r="F37" s="148"/>
      <c r="G37" s="436"/>
      <c r="J37" s="436"/>
      <c r="L37" s="437"/>
      <c r="M37" s="437"/>
      <c r="N37" s="437"/>
      <c r="O37" s="437"/>
      <c r="P37" s="437"/>
      <c r="Q37" s="437"/>
      <c r="R37" s="437"/>
      <c r="S37" s="437"/>
    </row>
    <row r="38" spans="2:19" ht="18" customHeight="1" x14ac:dyDescent="0.2">
      <c r="B38" s="239" t="s">
        <v>67</v>
      </c>
      <c r="C38" s="814">
        <v>1</v>
      </c>
      <c r="D38" s="814"/>
      <c r="E38" s="268">
        <v>1</v>
      </c>
      <c r="F38" s="148"/>
      <c r="G38" s="436"/>
      <c r="J38" s="436"/>
      <c r="L38" s="437"/>
      <c r="M38" s="437"/>
      <c r="N38" s="437"/>
      <c r="O38" s="437"/>
      <c r="P38" s="437"/>
      <c r="Q38" s="437"/>
      <c r="R38" s="437"/>
      <c r="S38" s="437"/>
    </row>
    <row r="39" spans="2:19" ht="18" customHeight="1" x14ac:dyDescent="0.2">
      <c r="B39" s="239" t="s">
        <v>68</v>
      </c>
      <c r="C39" s="814">
        <v>35</v>
      </c>
      <c r="D39" s="814">
        <v>4</v>
      </c>
      <c r="E39" s="268">
        <v>39</v>
      </c>
      <c r="F39" s="148"/>
      <c r="G39" s="436"/>
      <c r="J39" s="436"/>
      <c r="L39" s="437"/>
      <c r="M39" s="437"/>
      <c r="N39" s="437"/>
      <c r="O39" s="437"/>
      <c r="P39" s="437"/>
      <c r="Q39" s="437"/>
      <c r="R39" s="437"/>
      <c r="S39" s="437"/>
    </row>
    <row r="40" spans="2:19" ht="18" customHeight="1" x14ac:dyDescent="0.2">
      <c r="B40" s="364" t="s">
        <v>136</v>
      </c>
      <c r="C40" s="404">
        <v>126</v>
      </c>
      <c r="D40" s="404">
        <v>21</v>
      </c>
      <c r="E40" s="268">
        <v>147</v>
      </c>
      <c r="F40" s="148"/>
      <c r="G40" s="436"/>
      <c r="J40" s="436"/>
      <c r="L40" s="437"/>
      <c r="M40" s="437"/>
      <c r="N40" s="437"/>
      <c r="O40" s="437"/>
      <c r="P40" s="437"/>
      <c r="Q40" s="437"/>
      <c r="R40" s="437"/>
      <c r="S40" s="437"/>
    </row>
    <row r="41" spans="2:19" ht="18" customHeight="1" x14ac:dyDescent="0.2">
      <c r="B41" s="866" t="s">
        <v>824</v>
      </c>
      <c r="C41" s="433"/>
      <c r="D41" s="433"/>
      <c r="E41" s="771"/>
      <c r="F41" s="148"/>
      <c r="G41" s="441"/>
      <c r="L41" s="437"/>
      <c r="M41" s="437"/>
      <c r="N41" s="437"/>
      <c r="O41" s="437"/>
      <c r="P41" s="437"/>
      <c r="Q41" s="437"/>
      <c r="R41" s="437"/>
      <c r="S41" s="437"/>
    </row>
    <row r="42" spans="2:19" ht="18" customHeight="1" x14ac:dyDescent="0.2">
      <c r="B42" s="239" t="s">
        <v>54</v>
      </c>
      <c r="C42" s="320">
        <v>5</v>
      </c>
      <c r="D42" s="320">
        <v>0</v>
      </c>
      <c r="E42" s="268">
        <v>5</v>
      </c>
      <c r="F42" s="148"/>
      <c r="G42" s="441"/>
      <c r="L42" s="437"/>
      <c r="M42" s="437"/>
      <c r="N42" s="437"/>
      <c r="O42" s="437"/>
      <c r="P42" s="437"/>
      <c r="Q42" s="437"/>
      <c r="R42" s="437"/>
      <c r="S42" s="437"/>
    </row>
    <row r="43" spans="2:19" ht="18" customHeight="1" x14ac:dyDescent="0.2">
      <c r="B43" s="239" t="s">
        <v>55</v>
      </c>
      <c r="C43" s="320">
        <v>0</v>
      </c>
      <c r="D43" s="320">
        <v>1</v>
      </c>
      <c r="E43" s="268">
        <v>1</v>
      </c>
      <c r="F43" s="148"/>
      <c r="G43" s="441"/>
      <c r="L43" s="437"/>
      <c r="M43" s="437"/>
      <c r="N43" s="437"/>
      <c r="S43" s="437"/>
    </row>
    <row r="44" spans="2:19" ht="18" customHeight="1" x14ac:dyDescent="0.2">
      <c r="B44" s="239" t="s">
        <v>56</v>
      </c>
      <c r="C44" s="320">
        <v>25</v>
      </c>
      <c r="D44" s="320">
        <v>0</v>
      </c>
      <c r="E44" s="268">
        <v>25</v>
      </c>
      <c r="F44" s="148"/>
      <c r="G44" s="441"/>
      <c r="L44" s="437"/>
      <c r="M44" s="437"/>
      <c r="N44" s="437"/>
    </row>
    <row r="45" spans="2:19" ht="18" customHeight="1" x14ac:dyDescent="0.2">
      <c r="B45" s="239" t="s">
        <v>57</v>
      </c>
      <c r="C45" s="320">
        <v>11</v>
      </c>
      <c r="D45" s="320">
        <v>1</v>
      </c>
      <c r="E45" s="268">
        <v>12</v>
      </c>
      <c r="F45" s="148"/>
      <c r="L45" s="437"/>
      <c r="M45" s="437"/>
      <c r="N45" s="437"/>
    </row>
    <row r="46" spans="2:19" ht="18" customHeight="1" x14ac:dyDescent="0.2">
      <c r="B46" s="239" t="s">
        <v>58</v>
      </c>
      <c r="C46" s="320">
        <v>15</v>
      </c>
      <c r="D46" s="320">
        <v>2</v>
      </c>
      <c r="E46" s="268">
        <v>17</v>
      </c>
      <c r="F46" s="148"/>
      <c r="L46" s="437"/>
      <c r="M46" s="437"/>
    </row>
    <row r="47" spans="2:19" ht="18" customHeight="1" x14ac:dyDescent="0.2">
      <c r="B47" s="239" t="s">
        <v>59</v>
      </c>
      <c r="C47" s="320">
        <v>41</v>
      </c>
      <c r="D47" s="320">
        <v>6</v>
      </c>
      <c r="E47" s="268">
        <v>47</v>
      </c>
      <c r="F47" s="148"/>
    </row>
    <row r="48" spans="2:19" ht="18" customHeight="1" x14ac:dyDescent="0.2">
      <c r="B48" s="239" t="s">
        <v>60</v>
      </c>
      <c r="C48" s="320">
        <v>20</v>
      </c>
      <c r="D48" s="320">
        <v>1</v>
      </c>
      <c r="E48" s="268">
        <v>21</v>
      </c>
      <c r="F48" s="148"/>
    </row>
    <row r="49" spans="2:12" ht="18" customHeight="1" x14ac:dyDescent="0.2">
      <c r="B49" s="239" t="s">
        <v>61</v>
      </c>
      <c r="C49" s="320">
        <v>25</v>
      </c>
      <c r="D49" s="320">
        <v>3</v>
      </c>
      <c r="E49" s="268">
        <v>28</v>
      </c>
      <c r="F49" s="148"/>
    </row>
    <row r="50" spans="2:12" ht="18" customHeight="1" x14ac:dyDescent="0.2">
      <c r="B50" s="239" t="s">
        <v>62</v>
      </c>
      <c r="C50" s="320">
        <v>39</v>
      </c>
      <c r="D50" s="320">
        <v>6</v>
      </c>
      <c r="E50" s="268">
        <v>45</v>
      </c>
      <c r="F50" s="148"/>
      <c r="L50" s="437"/>
    </row>
    <row r="51" spans="2:12" ht="18" customHeight="1" x14ac:dyDescent="0.2">
      <c r="B51" s="239" t="s">
        <v>63</v>
      </c>
      <c r="C51" s="320">
        <v>20</v>
      </c>
      <c r="D51" s="320">
        <v>1</v>
      </c>
      <c r="E51" s="268">
        <v>21</v>
      </c>
      <c r="F51" s="148"/>
      <c r="L51" s="437"/>
    </row>
    <row r="52" spans="2:12" ht="18" customHeight="1" x14ac:dyDescent="0.2">
      <c r="B52" s="239" t="s">
        <v>64</v>
      </c>
      <c r="C52" s="320">
        <v>7</v>
      </c>
      <c r="D52" s="320">
        <v>1</v>
      </c>
      <c r="E52" s="268">
        <v>8</v>
      </c>
      <c r="F52" s="148"/>
      <c r="L52" s="437"/>
    </row>
    <row r="53" spans="2:12" ht="18" customHeight="1" x14ac:dyDescent="0.2">
      <c r="B53" s="239" t="s">
        <v>65</v>
      </c>
      <c r="C53" s="320">
        <v>17</v>
      </c>
      <c r="D53" s="320">
        <v>2</v>
      </c>
      <c r="E53" s="268">
        <v>19</v>
      </c>
      <c r="F53" s="148"/>
      <c r="L53" s="437"/>
    </row>
    <row r="54" spans="2:12" ht="18" customHeight="1" x14ac:dyDescent="0.2">
      <c r="B54" s="239" t="s">
        <v>100</v>
      </c>
      <c r="C54" s="320">
        <v>2</v>
      </c>
      <c r="D54" s="320">
        <v>0</v>
      </c>
      <c r="E54" s="268">
        <v>2</v>
      </c>
      <c r="F54" s="148"/>
      <c r="L54" s="437"/>
    </row>
    <row r="55" spans="2:12" ht="18" customHeight="1" x14ac:dyDescent="0.2">
      <c r="B55" s="239" t="s">
        <v>67</v>
      </c>
      <c r="C55" s="320">
        <v>9</v>
      </c>
      <c r="D55" s="320">
        <v>0</v>
      </c>
      <c r="E55" s="268">
        <v>9</v>
      </c>
      <c r="F55" s="148"/>
      <c r="L55" s="437"/>
    </row>
    <row r="56" spans="2:12" ht="18" customHeight="1" x14ac:dyDescent="0.2">
      <c r="B56" s="239" t="s">
        <v>68</v>
      </c>
      <c r="C56" s="320">
        <v>86</v>
      </c>
      <c r="D56" s="320">
        <v>9</v>
      </c>
      <c r="E56" s="268">
        <v>95</v>
      </c>
      <c r="F56" s="148"/>
      <c r="L56" s="437"/>
    </row>
    <row r="57" spans="2:12" ht="18" customHeight="1" x14ac:dyDescent="0.2">
      <c r="B57" s="827" t="s">
        <v>825</v>
      </c>
      <c r="C57" s="268">
        <v>322</v>
      </c>
      <c r="D57" s="268">
        <v>33</v>
      </c>
      <c r="E57" s="268">
        <v>355</v>
      </c>
      <c r="F57" s="148"/>
      <c r="L57" s="437"/>
    </row>
    <row r="58" spans="2:12" x14ac:dyDescent="0.2">
      <c r="B58" s="2020" t="s">
        <v>850</v>
      </c>
      <c r="C58" s="2020"/>
      <c r="D58" s="2020"/>
      <c r="E58" s="2020"/>
      <c r="F58" s="442"/>
      <c r="L58" s="437"/>
    </row>
    <row r="59" spans="2:12" x14ac:dyDescent="0.2">
      <c r="B59" s="2015"/>
      <c r="C59" s="2015"/>
      <c r="D59" s="2015"/>
      <c r="E59" s="2015"/>
      <c r="G59" s="441"/>
      <c r="L59" s="437"/>
    </row>
    <row r="60" spans="2:12" x14ac:dyDescent="0.2">
      <c r="B60" s="2015"/>
      <c r="C60" s="2015"/>
      <c r="D60" s="2015"/>
      <c r="E60" s="2015"/>
      <c r="G60" s="441"/>
      <c r="L60" s="437"/>
    </row>
    <row r="61" spans="2:12" ht="15.75" customHeight="1" x14ac:dyDescent="0.2">
      <c r="B61" s="2015"/>
      <c r="C61" s="2015"/>
      <c r="D61" s="2015"/>
      <c r="E61" s="2015"/>
      <c r="G61" s="442"/>
      <c r="L61" s="437"/>
    </row>
    <row r="62" spans="2:12" ht="19.5" customHeight="1" x14ac:dyDescent="0.2">
      <c r="G62" s="441"/>
      <c r="L62" s="437"/>
    </row>
    <row r="63" spans="2:12" ht="19.5" customHeight="1" x14ac:dyDescent="0.2">
      <c r="L63" s="437"/>
    </row>
    <row r="64" spans="2:12" ht="27.75" customHeight="1" x14ac:dyDescent="0.2">
      <c r="L64" s="437"/>
    </row>
  </sheetData>
  <mergeCells count="8">
    <mergeCell ref="B61:E61"/>
    <mergeCell ref="B2:E2"/>
    <mergeCell ref="B3:E3"/>
    <mergeCell ref="B4:E4"/>
    <mergeCell ref="B5:E5"/>
    <mergeCell ref="B59:E59"/>
    <mergeCell ref="B60:E60"/>
    <mergeCell ref="B58:E58"/>
  </mergeCells>
  <hyperlinks>
    <hyperlink ref="F2" location="'Indice Total'!A7" display="Volver"/>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G161"/>
  <sheetViews>
    <sheetView showGridLines="0" zoomScale="90" zoomScaleNormal="90" workbookViewId="0"/>
  </sheetViews>
  <sheetFormatPr baseColWidth="10" defaultRowHeight="15" x14ac:dyDescent="0.25"/>
  <cols>
    <col min="1" max="1" width="23.7109375" customWidth="1"/>
    <col min="2" max="2" width="10.85546875" customWidth="1"/>
    <col min="3" max="3" width="189.85546875" customWidth="1"/>
  </cols>
  <sheetData>
    <row r="1" spans="2:7" ht="42.95" customHeight="1" x14ac:dyDescent="0.35">
      <c r="C1" s="750" t="s">
        <v>745</v>
      </c>
    </row>
    <row r="2" spans="2:7" ht="30" customHeight="1" x14ac:dyDescent="0.25">
      <c r="C2" s="751"/>
    </row>
    <row r="3" spans="2:7" ht="23.25" customHeight="1" x14ac:dyDescent="0.25">
      <c r="C3" s="743" t="s">
        <v>746</v>
      </c>
      <c r="D3" s="3" t="s">
        <v>744</v>
      </c>
    </row>
    <row r="4" spans="2:7" ht="24" customHeight="1" x14ac:dyDescent="0.25">
      <c r="B4" s="744" t="s">
        <v>743</v>
      </c>
    </row>
    <row r="5" spans="2:7" ht="25.5" customHeight="1" x14ac:dyDescent="0.25">
      <c r="B5" s="753">
        <v>1</v>
      </c>
      <c r="C5" t="s">
        <v>2166</v>
      </c>
    </row>
    <row r="6" spans="2:7" x14ac:dyDescent="0.25">
      <c r="B6" s="753">
        <v>2</v>
      </c>
      <c r="C6" t="s">
        <v>2167</v>
      </c>
    </row>
    <row r="7" spans="2:7" x14ac:dyDescent="0.25">
      <c r="B7" s="753">
        <v>3</v>
      </c>
      <c r="C7" s="745" t="s">
        <v>2168</v>
      </c>
      <c r="D7" s="752"/>
      <c r="E7" s="745"/>
      <c r="F7" s="745"/>
      <c r="G7" s="745"/>
    </row>
    <row r="8" spans="2:7" x14ac:dyDescent="0.25">
      <c r="B8" s="753">
        <v>4</v>
      </c>
      <c r="C8" t="s">
        <v>2169</v>
      </c>
    </row>
    <row r="9" spans="2:7" x14ac:dyDescent="0.25">
      <c r="B9" s="753">
        <v>5</v>
      </c>
      <c r="C9" t="s">
        <v>2170</v>
      </c>
    </row>
    <row r="10" spans="2:7" x14ac:dyDescent="0.25">
      <c r="B10" s="753">
        <v>6</v>
      </c>
      <c r="C10" t="s">
        <v>2171</v>
      </c>
    </row>
    <row r="11" spans="2:7" x14ac:dyDescent="0.25">
      <c r="B11" s="753">
        <v>7</v>
      </c>
      <c r="C11" t="s">
        <v>2172</v>
      </c>
    </row>
    <row r="12" spans="2:7" x14ac:dyDescent="0.25">
      <c r="B12" s="753">
        <v>8</v>
      </c>
      <c r="C12" t="s">
        <v>2173</v>
      </c>
    </row>
    <row r="13" spans="2:7" x14ac:dyDescent="0.25">
      <c r="B13" s="753">
        <v>9</v>
      </c>
      <c r="C13" t="s">
        <v>2174</v>
      </c>
    </row>
    <row r="14" spans="2:7" x14ac:dyDescent="0.25">
      <c r="B14" s="753">
        <v>10</v>
      </c>
      <c r="C14" t="s">
        <v>2175</v>
      </c>
    </row>
    <row r="15" spans="2:7" x14ac:dyDescent="0.25">
      <c r="B15" s="753">
        <v>11</v>
      </c>
      <c r="C15" t="s">
        <v>2176</v>
      </c>
    </row>
    <row r="16" spans="2:7" x14ac:dyDescent="0.25">
      <c r="B16" s="753">
        <v>12</v>
      </c>
      <c r="C16" t="s">
        <v>2177</v>
      </c>
    </row>
    <row r="17" spans="2:3" x14ac:dyDescent="0.25">
      <c r="B17" s="753">
        <v>13</v>
      </c>
      <c r="C17" t="s">
        <v>2178</v>
      </c>
    </row>
    <row r="18" spans="2:3" x14ac:dyDescent="0.25">
      <c r="B18" s="753">
        <v>14</v>
      </c>
      <c r="C18" t="s">
        <v>2179</v>
      </c>
    </row>
    <row r="19" spans="2:3" x14ac:dyDescent="0.25">
      <c r="B19" s="753">
        <v>15</v>
      </c>
      <c r="C19" t="s">
        <v>2180</v>
      </c>
    </row>
    <row r="20" spans="2:3" x14ac:dyDescent="0.25">
      <c r="B20" s="753">
        <v>16</v>
      </c>
      <c r="C20" t="s">
        <v>2181</v>
      </c>
    </row>
    <row r="21" spans="2:3" x14ac:dyDescent="0.25">
      <c r="B21" s="753">
        <v>17</v>
      </c>
      <c r="C21" t="s">
        <v>2182</v>
      </c>
    </row>
    <row r="22" spans="2:3" x14ac:dyDescent="0.25">
      <c r="B22" s="753">
        <v>18</v>
      </c>
      <c r="C22" t="s">
        <v>2183</v>
      </c>
    </row>
    <row r="23" spans="2:3" x14ac:dyDescent="0.25">
      <c r="B23" s="753">
        <v>19</v>
      </c>
      <c r="C23" t="s">
        <v>2184</v>
      </c>
    </row>
    <row r="24" spans="2:3" x14ac:dyDescent="0.25">
      <c r="B24" s="753">
        <v>20</v>
      </c>
      <c r="C24" t="s">
        <v>2185</v>
      </c>
    </row>
    <row r="25" spans="2:3" x14ac:dyDescent="0.25">
      <c r="B25" s="753">
        <v>21</v>
      </c>
      <c r="C25" t="s">
        <v>2186</v>
      </c>
    </row>
    <row r="26" spans="2:3" x14ac:dyDescent="0.25">
      <c r="B26" s="753">
        <v>22</v>
      </c>
      <c r="C26" t="s">
        <v>2187</v>
      </c>
    </row>
    <row r="27" spans="2:3" x14ac:dyDescent="0.25">
      <c r="B27" s="753">
        <v>23</v>
      </c>
      <c r="C27" t="s">
        <v>2188</v>
      </c>
    </row>
    <row r="28" spans="2:3" x14ac:dyDescent="0.25">
      <c r="B28" s="753">
        <v>24</v>
      </c>
      <c r="C28" t="s">
        <v>2189</v>
      </c>
    </row>
    <row r="29" spans="2:3" x14ac:dyDescent="0.25">
      <c r="B29" s="753">
        <v>25</v>
      </c>
      <c r="C29" t="s">
        <v>2190</v>
      </c>
    </row>
    <row r="30" spans="2:3" x14ac:dyDescent="0.25">
      <c r="B30" s="754">
        <v>26</v>
      </c>
      <c r="C30" t="s">
        <v>2191</v>
      </c>
    </row>
    <row r="31" spans="2:3" x14ac:dyDescent="0.25">
      <c r="B31" s="754">
        <v>27</v>
      </c>
      <c r="C31" t="s">
        <v>2192</v>
      </c>
    </row>
    <row r="32" spans="2:3" x14ac:dyDescent="0.25">
      <c r="B32" s="754">
        <v>28</v>
      </c>
      <c r="C32" t="s">
        <v>2193</v>
      </c>
    </row>
    <row r="33" spans="2:3" x14ac:dyDescent="0.25">
      <c r="B33" s="754">
        <v>29</v>
      </c>
      <c r="C33" t="s">
        <v>2194</v>
      </c>
    </row>
    <row r="34" spans="2:3" x14ac:dyDescent="0.25">
      <c r="B34" s="754">
        <v>30</v>
      </c>
      <c r="C34" t="s">
        <v>2195</v>
      </c>
    </row>
    <row r="35" spans="2:3" x14ac:dyDescent="0.25">
      <c r="B35" s="754">
        <v>31</v>
      </c>
      <c r="C35" t="s">
        <v>2196</v>
      </c>
    </row>
    <row r="36" spans="2:3" x14ac:dyDescent="0.25">
      <c r="B36" s="754">
        <v>32</v>
      </c>
      <c r="C36" t="s">
        <v>2197</v>
      </c>
    </row>
    <row r="37" spans="2:3" x14ac:dyDescent="0.25">
      <c r="B37" s="754">
        <v>33</v>
      </c>
      <c r="C37" t="s">
        <v>2198</v>
      </c>
    </row>
    <row r="38" spans="2:3" x14ac:dyDescent="0.25">
      <c r="B38" s="754">
        <v>34</v>
      </c>
      <c r="C38" t="s">
        <v>2199</v>
      </c>
    </row>
    <row r="39" spans="2:3" x14ac:dyDescent="0.25">
      <c r="B39" s="754">
        <v>35</v>
      </c>
      <c r="C39" t="s">
        <v>2200</v>
      </c>
    </row>
    <row r="40" spans="2:3" x14ac:dyDescent="0.25">
      <c r="B40" s="754">
        <v>36</v>
      </c>
      <c r="C40" t="s">
        <v>2201</v>
      </c>
    </row>
    <row r="41" spans="2:3" x14ac:dyDescent="0.25">
      <c r="B41" s="754">
        <v>37</v>
      </c>
      <c r="C41" t="s">
        <v>2202</v>
      </c>
    </row>
    <row r="42" spans="2:3" x14ac:dyDescent="0.25">
      <c r="B42" s="754">
        <v>38</v>
      </c>
      <c r="C42" t="s">
        <v>2203</v>
      </c>
    </row>
    <row r="43" spans="2:3" x14ac:dyDescent="0.25">
      <c r="B43" s="754">
        <v>39</v>
      </c>
      <c r="C43" t="s">
        <v>2204</v>
      </c>
    </row>
    <row r="44" spans="2:3" x14ac:dyDescent="0.25">
      <c r="B44" s="754">
        <v>40</v>
      </c>
      <c r="C44" t="s">
        <v>2205</v>
      </c>
    </row>
    <row r="45" spans="2:3" x14ac:dyDescent="0.25">
      <c r="B45" s="754">
        <v>41</v>
      </c>
      <c r="C45" t="s">
        <v>2206</v>
      </c>
    </row>
    <row r="46" spans="2:3" x14ac:dyDescent="0.25">
      <c r="B46" s="754">
        <v>42</v>
      </c>
      <c r="C46" t="s">
        <v>2207</v>
      </c>
    </row>
    <row r="47" spans="2:3" x14ac:dyDescent="0.25">
      <c r="B47" s="754">
        <v>43</v>
      </c>
      <c r="C47" t="s">
        <v>2208</v>
      </c>
    </row>
    <row r="48" spans="2:3" x14ac:dyDescent="0.25">
      <c r="B48" s="754">
        <v>44</v>
      </c>
      <c r="C48" t="s">
        <v>2209</v>
      </c>
    </row>
    <row r="49" spans="2:3" x14ac:dyDescent="0.25">
      <c r="B49" s="754">
        <v>45</v>
      </c>
      <c r="C49" t="s">
        <v>2210</v>
      </c>
    </row>
    <row r="50" spans="2:3" x14ac:dyDescent="0.25">
      <c r="B50" s="754">
        <v>46</v>
      </c>
      <c r="C50" t="s">
        <v>2211</v>
      </c>
    </row>
    <row r="51" spans="2:3" x14ac:dyDescent="0.25">
      <c r="B51" s="754">
        <v>47</v>
      </c>
      <c r="C51" t="s">
        <v>2212</v>
      </c>
    </row>
    <row r="52" spans="2:3" x14ac:dyDescent="0.25">
      <c r="B52" s="754">
        <v>48</v>
      </c>
      <c r="C52" t="s">
        <v>2213</v>
      </c>
    </row>
    <row r="53" spans="2:3" x14ac:dyDescent="0.25">
      <c r="B53" s="754">
        <v>49</v>
      </c>
      <c r="C53" t="s">
        <v>2214</v>
      </c>
    </row>
    <row r="54" spans="2:3" x14ac:dyDescent="0.25">
      <c r="B54" s="754">
        <v>50</v>
      </c>
      <c r="C54" t="s">
        <v>2215</v>
      </c>
    </row>
    <row r="55" spans="2:3" x14ac:dyDescent="0.25">
      <c r="B55" s="754">
        <v>51</v>
      </c>
      <c r="C55" t="s">
        <v>2216</v>
      </c>
    </row>
    <row r="56" spans="2:3" x14ac:dyDescent="0.25">
      <c r="B56" s="754">
        <v>52</v>
      </c>
      <c r="C56" t="s">
        <v>2217</v>
      </c>
    </row>
    <row r="57" spans="2:3" x14ac:dyDescent="0.25">
      <c r="B57" s="754">
        <v>53</v>
      </c>
      <c r="C57" t="s">
        <v>2218</v>
      </c>
    </row>
    <row r="58" spans="2:3" x14ac:dyDescent="0.25">
      <c r="B58" s="754">
        <v>54</v>
      </c>
      <c r="C58" t="s">
        <v>2219</v>
      </c>
    </row>
    <row r="59" spans="2:3" x14ac:dyDescent="0.25">
      <c r="B59" s="754">
        <v>55</v>
      </c>
      <c r="C59" t="s">
        <v>2220</v>
      </c>
    </row>
    <row r="60" spans="2:3" x14ac:dyDescent="0.25">
      <c r="B60" s="754">
        <v>56</v>
      </c>
      <c r="C60" t="s">
        <v>2221</v>
      </c>
    </row>
    <row r="61" spans="2:3" x14ac:dyDescent="0.25">
      <c r="B61" s="754">
        <v>57</v>
      </c>
      <c r="C61" t="s">
        <v>2222</v>
      </c>
    </row>
    <row r="62" spans="2:3" x14ac:dyDescent="0.25">
      <c r="B62" s="754">
        <v>58</v>
      </c>
      <c r="C62" t="s">
        <v>2223</v>
      </c>
    </row>
    <row r="63" spans="2:3" x14ac:dyDescent="0.25">
      <c r="B63" s="753">
        <v>59</v>
      </c>
      <c r="C63" t="s">
        <v>2224</v>
      </c>
    </row>
    <row r="64" spans="2:3" x14ac:dyDescent="0.25">
      <c r="B64" s="754">
        <v>60</v>
      </c>
      <c r="C64" t="s">
        <v>2225</v>
      </c>
    </row>
    <row r="65" spans="2:3" x14ac:dyDescent="0.25">
      <c r="B65" s="754">
        <v>61</v>
      </c>
      <c r="C65" t="s">
        <v>2226</v>
      </c>
    </row>
    <row r="66" spans="2:3" x14ac:dyDescent="0.25">
      <c r="B66" s="754">
        <v>62</v>
      </c>
      <c r="C66" t="s">
        <v>2227</v>
      </c>
    </row>
    <row r="67" spans="2:3" x14ac:dyDescent="0.25">
      <c r="B67" s="754">
        <v>63</v>
      </c>
      <c r="C67" t="s">
        <v>2228</v>
      </c>
    </row>
    <row r="68" spans="2:3" x14ac:dyDescent="0.25">
      <c r="B68" s="754">
        <v>64</v>
      </c>
      <c r="C68" t="s">
        <v>2229</v>
      </c>
    </row>
    <row r="69" spans="2:3" x14ac:dyDescent="0.25">
      <c r="B69" s="754">
        <v>65</v>
      </c>
      <c r="C69" t="s">
        <v>2230</v>
      </c>
    </row>
    <row r="70" spans="2:3" x14ac:dyDescent="0.25">
      <c r="B70" s="746"/>
    </row>
    <row r="71" spans="2:3" x14ac:dyDescent="0.25">
      <c r="B71" s="746"/>
    </row>
    <row r="72" spans="2:3" x14ac:dyDescent="0.25">
      <c r="B72" s="746"/>
    </row>
    <row r="73" spans="2:3" x14ac:dyDescent="0.25">
      <c r="B73" s="746"/>
    </row>
    <row r="74" spans="2:3" x14ac:dyDescent="0.25">
      <c r="B74" s="746"/>
    </row>
    <row r="75" spans="2:3" x14ac:dyDescent="0.25">
      <c r="B75" s="746"/>
    </row>
    <row r="76" spans="2:3" x14ac:dyDescent="0.25">
      <c r="B76" s="746"/>
    </row>
    <row r="77" spans="2:3" x14ac:dyDescent="0.25">
      <c r="B77" s="746"/>
    </row>
    <row r="78" spans="2:3" x14ac:dyDescent="0.25">
      <c r="B78" s="746"/>
    </row>
    <row r="79" spans="2:3" x14ac:dyDescent="0.25">
      <c r="B79" s="746"/>
    </row>
    <row r="80" spans="2:3" x14ac:dyDescent="0.25">
      <c r="B80" s="746"/>
    </row>
    <row r="81" spans="2:2" x14ac:dyDescent="0.25">
      <c r="B81" s="746"/>
    </row>
    <row r="82" spans="2:2" x14ac:dyDescent="0.25">
      <c r="B82" s="746"/>
    </row>
    <row r="83" spans="2:2" x14ac:dyDescent="0.25">
      <c r="B83" s="746"/>
    </row>
    <row r="84" spans="2:2" x14ac:dyDescent="0.25">
      <c r="B84" s="746"/>
    </row>
    <row r="85" spans="2:2" x14ac:dyDescent="0.25">
      <c r="B85" s="746"/>
    </row>
    <row r="86" spans="2:2" x14ac:dyDescent="0.25">
      <c r="B86" s="746"/>
    </row>
    <row r="87" spans="2:2" x14ac:dyDescent="0.25">
      <c r="B87" s="746"/>
    </row>
    <row r="88" spans="2:2" x14ac:dyDescent="0.25">
      <c r="B88" s="746"/>
    </row>
    <row r="89" spans="2:2" x14ac:dyDescent="0.25">
      <c r="B89" s="746"/>
    </row>
    <row r="90" spans="2:2" x14ac:dyDescent="0.25">
      <c r="B90" s="746"/>
    </row>
    <row r="91" spans="2:2" x14ac:dyDescent="0.25">
      <c r="B91" s="746"/>
    </row>
    <row r="92" spans="2:2" x14ac:dyDescent="0.25">
      <c r="B92" s="746"/>
    </row>
    <row r="93" spans="2:2" x14ac:dyDescent="0.25">
      <c r="B93" s="746"/>
    </row>
    <row r="94" spans="2:2" x14ac:dyDescent="0.25">
      <c r="B94" s="746"/>
    </row>
    <row r="95" spans="2:2" x14ac:dyDescent="0.25">
      <c r="B95" s="746"/>
    </row>
    <row r="96" spans="2:2" x14ac:dyDescent="0.25">
      <c r="B96" s="746"/>
    </row>
    <row r="97" spans="2:2" x14ac:dyDescent="0.25">
      <c r="B97" s="746"/>
    </row>
    <row r="98" spans="2:2" x14ac:dyDescent="0.25">
      <c r="B98" s="746"/>
    </row>
    <row r="99" spans="2:2" x14ac:dyDescent="0.25">
      <c r="B99" s="746"/>
    </row>
    <row r="100" spans="2:2" x14ac:dyDescent="0.25">
      <c r="B100" s="746"/>
    </row>
    <row r="101" spans="2:2" x14ac:dyDescent="0.25">
      <c r="B101" s="746"/>
    </row>
    <row r="102" spans="2:2" x14ac:dyDescent="0.25">
      <c r="B102" s="746"/>
    </row>
    <row r="103" spans="2:2" x14ac:dyDescent="0.25">
      <c r="B103" s="746"/>
    </row>
    <row r="104" spans="2:2" x14ac:dyDescent="0.25">
      <c r="B104" s="746"/>
    </row>
    <row r="105" spans="2:2" x14ac:dyDescent="0.25">
      <c r="B105" s="746"/>
    </row>
    <row r="106" spans="2:2" x14ac:dyDescent="0.25">
      <c r="B106" s="746"/>
    </row>
    <row r="107" spans="2:2" x14ac:dyDescent="0.25">
      <c r="B107" s="746"/>
    </row>
    <row r="108" spans="2:2" x14ac:dyDescent="0.25">
      <c r="B108" s="746"/>
    </row>
    <row r="109" spans="2:2" x14ac:dyDescent="0.25">
      <c r="B109" s="746"/>
    </row>
    <row r="110" spans="2:2" x14ac:dyDescent="0.25">
      <c r="B110" s="746"/>
    </row>
    <row r="111" spans="2:2" x14ac:dyDescent="0.25">
      <c r="B111" s="746"/>
    </row>
    <row r="112" spans="2:2" x14ac:dyDescent="0.25">
      <c r="B112" s="746"/>
    </row>
    <row r="113" spans="2:2" x14ac:dyDescent="0.25">
      <c r="B113" s="746"/>
    </row>
    <row r="114" spans="2:2" x14ac:dyDescent="0.25">
      <c r="B114" s="746"/>
    </row>
    <row r="115" spans="2:2" x14ac:dyDescent="0.25">
      <c r="B115" s="746"/>
    </row>
    <row r="116" spans="2:2" x14ac:dyDescent="0.25">
      <c r="B116" s="746"/>
    </row>
    <row r="117" spans="2:2" x14ac:dyDescent="0.25">
      <c r="B117" s="746"/>
    </row>
    <row r="118" spans="2:2" x14ac:dyDescent="0.25">
      <c r="B118" s="746"/>
    </row>
    <row r="119" spans="2:2" x14ac:dyDescent="0.25">
      <c r="B119" s="746"/>
    </row>
    <row r="120" spans="2:2" x14ac:dyDescent="0.25">
      <c r="B120" s="746"/>
    </row>
    <row r="121" spans="2:2" x14ac:dyDescent="0.25">
      <c r="B121" s="746"/>
    </row>
    <row r="122" spans="2:2" x14ac:dyDescent="0.25">
      <c r="B122" s="746"/>
    </row>
    <row r="123" spans="2:2" x14ac:dyDescent="0.25">
      <c r="B123" s="746"/>
    </row>
    <row r="124" spans="2:2" x14ac:dyDescent="0.25">
      <c r="B124" s="746"/>
    </row>
    <row r="125" spans="2:2" x14ac:dyDescent="0.25">
      <c r="B125" s="746"/>
    </row>
    <row r="126" spans="2:2" x14ac:dyDescent="0.25">
      <c r="B126" s="746"/>
    </row>
    <row r="127" spans="2:2" x14ac:dyDescent="0.25">
      <c r="B127" s="746"/>
    </row>
    <row r="128" spans="2:2" x14ac:dyDescent="0.25">
      <c r="B128" s="746"/>
    </row>
    <row r="129" spans="2:2" x14ac:dyDescent="0.25">
      <c r="B129" s="746"/>
    </row>
    <row r="130" spans="2:2" x14ac:dyDescent="0.25">
      <c r="B130" s="746"/>
    </row>
    <row r="131" spans="2:2" x14ac:dyDescent="0.25">
      <c r="B131" s="746"/>
    </row>
    <row r="132" spans="2:2" x14ac:dyDescent="0.25">
      <c r="B132" s="746"/>
    </row>
    <row r="133" spans="2:2" x14ac:dyDescent="0.25">
      <c r="B133" s="746"/>
    </row>
    <row r="134" spans="2:2" x14ac:dyDescent="0.25">
      <c r="B134" s="746"/>
    </row>
    <row r="135" spans="2:2" x14ac:dyDescent="0.25">
      <c r="B135" s="746"/>
    </row>
    <row r="136" spans="2:2" x14ac:dyDescent="0.25">
      <c r="B136" s="746"/>
    </row>
    <row r="137" spans="2:2" x14ac:dyDescent="0.25">
      <c r="B137" s="746"/>
    </row>
    <row r="138" spans="2:2" x14ac:dyDescent="0.25">
      <c r="B138" s="746"/>
    </row>
    <row r="139" spans="2:2" x14ac:dyDescent="0.25">
      <c r="B139" s="746"/>
    </row>
    <row r="140" spans="2:2" x14ac:dyDescent="0.25">
      <c r="B140" s="746"/>
    </row>
    <row r="141" spans="2:2" x14ac:dyDescent="0.25">
      <c r="B141" s="746"/>
    </row>
    <row r="142" spans="2:2" x14ac:dyDescent="0.25">
      <c r="B142" s="746"/>
    </row>
    <row r="143" spans="2:2" x14ac:dyDescent="0.25">
      <c r="B143" s="746"/>
    </row>
    <row r="144" spans="2:2" x14ac:dyDescent="0.25">
      <c r="B144" s="746"/>
    </row>
    <row r="145" spans="2:2" x14ac:dyDescent="0.25">
      <c r="B145" s="746"/>
    </row>
    <row r="146" spans="2:2" x14ac:dyDescent="0.25">
      <c r="B146" s="746"/>
    </row>
    <row r="147" spans="2:2" x14ac:dyDescent="0.25">
      <c r="B147" s="746"/>
    </row>
    <row r="148" spans="2:2" x14ac:dyDescent="0.25">
      <c r="B148" s="746"/>
    </row>
    <row r="149" spans="2:2" x14ac:dyDescent="0.25">
      <c r="B149" s="746"/>
    </row>
    <row r="150" spans="2:2" x14ac:dyDescent="0.25">
      <c r="B150" s="746"/>
    </row>
    <row r="151" spans="2:2" x14ac:dyDescent="0.25">
      <c r="B151" s="746"/>
    </row>
    <row r="152" spans="2:2" x14ac:dyDescent="0.25">
      <c r="B152" s="746"/>
    </row>
    <row r="153" spans="2:2" x14ac:dyDescent="0.25">
      <c r="B153" s="746"/>
    </row>
    <row r="154" spans="2:2" x14ac:dyDescent="0.25">
      <c r="B154" s="746"/>
    </row>
    <row r="155" spans="2:2" x14ac:dyDescent="0.25">
      <c r="B155" s="746"/>
    </row>
    <row r="156" spans="2:2" x14ac:dyDescent="0.25">
      <c r="B156" s="746"/>
    </row>
    <row r="157" spans="2:2" x14ac:dyDescent="0.25">
      <c r="B157" s="746"/>
    </row>
    <row r="158" spans="2:2" x14ac:dyDescent="0.25">
      <c r="B158" s="746"/>
    </row>
    <row r="159" spans="2:2" x14ac:dyDescent="0.25">
      <c r="B159" s="746"/>
    </row>
    <row r="160" spans="2:2" x14ac:dyDescent="0.25">
      <c r="B160" s="746"/>
    </row>
    <row r="161" spans="2:2" x14ac:dyDescent="0.25">
      <c r="B161" s="746"/>
    </row>
  </sheetData>
  <hyperlinks>
    <hyperlink ref="B5" location="'1 2'!A1" display="'1 2'!A1"/>
    <hyperlink ref="B6" location="'1 2'!Área_de_impresión" display="'1 2'!Área_de_impresión"/>
    <hyperlink ref="B7" location="'3 4'!A1" display="'3 4'!A1"/>
    <hyperlink ref="B8" location="'3 4'!A52" display="'3 4'!A52"/>
    <hyperlink ref="B9" location="'5'!A1" display="'5'!A1"/>
    <hyperlink ref="B10" location="'6'!A1" display="'6'!A1"/>
    <hyperlink ref="B11" location="'7 8'!A1" display="'7 8'!A1"/>
    <hyperlink ref="B12" location="'7 8'!A49" display="'7 8'!A49"/>
    <hyperlink ref="B13" location="'9 10'!A1" display="'9 10'!A1"/>
    <hyperlink ref="B14" location="'9 10'!A31" display="'9 10'!A31"/>
    <hyperlink ref="B15" location="'11'!A1" display="'11'!A1"/>
    <hyperlink ref="B16" location="'12'!A1" display="'12'!A1"/>
    <hyperlink ref="B17" location="'13'!A1" display="'13'!A1"/>
    <hyperlink ref="B18" location="'14'!A1" display="'14'!A1"/>
    <hyperlink ref="B19" location="'15'!A1" display="'15'!A1"/>
    <hyperlink ref="B20" location="'16'!A1" display="'16'!A1"/>
    <hyperlink ref="B21" location="'17'!A1" display="'17'!A1"/>
    <hyperlink ref="B22" location="'18'!A1" display="'18'!A1"/>
    <hyperlink ref="B23" location="'19'!A1" display="'19'!A1"/>
    <hyperlink ref="B24" location="'20'!A1" display="'20'!A1"/>
    <hyperlink ref="B25" location="'21'!A1" display="'21'!A1"/>
    <hyperlink ref="B26" location="'22'!A1" display="'22'!A1"/>
    <hyperlink ref="B27" location="'23'!A1" display="'23'!A1"/>
    <hyperlink ref="B28" location="'24'!A1" display="'24'!A1"/>
    <hyperlink ref="B29" location="'25'!A1" display="'25'!A1"/>
    <hyperlink ref="B30" location="'26'!A1" display="'26'!A1"/>
    <hyperlink ref="B31" location="'27'!A1" display="'27'!A1"/>
    <hyperlink ref="B32" location="'28'!A1" display="'28'!A1"/>
    <hyperlink ref="B33" location="'29'!A1" display="'29'!A1"/>
    <hyperlink ref="B34" location="'30'!A1" display="'30'!A1"/>
    <hyperlink ref="B35" location="'31'!A1" display="'31'!A1"/>
    <hyperlink ref="B36" location="'32'!A1" display="'32'!A1"/>
    <hyperlink ref="B37" location="'33'!A1" display="'33'!A1"/>
    <hyperlink ref="B38" location="'34'!A1" display="'34'!A1"/>
    <hyperlink ref="B39" location="'35'!A1" display="'35'!A1"/>
    <hyperlink ref="B40" location="'36'!A1" display="'36'!A1"/>
    <hyperlink ref="B41" location="'37'!A1" display="'37'!A1"/>
    <hyperlink ref="B42" location="'38'!A1" display="'38'!A1"/>
    <hyperlink ref="B43" location="'39'!A1" display="'39'!A1"/>
    <hyperlink ref="B53" location="'47 48 49'!A1" display="'47 48 49'!A1"/>
    <hyperlink ref="B54" location="'50'!A1" display="'50'!A1"/>
    <hyperlink ref="B55" location="'51'!A1" display="'51'!A1"/>
    <hyperlink ref="B56" location="'52'!A1" display="'52'!A1"/>
    <hyperlink ref="B57" location="'53'!A1" display="'53'!A1"/>
    <hyperlink ref="B58" location="'54'!A1" display="'54'!A1"/>
    <hyperlink ref="B59" location="'55'!A1" display="'55'!A1"/>
    <hyperlink ref="B60" location="'56'!A1" display="'56'!A1"/>
    <hyperlink ref="B61" location="'57'!A1" display="'57'!A1"/>
    <hyperlink ref="B62" location="'58'!A1" display="'58'!A1"/>
    <hyperlink ref="B64" location="'60'!A1" display="'60'!A1"/>
    <hyperlink ref="B65" location="'61'!A1" display="'61'!A1"/>
    <hyperlink ref="B44" location="'40'!A1" display="'40'!A1"/>
    <hyperlink ref="B45" location="'41'!A1" display="'41'!A1"/>
    <hyperlink ref="B46" location="'42'!A1" display="'42'!A1"/>
    <hyperlink ref="B47" location="'43'!A1" display="'43'!A1"/>
    <hyperlink ref="B48" location="'44 45 46'!A1" display="'44 45 46'!A1"/>
    <hyperlink ref="B49" location="'44 45 46'!A1" display="'44 45 46'!A1"/>
    <hyperlink ref="B50" location="'44 45 46'!A1" display="'44 45 46'!A1"/>
    <hyperlink ref="B51" location="'47 48 49'!A1" display="'47 48 49'!A1"/>
    <hyperlink ref="B52" location="'47 48 49'!A1" display="'47 48 49'!A1"/>
    <hyperlink ref="B66" location="'62'!F1" display="'62'!F1"/>
    <hyperlink ref="B67" location="'63'!H1" display="'63'!H1"/>
    <hyperlink ref="B68" location="'64'!F1" display="'64'!F1"/>
    <hyperlink ref="B63" location="'59'!A1" display="'59'!A1"/>
    <hyperlink ref="B69" location="'65'!A1" display="'65'!A1"/>
    <hyperlink ref="D3" location="'Indice Total'!A7" display="Volver"/>
  </hyperlinks>
  <pageMargins left="0.7" right="0.7" top="0.75" bottom="0.75" header="0.3" footer="0.3"/>
  <pageSetup paperSize="14"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H65"/>
  <sheetViews>
    <sheetView showGridLines="0" zoomScale="90" zoomScaleNormal="90" workbookViewId="0"/>
  </sheetViews>
  <sheetFormatPr baseColWidth="10" defaultColWidth="11.42578125" defaultRowHeight="12.75" x14ac:dyDescent="0.2"/>
  <cols>
    <col min="1" max="1" width="23.7109375" style="76" customWidth="1"/>
    <col min="2" max="2" width="69.28515625" style="76" customWidth="1"/>
    <col min="3" max="6" width="11.7109375" style="76" customWidth="1"/>
    <col min="7" max="7" width="12.7109375" style="76" customWidth="1"/>
    <col min="8" max="16384" width="11.42578125" style="76"/>
  </cols>
  <sheetData>
    <row r="1" spans="2:8" ht="42.95" customHeight="1" x14ac:dyDescent="0.25">
      <c r="B1" s="444"/>
      <c r="C1" s="161"/>
      <c r="D1" s="161"/>
      <c r="E1" s="237"/>
      <c r="F1" s="237"/>
      <c r="G1" s="161"/>
    </row>
    <row r="2" spans="2:8" ht="21.75" customHeight="1" x14ac:dyDescent="0.2">
      <c r="B2" s="1906" t="s">
        <v>176</v>
      </c>
      <c r="C2" s="1906"/>
      <c r="D2" s="1906"/>
      <c r="E2" s="1906"/>
      <c r="F2" s="1906"/>
      <c r="G2" s="1906"/>
      <c r="H2" s="3" t="s">
        <v>744</v>
      </c>
    </row>
    <row r="3" spans="2:8" ht="36" customHeight="1" x14ac:dyDescent="0.2">
      <c r="B3" s="1937" t="s">
        <v>177</v>
      </c>
      <c r="C3" s="1937"/>
      <c r="D3" s="1937"/>
      <c r="E3" s="1937"/>
      <c r="F3" s="1937"/>
      <c r="G3" s="1937"/>
    </row>
    <row r="4" spans="2:8" ht="19.149999999999999" customHeight="1" thickBot="1" x14ac:dyDescent="0.25">
      <c r="B4" s="1933">
        <v>2018</v>
      </c>
      <c r="C4" s="1933"/>
      <c r="D4" s="1933"/>
      <c r="E4" s="1933"/>
      <c r="F4" s="1933"/>
      <c r="G4" s="1933"/>
    </row>
    <row r="5" spans="2:8" ht="24.75" customHeight="1" x14ac:dyDescent="0.25">
      <c r="B5" s="2019"/>
      <c r="C5" s="2019"/>
      <c r="D5" s="2019"/>
      <c r="E5" s="2019"/>
      <c r="F5" s="2019"/>
      <c r="G5" s="2019"/>
    </row>
    <row r="6" spans="2:8" ht="25.5" customHeight="1" x14ac:dyDescent="0.2">
      <c r="B6" s="431" t="s">
        <v>18</v>
      </c>
      <c r="C6" s="334" t="s">
        <v>20</v>
      </c>
      <c r="D6" s="334" t="s">
        <v>21</v>
      </c>
      <c r="E6" s="334" t="s">
        <v>22</v>
      </c>
      <c r="F6" s="334" t="s">
        <v>173</v>
      </c>
      <c r="G6" s="334" t="s">
        <v>9</v>
      </c>
    </row>
    <row r="7" spans="2:8" ht="18" customHeight="1" x14ac:dyDescent="0.25">
      <c r="B7" s="866" t="s">
        <v>154</v>
      </c>
      <c r="C7" s="396"/>
      <c r="D7" s="396"/>
      <c r="E7" s="396"/>
      <c r="F7" s="396"/>
      <c r="G7" s="396"/>
    </row>
    <row r="8" spans="2:8" ht="18" customHeight="1" x14ac:dyDescent="0.2">
      <c r="B8" s="41" t="s">
        <v>23</v>
      </c>
      <c r="C8" s="843">
        <v>14</v>
      </c>
      <c r="D8" s="843">
        <v>7</v>
      </c>
      <c r="E8" s="843">
        <v>1</v>
      </c>
      <c r="F8" s="843">
        <v>2</v>
      </c>
      <c r="G8" s="268">
        <v>24</v>
      </c>
      <c r="H8" s="157"/>
    </row>
    <row r="9" spans="2:8" ht="18" customHeight="1" x14ac:dyDescent="0.2">
      <c r="B9" s="41" t="s">
        <v>24</v>
      </c>
      <c r="C9" s="843">
        <v>2</v>
      </c>
      <c r="D9" s="843"/>
      <c r="E9" s="843"/>
      <c r="F9" s="843">
        <v>2</v>
      </c>
      <c r="G9" s="268">
        <v>4</v>
      </c>
    </row>
    <row r="10" spans="2:8" ht="18" customHeight="1" x14ac:dyDescent="0.2">
      <c r="B10" s="41" t="s">
        <v>826</v>
      </c>
      <c r="C10" s="843">
        <v>3</v>
      </c>
      <c r="D10" s="843">
        <v>1</v>
      </c>
      <c r="E10" s="843">
        <v>1</v>
      </c>
      <c r="F10" s="843">
        <v>2</v>
      </c>
      <c r="G10" s="268">
        <v>7</v>
      </c>
    </row>
    <row r="11" spans="2:8" ht="18" customHeight="1" x14ac:dyDescent="0.2">
      <c r="B11" s="41" t="s">
        <v>26</v>
      </c>
      <c r="C11" s="843">
        <v>5</v>
      </c>
      <c r="D11" s="843">
        <v>10</v>
      </c>
      <c r="E11" s="843">
        <v>3</v>
      </c>
      <c r="F11" s="843">
        <v>2</v>
      </c>
      <c r="G11" s="268">
        <v>20</v>
      </c>
    </row>
    <row r="12" spans="2:8" ht="18" customHeight="1" x14ac:dyDescent="0.2">
      <c r="B12" s="41" t="s">
        <v>27</v>
      </c>
      <c r="C12" s="843">
        <v>4</v>
      </c>
      <c r="D12" s="843"/>
      <c r="E12" s="843"/>
      <c r="F12" s="843"/>
      <c r="G12" s="268">
        <v>4</v>
      </c>
    </row>
    <row r="13" spans="2:8" ht="18" customHeight="1" x14ac:dyDescent="0.2">
      <c r="B13" s="41" t="s">
        <v>28</v>
      </c>
      <c r="C13" s="843">
        <v>6</v>
      </c>
      <c r="D13" s="843">
        <v>17</v>
      </c>
      <c r="E13" s="843">
        <v>4</v>
      </c>
      <c r="F13" s="843">
        <v>11</v>
      </c>
      <c r="G13" s="268">
        <v>38</v>
      </c>
    </row>
    <row r="14" spans="2:8" ht="18" customHeight="1" x14ac:dyDescent="0.2">
      <c r="B14" s="41" t="s">
        <v>29</v>
      </c>
      <c r="C14" s="843">
        <v>5</v>
      </c>
      <c r="D14" s="843">
        <v>2</v>
      </c>
      <c r="E14" s="843"/>
      <c r="F14" s="843">
        <v>9</v>
      </c>
      <c r="G14" s="268">
        <v>16</v>
      </c>
    </row>
    <row r="15" spans="2:8" ht="18" customHeight="1" x14ac:dyDescent="0.2">
      <c r="B15" s="41" t="s">
        <v>30</v>
      </c>
      <c r="C15" s="843"/>
      <c r="D15" s="843">
        <v>3</v>
      </c>
      <c r="E15" s="843"/>
      <c r="F15" s="843">
        <v>1</v>
      </c>
      <c r="G15" s="268">
        <v>4</v>
      </c>
    </row>
    <row r="16" spans="2:8" ht="18" customHeight="1" x14ac:dyDescent="0.2">
      <c r="B16" s="41" t="s">
        <v>31</v>
      </c>
      <c r="C16" s="843">
        <v>14</v>
      </c>
      <c r="D16" s="843">
        <v>25</v>
      </c>
      <c r="E16" s="843">
        <v>3</v>
      </c>
      <c r="F16" s="843">
        <v>14</v>
      </c>
      <c r="G16" s="268">
        <v>56</v>
      </c>
    </row>
    <row r="17" spans="2:7" ht="18" customHeight="1" x14ac:dyDescent="0.2">
      <c r="B17" s="41" t="s">
        <v>32</v>
      </c>
      <c r="C17" s="843"/>
      <c r="D17" s="843">
        <v>3</v>
      </c>
      <c r="E17" s="843"/>
      <c r="F17" s="843"/>
      <c r="G17" s="268">
        <v>3</v>
      </c>
    </row>
    <row r="18" spans="2:7" ht="18" customHeight="1" x14ac:dyDescent="0.2">
      <c r="B18" s="41" t="s">
        <v>33</v>
      </c>
      <c r="C18" s="843">
        <v>5</v>
      </c>
      <c r="D18" s="843">
        <v>6</v>
      </c>
      <c r="E18" s="843">
        <v>2</v>
      </c>
      <c r="F18" s="843"/>
      <c r="G18" s="268">
        <v>13</v>
      </c>
    </row>
    <row r="19" spans="2:7" ht="18" customHeight="1" x14ac:dyDescent="0.2">
      <c r="B19" s="41" t="s">
        <v>34</v>
      </c>
      <c r="C19" s="843">
        <v>2</v>
      </c>
      <c r="D19" s="843"/>
      <c r="E19" s="843"/>
      <c r="F19" s="843"/>
      <c r="G19" s="268">
        <v>2</v>
      </c>
    </row>
    <row r="20" spans="2:7" ht="18" customHeight="1" x14ac:dyDescent="0.2">
      <c r="B20" s="41" t="s">
        <v>35</v>
      </c>
      <c r="C20" s="843">
        <v>2</v>
      </c>
      <c r="D20" s="843"/>
      <c r="E20" s="843">
        <v>2</v>
      </c>
      <c r="F20" s="843"/>
      <c r="G20" s="268">
        <v>4</v>
      </c>
    </row>
    <row r="21" spans="2:7" ht="18" customHeight="1" x14ac:dyDescent="0.2">
      <c r="B21" s="41" t="s">
        <v>36</v>
      </c>
      <c r="C21" s="843"/>
      <c r="D21" s="843">
        <v>1</v>
      </c>
      <c r="E21" s="843"/>
      <c r="F21" s="843"/>
      <c r="G21" s="268">
        <v>1</v>
      </c>
    </row>
    <row r="22" spans="2:7" ht="18" customHeight="1" x14ac:dyDescent="0.2">
      <c r="B22" s="41" t="s">
        <v>37</v>
      </c>
      <c r="C22" s="843">
        <v>4</v>
      </c>
      <c r="D22" s="843">
        <v>2</v>
      </c>
      <c r="E22" s="843">
        <v>1</v>
      </c>
      <c r="F22" s="843">
        <v>2</v>
      </c>
      <c r="G22" s="268">
        <v>9</v>
      </c>
    </row>
    <row r="23" spans="2:7" s="777" customFormat="1" ht="18" customHeight="1" x14ac:dyDescent="0.2">
      <c r="B23" s="786" t="s">
        <v>38</v>
      </c>
      <c r="C23" s="843"/>
      <c r="D23" s="843"/>
      <c r="E23" s="843"/>
      <c r="F23" s="843">
        <v>3</v>
      </c>
      <c r="G23" s="268">
        <v>3</v>
      </c>
    </row>
    <row r="24" spans="2:7" ht="18" customHeight="1" x14ac:dyDescent="0.2">
      <c r="B24" s="364" t="s">
        <v>135</v>
      </c>
      <c r="C24" s="844">
        <v>66</v>
      </c>
      <c r="D24" s="844">
        <v>77</v>
      </c>
      <c r="E24" s="844">
        <v>17</v>
      </c>
      <c r="F24" s="844">
        <v>48</v>
      </c>
      <c r="G24" s="268">
        <v>208</v>
      </c>
    </row>
    <row r="25" spans="2:7" ht="18" customHeight="1" x14ac:dyDescent="0.2">
      <c r="B25" s="866" t="s">
        <v>155</v>
      </c>
      <c r="C25" s="433"/>
      <c r="D25" s="433"/>
      <c r="E25" s="433"/>
      <c r="F25" s="433"/>
      <c r="G25" s="771"/>
    </row>
    <row r="26" spans="2:7" ht="18" customHeight="1" x14ac:dyDescent="0.2">
      <c r="B26" s="41" t="s">
        <v>23</v>
      </c>
      <c r="C26" s="843">
        <v>11</v>
      </c>
      <c r="D26" s="843">
        <v>10</v>
      </c>
      <c r="E26" s="843">
        <v>2</v>
      </c>
      <c r="F26" s="843">
        <v>1</v>
      </c>
      <c r="G26" s="268">
        <v>24</v>
      </c>
    </row>
    <row r="27" spans="2:7" ht="18" customHeight="1" x14ac:dyDescent="0.2">
      <c r="B27" s="41" t="s">
        <v>24</v>
      </c>
      <c r="C27" s="843">
        <v>1</v>
      </c>
      <c r="D27" s="843"/>
      <c r="E27" s="843"/>
      <c r="F27" s="843"/>
      <c r="G27" s="268">
        <v>1</v>
      </c>
    </row>
    <row r="28" spans="2:7" ht="18" customHeight="1" x14ac:dyDescent="0.2">
      <c r="B28" s="41" t="s">
        <v>826</v>
      </c>
      <c r="C28" s="843">
        <v>1</v>
      </c>
      <c r="D28" s="843"/>
      <c r="E28" s="843">
        <v>1</v>
      </c>
      <c r="F28" s="843"/>
      <c r="G28" s="268">
        <v>2</v>
      </c>
    </row>
    <row r="29" spans="2:7" ht="18" customHeight="1" x14ac:dyDescent="0.2">
      <c r="B29" s="41" t="s">
        <v>26</v>
      </c>
      <c r="C29" s="843">
        <v>10</v>
      </c>
      <c r="D29" s="843">
        <v>6</v>
      </c>
      <c r="E29" s="843">
        <v>2</v>
      </c>
      <c r="F29" s="843"/>
      <c r="G29" s="268">
        <v>18</v>
      </c>
    </row>
    <row r="30" spans="2:7" ht="18" customHeight="1" x14ac:dyDescent="0.2">
      <c r="B30" s="41" t="s">
        <v>27</v>
      </c>
      <c r="C30" s="843"/>
      <c r="D30" s="843">
        <v>2</v>
      </c>
      <c r="E30" s="843"/>
      <c r="F30" s="843"/>
      <c r="G30" s="268">
        <v>2</v>
      </c>
    </row>
    <row r="31" spans="2:7" ht="18" customHeight="1" x14ac:dyDescent="0.2">
      <c r="B31" s="41" t="s">
        <v>28</v>
      </c>
      <c r="C31" s="843">
        <v>4</v>
      </c>
      <c r="D31" s="843">
        <v>10</v>
      </c>
      <c r="E31" s="843">
        <v>2</v>
      </c>
      <c r="F31" s="843">
        <v>1</v>
      </c>
      <c r="G31" s="268">
        <v>17</v>
      </c>
    </row>
    <row r="32" spans="2:7" ht="18" customHeight="1" x14ac:dyDescent="0.2">
      <c r="B32" s="41" t="s">
        <v>29</v>
      </c>
      <c r="C32" s="843">
        <v>3</v>
      </c>
      <c r="D32" s="843">
        <v>8</v>
      </c>
      <c r="E32" s="843"/>
      <c r="F32" s="843"/>
      <c r="G32" s="268">
        <v>11</v>
      </c>
    </row>
    <row r="33" spans="2:7" ht="18" customHeight="1" x14ac:dyDescent="0.2">
      <c r="B33" s="41" t="s">
        <v>30</v>
      </c>
      <c r="C33" s="843">
        <v>2</v>
      </c>
      <c r="D33" s="843">
        <v>2</v>
      </c>
      <c r="E33" s="843"/>
      <c r="F33" s="843"/>
      <c r="G33" s="268">
        <v>4</v>
      </c>
    </row>
    <row r="34" spans="2:7" ht="18" customHeight="1" x14ac:dyDescent="0.2">
      <c r="B34" s="41" t="s">
        <v>31</v>
      </c>
      <c r="C34" s="843">
        <v>6</v>
      </c>
      <c r="D34" s="843">
        <v>7</v>
      </c>
      <c r="E34" s="843">
        <v>2</v>
      </c>
      <c r="F34" s="843">
        <v>1</v>
      </c>
      <c r="G34" s="268">
        <v>16</v>
      </c>
    </row>
    <row r="35" spans="2:7" ht="18" customHeight="1" x14ac:dyDescent="0.2">
      <c r="B35" s="41" t="s">
        <v>32</v>
      </c>
      <c r="C35" s="843"/>
      <c r="D35" s="843"/>
      <c r="E35" s="843"/>
      <c r="F35" s="843"/>
      <c r="G35" s="268">
        <v>0</v>
      </c>
    </row>
    <row r="36" spans="2:7" ht="18" customHeight="1" x14ac:dyDescent="0.2">
      <c r="B36" s="41" t="s">
        <v>33</v>
      </c>
      <c r="C36" s="843">
        <v>14</v>
      </c>
      <c r="D36" s="843">
        <v>12</v>
      </c>
      <c r="E36" s="843">
        <v>5</v>
      </c>
      <c r="F36" s="843">
        <v>1</v>
      </c>
      <c r="G36" s="268">
        <v>32</v>
      </c>
    </row>
    <row r="37" spans="2:7" ht="18" customHeight="1" x14ac:dyDescent="0.2">
      <c r="B37" s="41" t="s">
        <v>34</v>
      </c>
      <c r="C37" s="843">
        <v>5</v>
      </c>
      <c r="D37" s="843"/>
      <c r="E37" s="843">
        <v>2</v>
      </c>
      <c r="F37" s="843"/>
      <c r="G37" s="268">
        <v>7</v>
      </c>
    </row>
    <row r="38" spans="2:7" ht="18" customHeight="1" x14ac:dyDescent="0.2">
      <c r="B38" s="41" t="s">
        <v>35</v>
      </c>
      <c r="C38" s="843">
        <v>2</v>
      </c>
      <c r="D38" s="843">
        <v>2</v>
      </c>
      <c r="E38" s="843"/>
      <c r="F38" s="843"/>
      <c r="G38" s="268">
        <v>4</v>
      </c>
    </row>
    <row r="39" spans="2:7" ht="18" customHeight="1" x14ac:dyDescent="0.2">
      <c r="B39" s="41" t="s">
        <v>36</v>
      </c>
      <c r="C39" s="843">
        <v>1</v>
      </c>
      <c r="D39" s="843"/>
      <c r="E39" s="843"/>
      <c r="F39" s="843"/>
      <c r="G39" s="268">
        <v>1</v>
      </c>
    </row>
    <row r="40" spans="2:7" ht="18" customHeight="1" x14ac:dyDescent="0.2">
      <c r="B40" s="41" t="s">
        <v>37</v>
      </c>
      <c r="C40" s="843">
        <v>5</v>
      </c>
      <c r="D40" s="843">
        <v>2</v>
      </c>
      <c r="E40" s="843"/>
      <c r="F40" s="843"/>
      <c r="G40" s="268">
        <v>7</v>
      </c>
    </row>
    <row r="41" spans="2:7" ht="18" customHeight="1" x14ac:dyDescent="0.2">
      <c r="B41" s="41" t="s">
        <v>38</v>
      </c>
      <c r="C41" s="843"/>
      <c r="D41" s="843"/>
      <c r="E41" s="843"/>
      <c r="F41" s="843">
        <v>1</v>
      </c>
      <c r="G41" s="268">
        <v>1</v>
      </c>
    </row>
    <row r="42" spans="2:7" ht="18" customHeight="1" x14ac:dyDescent="0.2">
      <c r="B42" s="364" t="s">
        <v>136</v>
      </c>
      <c r="C42" s="844">
        <v>65</v>
      </c>
      <c r="D42" s="844">
        <v>61</v>
      </c>
      <c r="E42" s="844">
        <v>16</v>
      </c>
      <c r="F42" s="844">
        <v>5</v>
      </c>
      <c r="G42" s="268">
        <v>147</v>
      </c>
    </row>
    <row r="43" spans="2:7" ht="18" customHeight="1" x14ac:dyDescent="0.2">
      <c r="B43" s="866" t="s">
        <v>824</v>
      </c>
      <c r="C43" s="433"/>
      <c r="D43" s="433"/>
      <c r="E43" s="433"/>
      <c r="F43" s="433"/>
      <c r="G43" s="771"/>
    </row>
    <row r="44" spans="2:7" ht="18" customHeight="1" x14ac:dyDescent="0.2">
      <c r="B44" s="41" t="s">
        <v>23</v>
      </c>
      <c r="C44" s="320">
        <v>25</v>
      </c>
      <c r="D44" s="320">
        <v>17</v>
      </c>
      <c r="E44" s="320">
        <v>3</v>
      </c>
      <c r="F44" s="320">
        <v>3</v>
      </c>
      <c r="G44" s="268">
        <v>48</v>
      </c>
    </row>
    <row r="45" spans="2:7" ht="18" customHeight="1" x14ac:dyDescent="0.2">
      <c r="B45" s="41" t="s">
        <v>24</v>
      </c>
      <c r="C45" s="320">
        <v>3</v>
      </c>
      <c r="D45" s="320">
        <v>0</v>
      </c>
      <c r="E45" s="320">
        <v>0</v>
      </c>
      <c r="F45" s="320">
        <v>2</v>
      </c>
      <c r="G45" s="268">
        <v>5</v>
      </c>
    </row>
    <row r="46" spans="2:7" ht="18" customHeight="1" x14ac:dyDescent="0.2">
      <c r="B46" s="41" t="s">
        <v>826</v>
      </c>
      <c r="C46" s="320">
        <v>4</v>
      </c>
      <c r="D46" s="320">
        <v>1</v>
      </c>
      <c r="E46" s="320">
        <v>2</v>
      </c>
      <c r="F46" s="320">
        <v>2</v>
      </c>
      <c r="G46" s="268">
        <v>9</v>
      </c>
    </row>
    <row r="47" spans="2:7" ht="18" customHeight="1" x14ac:dyDescent="0.2">
      <c r="B47" s="41" t="s">
        <v>26</v>
      </c>
      <c r="C47" s="320">
        <v>15</v>
      </c>
      <c r="D47" s="320">
        <v>16</v>
      </c>
      <c r="E47" s="320">
        <v>5</v>
      </c>
      <c r="F47" s="320">
        <v>2</v>
      </c>
      <c r="G47" s="268">
        <v>38</v>
      </c>
    </row>
    <row r="48" spans="2:7" ht="18" customHeight="1" x14ac:dyDescent="0.2">
      <c r="B48" s="41" t="s">
        <v>27</v>
      </c>
      <c r="C48" s="320">
        <v>4</v>
      </c>
      <c r="D48" s="320">
        <v>2</v>
      </c>
      <c r="E48" s="320">
        <v>0</v>
      </c>
      <c r="F48" s="320">
        <v>0</v>
      </c>
      <c r="G48" s="268">
        <v>6</v>
      </c>
    </row>
    <row r="49" spans="2:7" ht="18" customHeight="1" x14ac:dyDescent="0.2">
      <c r="B49" s="41" t="s">
        <v>28</v>
      </c>
      <c r="C49" s="320">
        <v>10</v>
      </c>
      <c r="D49" s="320">
        <v>27</v>
      </c>
      <c r="E49" s="320">
        <v>6</v>
      </c>
      <c r="F49" s="320">
        <v>12</v>
      </c>
      <c r="G49" s="268">
        <v>55</v>
      </c>
    </row>
    <row r="50" spans="2:7" ht="18" customHeight="1" x14ac:dyDescent="0.2">
      <c r="B50" s="41" t="s">
        <v>29</v>
      </c>
      <c r="C50" s="320">
        <v>8</v>
      </c>
      <c r="D50" s="320">
        <v>10</v>
      </c>
      <c r="E50" s="320">
        <v>0</v>
      </c>
      <c r="F50" s="320">
        <v>9</v>
      </c>
      <c r="G50" s="268">
        <v>27</v>
      </c>
    </row>
    <row r="51" spans="2:7" ht="18" customHeight="1" x14ac:dyDescent="0.2">
      <c r="B51" s="41" t="s">
        <v>30</v>
      </c>
      <c r="C51" s="320">
        <v>2</v>
      </c>
      <c r="D51" s="320">
        <v>5</v>
      </c>
      <c r="E51" s="320">
        <v>0</v>
      </c>
      <c r="F51" s="320">
        <v>1</v>
      </c>
      <c r="G51" s="268">
        <v>8</v>
      </c>
    </row>
    <row r="52" spans="2:7" ht="18" customHeight="1" x14ac:dyDescent="0.2">
      <c r="B52" s="41" t="s">
        <v>31</v>
      </c>
      <c r="C52" s="320">
        <v>20</v>
      </c>
      <c r="D52" s="320">
        <v>32</v>
      </c>
      <c r="E52" s="320">
        <v>5</v>
      </c>
      <c r="F52" s="320">
        <v>15</v>
      </c>
      <c r="G52" s="268">
        <v>72</v>
      </c>
    </row>
    <row r="53" spans="2:7" ht="18" customHeight="1" x14ac:dyDescent="0.2">
      <c r="B53" s="41" t="s">
        <v>32</v>
      </c>
      <c r="C53" s="320">
        <v>0</v>
      </c>
      <c r="D53" s="320">
        <v>3</v>
      </c>
      <c r="E53" s="320">
        <v>0</v>
      </c>
      <c r="F53" s="320">
        <v>0</v>
      </c>
      <c r="G53" s="268">
        <v>3</v>
      </c>
    </row>
    <row r="54" spans="2:7" ht="18" customHeight="1" x14ac:dyDescent="0.2">
      <c r="B54" s="41" t="s">
        <v>33</v>
      </c>
      <c r="C54" s="320">
        <v>19</v>
      </c>
      <c r="D54" s="320">
        <v>18</v>
      </c>
      <c r="E54" s="320">
        <v>7</v>
      </c>
      <c r="F54" s="320">
        <v>1</v>
      </c>
      <c r="G54" s="268">
        <v>45</v>
      </c>
    </row>
    <row r="55" spans="2:7" ht="18" customHeight="1" x14ac:dyDescent="0.2">
      <c r="B55" s="41" t="s">
        <v>34</v>
      </c>
      <c r="C55" s="320">
        <v>7</v>
      </c>
      <c r="D55" s="320">
        <v>0</v>
      </c>
      <c r="E55" s="320">
        <v>2</v>
      </c>
      <c r="F55" s="320">
        <v>0</v>
      </c>
      <c r="G55" s="268">
        <v>9</v>
      </c>
    </row>
    <row r="56" spans="2:7" ht="18" customHeight="1" x14ac:dyDescent="0.2">
      <c r="B56" s="41" t="s">
        <v>35</v>
      </c>
      <c r="C56" s="320">
        <v>4</v>
      </c>
      <c r="D56" s="320">
        <v>2</v>
      </c>
      <c r="E56" s="320">
        <v>2</v>
      </c>
      <c r="F56" s="320">
        <v>0</v>
      </c>
      <c r="G56" s="268">
        <v>8</v>
      </c>
    </row>
    <row r="57" spans="2:7" ht="18" customHeight="1" x14ac:dyDescent="0.2">
      <c r="B57" s="41" t="s">
        <v>36</v>
      </c>
      <c r="C57" s="320">
        <v>1</v>
      </c>
      <c r="D57" s="320">
        <v>1</v>
      </c>
      <c r="E57" s="320">
        <v>0</v>
      </c>
      <c r="F57" s="320">
        <v>0</v>
      </c>
      <c r="G57" s="268">
        <v>2</v>
      </c>
    </row>
    <row r="58" spans="2:7" ht="18" customHeight="1" x14ac:dyDescent="0.2">
      <c r="B58" s="41" t="s">
        <v>37</v>
      </c>
      <c r="C58" s="320">
        <v>9</v>
      </c>
      <c r="D58" s="320">
        <v>4</v>
      </c>
      <c r="E58" s="320">
        <v>1</v>
      </c>
      <c r="F58" s="320">
        <v>2</v>
      </c>
      <c r="G58" s="268">
        <v>16</v>
      </c>
    </row>
    <row r="59" spans="2:7" ht="18" customHeight="1" x14ac:dyDescent="0.2">
      <c r="B59" s="828" t="s">
        <v>38</v>
      </c>
      <c r="C59" s="320">
        <v>0</v>
      </c>
      <c r="D59" s="320">
        <v>0</v>
      </c>
      <c r="E59" s="320">
        <v>0</v>
      </c>
      <c r="F59" s="320">
        <v>4</v>
      </c>
      <c r="G59" s="268">
        <v>4</v>
      </c>
    </row>
    <row r="60" spans="2:7" ht="18" customHeight="1" x14ac:dyDescent="0.2">
      <c r="B60" s="364" t="s">
        <v>825</v>
      </c>
      <c r="C60" s="844">
        <v>131</v>
      </c>
      <c r="D60" s="844">
        <v>138</v>
      </c>
      <c r="E60" s="844">
        <v>33</v>
      </c>
      <c r="F60" s="844">
        <v>53</v>
      </c>
      <c r="G60" s="268">
        <v>355</v>
      </c>
    </row>
    <row r="61" spans="2:7" x14ac:dyDescent="0.2">
      <c r="B61" s="2018" t="s">
        <v>850</v>
      </c>
      <c r="C61" s="2018"/>
      <c r="D61" s="2018"/>
      <c r="E61" s="2018"/>
      <c r="F61" s="2018"/>
      <c r="G61" s="2018"/>
    </row>
    <row r="62" spans="2:7" ht="69.75" customHeight="1" x14ac:dyDescent="0.2">
      <c r="B62" s="2021" t="s">
        <v>818</v>
      </c>
      <c r="C62" s="2021"/>
      <c r="D62" s="2021"/>
      <c r="E62" s="2021"/>
      <c r="F62" s="2021"/>
      <c r="G62" s="2021"/>
    </row>
    <row r="63" spans="2:7" x14ac:dyDescent="0.2">
      <c r="B63" s="368"/>
      <c r="C63" s="434"/>
      <c r="D63" s="434"/>
      <c r="E63" s="434"/>
      <c r="F63" s="434"/>
      <c r="G63" s="445"/>
    </row>
    <row r="64" spans="2:7" x14ac:dyDescent="0.2">
      <c r="B64" s="446"/>
      <c r="C64" s="434"/>
      <c r="D64" s="434"/>
      <c r="E64" s="434"/>
      <c r="F64" s="434"/>
      <c r="G64" s="446"/>
    </row>
    <row r="65" spans="3:6" x14ac:dyDescent="0.2">
      <c r="C65" s="434"/>
      <c r="D65" s="434"/>
      <c r="E65" s="434"/>
      <c r="F65" s="434"/>
    </row>
  </sheetData>
  <mergeCells count="6">
    <mergeCell ref="B62:G62"/>
    <mergeCell ref="B2:G2"/>
    <mergeCell ref="B3:G3"/>
    <mergeCell ref="B4:G4"/>
    <mergeCell ref="B5:G5"/>
    <mergeCell ref="B61:G61"/>
  </mergeCells>
  <hyperlinks>
    <hyperlink ref="H2" location="'Indice Total'!A7" display="Volver"/>
  </hyperlinks>
  <pageMargins left="0.7" right="0.7" top="0.75" bottom="0.75" header="0.3" footer="0.3"/>
  <pageSetup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F65"/>
  <sheetViews>
    <sheetView showGridLines="0" zoomScale="90" zoomScaleNormal="90" workbookViewId="0"/>
  </sheetViews>
  <sheetFormatPr baseColWidth="10" defaultColWidth="11.42578125" defaultRowHeight="12.75" x14ac:dyDescent="0.2"/>
  <cols>
    <col min="1" max="1" width="23.7109375" style="76" customWidth="1"/>
    <col min="2" max="2" width="65.42578125" style="76" customWidth="1"/>
    <col min="3" max="5" width="13.7109375" style="450" customWidth="1"/>
    <col min="6" max="16384" width="11.42578125" style="76"/>
  </cols>
  <sheetData>
    <row r="1" spans="2:6" ht="42.95" customHeight="1" x14ac:dyDescent="0.25">
      <c r="B1" s="444"/>
      <c r="C1" s="430"/>
      <c r="D1" s="237"/>
      <c r="E1" s="430"/>
    </row>
    <row r="2" spans="2:6" ht="18" x14ac:dyDescent="0.2">
      <c r="B2" s="1906" t="s">
        <v>178</v>
      </c>
      <c r="C2" s="1906"/>
      <c r="D2" s="1906"/>
      <c r="E2" s="1906"/>
      <c r="F2" s="3" t="s">
        <v>744</v>
      </c>
    </row>
    <row r="3" spans="2:6" ht="36" customHeight="1" x14ac:dyDescent="0.2">
      <c r="B3" s="1937" t="s">
        <v>179</v>
      </c>
      <c r="C3" s="1937"/>
      <c r="D3" s="1937"/>
      <c r="E3" s="1937"/>
    </row>
    <row r="4" spans="2:6" ht="19.149999999999999" customHeight="1" thickBot="1" x14ac:dyDescent="0.25">
      <c r="B4" s="2022">
        <v>2018</v>
      </c>
      <c r="C4" s="2022"/>
      <c r="D4" s="2022"/>
      <c r="E4" s="2022"/>
    </row>
    <row r="5" spans="2:6" x14ac:dyDescent="0.2">
      <c r="B5" s="302"/>
      <c r="C5" s="447"/>
      <c r="D5" s="447"/>
      <c r="E5" s="447"/>
    </row>
    <row r="6" spans="2:6" ht="25.5" customHeight="1" x14ac:dyDescent="0.2">
      <c r="B6" s="219" t="s">
        <v>18</v>
      </c>
      <c r="C6" s="220" t="s">
        <v>44</v>
      </c>
      <c r="D6" s="220" t="s">
        <v>45</v>
      </c>
      <c r="E6" s="220" t="s">
        <v>9</v>
      </c>
    </row>
    <row r="7" spans="2:6" ht="18" customHeight="1" x14ac:dyDescent="0.25">
      <c r="B7" s="862" t="s">
        <v>154</v>
      </c>
      <c r="C7" s="448"/>
      <c r="D7" s="448"/>
      <c r="E7" s="449"/>
    </row>
    <row r="8" spans="2:6" ht="18" customHeight="1" x14ac:dyDescent="0.25">
      <c r="B8" s="41" t="s">
        <v>23</v>
      </c>
      <c r="C8" s="814">
        <v>24</v>
      </c>
      <c r="D8" s="814"/>
      <c r="E8" s="449">
        <v>24</v>
      </c>
      <c r="F8" s="157"/>
    </row>
    <row r="9" spans="2:6" ht="18" customHeight="1" x14ac:dyDescent="0.25">
      <c r="B9" s="41" t="s">
        <v>24</v>
      </c>
      <c r="C9" s="814">
        <v>3</v>
      </c>
      <c r="D9" s="814">
        <v>1</v>
      </c>
      <c r="E9" s="449">
        <v>4</v>
      </c>
      <c r="F9" s="157"/>
    </row>
    <row r="10" spans="2:6" ht="18" customHeight="1" x14ac:dyDescent="0.25">
      <c r="B10" s="41" t="s">
        <v>826</v>
      </c>
      <c r="C10" s="814">
        <v>7</v>
      </c>
      <c r="D10" s="814"/>
      <c r="E10" s="449">
        <v>7</v>
      </c>
      <c r="F10" s="157"/>
    </row>
    <row r="11" spans="2:6" ht="18" customHeight="1" x14ac:dyDescent="0.25">
      <c r="B11" s="41" t="s">
        <v>26</v>
      </c>
      <c r="C11" s="814">
        <v>19</v>
      </c>
      <c r="D11" s="814">
        <v>1</v>
      </c>
      <c r="E11" s="449">
        <v>20</v>
      </c>
      <c r="F11" s="157"/>
    </row>
    <row r="12" spans="2:6" ht="18" customHeight="1" x14ac:dyDescent="0.25">
      <c r="B12" s="41" t="s">
        <v>27</v>
      </c>
      <c r="C12" s="814">
        <v>4</v>
      </c>
      <c r="D12" s="814"/>
      <c r="E12" s="449">
        <v>4</v>
      </c>
      <c r="F12" s="157"/>
    </row>
    <row r="13" spans="2:6" ht="18" customHeight="1" x14ac:dyDescent="0.25">
      <c r="B13" s="41" t="s">
        <v>28</v>
      </c>
      <c r="C13" s="814">
        <v>38</v>
      </c>
      <c r="D13" s="814"/>
      <c r="E13" s="449">
        <v>38</v>
      </c>
      <c r="F13" s="157"/>
    </row>
    <row r="14" spans="2:6" ht="18" customHeight="1" x14ac:dyDescent="0.25">
      <c r="B14" s="41" t="s">
        <v>29</v>
      </c>
      <c r="C14" s="814">
        <v>15</v>
      </c>
      <c r="D14" s="814">
        <v>1</v>
      </c>
      <c r="E14" s="449">
        <v>16</v>
      </c>
      <c r="F14" s="157"/>
    </row>
    <row r="15" spans="2:6" ht="18" customHeight="1" x14ac:dyDescent="0.25">
      <c r="B15" s="41" t="s">
        <v>30</v>
      </c>
      <c r="C15" s="814">
        <v>1</v>
      </c>
      <c r="D15" s="814">
        <v>3</v>
      </c>
      <c r="E15" s="449">
        <v>4</v>
      </c>
      <c r="F15" s="157"/>
    </row>
    <row r="16" spans="2:6" ht="18" customHeight="1" x14ac:dyDescent="0.25">
      <c r="B16" s="41" t="s">
        <v>31</v>
      </c>
      <c r="C16" s="814">
        <v>55</v>
      </c>
      <c r="D16" s="814">
        <v>1</v>
      </c>
      <c r="E16" s="449">
        <v>56</v>
      </c>
      <c r="F16" s="157"/>
    </row>
    <row r="17" spans="2:6" ht="18" customHeight="1" x14ac:dyDescent="0.25">
      <c r="B17" s="41" t="s">
        <v>32</v>
      </c>
      <c r="C17" s="814">
        <v>3</v>
      </c>
      <c r="D17" s="814"/>
      <c r="E17" s="449">
        <v>3</v>
      </c>
      <c r="F17" s="157"/>
    </row>
    <row r="18" spans="2:6" ht="18" customHeight="1" x14ac:dyDescent="0.25">
      <c r="B18" s="41" t="s">
        <v>33</v>
      </c>
      <c r="C18" s="814">
        <v>11</v>
      </c>
      <c r="D18" s="814">
        <v>2</v>
      </c>
      <c r="E18" s="449">
        <v>13</v>
      </c>
      <c r="F18" s="157"/>
    </row>
    <row r="19" spans="2:6" ht="18" customHeight="1" x14ac:dyDescent="0.25">
      <c r="B19" s="41" t="s">
        <v>34</v>
      </c>
      <c r="C19" s="814">
        <v>2</v>
      </c>
      <c r="D19" s="814"/>
      <c r="E19" s="449">
        <v>2</v>
      </c>
      <c r="F19" s="157"/>
    </row>
    <row r="20" spans="2:6" ht="18" customHeight="1" x14ac:dyDescent="0.25">
      <c r="B20" s="41" t="s">
        <v>35</v>
      </c>
      <c r="C20" s="814">
        <v>4</v>
      </c>
      <c r="D20" s="814"/>
      <c r="E20" s="449">
        <v>4</v>
      </c>
      <c r="F20" s="157"/>
    </row>
    <row r="21" spans="2:6" ht="18" customHeight="1" x14ac:dyDescent="0.25">
      <c r="B21" s="41" t="s">
        <v>36</v>
      </c>
      <c r="C21" s="814">
        <v>1</v>
      </c>
      <c r="D21" s="814"/>
      <c r="E21" s="449">
        <v>1</v>
      </c>
      <c r="F21" s="157"/>
    </row>
    <row r="22" spans="2:6" ht="18" customHeight="1" x14ac:dyDescent="0.25">
      <c r="B22" s="41" t="s">
        <v>37</v>
      </c>
      <c r="C22" s="814">
        <v>7</v>
      </c>
      <c r="D22" s="814">
        <v>2</v>
      </c>
      <c r="E22" s="449">
        <v>9</v>
      </c>
      <c r="F22" s="157"/>
    </row>
    <row r="23" spans="2:6" s="777" customFormat="1" ht="18" customHeight="1" x14ac:dyDescent="0.25">
      <c r="B23" s="41" t="s">
        <v>38</v>
      </c>
      <c r="C23" s="814">
        <v>2</v>
      </c>
      <c r="D23" s="814">
        <v>1</v>
      </c>
      <c r="E23" s="449">
        <v>3</v>
      </c>
      <c r="F23" s="157"/>
    </row>
    <row r="24" spans="2:6" ht="18" customHeight="1" x14ac:dyDescent="0.25">
      <c r="B24" s="272" t="s">
        <v>135</v>
      </c>
      <c r="C24" s="268">
        <v>196</v>
      </c>
      <c r="D24" s="268">
        <v>12</v>
      </c>
      <c r="E24" s="449">
        <v>208</v>
      </c>
      <c r="F24" s="157"/>
    </row>
    <row r="25" spans="2:6" ht="18" customHeight="1" x14ac:dyDescent="0.25">
      <c r="B25" s="862" t="s">
        <v>155</v>
      </c>
      <c r="C25" s="268"/>
      <c r="D25" s="268"/>
      <c r="E25" s="449"/>
      <c r="F25" s="157"/>
    </row>
    <row r="26" spans="2:6" ht="18" customHeight="1" x14ac:dyDescent="0.25">
      <c r="B26" s="41" t="s">
        <v>23</v>
      </c>
      <c r="C26" s="814">
        <v>19</v>
      </c>
      <c r="D26" s="814">
        <v>5</v>
      </c>
      <c r="E26" s="449">
        <v>24</v>
      </c>
      <c r="F26" s="157"/>
    </row>
    <row r="27" spans="2:6" ht="18" customHeight="1" x14ac:dyDescent="0.25">
      <c r="B27" s="41" t="s">
        <v>24</v>
      </c>
      <c r="C27" s="814"/>
      <c r="D27" s="814">
        <v>1</v>
      </c>
      <c r="E27" s="449">
        <v>1</v>
      </c>
      <c r="F27" s="157"/>
    </row>
    <row r="28" spans="2:6" ht="18" customHeight="1" x14ac:dyDescent="0.25">
      <c r="B28" s="41" t="s">
        <v>826</v>
      </c>
      <c r="C28" s="814">
        <v>2</v>
      </c>
      <c r="D28" s="814"/>
      <c r="E28" s="449">
        <v>2</v>
      </c>
      <c r="F28" s="157"/>
    </row>
    <row r="29" spans="2:6" ht="18" customHeight="1" x14ac:dyDescent="0.25">
      <c r="B29" s="41" t="s">
        <v>26</v>
      </c>
      <c r="C29" s="814">
        <v>16</v>
      </c>
      <c r="D29" s="814">
        <v>2</v>
      </c>
      <c r="E29" s="449">
        <v>18</v>
      </c>
      <c r="F29" s="157"/>
    </row>
    <row r="30" spans="2:6" ht="18" customHeight="1" x14ac:dyDescent="0.25">
      <c r="B30" s="41" t="s">
        <v>27</v>
      </c>
      <c r="C30" s="814">
        <v>2</v>
      </c>
      <c r="D30" s="814"/>
      <c r="E30" s="449">
        <v>2</v>
      </c>
      <c r="F30" s="157"/>
    </row>
    <row r="31" spans="2:6" ht="18" customHeight="1" x14ac:dyDescent="0.25">
      <c r="B31" s="41" t="s">
        <v>28</v>
      </c>
      <c r="C31" s="814">
        <v>17</v>
      </c>
      <c r="D31" s="814"/>
      <c r="E31" s="449">
        <v>17</v>
      </c>
      <c r="F31" s="157"/>
    </row>
    <row r="32" spans="2:6" ht="18" customHeight="1" x14ac:dyDescent="0.25">
      <c r="B32" s="41" t="s">
        <v>29</v>
      </c>
      <c r="C32" s="814">
        <v>10</v>
      </c>
      <c r="D32" s="814">
        <v>1</v>
      </c>
      <c r="E32" s="449">
        <v>11</v>
      </c>
      <c r="F32" s="157"/>
    </row>
    <row r="33" spans="2:6" ht="18" customHeight="1" x14ac:dyDescent="0.25">
      <c r="B33" s="41" t="s">
        <v>30</v>
      </c>
      <c r="C33" s="814">
        <v>3</v>
      </c>
      <c r="D33" s="814">
        <v>1</v>
      </c>
      <c r="E33" s="449">
        <v>4</v>
      </c>
      <c r="F33" s="157"/>
    </row>
    <row r="34" spans="2:6" ht="18" customHeight="1" x14ac:dyDescent="0.25">
      <c r="B34" s="41" t="s">
        <v>31</v>
      </c>
      <c r="C34" s="814">
        <v>15</v>
      </c>
      <c r="D34" s="814">
        <v>1</v>
      </c>
      <c r="E34" s="449">
        <v>16</v>
      </c>
      <c r="F34" s="157"/>
    </row>
    <row r="35" spans="2:6" ht="18" customHeight="1" x14ac:dyDescent="0.25">
      <c r="B35" s="41" t="s">
        <v>32</v>
      </c>
      <c r="C35" s="814"/>
      <c r="D35" s="814"/>
      <c r="E35" s="449">
        <v>0</v>
      </c>
      <c r="F35" s="157"/>
    </row>
    <row r="36" spans="2:6" ht="18" customHeight="1" x14ac:dyDescent="0.25">
      <c r="B36" s="41" t="s">
        <v>33</v>
      </c>
      <c r="C36" s="814">
        <v>28</v>
      </c>
      <c r="D36" s="814">
        <v>4</v>
      </c>
      <c r="E36" s="449">
        <v>32</v>
      </c>
      <c r="F36" s="157"/>
    </row>
    <row r="37" spans="2:6" ht="18" customHeight="1" x14ac:dyDescent="0.25">
      <c r="B37" s="41" t="s">
        <v>34</v>
      </c>
      <c r="C37" s="814">
        <v>5</v>
      </c>
      <c r="D37" s="814">
        <v>2</v>
      </c>
      <c r="E37" s="449">
        <v>7</v>
      </c>
      <c r="F37" s="157"/>
    </row>
    <row r="38" spans="2:6" ht="18" customHeight="1" x14ac:dyDescent="0.25">
      <c r="B38" s="41" t="s">
        <v>35</v>
      </c>
      <c r="C38" s="814">
        <v>3</v>
      </c>
      <c r="D38" s="814">
        <v>1</v>
      </c>
      <c r="E38" s="449">
        <v>4</v>
      </c>
      <c r="F38" s="157"/>
    </row>
    <row r="39" spans="2:6" ht="18" customHeight="1" x14ac:dyDescent="0.25">
      <c r="B39" s="41" t="s">
        <v>36</v>
      </c>
      <c r="C39" s="814">
        <v>1</v>
      </c>
      <c r="D39" s="814"/>
      <c r="E39" s="449">
        <v>1</v>
      </c>
      <c r="F39" s="157"/>
    </row>
    <row r="40" spans="2:6" ht="18" customHeight="1" x14ac:dyDescent="0.25">
      <c r="B40" s="41" t="s">
        <v>37</v>
      </c>
      <c r="C40" s="814">
        <v>5</v>
      </c>
      <c r="D40" s="814">
        <v>2</v>
      </c>
      <c r="E40" s="449">
        <v>7</v>
      </c>
      <c r="F40" s="157"/>
    </row>
    <row r="41" spans="2:6" ht="18" customHeight="1" x14ac:dyDescent="0.25">
      <c r="B41" s="41" t="s">
        <v>38</v>
      </c>
      <c r="C41" s="814"/>
      <c r="D41" s="814">
        <v>1</v>
      </c>
      <c r="E41" s="449">
        <v>1</v>
      </c>
      <c r="F41" s="157"/>
    </row>
    <row r="42" spans="2:6" ht="18" customHeight="1" x14ac:dyDescent="0.25">
      <c r="B42" s="272" t="s">
        <v>136</v>
      </c>
      <c r="C42" s="268">
        <v>126</v>
      </c>
      <c r="D42" s="268">
        <v>21</v>
      </c>
      <c r="E42" s="449">
        <v>147</v>
      </c>
      <c r="F42" s="157"/>
    </row>
    <row r="43" spans="2:6" ht="18" customHeight="1" x14ac:dyDescent="0.25">
      <c r="B43" s="862" t="s">
        <v>824</v>
      </c>
      <c r="C43" s="268"/>
      <c r="D43" s="268"/>
      <c r="E43" s="449"/>
      <c r="F43" s="157"/>
    </row>
    <row r="44" spans="2:6" ht="18" customHeight="1" x14ac:dyDescent="0.25">
      <c r="B44" s="41" t="s">
        <v>23</v>
      </c>
      <c r="C44" s="320">
        <v>43</v>
      </c>
      <c r="D44" s="320">
        <v>5</v>
      </c>
      <c r="E44" s="449">
        <v>48</v>
      </c>
      <c r="F44" s="157"/>
    </row>
    <row r="45" spans="2:6" ht="18" customHeight="1" x14ac:dyDescent="0.25">
      <c r="B45" s="41" t="s">
        <v>24</v>
      </c>
      <c r="C45" s="320">
        <v>3</v>
      </c>
      <c r="D45" s="320">
        <v>2</v>
      </c>
      <c r="E45" s="449">
        <v>5</v>
      </c>
      <c r="F45" s="157"/>
    </row>
    <row r="46" spans="2:6" ht="18" customHeight="1" x14ac:dyDescent="0.25">
      <c r="B46" s="41" t="s">
        <v>826</v>
      </c>
      <c r="C46" s="320">
        <v>9</v>
      </c>
      <c r="D46" s="320">
        <v>0</v>
      </c>
      <c r="E46" s="449">
        <v>9</v>
      </c>
      <c r="F46" s="157"/>
    </row>
    <row r="47" spans="2:6" ht="18" customHeight="1" x14ac:dyDescent="0.25">
      <c r="B47" s="41" t="s">
        <v>26</v>
      </c>
      <c r="C47" s="320">
        <v>35</v>
      </c>
      <c r="D47" s="320">
        <v>3</v>
      </c>
      <c r="E47" s="449">
        <v>38</v>
      </c>
      <c r="F47" s="157"/>
    </row>
    <row r="48" spans="2:6" ht="18" customHeight="1" x14ac:dyDescent="0.25">
      <c r="B48" s="41" t="s">
        <v>27</v>
      </c>
      <c r="C48" s="320">
        <v>6</v>
      </c>
      <c r="D48" s="320">
        <v>0</v>
      </c>
      <c r="E48" s="449">
        <v>6</v>
      </c>
      <c r="F48" s="157"/>
    </row>
    <row r="49" spans="2:6" ht="18" customHeight="1" x14ac:dyDescent="0.25">
      <c r="B49" s="41" t="s">
        <v>28</v>
      </c>
      <c r="C49" s="320">
        <v>55</v>
      </c>
      <c r="D49" s="320">
        <v>0</v>
      </c>
      <c r="E49" s="449">
        <v>55</v>
      </c>
      <c r="F49" s="157"/>
    </row>
    <row r="50" spans="2:6" ht="18" customHeight="1" x14ac:dyDescent="0.25">
      <c r="B50" s="41" t="s">
        <v>29</v>
      </c>
      <c r="C50" s="320">
        <v>25</v>
      </c>
      <c r="D50" s="320">
        <v>2</v>
      </c>
      <c r="E50" s="449">
        <v>27</v>
      </c>
      <c r="F50" s="157"/>
    </row>
    <row r="51" spans="2:6" ht="18" customHeight="1" x14ac:dyDescent="0.25">
      <c r="B51" s="41" t="s">
        <v>30</v>
      </c>
      <c r="C51" s="320">
        <v>4</v>
      </c>
      <c r="D51" s="320">
        <v>4</v>
      </c>
      <c r="E51" s="449">
        <v>8</v>
      </c>
      <c r="F51" s="157"/>
    </row>
    <row r="52" spans="2:6" ht="18" customHeight="1" x14ac:dyDescent="0.25">
      <c r="B52" s="41" t="s">
        <v>31</v>
      </c>
      <c r="C52" s="320">
        <v>70</v>
      </c>
      <c r="D52" s="320">
        <v>2</v>
      </c>
      <c r="E52" s="449">
        <v>72</v>
      </c>
      <c r="F52" s="157"/>
    </row>
    <row r="53" spans="2:6" ht="18" customHeight="1" x14ac:dyDescent="0.25">
      <c r="B53" s="41" t="s">
        <v>32</v>
      </c>
      <c r="C53" s="320">
        <v>3</v>
      </c>
      <c r="D53" s="320">
        <v>0</v>
      </c>
      <c r="E53" s="449">
        <v>3</v>
      </c>
      <c r="F53" s="157"/>
    </row>
    <row r="54" spans="2:6" ht="18" customHeight="1" x14ac:dyDescent="0.25">
      <c r="B54" s="41" t="s">
        <v>33</v>
      </c>
      <c r="C54" s="320">
        <v>39</v>
      </c>
      <c r="D54" s="320">
        <v>6</v>
      </c>
      <c r="E54" s="449">
        <v>45</v>
      </c>
      <c r="F54" s="157"/>
    </row>
    <row r="55" spans="2:6" ht="18" customHeight="1" x14ac:dyDescent="0.25">
      <c r="B55" s="41" t="s">
        <v>34</v>
      </c>
      <c r="C55" s="320">
        <v>7</v>
      </c>
      <c r="D55" s="320">
        <v>2</v>
      </c>
      <c r="E55" s="449">
        <v>9</v>
      </c>
      <c r="F55" s="157"/>
    </row>
    <row r="56" spans="2:6" ht="18" customHeight="1" x14ac:dyDescent="0.2">
      <c r="B56" s="41" t="s">
        <v>35</v>
      </c>
      <c r="C56" s="320">
        <v>7</v>
      </c>
      <c r="D56" s="320">
        <v>1</v>
      </c>
      <c r="E56" s="268">
        <v>8</v>
      </c>
      <c r="F56" s="157"/>
    </row>
    <row r="57" spans="2:6" ht="18" customHeight="1" x14ac:dyDescent="0.25">
      <c r="B57" s="41" t="s">
        <v>36</v>
      </c>
      <c r="C57" s="320">
        <v>2</v>
      </c>
      <c r="D57" s="320">
        <v>0</v>
      </c>
      <c r="E57" s="449">
        <v>2</v>
      </c>
      <c r="F57" s="157"/>
    </row>
    <row r="58" spans="2:6" ht="18" customHeight="1" x14ac:dyDescent="0.25">
      <c r="B58" s="41" t="s">
        <v>37</v>
      </c>
      <c r="C58" s="320">
        <v>12</v>
      </c>
      <c r="D58" s="320">
        <v>4</v>
      </c>
      <c r="E58" s="449">
        <v>16</v>
      </c>
      <c r="F58" s="157"/>
    </row>
    <row r="59" spans="2:6" ht="18" customHeight="1" x14ac:dyDescent="0.25">
      <c r="B59" s="41" t="s">
        <v>38</v>
      </c>
      <c r="C59" s="320">
        <v>2</v>
      </c>
      <c r="D59" s="320">
        <v>2</v>
      </c>
      <c r="E59" s="449">
        <v>4</v>
      </c>
      <c r="F59" s="157"/>
    </row>
    <row r="60" spans="2:6" ht="18" customHeight="1" x14ac:dyDescent="0.25">
      <c r="B60" s="272" t="s">
        <v>825</v>
      </c>
      <c r="C60" s="268">
        <v>322</v>
      </c>
      <c r="D60" s="268">
        <v>33</v>
      </c>
      <c r="E60" s="449">
        <v>355</v>
      </c>
      <c r="F60" s="157"/>
    </row>
    <row r="61" spans="2:6" x14ac:dyDescent="0.2">
      <c r="B61" s="2020" t="s">
        <v>850</v>
      </c>
      <c r="C61" s="2020"/>
      <c r="D61" s="2020"/>
      <c r="E61" s="2020"/>
      <c r="F61" s="157"/>
    </row>
    <row r="62" spans="2:6" ht="89.25" customHeight="1" x14ac:dyDescent="0.2">
      <c r="B62" s="2021" t="s">
        <v>818</v>
      </c>
      <c r="C62" s="2021"/>
      <c r="D62" s="2021"/>
      <c r="E62" s="2021"/>
      <c r="F62" s="869"/>
    </row>
    <row r="63" spans="2:6" x14ac:dyDescent="0.2">
      <c r="C63" s="126"/>
      <c r="D63" s="126"/>
    </row>
    <row r="64" spans="2:6" x14ac:dyDescent="0.2">
      <c r="C64" s="126"/>
      <c r="D64" s="126"/>
    </row>
    <row r="65" spans="3:4" x14ac:dyDescent="0.2">
      <c r="C65" s="126"/>
      <c r="D65" s="126"/>
    </row>
  </sheetData>
  <mergeCells count="5">
    <mergeCell ref="B2:E2"/>
    <mergeCell ref="B3:E3"/>
    <mergeCell ref="B4:E4"/>
    <mergeCell ref="B61:E61"/>
    <mergeCell ref="B62:E62"/>
  </mergeCells>
  <hyperlinks>
    <hyperlink ref="F2" location="'Indice Total'!A7" display="Volver"/>
  </hyperlinks>
  <pageMargins left="0.7" right="0.7" top="0.75" bottom="0.75" header="0.3" footer="0.3"/>
  <pageSetup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H109"/>
  <sheetViews>
    <sheetView showGridLines="0" zoomScale="90" zoomScaleNormal="90" workbookViewId="0"/>
  </sheetViews>
  <sheetFormatPr baseColWidth="10" defaultColWidth="11.42578125" defaultRowHeight="12.75" x14ac:dyDescent="0.2"/>
  <cols>
    <col min="1" max="1" width="23.7109375" style="115" customWidth="1"/>
    <col min="2" max="2" width="64.28515625" style="115" customWidth="1"/>
    <col min="3" max="16384" width="11.42578125" style="115"/>
  </cols>
  <sheetData>
    <row r="1" spans="2:8" ht="42.95" customHeight="1" x14ac:dyDescent="0.2"/>
    <row r="2" spans="2:8" ht="18" x14ac:dyDescent="0.2">
      <c r="B2" s="1906" t="s">
        <v>180</v>
      </c>
      <c r="C2" s="1906"/>
      <c r="D2" s="1906"/>
      <c r="E2" s="1906"/>
      <c r="F2" s="1906"/>
      <c r="G2" s="1906"/>
      <c r="H2" s="3" t="s">
        <v>744</v>
      </c>
    </row>
    <row r="3" spans="2:8" ht="21" customHeight="1" x14ac:dyDescent="0.2">
      <c r="B3" s="1937" t="s">
        <v>786</v>
      </c>
      <c r="C3" s="1937"/>
      <c r="D3" s="1937"/>
      <c r="E3" s="1937"/>
      <c r="F3" s="1937"/>
      <c r="G3" s="1937"/>
    </row>
    <row r="4" spans="2:8" ht="19.149999999999999" customHeight="1" x14ac:dyDescent="0.2">
      <c r="B4" s="1898" t="s">
        <v>181</v>
      </c>
      <c r="C4" s="1898"/>
      <c r="D4" s="1898"/>
      <c r="E4" s="1898"/>
      <c r="F4" s="1898"/>
      <c r="G4" s="1898"/>
    </row>
    <row r="5" spans="2:8" ht="16.5" thickBot="1" x14ac:dyDescent="0.25">
      <c r="B5" s="1933" t="s">
        <v>749</v>
      </c>
      <c r="C5" s="1933"/>
      <c r="D5" s="1933"/>
      <c r="E5" s="1933"/>
      <c r="F5" s="1933"/>
      <c r="G5" s="1933"/>
    </row>
    <row r="6" spans="2:8" ht="15" customHeight="1" x14ac:dyDescent="0.2">
      <c r="B6" s="415"/>
      <c r="C6" s="302"/>
      <c r="D6" s="302"/>
      <c r="E6" s="302"/>
      <c r="F6" s="302"/>
      <c r="G6" s="416"/>
    </row>
    <row r="7" spans="2:8" ht="25.5" customHeight="1" x14ac:dyDescent="0.2">
      <c r="B7" s="219" t="s">
        <v>2</v>
      </c>
      <c r="C7" s="220">
        <v>2014</v>
      </c>
      <c r="D7" s="220">
        <v>2015</v>
      </c>
      <c r="E7" s="220">
        <v>2016</v>
      </c>
      <c r="F7" s="220">
        <v>2017</v>
      </c>
      <c r="G7" s="220">
        <v>2018</v>
      </c>
    </row>
    <row r="8" spans="2:8" ht="18" customHeight="1" x14ac:dyDescent="0.2">
      <c r="B8" s="861" t="s">
        <v>154</v>
      </c>
      <c r="C8" s="844"/>
      <c r="D8" s="844"/>
      <c r="E8" s="844"/>
      <c r="F8" s="844"/>
      <c r="G8" s="844"/>
    </row>
    <row r="9" spans="2:8" ht="18" customHeight="1" x14ac:dyDescent="0.2">
      <c r="B9" s="239" t="s">
        <v>4</v>
      </c>
      <c r="C9" s="451">
        <v>3.3096908182644413</v>
      </c>
      <c r="D9" s="451">
        <v>3.1396464906548314</v>
      </c>
      <c r="E9" s="451">
        <v>3.9116526885191187</v>
      </c>
      <c r="F9" s="451">
        <v>2.9106795463097828</v>
      </c>
      <c r="G9" s="451">
        <v>2.5950029940829999</v>
      </c>
    </row>
    <row r="10" spans="2:8" ht="18" customHeight="1" x14ac:dyDescent="0.2">
      <c r="B10" s="239" t="s">
        <v>5</v>
      </c>
      <c r="C10" s="451">
        <v>4.7348423973571059</v>
      </c>
      <c r="D10" s="451">
        <v>5.4163824476397915</v>
      </c>
      <c r="E10" s="451">
        <v>4.1932094509383759</v>
      </c>
      <c r="F10" s="451">
        <v>4.1354903142755202</v>
      </c>
      <c r="G10" s="451">
        <v>3.6518628551599654</v>
      </c>
    </row>
    <row r="11" spans="2:8" ht="18" customHeight="1" x14ac:dyDescent="0.2">
      <c r="B11" s="239" t="s">
        <v>6</v>
      </c>
      <c r="C11" s="451">
        <v>5.1284117675071155</v>
      </c>
      <c r="D11" s="451">
        <v>3.6007819097917113</v>
      </c>
      <c r="E11" s="451">
        <v>3.9014603432073289</v>
      </c>
      <c r="F11" s="451">
        <v>2.9344373338680532</v>
      </c>
      <c r="G11" s="451">
        <v>2.9258381773405016</v>
      </c>
    </row>
    <row r="12" spans="2:8" ht="18" customHeight="1" x14ac:dyDescent="0.2">
      <c r="B12" s="239" t="s">
        <v>170</v>
      </c>
      <c r="C12" s="451">
        <v>7.5694757449912444</v>
      </c>
      <c r="D12" s="451">
        <v>6.9896333722702249</v>
      </c>
      <c r="E12" s="451">
        <v>5.8222646141215018</v>
      </c>
      <c r="F12" s="451">
        <v>6.4346775717671738</v>
      </c>
      <c r="G12" s="451">
        <v>5.498070282328773</v>
      </c>
    </row>
    <row r="13" spans="2:8" ht="18" customHeight="1" x14ac:dyDescent="0.2">
      <c r="B13" s="266" t="s">
        <v>819</v>
      </c>
      <c r="C13" s="452">
        <v>4.6300679262844922</v>
      </c>
      <c r="D13" s="452">
        <v>4.5148866435901853</v>
      </c>
      <c r="E13" s="452">
        <v>4.2709496873555874</v>
      </c>
      <c r="F13" s="452">
        <v>3.8029243168731908</v>
      </c>
      <c r="G13" s="452">
        <v>3.4065265691671271</v>
      </c>
    </row>
    <row r="14" spans="2:8" ht="18" customHeight="1" x14ac:dyDescent="0.2">
      <c r="B14" s="861" t="s">
        <v>820</v>
      </c>
      <c r="C14" s="398"/>
      <c r="D14" s="398"/>
      <c r="E14" s="398"/>
      <c r="F14" s="398"/>
      <c r="G14" s="398"/>
    </row>
    <row r="15" spans="2:8" ht="18" customHeight="1" x14ac:dyDescent="0.2">
      <c r="B15" s="239" t="s">
        <v>4</v>
      </c>
      <c r="C15" s="451">
        <v>1.8725882261233024</v>
      </c>
      <c r="D15" s="451">
        <v>3.0123635248174736</v>
      </c>
      <c r="E15" s="451">
        <v>3.0377728325733582</v>
      </c>
      <c r="F15" s="451">
        <v>2.746697600038809</v>
      </c>
      <c r="G15" s="451">
        <v>2.5556847668999243</v>
      </c>
    </row>
    <row r="16" spans="2:8" ht="18" customHeight="1" x14ac:dyDescent="0.2">
      <c r="B16" s="239" t="s">
        <v>5</v>
      </c>
      <c r="C16" s="451">
        <v>3.6708328698611274</v>
      </c>
      <c r="D16" s="451">
        <v>3.1248360274844953</v>
      </c>
      <c r="E16" s="451">
        <v>3.1827975350496107</v>
      </c>
      <c r="F16" s="451">
        <v>2.0185131295868608</v>
      </c>
      <c r="G16" s="451">
        <v>2.8930342099319208</v>
      </c>
    </row>
    <row r="17" spans="1:7" ht="18" customHeight="1" x14ac:dyDescent="0.2">
      <c r="B17" s="239" t="s">
        <v>6</v>
      </c>
      <c r="C17" s="451">
        <v>2.9305210100040662</v>
      </c>
      <c r="D17" s="451">
        <v>2.7005864323437838</v>
      </c>
      <c r="E17" s="451">
        <v>3.5467821301884808</v>
      </c>
      <c r="F17" s="451">
        <v>2.0713675297892138</v>
      </c>
      <c r="G17" s="451">
        <v>2.753730049261649</v>
      </c>
    </row>
    <row r="18" spans="1:7" ht="18" customHeight="1" x14ac:dyDescent="0.2">
      <c r="B18" s="239" t="s">
        <v>170</v>
      </c>
      <c r="C18" s="451">
        <v>1.6056463701496577</v>
      </c>
      <c r="D18" s="451">
        <v>2.0846274969928738</v>
      </c>
      <c r="E18" s="451">
        <v>2.4048484275719249</v>
      </c>
      <c r="F18" s="451">
        <v>0.78791970266536837</v>
      </c>
      <c r="G18" s="451">
        <v>0.5727156544092471</v>
      </c>
    </row>
    <row r="19" spans="1:7" ht="18" customHeight="1" x14ac:dyDescent="0.2">
      <c r="B19" s="266" t="s">
        <v>821</v>
      </c>
      <c r="C19" s="452">
        <v>2.5384928398934279</v>
      </c>
      <c r="D19" s="452">
        <v>2.8859863643341184</v>
      </c>
      <c r="E19" s="452">
        <v>3.0506783481111337</v>
      </c>
      <c r="F19" s="452">
        <v>2.1681830946878824</v>
      </c>
      <c r="G19" s="452">
        <v>2.4074971426325371</v>
      </c>
    </row>
    <row r="20" spans="1:7" ht="18" customHeight="1" x14ac:dyDescent="0.2">
      <c r="A20" s="184"/>
      <c r="B20" s="861" t="s">
        <v>822</v>
      </c>
      <c r="C20" s="452"/>
      <c r="D20" s="452"/>
      <c r="E20" s="452"/>
      <c r="F20" s="452"/>
      <c r="G20" s="452"/>
    </row>
    <row r="21" spans="1:7" ht="18" customHeight="1" x14ac:dyDescent="0.2">
      <c r="A21" s="184"/>
      <c r="B21" s="239" t="s">
        <v>4</v>
      </c>
      <c r="C21" s="846">
        <v>5.1822790443877436</v>
      </c>
      <c r="D21" s="846">
        <v>6.152010015472305</v>
      </c>
      <c r="E21" s="846">
        <v>6.9494255210924774</v>
      </c>
      <c r="F21" s="846">
        <v>5.6573771463485922</v>
      </c>
      <c r="G21" s="846">
        <v>5.1506877609829242</v>
      </c>
    </row>
    <row r="22" spans="1:7" ht="18" customHeight="1" x14ac:dyDescent="0.2">
      <c r="A22" s="184"/>
      <c r="B22" s="239" t="s">
        <v>5</v>
      </c>
      <c r="C22" s="846">
        <v>8.4056752672182338</v>
      </c>
      <c r="D22" s="846">
        <v>8.5412184751242872</v>
      </c>
      <c r="E22" s="846">
        <v>7.3760069859879867</v>
      </c>
      <c r="F22" s="846">
        <v>6.154003443862381</v>
      </c>
      <c r="G22" s="846">
        <v>6.5448970650918863</v>
      </c>
    </row>
    <row r="23" spans="1:7" ht="18" customHeight="1" x14ac:dyDescent="0.2">
      <c r="A23" s="184"/>
      <c r="B23" s="239" t="s">
        <v>6</v>
      </c>
      <c r="C23" s="846">
        <v>8.0589327775111812</v>
      </c>
      <c r="D23" s="846">
        <v>6.3013683421354951</v>
      </c>
      <c r="E23" s="846">
        <v>7.4482424733958101</v>
      </c>
      <c r="F23" s="846">
        <v>5.005804863657267</v>
      </c>
      <c r="G23" s="846">
        <v>5.6795682266021501</v>
      </c>
    </row>
    <row r="24" spans="1:7" ht="18" customHeight="1" x14ac:dyDescent="0.2">
      <c r="A24" s="184"/>
      <c r="B24" s="239" t="s">
        <v>170</v>
      </c>
      <c r="C24" s="846">
        <v>9.1751221151409013</v>
      </c>
      <c r="D24" s="846">
        <v>9.0742608692630995</v>
      </c>
      <c r="E24" s="846">
        <v>8.2271130416934266</v>
      </c>
      <c r="F24" s="846">
        <v>7.222597274432542</v>
      </c>
      <c r="G24" s="846">
        <v>6.0707859367380204</v>
      </c>
    </row>
    <row r="25" spans="1:7" ht="18" customHeight="1" x14ac:dyDescent="0.2">
      <c r="A25" s="184"/>
      <c r="B25" s="419" t="s">
        <v>823</v>
      </c>
      <c r="C25" s="452">
        <v>7.1685607661779205</v>
      </c>
      <c r="D25" s="452">
        <v>7.4008730079243037</v>
      </c>
      <c r="E25" s="452">
        <v>7.3216280354667216</v>
      </c>
      <c r="F25" s="452">
        <v>5.9711074115610732</v>
      </c>
      <c r="G25" s="452">
        <v>5.8140237117996643</v>
      </c>
    </row>
    <row r="26" spans="1:7" ht="13.5" customHeight="1" x14ac:dyDescent="0.2">
      <c r="A26" s="184"/>
      <c r="B26" s="845" t="s">
        <v>850</v>
      </c>
      <c r="C26" s="845"/>
      <c r="D26" s="845"/>
      <c r="E26" s="845"/>
      <c r="F26" s="845"/>
      <c r="G26" s="845"/>
    </row>
    <row r="27" spans="1:7" ht="24" customHeight="1" x14ac:dyDescent="0.2">
      <c r="A27" s="184"/>
      <c r="B27" s="2024" t="s">
        <v>757</v>
      </c>
      <c r="C27" s="2024"/>
      <c r="D27" s="2024"/>
      <c r="E27" s="2024"/>
      <c r="F27" s="2024"/>
      <c r="G27" s="2024"/>
    </row>
    <row r="28" spans="1:7" ht="24" customHeight="1" x14ac:dyDescent="0.2">
      <c r="A28" s="184"/>
      <c r="B28" s="2023" t="s">
        <v>787</v>
      </c>
      <c r="C28" s="2023"/>
      <c r="D28" s="2023"/>
      <c r="E28" s="2023"/>
      <c r="F28" s="2023"/>
      <c r="G28" s="2023"/>
    </row>
    <row r="29" spans="1:7" x14ac:dyDescent="0.2">
      <c r="A29" s="184"/>
    </row>
    <row r="30" spans="1:7" x14ac:dyDescent="0.2">
      <c r="A30" s="184"/>
    </row>
    <row r="31" spans="1:7" x14ac:dyDescent="0.2">
      <c r="A31" s="184"/>
      <c r="B31" s="436"/>
      <c r="C31" s="357"/>
      <c r="D31" s="357"/>
      <c r="E31" s="357"/>
      <c r="F31" s="357"/>
      <c r="G31" s="357"/>
    </row>
    <row r="32" spans="1:7" ht="17.45" customHeight="1" x14ac:dyDescent="0.2">
      <c r="A32" s="184"/>
      <c r="B32" s="436"/>
      <c r="C32" s="357"/>
      <c r="D32" s="357"/>
      <c r="E32" s="357"/>
      <c r="F32" s="357"/>
      <c r="G32" s="357"/>
    </row>
    <row r="33" spans="1:7" ht="15.6" customHeight="1" x14ac:dyDescent="0.2">
      <c r="A33" s="184"/>
      <c r="B33" s="436"/>
      <c r="C33" s="453"/>
      <c r="D33" s="453"/>
      <c r="E33" s="453"/>
      <c r="F33" s="453"/>
      <c r="G33" s="453"/>
    </row>
    <row r="34" spans="1:7" ht="16.149999999999999" customHeight="1" x14ac:dyDescent="0.2">
      <c r="A34" s="184"/>
      <c r="B34" s="436"/>
      <c r="C34" s="453"/>
      <c r="D34" s="453"/>
      <c r="E34" s="453"/>
      <c r="F34" s="453"/>
      <c r="G34" s="453"/>
    </row>
    <row r="35" spans="1:7" x14ac:dyDescent="0.2">
      <c r="A35" s="184"/>
      <c r="B35" s="436"/>
      <c r="C35" s="453"/>
      <c r="D35" s="453"/>
      <c r="E35" s="453"/>
      <c r="F35" s="453"/>
      <c r="G35" s="453"/>
    </row>
    <row r="36" spans="1:7" x14ac:dyDescent="0.2">
      <c r="A36" s="184"/>
      <c r="B36" s="436"/>
      <c r="C36" s="453"/>
      <c r="D36" s="453"/>
      <c r="E36" s="453"/>
      <c r="F36" s="453"/>
      <c r="G36" s="453"/>
    </row>
    <row r="37" spans="1:7" x14ac:dyDescent="0.2">
      <c r="A37" s="184"/>
      <c r="B37" s="436"/>
      <c r="C37" s="453"/>
      <c r="D37" s="453"/>
      <c r="E37" s="453"/>
      <c r="F37" s="453"/>
      <c r="G37" s="453"/>
    </row>
    <row r="38" spans="1:7" x14ac:dyDescent="0.2">
      <c r="A38" s="184"/>
      <c r="B38" s="436"/>
      <c r="C38" s="357"/>
      <c r="D38" s="357"/>
      <c r="E38" s="357"/>
      <c r="F38" s="357"/>
      <c r="G38" s="357"/>
    </row>
    <row r="39" spans="1:7" x14ac:dyDescent="0.2">
      <c r="A39" s="184"/>
      <c r="B39" s="436"/>
      <c r="C39" s="453"/>
      <c r="D39" s="453"/>
      <c r="E39" s="453"/>
      <c r="F39" s="453"/>
      <c r="G39" s="453"/>
    </row>
    <row r="40" spans="1:7" x14ac:dyDescent="0.2">
      <c r="A40" s="184"/>
      <c r="B40" s="436"/>
      <c r="C40" s="453"/>
      <c r="D40" s="453"/>
      <c r="E40" s="453"/>
      <c r="F40" s="453"/>
      <c r="G40" s="453"/>
    </row>
    <row r="41" spans="1:7" x14ac:dyDescent="0.2">
      <c r="A41" s="184"/>
      <c r="B41" s="436"/>
      <c r="C41" s="453"/>
      <c r="D41" s="453"/>
      <c r="E41" s="453"/>
      <c r="F41" s="453"/>
      <c r="G41" s="453"/>
    </row>
    <row r="42" spans="1:7" x14ac:dyDescent="0.2">
      <c r="A42" s="184"/>
      <c r="B42" s="436"/>
      <c r="C42" s="453"/>
      <c r="D42" s="453"/>
      <c r="E42" s="453"/>
      <c r="F42" s="453"/>
      <c r="G42" s="453"/>
    </row>
    <row r="43" spans="1:7" x14ac:dyDescent="0.2">
      <c r="A43" s="184"/>
      <c r="B43" s="436"/>
      <c r="C43" s="453"/>
      <c r="D43" s="453"/>
      <c r="E43" s="453"/>
      <c r="F43" s="453"/>
      <c r="G43" s="453"/>
    </row>
    <row r="44" spans="1:7" x14ac:dyDescent="0.2">
      <c r="A44" s="184"/>
      <c r="B44" s="128"/>
    </row>
    <row r="45" spans="1:7" s="184" customFormat="1" ht="9.6" customHeight="1" x14ac:dyDescent="0.2">
      <c r="B45" s="436"/>
      <c r="C45" s="454"/>
      <c r="D45" s="454"/>
      <c r="E45" s="454"/>
      <c r="F45" s="454"/>
      <c r="G45" s="454"/>
    </row>
    <row r="46" spans="1:7" s="184" customFormat="1" ht="9.6" customHeight="1" x14ac:dyDescent="0.2">
      <c r="B46" s="357"/>
      <c r="C46" s="454"/>
      <c r="D46" s="454"/>
      <c r="E46" s="454"/>
      <c r="F46" s="454"/>
      <c r="G46" s="454"/>
    </row>
    <row r="47" spans="1:7" s="184" customFormat="1" ht="9.6" customHeight="1" x14ac:dyDescent="0.2">
      <c r="B47" s="357"/>
      <c r="C47" s="454"/>
      <c r="D47" s="454"/>
      <c r="E47" s="454"/>
      <c r="F47" s="454"/>
      <c r="G47" s="454"/>
    </row>
    <row r="48" spans="1:7" s="184" customFormat="1" ht="9.6" customHeight="1" x14ac:dyDescent="0.2">
      <c r="B48" s="436"/>
      <c r="C48" s="454"/>
      <c r="D48" s="454"/>
      <c r="E48" s="454"/>
      <c r="F48" s="454"/>
      <c r="G48" s="454"/>
    </row>
    <row r="49" spans="2:7" s="184" customFormat="1" ht="9.6" customHeight="1" x14ac:dyDescent="0.2">
      <c r="B49" s="436"/>
      <c r="C49" s="454"/>
      <c r="D49" s="454"/>
      <c r="E49" s="454"/>
      <c r="F49" s="454"/>
      <c r="G49" s="454"/>
    </row>
    <row r="50" spans="2:7" s="184" customFormat="1" ht="9.6" customHeight="1" x14ac:dyDescent="0.2">
      <c r="B50" s="436"/>
      <c r="C50" s="454"/>
      <c r="D50" s="454"/>
      <c r="E50" s="454"/>
      <c r="F50" s="454"/>
      <c r="G50" s="454"/>
    </row>
    <row r="51" spans="2:7" s="184" customFormat="1" ht="9.6" customHeight="1" x14ac:dyDescent="0.2">
      <c r="B51" s="436"/>
      <c r="C51" s="454"/>
      <c r="D51" s="454"/>
      <c r="E51" s="454"/>
      <c r="F51" s="454"/>
      <c r="G51" s="454"/>
    </row>
    <row r="52" spans="2:7" s="184" customFormat="1" ht="9.6" customHeight="1" x14ac:dyDescent="0.2">
      <c r="B52" s="436"/>
      <c r="C52" s="357"/>
      <c r="D52" s="357"/>
      <c r="E52" s="357"/>
      <c r="F52" s="357"/>
      <c r="G52" s="357"/>
    </row>
    <row r="53" spans="2:7" s="184" customFormat="1" ht="9.6" customHeight="1" x14ac:dyDescent="0.2">
      <c r="B53" s="436"/>
      <c r="C53" s="357"/>
      <c r="D53" s="357"/>
      <c r="E53" s="357"/>
      <c r="F53" s="357"/>
      <c r="G53" s="357"/>
    </row>
    <row r="54" spans="2:7" s="184" customFormat="1" ht="9.6" customHeight="1" x14ac:dyDescent="0.2">
      <c r="B54" s="436"/>
      <c r="C54" s="357"/>
      <c r="D54" s="357"/>
      <c r="E54" s="357"/>
      <c r="F54" s="357"/>
      <c r="G54" s="357"/>
    </row>
    <row r="55" spans="2:7" s="184" customFormat="1" ht="9.6" customHeight="1" x14ac:dyDescent="0.2">
      <c r="B55" s="436"/>
      <c r="C55" s="357"/>
      <c r="D55" s="357"/>
      <c r="E55" s="357"/>
      <c r="F55" s="357"/>
      <c r="G55" s="357"/>
    </row>
    <row r="56" spans="2:7" s="184" customFormat="1" ht="9.6" customHeight="1" x14ac:dyDescent="0.2">
      <c r="B56" s="436"/>
      <c r="C56" s="357"/>
      <c r="D56" s="357"/>
      <c r="E56" s="357"/>
      <c r="F56" s="357"/>
      <c r="G56" s="357"/>
    </row>
    <row r="57" spans="2:7" s="184" customFormat="1" ht="9.6" customHeight="1" x14ac:dyDescent="0.2">
      <c r="B57" s="436"/>
      <c r="C57" s="357"/>
      <c r="D57" s="357"/>
      <c r="E57" s="357"/>
      <c r="F57" s="357"/>
      <c r="G57" s="357"/>
    </row>
    <row r="58" spans="2:7" s="184" customFormat="1" ht="9.6" customHeight="1" x14ac:dyDescent="0.2">
      <c r="B58" s="436"/>
      <c r="C58" s="357"/>
      <c r="D58" s="357"/>
      <c r="E58" s="357"/>
      <c r="F58" s="357"/>
      <c r="G58" s="357"/>
    </row>
    <row r="59" spans="2:7" s="184" customFormat="1" ht="9.6" customHeight="1" x14ac:dyDescent="0.2">
      <c r="B59" s="436"/>
      <c r="C59" s="357"/>
      <c r="D59" s="357"/>
      <c r="E59" s="357"/>
      <c r="F59" s="357"/>
      <c r="G59" s="357"/>
    </row>
    <row r="60" spans="2:7" s="184" customFormat="1" ht="9.6" customHeight="1" x14ac:dyDescent="0.2">
      <c r="B60" s="436"/>
      <c r="C60" s="357"/>
      <c r="D60" s="357"/>
      <c r="E60" s="357"/>
      <c r="F60" s="357"/>
      <c r="G60" s="357"/>
    </row>
    <row r="61" spans="2:7" s="184" customFormat="1" ht="9.6" customHeight="1" x14ac:dyDescent="0.2">
      <c r="B61" s="436"/>
      <c r="C61" s="357"/>
      <c r="D61" s="357"/>
      <c r="E61" s="357"/>
      <c r="F61" s="357"/>
      <c r="G61" s="357"/>
    </row>
    <row r="62" spans="2:7" s="184" customFormat="1" ht="9.6" customHeight="1" x14ac:dyDescent="0.2">
      <c r="B62" s="436"/>
      <c r="C62" s="357"/>
      <c r="D62" s="357"/>
      <c r="E62" s="357"/>
      <c r="F62" s="357"/>
      <c r="G62" s="357"/>
    </row>
    <row r="63" spans="2:7" s="184" customFormat="1" ht="9.6" customHeight="1" x14ac:dyDescent="0.2">
      <c r="B63" s="436"/>
      <c r="C63" s="357"/>
      <c r="D63" s="357"/>
      <c r="E63" s="357"/>
      <c r="F63" s="357"/>
      <c r="G63" s="357"/>
    </row>
    <row r="64" spans="2:7" s="184" customFormat="1" ht="9.6" customHeight="1" x14ac:dyDescent="0.2">
      <c r="B64" s="436"/>
      <c r="C64" s="357"/>
      <c r="D64" s="357"/>
      <c r="E64" s="357"/>
      <c r="F64" s="357"/>
      <c r="G64" s="357"/>
    </row>
    <row r="65" spans="2:7" s="184" customFormat="1" ht="9.6" customHeight="1" x14ac:dyDescent="0.2">
      <c r="B65" s="436"/>
      <c r="C65" s="357"/>
      <c r="D65" s="357"/>
      <c r="E65" s="357"/>
      <c r="F65" s="357"/>
      <c r="G65" s="357"/>
    </row>
    <row r="66" spans="2:7" s="184" customFormat="1" ht="9.6" customHeight="1" x14ac:dyDescent="0.2">
      <c r="B66" s="436"/>
      <c r="C66" s="357"/>
      <c r="D66" s="357"/>
      <c r="E66" s="357"/>
      <c r="F66" s="357"/>
      <c r="G66" s="357"/>
    </row>
    <row r="67" spans="2:7" s="184" customFormat="1" ht="9.6" customHeight="1" x14ac:dyDescent="0.2">
      <c r="B67" s="357"/>
      <c r="C67" s="357"/>
      <c r="D67" s="357"/>
      <c r="E67" s="357"/>
      <c r="F67" s="357"/>
      <c r="G67" s="357"/>
    </row>
    <row r="68" spans="2:7" s="184" customFormat="1" ht="9.6" customHeight="1" x14ac:dyDescent="0.2">
      <c r="B68" s="357"/>
      <c r="C68" s="357"/>
      <c r="D68" s="357"/>
      <c r="E68" s="357"/>
      <c r="F68" s="357"/>
      <c r="G68" s="357"/>
    </row>
    <row r="69" spans="2:7" s="184" customFormat="1" ht="9.6" customHeight="1" x14ac:dyDescent="0.2">
      <c r="B69" s="436"/>
      <c r="C69" s="331"/>
      <c r="D69" s="331"/>
      <c r="E69" s="331"/>
      <c r="F69" s="331"/>
      <c r="G69" s="331"/>
    </row>
    <row r="70" spans="2:7" s="184" customFormat="1" ht="9.6" customHeight="1" x14ac:dyDescent="0.2">
      <c r="B70" s="436"/>
      <c r="C70" s="290"/>
      <c r="D70" s="290"/>
      <c r="E70" s="290"/>
      <c r="F70" s="290"/>
      <c r="G70" s="290"/>
    </row>
    <row r="71" spans="2:7" s="184" customFormat="1" ht="9.6" customHeight="1" x14ac:dyDescent="0.2">
      <c r="B71" s="436"/>
      <c r="C71" s="290"/>
      <c r="D71" s="290"/>
      <c r="E71" s="290"/>
      <c r="F71" s="290"/>
      <c r="G71" s="290"/>
    </row>
    <row r="72" spans="2:7" s="184" customFormat="1" ht="9.6" customHeight="1" x14ac:dyDescent="0.2">
      <c r="B72" s="436"/>
      <c r="C72" s="290"/>
      <c r="D72" s="290"/>
      <c r="E72" s="290"/>
      <c r="F72" s="290"/>
      <c r="G72" s="290"/>
    </row>
    <row r="73" spans="2:7" s="184" customFormat="1" ht="9.6" customHeight="1" x14ac:dyDescent="0.2">
      <c r="B73" s="436"/>
      <c r="C73" s="290"/>
      <c r="D73" s="290"/>
      <c r="E73" s="290"/>
      <c r="F73" s="290"/>
      <c r="G73" s="290"/>
    </row>
    <row r="74" spans="2:7" s="184" customFormat="1" ht="9.6" customHeight="1" x14ac:dyDescent="0.2">
      <c r="B74" s="436"/>
      <c r="C74" s="290"/>
      <c r="D74" s="290"/>
      <c r="E74" s="290"/>
      <c r="F74" s="290"/>
      <c r="G74" s="290"/>
    </row>
    <row r="75" spans="2:7" s="184" customFormat="1" ht="9.6" customHeight="1" x14ac:dyDescent="0.2">
      <c r="B75" s="357"/>
      <c r="C75" s="357"/>
      <c r="D75" s="357"/>
      <c r="E75" s="357"/>
      <c r="F75" s="357"/>
      <c r="G75" s="357"/>
    </row>
    <row r="76" spans="2:7" s="184" customFormat="1" ht="9.6" customHeight="1" x14ac:dyDescent="0.2"/>
    <row r="77" spans="2:7" ht="9.6" customHeight="1" x14ac:dyDescent="0.2"/>
    <row r="78" spans="2:7" ht="9.6" customHeight="1" x14ac:dyDescent="0.2"/>
    <row r="79" spans="2:7" ht="9.6" customHeight="1" x14ac:dyDescent="0.2"/>
    <row r="80" spans="2:7" ht="9.6" customHeight="1" x14ac:dyDescent="0.2"/>
    <row r="81" spans="2:7" ht="9.6" customHeight="1" x14ac:dyDescent="0.2"/>
    <row r="82" spans="2:7" ht="9.6" customHeight="1" x14ac:dyDescent="0.2"/>
    <row r="83" spans="2:7" ht="9.6" customHeight="1" x14ac:dyDescent="0.2"/>
    <row r="84" spans="2:7" ht="9.6" customHeight="1" x14ac:dyDescent="0.2"/>
    <row r="85" spans="2:7" ht="9.6" customHeight="1" x14ac:dyDescent="0.2"/>
    <row r="86" spans="2:7" ht="9.6" customHeight="1" x14ac:dyDescent="0.2"/>
    <row r="87" spans="2:7" ht="9.6" customHeight="1" x14ac:dyDescent="0.2"/>
    <row r="88" spans="2:7" ht="9.6" customHeight="1" x14ac:dyDescent="0.2"/>
    <row r="89" spans="2:7" ht="9.6" customHeight="1" x14ac:dyDescent="0.2"/>
    <row r="90" spans="2:7" ht="9.6" customHeight="1" x14ac:dyDescent="0.2"/>
    <row r="91" spans="2:7" ht="9.6" customHeight="1" x14ac:dyDescent="0.2"/>
    <row r="92" spans="2:7" ht="9.6" customHeight="1" x14ac:dyDescent="0.2"/>
    <row r="93" spans="2:7" x14ac:dyDescent="0.2">
      <c r="B93" s="436"/>
      <c r="C93" s="331"/>
      <c r="D93" s="331"/>
      <c r="E93" s="331"/>
      <c r="F93" s="331"/>
      <c r="G93" s="331"/>
    </row>
    <row r="94" spans="2:7" x14ac:dyDescent="0.2">
      <c r="B94" s="455"/>
      <c r="C94" s="456"/>
      <c r="D94" s="456"/>
      <c r="E94" s="456"/>
      <c r="F94" s="456"/>
      <c r="G94" s="456"/>
    </row>
    <row r="95" spans="2:7" x14ac:dyDescent="0.2">
      <c r="B95" s="455"/>
      <c r="C95" s="456"/>
      <c r="D95" s="456"/>
      <c r="E95" s="456"/>
      <c r="F95" s="456"/>
      <c r="G95" s="456"/>
    </row>
    <row r="96" spans="2:7" x14ac:dyDescent="0.2">
      <c r="B96" s="455"/>
      <c r="C96" s="456"/>
      <c r="D96" s="456"/>
      <c r="E96" s="456"/>
      <c r="F96" s="456"/>
      <c r="G96" s="456"/>
    </row>
    <row r="97" spans="2:7" x14ac:dyDescent="0.2">
      <c r="B97" s="357"/>
      <c r="C97" s="357"/>
      <c r="D97" s="357"/>
      <c r="E97" s="357"/>
      <c r="F97" s="357"/>
      <c r="G97" s="357"/>
    </row>
    <row r="98" spans="2:7" x14ac:dyDescent="0.2">
      <c r="B98" s="436"/>
      <c r="C98" s="331"/>
      <c r="D98" s="331"/>
      <c r="E98" s="331"/>
      <c r="F98" s="331"/>
      <c r="G98" s="331"/>
    </row>
    <row r="99" spans="2:7" x14ac:dyDescent="0.2">
      <c r="B99" s="455"/>
      <c r="C99" s="357"/>
      <c r="D99" s="357"/>
      <c r="E99" s="357"/>
      <c r="F99" s="357"/>
      <c r="G99" s="357"/>
    </row>
    <row r="100" spans="2:7" x14ac:dyDescent="0.2">
      <c r="B100" s="455"/>
      <c r="C100" s="357"/>
      <c r="D100" s="357"/>
      <c r="E100" s="357"/>
      <c r="F100" s="357"/>
      <c r="G100" s="357"/>
    </row>
    <row r="101" spans="2:7" x14ac:dyDescent="0.2">
      <c r="B101" s="455"/>
      <c r="C101" s="357"/>
      <c r="D101" s="357"/>
      <c r="E101" s="357"/>
      <c r="F101" s="357"/>
      <c r="G101" s="357"/>
    </row>
    <row r="102" spans="2:7" x14ac:dyDescent="0.2">
      <c r="B102" s="457"/>
      <c r="C102" s="458"/>
      <c r="D102" s="458"/>
      <c r="E102" s="458"/>
      <c r="F102" s="458"/>
      <c r="G102" s="357"/>
    </row>
    <row r="103" spans="2:7" x14ac:dyDescent="0.2">
      <c r="B103" s="457"/>
      <c r="C103" s="331"/>
      <c r="D103" s="331"/>
      <c r="E103" s="331"/>
      <c r="F103" s="331"/>
      <c r="G103" s="331"/>
    </row>
    <row r="104" spans="2:7" x14ac:dyDescent="0.2">
      <c r="B104" s="457"/>
      <c r="C104" s="290"/>
      <c r="D104" s="290"/>
      <c r="E104" s="290"/>
      <c r="F104" s="290"/>
      <c r="G104" s="290"/>
    </row>
    <row r="105" spans="2:7" x14ac:dyDescent="0.2">
      <c r="B105" s="457"/>
      <c r="C105" s="290"/>
      <c r="D105" s="290"/>
      <c r="E105" s="290"/>
      <c r="F105" s="290"/>
      <c r="G105" s="290"/>
    </row>
    <row r="106" spans="2:7" x14ac:dyDescent="0.2">
      <c r="B106" s="457"/>
      <c r="C106" s="290"/>
      <c r="D106" s="290"/>
      <c r="E106" s="290"/>
      <c r="F106" s="290"/>
      <c r="G106" s="290"/>
    </row>
    <row r="107" spans="2:7" x14ac:dyDescent="0.2">
      <c r="B107" s="457"/>
      <c r="C107" s="290"/>
      <c r="D107" s="290"/>
      <c r="E107" s="290"/>
      <c r="F107" s="290"/>
      <c r="G107" s="290"/>
    </row>
    <row r="108" spans="2:7" x14ac:dyDescent="0.2">
      <c r="B108" s="457"/>
      <c r="C108" s="290"/>
      <c r="D108" s="290"/>
      <c r="E108" s="290"/>
      <c r="F108" s="290"/>
      <c r="G108" s="290"/>
    </row>
    <row r="109" spans="2:7" x14ac:dyDescent="0.2">
      <c r="B109" s="457"/>
      <c r="C109" s="290"/>
      <c r="D109" s="290"/>
      <c r="E109" s="290"/>
      <c r="F109" s="290"/>
      <c r="G109" s="290"/>
    </row>
  </sheetData>
  <mergeCells count="6">
    <mergeCell ref="B28:G28"/>
    <mergeCell ref="B2:G2"/>
    <mergeCell ref="B3:G3"/>
    <mergeCell ref="B4:G4"/>
    <mergeCell ref="B5:G5"/>
    <mergeCell ref="B27:G27"/>
  </mergeCells>
  <hyperlinks>
    <hyperlink ref="H2" location="'Indice Total'!A7" display="Volver"/>
  </hyperlinks>
  <pageMargins left="0.7" right="0.7" top="0.75" bottom="0.75" header="0.3" footer="0.3"/>
  <pageSetup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T18"/>
  <sheetViews>
    <sheetView showGridLines="0" zoomScale="90" zoomScaleNormal="90" workbookViewId="0"/>
  </sheetViews>
  <sheetFormatPr baseColWidth="10" defaultColWidth="11.42578125" defaultRowHeight="12.75" x14ac:dyDescent="0.2"/>
  <cols>
    <col min="1" max="1" width="23.7109375" style="115" customWidth="1"/>
    <col min="2" max="2" width="41.28515625" style="115" customWidth="1"/>
    <col min="3" max="7" width="11.28515625" style="115" customWidth="1"/>
    <col min="8" max="8" width="9.28515625" style="115" customWidth="1"/>
    <col min="9" max="14" width="9.140625" style="115" customWidth="1"/>
    <col min="15" max="16384" width="11.42578125" style="115"/>
  </cols>
  <sheetData>
    <row r="1" spans="2:18" ht="42.95" customHeight="1" x14ac:dyDescent="0.2"/>
    <row r="2" spans="2:18" ht="18" x14ac:dyDescent="0.2">
      <c r="B2" s="1906" t="s">
        <v>182</v>
      </c>
      <c r="C2" s="1906"/>
      <c r="D2" s="1906"/>
      <c r="E2" s="1906"/>
      <c r="F2" s="1906"/>
      <c r="G2" s="3" t="s">
        <v>744</v>
      </c>
    </row>
    <row r="3" spans="2:18" ht="36" customHeight="1" x14ac:dyDescent="0.25">
      <c r="B3" s="1898" t="s">
        <v>183</v>
      </c>
      <c r="C3" s="1898"/>
      <c r="D3" s="1898"/>
      <c r="E3" s="1898"/>
      <c r="F3" s="1898"/>
      <c r="G3" s="460"/>
      <c r="H3" s="461"/>
    </row>
    <row r="4" spans="2:18" ht="13.5" customHeight="1" x14ac:dyDescent="0.2">
      <c r="B4" s="1898" t="s">
        <v>181</v>
      </c>
      <c r="C4" s="1898"/>
      <c r="D4" s="1898"/>
      <c r="E4" s="1898"/>
      <c r="F4" s="1898"/>
      <c r="G4" s="462"/>
      <c r="H4" s="463"/>
    </row>
    <row r="5" spans="2:18" ht="21" customHeight="1" thickBot="1" x14ac:dyDescent="0.3">
      <c r="B5" s="1942" t="s">
        <v>760</v>
      </c>
      <c r="C5" s="1942"/>
      <c r="D5" s="1942"/>
      <c r="E5" s="1942"/>
      <c r="F5" s="1942"/>
      <c r="G5" s="464"/>
      <c r="H5" s="357"/>
      <c r="I5" s="357"/>
      <c r="J5" s="357"/>
      <c r="K5" s="357"/>
      <c r="L5" s="357"/>
      <c r="M5" s="357"/>
      <c r="N5" s="357"/>
      <c r="O5" s="357"/>
      <c r="P5" s="357"/>
      <c r="Q5" s="357"/>
      <c r="R5" s="357"/>
    </row>
    <row r="6" spans="2:18" x14ac:dyDescent="0.2">
      <c r="B6" s="465"/>
      <c r="C6" s="466"/>
      <c r="D6" s="466"/>
      <c r="E6" s="466"/>
      <c r="F6" s="466"/>
      <c r="G6" s="357"/>
      <c r="H6" s="357"/>
      <c r="I6" s="357"/>
      <c r="J6" s="357"/>
      <c r="K6" s="357"/>
      <c r="L6" s="2025"/>
      <c r="M6" s="2025"/>
      <c r="N6" s="2025"/>
      <c r="O6" s="2025"/>
      <c r="P6" s="2025"/>
    </row>
    <row r="7" spans="2:18" ht="25.5" customHeight="1" x14ac:dyDescent="0.2">
      <c r="B7" s="467" t="s">
        <v>18</v>
      </c>
      <c r="C7" s="468">
        <v>2015</v>
      </c>
      <c r="D7" s="468">
        <v>2016</v>
      </c>
      <c r="E7" s="468">
        <v>2017</v>
      </c>
      <c r="F7" s="468">
        <v>2018</v>
      </c>
      <c r="G7" s="357"/>
      <c r="H7" s="357"/>
      <c r="I7" s="357"/>
      <c r="J7" s="357"/>
      <c r="K7" s="357"/>
      <c r="L7" s="469"/>
      <c r="M7" s="469"/>
      <c r="N7" s="469"/>
      <c r="O7" s="469"/>
      <c r="P7" s="469"/>
    </row>
    <row r="8" spans="2:18" ht="18" customHeight="1" x14ac:dyDescent="0.2">
      <c r="B8" s="41" t="s">
        <v>184</v>
      </c>
      <c r="C8" s="470">
        <v>8.4533136402434081</v>
      </c>
      <c r="D8" s="470">
        <v>6.0767670975782719</v>
      </c>
      <c r="E8" s="470">
        <v>9.7007025310364732</v>
      </c>
      <c r="F8" s="470">
        <v>6.0806258411758627</v>
      </c>
      <c r="G8" s="471"/>
      <c r="H8" s="471"/>
      <c r="I8" s="471"/>
      <c r="J8" s="290"/>
      <c r="K8" s="290"/>
      <c r="L8" s="290"/>
      <c r="M8" s="290"/>
      <c r="N8" s="472"/>
      <c r="O8" s="472"/>
      <c r="P8" s="472"/>
      <c r="Q8" s="472"/>
      <c r="R8" s="473"/>
    </row>
    <row r="9" spans="2:18" ht="18" customHeight="1" x14ac:dyDescent="0.2">
      <c r="B9" s="41" t="s">
        <v>817</v>
      </c>
      <c r="C9" s="470">
        <v>12.051496042589987</v>
      </c>
      <c r="D9" s="470">
        <v>12.888549490418976</v>
      </c>
      <c r="E9" s="470">
        <v>5.3230303124397</v>
      </c>
      <c r="F9" s="470">
        <v>8.9859562341141128</v>
      </c>
      <c r="G9" s="471"/>
      <c r="H9" s="471"/>
      <c r="I9" s="471"/>
      <c r="J9" s="290"/>
      <c r="K9" s="290"/>
      <c r="L9" s="290"/>
      <c r="M9" s="290"/>
      <c r="N9" s="472"/>
      <c r="O9" s="472"/>
      <c r="P9" s="472"/>
      <c r="Q9" s="472"/>
      <c r="R9" s="473"/>
    </row>
    <row r="10" spans="2:18" ht="18" customHeight="1" x14ac:dyDescent="0.2">
      <c r="B10" s="41" t="s">
        <v>26</v>
      </c>
      <c r="C10" s="470">
        <v>3.5746553362008031</v>
      </c>
      <c r="D10" s="470">
        <v>5.2166670714080769</v>
      </c>
      <c r="E10" s="470">
        <v>4.2873593268473043</v>
      </c>
      <c r="F10" s="470">
        <v>3.6600195628045631</v>
      </c>
      <c r="G10" s="471"/>
      <c r="H10" s="471"/>
      <c r="I10" s="471"/>
      <c r="J10" s="290"/>
      <c r="K10" s="290"/>
      <c r="L10" s="290"/>
      <c r="M10" s="290"/>
      <c r="N10" s="472"/>
      <c r="O10" s="472"/>
      <c r="P10" s="472"/>
      <c r="Q10" s="472"/>
      <c r="R10" s="473"/>
    </row>
    <row r="11" spans="2:18" ht="18" customHeight="1" x14ac:dyDescent="0.2">
      <c r="B11" s="41" t="s">
        <v>185</v>
      </c>
      <c r="C11" s="470">
        <v>0</v>
      </c>
      <c r="D11" s="470">
        <v>0</v>
      </c>
      <c r="E11" s="470">
        <v>3.0320640776208401</v>
      </c>
      <c r="F11" s="470">
        <v>12.38198421297013</v>
      </c>
      <c r="G11" s="471"/>
      <c r="H11" s="471"/>
      <c r="I11" s="471"/>
      <c r="J11" s="290"/>
      <c r="K11" s="290"/>
      <c r="L11" s="290"/>
      <c r="M11" s="290"/>
      <c r="N11" s="472"/>
      <c r="O11" s="472"/>
      <c r="P11" s="472"/>
      <c r="Q11" s="472"/>
      <c r="R11" s="473"/>
    </row>
    <row r="12" spans="2:18" ht="18" customHeight="1" x14ac:dyDescent="0.2">
      <c r="B12" s="41" t="s">
        <v>28</v>
      </c>
      <c r="C12" s="470">
        <v>7.4561820408337018</v>
      </c>
      <c r="D12" s="470">
        <v>8.163574413355402</v>
      </c>
      <c r="E12" s="470">
        <v>6.9674760067441994</v>
      </c>
      <c r="F12" s="470">
        <v>5.7581988354042855</v>
      </c>
      <c r="G12" s="471"/>
      <c r="H12" s="471"/>
      <c r="I12" s="471"/>
      <c r="J12" s="290"/>
      <c r="K12" s="290"/>
      <c r="L12" s="290"/>
      <c r="M12" s="290"/>
      <c r="N12" s="472"/>
      <c r="O12" s="472"/>
      <c r="P12" s="472"/>
      <c r="Q12" s="472"/>
      <c r="R12" s="473"/>
    </row>
    <row r="13" spans="2:18" ht="18" customHeight="1" x14ac:dyDescent="0.2">
      <c r="B13" s="41" t="s">
        <v>186</v>
      </c>
      <c r="C13" s="470">
        <v>2.5304400994949585</v>
      </c>
      <c r="D13" s="470">
        <v>1.8051913502831298</v>
      </c>
      <c r="E13" s="470">
        <v>1.2933833893234898</v>
      </c>
      <c r="F13" s="470">
        <v>1.699145117612701</v>
      </c>
      <c r="G13" s="471"/>
      <c r="H13" s="471"/>
      <c r="I13" s="471"/>
      <c r="J13" s="290"/>
      <c r="K13" s="290"/>
      <c r="L13" s="290"/>
      <c r="M13" s="290"/>
      <c r="N13" s="472"/>
      <c r="O13" s="472"/>
      <c r="P13" s="472"/>
      <c r="Q13" s="472"/>
      <c r="R13" s="473"/>
    </row>
    <row r="14" spans="2:18" ht="18" customHeight="1" x14ac:dyDescent="0.2">
      <c r="B14" s="41" t="s">
        <v>187</v>
      </c>
      <c r="C14" s="470">
        <v>17.207483176983537</v>
      </c>
      <c r="D14" s="470">
        <v>17.83393632954472</v>
      </c>
      <c r="E14" s="470">
        <v>14.217279523563166</v>
      </c>
      <c r="F14" s="470">
        <v>13.261335333584746</v>
      </c>
      <c r="G14" s="471"/>
      <c r="H14" s="471"/>
      <c r="I14" s="471"/>
      <c r="J14" s="290"/>
      <c r="K14" s="290"/>
      <c r="L14" s="290"/>
      <c r="M14" s="290"/>
      <c r="N14" s="472"/>
      <c r="O14" s="472"/>
      <c r="P14" s="472"/>
      <c r="Q14" s="472"/>
      <c r="R14" s="473"/>
    </row>
    <row r="15" spans="2:18" ht="18" customHeight="1" x14ac:dyDescent="0.2">
      <c r="B15" s="41" t="s">
        <v>188</v>
      </c>
      <c r="C15" s="470">
        <v>1.889696790108764</v>
      </c>
      <c r="D15" s="470">
        <v>1.3805418607081252</v>
      </c>
      <c r="E15" s="470">
        <v>1.3364319462601622</v>
      </c>
      <c r="F15" s="470">
        <v>1.2822736837323252</v>
      </c>
      <c r="G15" s="471"/>
      <c r="H15" s="471"/>
      <c r="I15" s="471"/>
      <c r="J15" s="290"/>
      <c r="K15" s="290"/>
      <c r="L15" s="290"/>
      <c r="M15" s="290"/>
      <c r="N15" s="472"/>
      <c r="O15" s="472"/>
      <c r="P15" s="472"/>
      <c r="Q15" s="472"/>
      <c r="R15" s="473"/>
    </row>
    <row r="16" spans="2:18" ht="18" customHeight="1" x14ac:dyDescent="0.2">
      <c r="B16" s="829" t="s">
        <v>9</v>
      </c>
      <c r="C16" s="830">
        <v>4.5148866435901853</v>
      </c>
      <c r="D16" s="830">
        <v>4.253517239652095</v>
      </c>
      <c r="E16" s="830">
        <v>3.7857165145343981</v>
      </c>
      <c r="F16" s="830">
        <v>3.4065265691671267</v>
      </c>
      <c r="G16" s="471"/>
      <c r="H16" s="471"/>
      <c r="I16" s="471"/>
      <c r="J16" s="290"/>
      <c r="K16" s="290"/>
      <c r="L16" s="290"/>
      <c r="M16" s="290"/>
      <c r="N16" s="473"/>
      <c r="O16" s="473"/>
      <c r="P16" s="473"/>
      <c r="Q16" s="473"/>
      <c r="R16" s="473"/>
    </row>
    <row r="17" spans="2:20" ht="36.75" customHeight="1" x14ac:dyDescent="0.2">
      <c r="B17" s="2012" t="s">
        <v>851</v>
      </c>
      <c r="C17" s="2012"/>
      <c r="D17" s="2012"/>
      <c r="E17" s="2012"/>
      <c r="F17" s="2012"/>
      <c r="H17" s="474"/>
      <c r="I17" s="196"/>
      <c r="J17" s="357"/>
      <c r="K17" s="357"/>
      <c r="L17" s="357"/>
      <c r="M17" s="357"/>
      <c r="N17" s="357"/>
      <c r="O17" s="357"/>
      <c r="P17" s="357"/>
      <c r="Q17" s="357"/>
      <c r="R17" s="357"/>
      <c r="S17" s="357"/>
      <c r="T17" s="357"/>
    </row>
    <row r="18" spans="2:20" ht="105.75" customHeight="1" x14ac:dyDescent="0.2">
      <c r="B18" s="2021" t="s">
        <v>818</v>
      </c>
      <c r="C18" s="2021"/>
      <c r="D18" s="2021"/>
      <c r="E18" s="2021"/>
      <c r="F18" s="2021"/>
      <c r="G18" s="475"/>
      <c r="J18" s="357"/>
      <c r="K18" s="357"/>
      <c r="L18" s="357"/>
      <c r="M18" s="357"/>
      <c r="N18" s="357"/>
      <c r="O18" s="357"/>
      <c r="P18" s="357"/>
      <c r="Q18" s="357"/>
      <c r="R18" s="357"/>
      <c r="S18" s="357"/>
      <c r="T18" s="357"/>
    </row>
  </sheetData>
  <mergeCells count="7">
    <mergeCell ref="B18:F18"/>
    <mergeCell ref="B17:F17"/>
    <mergeCell ref="L6:P6"/>
    <mergeCell ref="B2:F2"/>
    <mergeCell ref="B3:F3"/>
    <mergeCell ref="B4:F4"/>
    <mergeCell ref="B5:F5"/>
  </mergeCells>
  <hyperlinks>
    <hyperlink ref="G2" location="'Indice Total'!A7" display="Volver"/>
  </hyperlinks>
  <pageMargins left="0.70866141732283472" right="0.70866141732283472" top="0.74803149606299213" bottom="0.74803149606299213" header="0.31496062992125984" footer="0.31496062992125984"/>
  <pageSetup scale="36"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M59"/>
  <sheetViews>
    <sheetView showGridLines="0" zoomScale="90" zoomScaleNormal="90" workbookViewId="0"/>
  </sheetViews>
  <sheetFormatPr baseColWidth="10" defaultColWidth="11.42578125" defaultRowHeight="12.75" x14ac:dyDescent="0.2"/>
  <cols>
    <col min="1" max="1" width="23.7109375" style="76" customWidth="1"/>
    <col min="2" max="2" width="41.5703125" style="76" customWidth="1"/>
    <col min="3" max="7" width="15.7109375" style="76" customWidth="1"/>
    <col min="8" max="9" width="13.85546875" style="76" bestFit="1" customWidth="1"/>
    <col min="10" max="16384" width="11.42578125" style="76"/>
  </cols>
  <sheetData>
    <row r="1" spans="2:13" ht="42.95" customHeight="1" x14ac:dyDescent="0.2"/>
    <row r="2" spans="2:13" ht="18" x14ac:dyDescent="0.2">
      <c r="B2" s="1906" t="s">
        <v>189</v>
      </c>
      <c r="C2" s="1906"/>
      <c r="D2" s="1906"/>
      <c r="E2" s="1906"/>
      <c r="F2" s="1906"/>
      <c r="G2" s="1906"/>
      <c r="H2" s="3" t="s">
        <v>744</v>
      </c>
    </row>
    <row r="3" spans="2:13" ht="36" customHeight="1" x14ac:dyDescent="0.2">
      <c r="B3" s="2027" t="s">
        <v>190</v>
      </c>
      <c r="C3" s="2027"/>
      <c r="D3" s="2027"/>
      <c r="E3" s="2027"/>
      <c r="F3" s="2028"/>
      <c r="G3" s="2028"/>
    </row>
    <row r="4" spans="2:13" ht="19.149999999999999" customHeight="1" thickBot="1" x14ac:dyDescent="0.25">
      <c r="B4" s="1942" t="s">
        <v>749</v>
      </c>
      <c r="C4" s="1942"/>
      <c r="D4" s="1942"/>
      <c r="E4" s="1942"/>
      <c r="F4" s="2026"/>
      <c r="G4" s="2026"/>
    </row>
    <row r="5" spans="2:13" ht="15" x14ac:dyDescent="0.2">
      <c r="B5" s="476"/>
      <c r="C5" s="476"/>
      <c r="D5" s="476"/>
      <c r="E5" s="477"/>
      <c r="F5" s="78"/>
      <c r="G5" s="78"/>
    </row>
    <row r="6" spans="2:13" ht="25.5" customHeight="1" x14ac:dyDescent="0.2">
      <c r="B6" s="219" t="s">
        <v>2</v>
      </c>
      <c r="C6" s="478">
        <v>2014</v>
      </c>
      <c r="D6" s="478">
        <v>2015</v>
      </c>
      <c r="E6" s="478">
        <v>2016</v>
      </c>
      <c r="F6" s="478">
        <v>2017</v>
      </c>
      <c r="G6" s="478">
        <v>2018</v>
      </c>
    </row>
    <row r="7" spans="2:13" ht="18" customHeight="1" x14ac:dyDescent="0.2">
      <c r="B7" s="239" t="s">
        <v>4</v>
      </c>
      <c r="C7" s="814">
        <v>118623</v>
      </c>
      <c r="D7" s="814">
        <v>130615</v>
      </c>
      <c r="E7" s="814">
        <v>137768</v>
      </c>
      <c r="F7" s="814">
        <v>140159</v>
      </c>
      <c r="G7" s="814">
        <v>158836</v>
      </c>
      <c r="H7" s="157"/>
    </row>
    <row r="8" spans="2:13" ht="18" customHeight="1" x14ac:dyDescent="0.2">
      <c r="B8" s="239" t="s">
        <v>191</v>
      </c>
      <c r="C8" s="814">
        <v>90067</v>
      </c>
      <c r="D8" s="814">
        <v>109914</v>
      </c>
      <c r="E8" s="814">
        <v>127254</v>
      </c>
      <c r="F8" s="814">
        <v>128578</v>
      </c>
      <c r="G8" s="814">
        <v>100097</v>
      </c>
      <c r="I8" s="283"/>
    </row>
    <row r="9" spans="2:13" ht="18" customHeight="1" x14ac:dyDescent="0.2">
      <c r="B9" s="239" t="s">
        <v>6</v>
      </c>
      <c r="C9" s="814">
        <v>29380</v>
      </c>
      <c r="D9" s="814">
        <v>22927</v>
      </c>
      <c r="E9" s="814">
        <v>25158</v>
      </c>
      <c r="F9" s="814">
        <v>23689</v>
      </c>
      <c r="G9" s="814">
        <v>22574</v>
      </c>
      <c r="I9" s="283"/>
    </row>
    <row r="10" spans="2:13" ht="18" customHeight="1" x14ac:dyDescent="0.2">
      <c r="B10" s="479" t="s">
        <v>788</v>
      </c>
      <c r="C10" s="814">
        <v>16911</v>
      </c>
      <c r="D10" s="814">
        <v>14872</v>
      </c>
      <c r="E10" s="814">
        <v>13044</v>
      </c>
      <c r="F10" s="814">
        <v>13964</v>
      </c>
      <c r="G10" s="223">
        <v>13751</v>
      </c>
      <c r="I10" s="188"/>
    </row>
    <row r="11" spans="2:13" ht="18" customHeight="1" x14ac:dyDescent="0.2">
      <c r="B11" s="239" t="s">
        <v>193</v>
      </c>
      <c r="C11" s="814">
        <v>2715</v>
      </c>
      <c r="D11" s="814">
        <v>4550</v>
      </c>
      <c r="E11" s="814">
        <v>4849</v>
      </c>
      <c r="F11" s="223">
        <v>4047</v>
      </c>
      <c r="G11" s="223">
        <v>5118</v>
      </c>
      <c r="H11" s="157"/>
      <c r="I11" s="188"/>
    </row>
    <row r="12" spans="2:13" ht="18" customHeight="1" x14ac:dyDescent="0.2">
      <c r="B12" s="239" t="s">
        <v>96</v>
      </c>
      <c r="C12" s="814">
        <v>699</v>
      </c>
      <c r="D12" s="814">
        <v>647</v>
      </c>
      <c r="E12" s="814">
        <v>703</v>
      </c>
      <c r="F12" s="814">
        <v>755</v>
      </c>
      <c r="G12" s="814">
        <v>610</v>
      </c>
      <c r="I12" s="283"/>
    </row>
    <row r="13" spans="2:13" ht="18" customHeight="1" x14ac:dyDescent="0.25">
      <c r="B13" s="831" t="s">
        <v>9</v>
      </c>
      <c r="C13" s="404">
        <v>258395</v>
      </c>
      <c r="D13" s="404">
        <v>283525</v>
      </c>
      <c r="E13" s="404">
        <v>308776</v>
      </c>
      <c r="F13" s="404">
        <v>311192</v>
      </c>
      <c r="G13" s="404">
        <v>300986</v>
      </c>
      <c r="H13" s="90"/>
      <c r="I13" s="480"/>
      <c r="J13" s="90"/>
      <c r="K13" s="90"/>
      <c r="L13" s="90"/>
      <c r="M13" s="481"/>
    </row>
    <row r="14" spans="2:13" ht="15" x14ac:dyDescent="0.2">
      <c r="B14" s="482" t="s">
        <v>194</v>
      </c>
      <c r="C14" s="175"/>
      <c r="D14" s="175"/>
      <c r="E14" s="175"/>
      <c r="F14" s="792"/>
      <c r="G14" s="792"/>
      <c r="H14" s="161"/>
      <c r="I14" s="161"/>
    </row>
    <row r="15" spans="2:13" ht="12.75" customHeight="1" x14ac:dyDescent="0.2">
      <c r="B15" s="482" t="s">
        <v>816</v>
      </c>
      <c r="C15" s="850"/>
      <c r="D15" s="850"/>
      <c r="E15" s="850"/>
      <c r="F15" s="850"/>
      <c r="G15" s="850"/>
      <c r="H15" s="161"/>
      <c r="I15" s="161"/>
    </row>
    <row r="16" spans="2:13" x14ac:dyDescent="0.2">
      <c r="C16" s="792"/>
      <c r="D16" s="792"/>
      <c r="E16" s="3"/>
      <c r="F16" s="792"/>
      <c r="G16" s="792"/>
      <c r="H16" s="161"/>
      <c r="I16" s="161"/>
    </row>
    <row r="17" spans="2:13" s="792" customFormat="1" x14ac:dyDescent="0.2">
      <c r="B17" s="482"/>
      <c r="E17" s="3"/>
      <c r="H17" s="161"/>
      <c r="I17" s="161"/>
    </row>
    <row r="18" spans="2:13" ht="18" x14ac:dyDescent="0.2">
      <c r="B18" s="1906" t="s">
        <v>195</v>
      </c>
      <c r="C18" s="1906"/>
      <c r="D18" s="1906"/>
      <c r="E18" s="1906"/>
      <c r="F18" s="1906"/>
      <c r="G18" s="1906"/>
      <c r="H18" s="3" t="s">
        <v>744</v>
      </c>
    </row>
    <row r="19" spans="2:13" ht="36" customHeight="1" x14ac:dyDescent="0.2">
      <c r="B19" s="2027" t="s">
        <v>196</v>
      </c>
      <c r="C19" s="2027"/>
      <c r="D19" s="2027"/>
      <c r="E19" s="2027"/>
      <c r="F19" s="2028"/>
      <c r="G19" s="2028"/>
      <c r="H19" s="3"/>
    </row>
    <row r="20" spans="2:13" ht="19.149999999999999" customHeight="1" thickBot="1" x14ac:dyDescent="0.25">
      <c r="B20" s="1942" t="s">
        <v>749</v>
      </c>
      <c r="C20" s="1942"/>
      <c r="D20" s="1942"/>
      <c r="E20" s="1942"/>
      <c r="F20" s="2026"/>
      <c r="G20" s="2026"/>
    </row>
    <row r="21" spans="2:13" ht="15" x14ac:dyDescent="0.2">
      <c r="B21" s="476"/>
      <c r="C21" s="476"/>
      <c r="D21" s="476"/>
      <c r="E21" s="477"/>
      <c r="F21" s="78"/>
      <c r="G21" s="78"/>
    </row>
    <row r="22" spans="2:13" ht="25.5" customHeight="1" x14ac:dyDescent="0.2">
      <c r="B22" s="219" t="s">
        <v>2</v>
      </c>
      <c r="C22" s="478">
        <v>2014</v>
      </c>
      <c r="D22" s="478">
        <v>2015</v>
      </c>
      <c r="E22" s="478">
        <v>2016</v>
      </c>
      <c r="F22" s="478">
        <v>2017</v>
      </c>
      <c r="G22" s="478">
        <v>2018</v>
      </c>
    </row>
    <row r="23" spans="2:13" ht="18" customHeight="1" x14ac:dyDescent="0.2">
      <c r="B23" s="239" t="s">
        <v>4</v>
      </c>
      <c r="C23" s="814">
        <v>2149688</v>
      </c>
      <c r="D23" s="814">
        <v>2373967</v>
      </c>
      <c r="E23" s="814">
        <v>2338166</v>
      </c>
      <c r="F23" s="814">
        <v>2178119</v>
      </c>
      <c r="G23" s="814">
        <v>2085645</v>
      </c>
      <c r="H23" s="157"/>
      <c r="I23" s="157"/>
    </row>
    <row r="24" spans="2:13" ht="18" customHeight="1" x14ac:dyDescent="0.2">
      <c r="B24" s="239" t="s">
        <v>191</v>
      </c>
      <c r="C24" s="814">
        <v>1993589</v>
      </c>
      <c r="D24" s="814">
        <v>1982082</v>
      </c>
      <c r="E24" s="814">
        <v>2271603</v>
      </c>
      <c r="F24" s="814">
        <v>2297707</v>
      </c>
      <c r="G24" s="814">
        <v>2352412</v>
      </c>
    </row>
    <row r="25" spans="2:13" ht="18" customHeight="1" x14ac:dyDescent="0.2">
      <c r="B25" s="239" t="s">
        <v>6</v>
      </c>
      <c r="C25" s="814">
        <v>589637</v>
      </c>
      <c r="D25" s="814">
        <v>471722</v>
      </c>
      <c r="E25" s="814">
        <v>476386</v>
      </c>
      <c r="F25" s="814">
        <v>518597</v>
      </c>
      <c r="G25" s="814">
        <v>512462</v>
      </c>
    </row>
    <row r="26" spans="2:13" ht="18" customHeight="1" x14ac:dyDescent="0.2">
      <c r="B26" s="479" t="s">
        <v>788</v>
      </c>
      <c r="C26" s="814">
        <v>354462</v>
      </c>
      <c r="D26" s="814">
        <v>325036</v>
      </c>
      <c r="E26" s="814">
        <v>315238</v>
      </c>
      <c r="F26" s="814"/>
      <c r="G26" s="484"/>
      <c r="I26" s="485"/>
    </row>
    <row r="27" spans="2:13" ht="18" customHeight="1" x14ac:dyDescent="0.25">
      <c r="B27" s="239" t="s">
        <v>790</v>
      </c>
      <c r="C27" s="814">
        <v>102883</v>
      </c>
      <c r="D27" s="814">
        <v>176858</v>
      </c>
      <c r="E27" s="814">
        <v>210375</v>
      </c>
      <c r="F27" s="223">
        <v>512574</v>
      </c>
      <c r="G27" s="814">
        <v>525308</v>
      </c>
      <c r="J27" s="17"/>
      <c r="K27" s="17"/>
      <c r="L27" s="17"/>
    </row>
    <row r="28" spans="2:13" ht="18" customHeight="1" x14ac:dyDescent="0.2">
      <c r="B28" s="239" t="s">
        <v>96</v>
      </c>
      <c r="C28" s="814">
        <v>14637</v>
      </c>
      <c r="D28" s="814">
        <v>15011</v>
      </c>
      <c r="E28" s="814">
        <v>14433</v>
      </c>
      <c r="F28" s="814">
        <v>13668</v>
      </c>
      <c r="G28" s="814">
        <v>10540</v>
      </c>
      <c r="H28" s="157"/>
    </row>
    <row r="29" spans="2:13" ht="18" customHeight="1" x14ac:dyDescent="0.25">
      <c r="B29" s="535" t="s">
        <v>9</v>
      </c>
      <c r="C29" s="404">
        <v>5204896</v>
      </c>
      <c r="D29" s="404">
        <v>5344676</v>
      </c>
      <c r="E29" s="847">
        <v>5626201</v>
      </c>
      <c r="F29" s="404">
        <v>5520665</v>
      </c>
      <c r="G29" s="404">
        <v>5486367</v>
      </c>
      <c r="H29" s="157"/>
      <c r="I29" s="157"/>
      <c r="J29" s="481"/>
      <c r="K29" s="481"/>
      <c r="L29" s="481"/>
      <c r="M29" s="481"/>
    </row>
    <row r="30" spans="2:13" ht="15" x14ac:dyDescent="0.2">
      <c r="B30" s="482" t="s">
        <v>791</v>
      </c>
      <c r="C30" s="486"/>
      <c r="D30" s="486"/>
      <c r="E30" s="486"/>
      <c r="F30" s="489"/>
      <c r="G30" s="489"/>
      <c r="H30" s="161"/>
      <c r="I30" s="161"/>
      <c r="J30" s="481"/>
      <c r="K30" s="481"/>
      <c r="L30" s="481"/>
      <c r="M30" s="481"/>
    </row>
    <row r="31" spans="2:13" x14ac:dyDescent="0.2">
      <c r="B31" s="482" t="s">
        <v>816</v>
      </c>
      <c r="C31" s="850"/>
      <c r="D31" s="850"/>
      <c r="E31" s="850"/>
      <c r="F31" s="850"/>
      <c r="G31" s="850"/>
      <c r="H31" s="161"/>
      <c r="I31" s="161"/>
    </row>
    <row r="32" spans="2:13" ht="12" customHeight="1" x14ac:dyDescent="0.2">
      <c r="B32" s="482" t="s">
        <v>789</v>
      </c>
      <c r="C32" s="175"/>
      <c r="D32" s="175"/>
      <c r="E32" s="175"/>
      <c r="F32" s="115"/>
      <c r="G32" s="792"/>
      <c r="H32" s="3" t="s">
        <v>744</v>
      </c>
      <c r="I32" s="161"/>
    </row>
    <row r="33" spans="2:13" s="792" customFormat="1" ht="12.75" customHeight="1" x14ac:dyDescent="0.2">
      <c r="C33" s="175"/>
      <c r="D33" s="175"/>
      <c r="E33" s="175"/>
      <c r="F33" s="115"/>
      <c r="H33" s="3"/>
      <c r="I33" s="161"/>
    </row>
    <row r="34" spans="2:13" s="792" customFormat="1" x14ac:dyDescent="0.2">
      <c r="F34" s="161"/>
      <c r="G34" s="161"/>
      <c r="H34" s="3"/>
      <c r="I34" s="161"/>
    </row>
    <row r="35" spans="2:13" ht="18" x14ac:dyDescent="0.2">
      <c r="B35" s="1906" t="s">
        <v>197</v>
      </c>
      <c r="C35" s="1906"/>
      <c r="D35" s="1906"/>
      <c r="E35" s="1906"/>
      <c r="F35" s="1906"/>
      <c r="G35" s="1906"/>
      <c r="H35" s="3"/>
    </row>
    <row r="36" spans="2:13" ht="36" customHeight="1" x14ac:dyDescent="0.2">
      <c r="B36" s="1898" t="s">
        <v>198</v>
      </c>
      <c r="C36" s="1898"/>
      <c r="D36" s="1898"/>
      <c r="E36" s="1898"/>
      <c r="F36" s="1989"/>
      <c r="G36" s="1989"/>
    </row>
    <row r="37" spans="2:13" ht="19.149999999999999" customHeight="1" x14ac:dyDescent="0.2">
      <c r="B37" s="1963" t="s">
        <v>211</v>
      </c>
      <c r="C37" s="1963"/>
      <c r="D37" s="1963"/>
      <c r="E37" s="1963"/>
      <c r="F37" s="1964"/>
      <c r="G37" s="1964"/>
    </row>
    <row r="38" spans="2:13" ht="16.5" thickBot="1" x14ac:dyDescent="0.25">
      <c r="B38" s="1942" t="s">
        <v>749</v>
      </c>
      <c r="C38" s="1942"/>
      <c r="D38" s="1942"/>
      <c r="E38" s="1942"/>
      <c r="F38" s="2026"/>
      <c r="G38" s="2026"/>
    </row>
    <row r="39" spans="2:13" ht="15" x14ac:dyDescent="0.2">
      <c r="B39" s="487"/>
      <c r="C39" s="487"/>
      <c r="D39" s="487"/>
      <c r="E39" s="150"/>
      <c r="F39" s="151"/>
      <c r="G39" s="151"/>
    </row>
    <row r="40" spans="2:13" ht="25.5" customHeight="1" x14ac:dyDescent="0.2">
      <c r="B40" s="219" t="s">
        <v>2</v>
      </c>
      <c r="C40" s="478">
        <v>2014</v>
      </c>
      <c r="D40" s="478">
        <v>2015</v>
      </c>
      <c r="E40" s="478">
        <v>2016</v>
      </c>
      <c r="F40" s="478">
        <v>2017</v>
      </c>
      <c r="G40" s="478">
        <v>2018</v>
      </c>
    </row>
    <row r="41" spans="2:13" ht="18" customHeight="1" x14ac:dyDescent="0.25">
      <c r="B41" s="239" t="s">
        <v>4</v>
      </c>
      <c r="C41" s="12">
        <v>36966388</v>
      </c>
      <c r="D41" s="12">
        <v>42542239.723100811</v>
      </c>
      <c r="E41" s="12">
        <v>46286934.822999999</v>
      </c>
      <c r="F41" s="12">
        <v>44690440.282400005</v>
      </c>
      <c r="G41" s="12">
        <v>44519373.694999993</v>
      </c>
      <c r="I41" s="88"/>
      <c r="J41" s="198"/>
      <c r="L41" s="90"/>
      <c r="M41" s="157"/>
    </row>
    <row r="42" spans="2:13" ht="18" customHeight="1" x14ac:dyDescent="0.25">
      <c r="B42" s="154" t="s">
        <v>191</v>
      </c>
      <c r="C42" s="12">
        <v>33851899</v>
      </c>
      <c r="D42" s="12">
        <v>35465507.723999999</v>
      </c>
      <c r="E42" s="12">
        <v>44347772.328000002</v>
      </c>
      <c r="F42" s="12">
        <v>45840434.105999999</v>
      </c>
      <c r="G42" s="12">
        <v>48893232.667000011</v>
      </c>
      <c r="I42" s="88"/>
      <c r="J42" s="198"/>
      <c r="L42" s="90"/>
      <c r="M42" s="157"/>
    </row>
    <row r="43" spans="2:13" ht="18" customHeight="1" x14ac:dyDescent="0.25">
      <c r="B43" s="239" t="s">
        <v>6</v>
      </c>
      <c r="C43" s="12">
        <v>8039938</v>
      </c>
      <c r="D43" s="12">
        <v>6829453.6690000007</v>
      </c>
      <c r="E43" s="12">
        <v>7295438.3476150008</v>
      </c>
      <c r="F43" s="12">
        <v>10317477.441</v>
      </c>
      <c r="G43" s="12">
        <v>10529715.411999999</v>
      </c>
      <c r="I43" s="88"/>
      <c r="J43" s="198"/>
      <c r="L43" s="90"/>
      <c r="M43" s="157"/>
    </row>
    <row r="44" spans="2:13" ht="18" customHeight="1" x14ac:dyDescent="0.25">
      <c r="B44" s="479" t="s">
        <v>788</v>
      </c>
      <c r="C44" s="12">
        <v>3405742</v>
      </c>
      <c r="D44" s="12">
        <v>2470065</v>
      </c>
      <c r="E44" s="104">
        <v>2853481</v>
      </c>
      <c r="F44" s="104">
        <v>3540206</v>
      </c>
      <c r="G44" s="104">
        <v>3715487.2860000003</v>
      </c>
      <c r="H44" s="485"/>
      <c r="I44" s="120"/>
      <c r="J44" s="198"/>
      <c r="L44" s="90"/>
      <c r="M44" s="157"/>
    </row>
    <row r="45" spans="2:13" ht="18" customHeight="1" x14ac:dyDescent="0.25">
      <c r="B45" s="239" t="s">
        <v>193</v>
      </c>
      <c r="C45" s="12">
        <v>1411206</v>
      </c>
      <c r="D45" s="12">
        <v>3265776</v>
      </c>
      <c r="E45" s="104">
        <v>3132256.8640000005</v>
      </c>
      <c r="F45" s="104">
        <v>3971713.1519999998</v>
      </c>
      <c r="G45" s="104">
        <v>5331912.2139999997</v>
      </c>
      <c r="I45" s="88"/>
      <c r="J45" s="198"/>
      <c r="L45" s="488"/>
      <c r="M45" s="157"/>
    </row>
    <row r="46" spans="2:13" ht="18" customHeight="1" x14ac:dyDescent="0.25">
      <c r="B46" s="154" t="s">
        <v>96</v>
      </c>
      <c r="C46" s="12">
        <v>444732</v>
      </c>
      <c r="D46" s="12">
        <v>571301</v>
      </c>
      <c r="E46" s="104">
        <v>576898</v>
      </c>
      <c r="F46" s="104">
        <v>583658</v>
      </c>
      <c r="G46" s="104">
        <v>403851</v>
      </c>
      <c r="I46" s="162"/>
      <c r="J46" s="198"/>
      <c r="L46" s="90"/>
      <c r="M46" s="157"/>
    </row>
    <row r="47" spans="2:13" ht="18" customHeight="1" x14ac:dyDescent="0.25">
      <c r="B47" s="832" t="s">
        <v>9</v>
      </c>
      <c r="C47" s="833">
        <v>84119905</v>
      </c>
      <c r="D47" s="833">
        <v>91144343.116100818</v>
      </c>
      <c r="E47" s="833">
        <v>104492781.362615</v>
      </c>
      <c r="F47" s="833">
        <v>108943928.9814</v>
      </c>
      <c r="G47" s="833">
        <v>113393572.274</v>
      </c>
      <c r="H47" s="88"/>
      <c r="I47" s="88"/>
      <c r="J47" s="481"/>
      <c r="K47" s="481"/>
      <c r="L47" s="481"/>
      <c r="M47" s="481"/>
    </row>
    <row r="48" spans="2:13" ht="15" x14ac:dyDescent="0.2">
      <c r="B48" s="482" t="s">
        <v>792</v>
      </c>
      <c r="C48" s="486"/>
      <c r="D48" s="486"/>
      <c r="E48" s="486"/>
      <c r="F48" s="489"/>
      <c r="G48" s="792"/>
    </row>
    <row r="49" spans="2:10" x14ac:dyDescent="0.2">
      <c r="B49" s="482" t="s">
        <v>816</v>
      </c>
      <c r="C49" s="850"/>
      <c r="D49" s="850"/>
      <c r="E49" s="850"/>
      <c r="F49" s="850"/>
      <c r="G49" s="850"/>
    </row>
    <row r="50" spans="2:10" ht="10.5" customHeight="1" x14ac:dyDescent="0.2">
      <c r="B50" s="776"/>
      <c r="C50" s="175"/>
      <c r="D50" s="175"/>
      <c r="E50" s="175"/>
      <c r="F50" s="792"/>
      <c r="G50" s="792"/>
      <c r="H50" s="161"/>
      <c r="I50" s="161"/>
      <c r="J50" s="161"/>
    </row>
    <row r="51" spans="2:10" x14ac:dyDescent="0.2">
      <c r="C51" s="792"/>
      <c r="D51" s="792"/>
      <c r="E51" s="792"/>
      <c r="F51" s="792"/>
      <c r="G51" s="792"/>
      <c r="H51" s="161"/>
      <c r="I51" s="161"/>
      <c r="J51" s="161"/>
    </row>
    <row r="52" spans="2:10" x14ac:dyDescent="0.2">
      <c r="G52" s="161"/>
      <c r="H52" s="161"/>
      <c r="I52" s="161"/>
      <c r="J52" s="161"/>
    </row>
    <row r="53" spans="2:10" x14ac:dyDescent="0.2">
      <c r="G53" s="435"/>
      <c r="H53" s="161"/>
      <c r="I53" s="161"/>
      <c r="J53" s="161"/>
    </row>
    <row r="54" spans="2:10" x14ac:dyDescent="0.2">
      <c r="G54" s="161"/>
      <c r="H54" s="161"/>
      <c r="I54" s="161"/>
      <c r="J54" s="161"/>
    </row>
    <row r="55" spans="2:10" x14ac:dyDescent="0.2">
      <c r="G55" s="161"/>
      <c r="H55" s="161"/>
      <c r="I55" s="161"/>
      <c r="J55" s="161"/>
    </row>
    <row r="56" spans="2:10" x14ac:dyDescent="0.2">
      <c r="G56" s="161"/>
      <c r="H56" s="161"/>
      <c r="I56" s="161"/>
      <c r="J56" s="161"/>
    </row>
    <row r="57" spans="2:10" x14ac:dyDescent="0.2">
      <c r="G57" s="161"/>
      <c r="H57" s="161"/>
      <c r="I57" s="161"/>
      <c r="J57" s="161"/>
    </row>
    <row r="58" spans="2:10" x14ac:dyDescent="0.2">
      <c r="G58" s="161"/>
      <c r="H58" s="161"/>
      <c r="I58" s="161"/>
      <c r="J58" s="161"/>
    </row>
    <row r="59" spans="2:10" x14ac:dyDescent="0.2">
      <c r="G59" s="161"/>
      <c r="H59" s="161"/>
      <c r="I59" s="161"/>
      <c r="J59" s="161"/>
    </row>
  </sheetData>
  <mergeCells count="10">
    <mergeCell ref="B2:G2"/>
    <mergeCell ref="B3:G3"/>
    <mergeCell ref="B4:G4"/>
    <mergeCell ref="B18:G18"/>
    <mergeCell ref="B19:G19"/>
    <mergeCell ref="B35:G35"/>
    <mergeCell ref="B36:G36"/>
    <mergeCell ref="B37:G37"/>
    <mergeCell ref="B38:G38"/>
    <mergeCell ref="B20:G20"/>
  </mergeCells>
  <hyperlinks>
    <hyperlink ref="H2" location="'Indice Total'!A7" display="Volver"/>
    <hyperlink ref="H18" location="'Indice Total'!A7" display="Volver"/>
    <hyperlink ref="H32" location="'Indice Total'!A7" display="Volver"/>
  </hyperlinks>
  <pageMargins left="0.70866141732283472" right="0.70866141732283472" top="0.74803149606299213" bottom="0.74803149606299213" header="0.31496062992125984" footer="0.31496062992125984"/>
  <pageSetup scale="90"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A1:R79"/>
  <sheetViews>
    <sheetView showGridLines="0" zoomScale="90" zoomScaleNormal="90" workbookViewId="0"/>
  </sheetViews>
  <sheetFormatPr baseColWidth="10" defaultColWidth="11.42578125" defaultRowHeight="12.75" x14ac:dyDescent="0.2"/>
  <cols>
    <col min="1" max="1" width="23.7109375" style="76" customWidth="1"/>
    <col min="2" max="2" width="33" style="76" customWidth="1"/>
    <col min="3" max="4" width="11.5703125" style="76" customWidth="1"/>
    <col min="5" max="5" width="1.85546875" style="76" customWidth="1"/>
    <col min="6" max="7" width="13.85546875" style="76" customWidth="1"/>
    <col min="8" max="9" width="11.5703125" style="76" customWidth="1"/>
    <col min="10" max="10" width="16" style="422" customWidth="1"/>
    <col min="11" max="16384" width="11.42578125" style="76"/>
  </cols>
  <sheetData>
    <row r="1" spans="2:18" ht="42.95" customHeight="1" x14ac:dyDescent="0.2"/>
    <row r="2" spans="2:18" ht="18" x14ac:dyDescent="0.2">
      <c r="B2" s="1906" t="s">
        <v>199</v>
      </c>
      <c r="C2" s="1906"/>
      <c r="D2" s="1906"/>
      <c r="E2" s="1906"/>
      <c r="F2" s="1906"/>
      <c r="G2" s="1906"/>
      <c r="H2" s="1906"/>
      <c r="I2" s="1906"/>
      <c r="J2" s="1906"/>
      <c r="K2" s="3" t="s">
        <v>744</v>
      </c>
    </row>
    <row r="3" spans="2:18" ht="36" customHeight="1" x14ac:dyDescent="0.2">
      <c r="B3" s="2027" t="s">
        <v>200</v>
      </c>
      <c r="C3" s="2027"/>
      <c r="D3" s="2027"/>
      <c r="E3" s="1980"/>
      <c r="F3" s="1980"/>
      <c r="G3" s="1980"/>
      <c r="H3" s="1980"/>
      <c r="I3" s="1980"/>
      <c r="J3" s="1980"/>
    </row>
    <row r="4" spans="2:18" ht="19.149999999999999" customHeight="1" thickBot="1" x14ac:dyDescent="0.25">
      <c r="B4" s="1942">
        <v>2018</v>
      </c>
      <c r="C4" s="1942"/>
      <c r="D4" s="1942"/>
      <c r="E4" s="1942"/>
      <c r="F4" s="1942"/>
      <c r="G4" s="1942"/>
      <c r="H4" s="1942"/>
      <c r="I4" s="1942"/>
      <c r="J4" s="2026"/>
    </row>
    <row r="5" spans="2:18" ht="15" x14ac:dyDescent="0.2">
      <c r="B5" s="217"/>
      <c r="C5" s="217"/>
      <c r="D5" s="217"/>
      <c r="E5" s="217"/>
      <c r="F5" s="217"/>
      <c r="G5" s="217"/>
      <c r="H5" s="217"/>
      <c r="I5" s="217"/>
      <c r="J5" s="492"/>
    </row>
    <row r="6" spans="2:18" s="493" customFormat="1" ht="27.75" customHeight="1" x14ac:dyDescent="0.2">
      <c r="B6" s="2034" t="s">
        <v>3</v>
      </c>
      <c r="C6" s="2033" t="s">
        <v>201</v>
      </c>
      <c r="D6" s="2033"/>
      <c r="E6" s="2033"/>
      <c r="F6" s="2033" t="s">
        <v>202</v>
      </c>
      <c r="G6" s="2033"/>
      <c r="H6" s="2033" t="s">
        <v>203</v>
      </c>
      <c r="I6" s="2033"/>
      <c r="J6" s="2035" t="s">
        <v>50</v>
      </c>
      <c r="K6" s="76"/>
      <c r="L6" s="76"/>
      <c r="M6" s="76"/>
      <c r="N6" s="76"/>
      <c r="O6" s="76"/>
      <c r="P6" s="76"/>
      <c r="Q6" s="76"/>
      <c r="R6" s="76"/>
    </row>
    <row r="7" spans="2:18" s="493" customFormat="1" ht="24.95" customHeight="1" x14ac:dyDescent="0.2">
      <c r="B7" s="1982"/>
      <c r="C7" s="494" t="s">
        <v>44</v>
      </c>
      <c r="D7" s="495" t="s">
        <v>45</v>
      </c>
      <c r="E7" s="495"/>
      <c r="F7" s="495" t="s">
        <v>44</v>
      </c>
      <c r="G7" s="495" t="s">
        <v>45</v>
      </c>
      <c r="H7" s="495" t="s">
        <v>44</v>
      </c>
      <c r="I7" s="495" t="s">
        <v>45</v>
      </c>
      <c r="J7" s="2036"/>
      <c r="K7" s="76"/>
      <c r="L7" s="76"/>
      <c r="M7" s="76"/>
      <c r="N7" s="76"/>
      <c r="O7" s="76"/>
      <c r="P7" s="76"/>
      <c r="Q7" s="76"/>
      <c r="R7" s="76"/>
    </row>
    <row r="8" spans="2:18" ht="18" customHeight="1" x14ac:dyDescent="0.2">
      <c r="B8" s="239" t="s">
        <v>4</v>
      </c>
      <c r="C8" s="848">
        <v>76626</v>
      </c>
      <c r="D8" s="848">
        <v>31375</v>
      </c>
      <c r="E8" s="848"/>
      <c r="F8" s="848">
        <v>21753</v>
      </c>
      <c r="G8" s="848">
        <v>19071</v>
      </c>
      <c r="H8" s="848">
        <v>4243</v>
      </c>
      <c r="I8" s="848">
        <v>5768</v>
      </c>
      <c r="J8" s="268">
        <v>158836</v>
      </c>
    </row>
    <row r="9" spans="2:18" ht="18" customHeight="1" x14ac:dyDescent="0.2">
      <c r="B9" s="239" t="s">
        <v>191</v>
      </c>
      <c r="C9" s="848">
        <v>50788</v>
      </c>
      <c r="D9" s="848">
        <v>18512</v>
      </c>
      <c r="E9" s="848"/>
      <c r="F9" s="848">
        <v>13707</v>
      </c>
      <c r="G9" s="848">
        <v>11212</v>
      </c>
      <c r="H9" s="848">
        <v>2881</v>
      </c>
      <c r="I9" s="848">
        <v>2997</v>
      </c>
      <c r="J9" s="268">
        <v>100097</v>
      </c>
    </row>
    <row r="10" spans="2:18" ht="18" customHeight="1" x14ac:dyDescent="0.2">
      <c r="B10" s="239" t="s">
        <v>6</v>
      </c>
      <c r="C10" s="848">
        <v>10177</v>
      </c>
      <c r="D10" s="848">
        <v>6309</v>
      </c>
      <c r="E10" s="848"/>
      <c r="F10" s="848">
        <v>2234</v>
      </c>
      <c r="G10" s="848">
        <v>2820</v>
      </c>
      <c r="H10" s="848">
        <v>344</v>
      </c>
      <c r="I10" s="848">
        <v>690</v>
      </c>
      <c r="J10" s="268">
        <v>22574</v>
      </c>
    </row>
    <row r="11" spans="2:18" ht="18" customHeight="1" x14ac:dyDescent="0.25">
      <c r="B11" s="831" t="s">
        <v>9</v>
      </c>
      <c r="C11" s="849">
        <v>137591</v>
      </c>
      <c r="D11" s="849">
        <v>56196</v>
      </c>
      <c r="E11" s="849"/>
      <c r="F11" s="849">
        <v>37694</v>
      </c>
      <c r="G11" s="849">
        <v>33103</v>
      </c>
      <c r="H11" s="849">
        <v>7468</v>
      </c>
      <c r="I11" s="849">
        <v>9455</v>
      </c>
      <c r="J11" s="268">
        <v>281507</v>
      </c>
    </row>
    <row r="12" spans="2:18" ht="15" x14ac:dyDescent="0.2">
      <c r="B12" s="483"/>
      <c r="C12" s="497"/>
      <c r="D12" s="497"/>
      <c r="E12" s="177"/>
      <c r="F12" s="177"/>
      <c r="G12" s="177"/>
      <c r="H12" s="177"/>
      <c r="I12" s="177"/>
      <c r="J12" s="248"/>
    </row>
    <row r="13" spans="2:18" x14ac:dyDescent="0.2">
      <c r="B13" s="483"/>
      <c r="C13" s="498"/>
      <c r="D13" s="483"/>
    </row>
    <row r="15" spans="2:18" ht="18" x14ac:dyDescent="0.2">
      <c r="B15" s="1906" t="s">
        <v>204</v>
      </c>
      <c r="C15" s="1906"/>
      <c r="D15" s="1906"/>
      <c r="E15" s="1906"/>
      <c r="F15" s="1906"/>
      <c r="G15" s="1906"/>
      <c r="H15" s="1906"/>
      <c r="I15" s="1906"/>
      <c r="J15" s="1906"/>
      <c r="K15" s="3" t="s">
        <v>744</v>
      </c>
    </row>
    <row r="16" spans="2:18" ht="36" customHeight="1" x14ac:dyDescent="0.2">
      <c r="B16" s="2032" t="s">
        <v>205</v>
      </c>
      <c r="C16" s="2032"/>
      <c r="D16" s="2032"/>
      <c r="E16" s="1957"/>
      <c r="F16" s="1957"/>
      <c r="G16" s="1957"/>
      <c r="H16" s="1957"/>
      <c r="I16" s="1957"/>
      <c r="J16" s="1957"/>
    </row>
    <row r="17" spans="2:11" ht="19.149999999999999" customHeight="1" thickBot="1" x14ac:dyDescent="0.25">
      <c r="B17" s="1942">
        <v>2018</v>
      </c>
      <c r="C17" s="1942"/>
      <c r="D17" s="1942"/>
      <c r="E17" s="1942"/>
      <c r="F17" s="1942"/>
      <c r="G17" s="1942"/>
      <c r="H17" s="1942"/>
      <c r="I17" s="1942"/>
      <c r="J17" s="2026"/>
    </row>
    <row r="18" spans="2:11" ht="15" x14ac:dyDescent="0.2">
      <c r="B18" s="217"/>
      <c r="C18" s="217"/>
      <c r="D18" s="217"/>
      <c r="E18" s="217"/>
      <c r="F18" s="217"/>
      <c r="G18" s="217"/>
      <c r="H18" s="217"/>
      <c r="I18" s="217"/>
      <c r="J18" s="492"/>
    </row>
    <row r="19" spans="2:11" ht="27.75" customHeight="1" x14ac:dyDescent="0.2">
      <c r="B19" s="2034" t="s">
        <v>3</v>
      </c>
      <c r="C19" s="2033" t="s">
        <v>201</v>
      </c>
      <c r="D19" s="2033"/>
      <c r="E19" s="2033"/>
      <c r="F19" s="2033" t="s">
        <v>202</v>
      </c>
      <c r="G19" s="2033"/>
      <c r="H19" s="2033" t="s">
        <v>203</v>
      </c>
      <c r="I19" s="2033"/>
      <c r="J19" s="2035" t="s">
        <v>50</v>
      </c>
    </row>
    <row r="20" spans="2:11" ht="24.95" customHeight="1" x14ac:dyDescent="0.2">
      <c r="B20" s="1982"/>
      <c r="C20" s="494" t="s">
        <v>44</v>
      </c>
      <c r="D20" s="495" t="s">
        <v>45</v>
      </c>
      <c r="E20" s="495"/>
      <c r="F20" s="495" t="s">
        <v>44</v>
      </c>
      <c r="G20" s="495" t="s">
        <v>45</v>
      </c>
      <c r="H20" s="495" t="s">
        <v>44</v>
      </c>
      <c r="I20" s="495" t="s">
        <v>45</v>
      </c>
      <c r="J20" s="2036"/>
    </row>
    <row r="21" spans="2:11" ht="18" customHeight="1" x14ac:dyDescent="0.2">
      <c r="B21" s="239" t="s">
        <v>4</v>
      </c>
      <c r="C21" s="223">
        <v>1004996</v>
      </c>
      <c r="D21" s="814">
        <v>316710</v>
      </c>
      <c r="E21" s="814"/>
      <c r="F21" s="814">
        <v>341623</v>
      </c>
      <c r="G21" s="814">
        <v>244194</v>
      </c>
      <c r="H21" s="814">
        <v>76814</v>
      </c>
      <c r="I21" s="814">
        <v>101308</v>
      </c>
      <c r="J21" s="268">
        <v>2085645</v>
      </c>
    </row>
    <row r="22" spans="2:11" ht="18" customHeight="1" x14ac:dyDescent="0.2">
      <c r="B22" s="239" t="s">
        <v>191</v>
      </c>
      <c r="C22" s="814">
        <v>1194324</v>
      </c>
      <c r="D22" s="814">
        <v>327154</v>
      </c>
      <c r="E22" s="814"/>
      <c r="F22" s="814">
        <v>402678</v>
      </c>
      <c r="G22" s="814">
        <v>243102</v>
      </c>
      <c r="H22" s="814">
        <v>97362</v>
      </c>
      <c r="I22" s="814">
        <v>87792</v>
      </c>
      <c r="J22" s="268">
        <v>2352412</v>
      </c>
    </row>
    <row r="23" spans="2:11" ht="18" customHeight="1" x14ac:dyDescent="0.2">
      <c r="B23" s="239" t="s">
        <v>6</v>
      </c>
      <c r="C23" s="814">
        <v>224738</v>
      </c>
      <c r="D23" s="814">
        <v>107089</v>
      </c>
      <c r="E23" s="814"/>
      <c r="F23" s="814">
        <v>72943</v>
      </c>
      <c r="G23" s="814">
        <v>63934</v>
      </c>
      <c r="H23" s="814">
        <v>14328</v>
      </c>
      <c r="I23" s="814">
        <v>29430</v>
      </c>
      <c r="J23" s="268">
        <v>512462</v>
      </c>
    </row>
    <row r="24" spans="2:11" ht="18" customHeight="1" x14ac:dyDescent="0.25">
      <c r="B24" s="535" t="s">
        <v>9</v>
      </c>
      <c r="C24" s="404">
        <v>2424058</v>
      </c>
      <c r="D24" s="404">
        <v>750953</v>
      </c>
      <c r="E24" s="404"/>
      <c r="F24" s="404">
        <v>817244</v>
      </c>
      <c r="G24" s="404">
        <v>551230</v>
      </c>
      <c r="H24" s="404">
        <v>188504</v>
      </c>
      <c r="I24" s="404">
        <v>218530</v>
      </c>
      <c r="J24" s="268">
        <v>4950519</v>
      </c>
    </row>
    <row r="25" spans="2:11" x14ac:dyDescent="0.2">
      <c r="B25" s="483"/>
      <c r="C25" s="499"/>
      <c r="D25" s="499"/>
      <c r="E25" s="500"/>
      <c r="F25" s="500"/>
      <c r="G25" s="500"/>
      <c r="H25" s="500"/>
      <c r="I25" s="500"/>
      <c r="J25" s="501"/>
    </row>
    <row r="26" spans="2:11" x14ac:dyDescent="0.2">
      <c r="B26" s="483"/>
      <c r="C26" s="499"/>
      <c r="D26" s="499"/>
      <c r="E26" s="499"/>
      <c r="F26" s="499"/>
      <c r="G26" s="499"/>
      <c r="H26" s="499"/>
      <c r="I26" s="499"/>
      <c r="J26" s="499"/>
    </row>
    <row r="28" spans="2:11" ht="18" x14ac:dyDescent="0.2">
      <c r="B28" s="1906" t="s">
        <v>206</v>
      </c>
      <c r="C28" s="1906"/>
      <c r="D28" s="1906"/>
      <c r="E28" s="1906"/>
      <c r="F28" s="1906"/>
      <c r="G28" s="1906"/>
      <c r="H28" s="1906"/>
      <c r="I28" s="1906"/>
      <c r="J28" s="1906"/>
      <c r="K28" s="3" t="s">
        <v>744</v>
      </c>
    </row>
    <row r="29" spans="2:11" ht="36" customHeight="1" x14ac:dyDescent="0.2">
      <c r="B29" s="2032" t="s">
        <v>207</v>
      </c>
      <c r="C29" s="2032"/>
      <c r="D29" s="2032"/>
      <c r="E29" s="2032"/>
      <c r="F29" s="2032"/>
      <c r="G29" s="2032"/>
      <c r="H29" s="2032"/>
      <c r="I29" s="2032"/>
      <c r="J29" s="2032"/>
    </row>
    <row r="30" spans="2:11" ht="19.149999999999999" customHeight="1" x14ac:dyDescent="0.2">
      <c r="B30" s="1963" t="s">
        <v>208</v>
      </c>
      <c r="C30" s="1963"/>
      <c r="D30" s="1963"/>
      <c r="E30" s="1963"/>
      <c r="F30" s="1963"/>
      <c r="G30" s="1963"/>
      <c r="H30" s="1963"/>
      <c r="I30" s="1963"/>
      <c r="J30" s="1963"/>
    </row>
    <row r="31" spans="2:11" ht="18.75" customHeight="1" thickBot="1" x14ac:dyDescent="0.25">
      <c r="B31" s="1942">
        <v>2018</v>
      </c>
      <c r="C31" s="1942"/>
      <c r="D31" s="1942"/>
      <c r="E31" s="1942"/>
      <c r="F31" s="1942"/>
      <c r="G31" s="1942"/>
      <c r="H31" s="1942"/>
      <c r="I31" s="1942"/>
      <c r="J31" s="2026"/>
    </row>
    <row r="32" spans="2:11" ht="15" x14ac:dyDescent="0.2">
      <c r="B32" s="217"/>
      <c r="C32" s="217"/>
      <c r="D32" s="217"/>
      <c r="E32" s="217"/>
      <c r="F32" s="217"/>
      <c r="G32" s="217"/>
      <c r="H32" s="217"/>
      <c r="I32" s="217"/>
      <c r="J32" s="217"/>
    </row>
    <row r="33" spans="2:18" ht="30" customHeight="1" x14ac:dyDescent="0.2">
      <c r="B33" s="219" t="s">
        <v>3</v>
      </c>
      <c r="C33" s="757"/>
      <c r="D33" s="757"/>
      <c r="E33" s="2033" t="s">
        <v>201</v>
      </c>
      <c r="F33" s="2033"/>
      <c r="G33" s="757" t="s">
        <v>202</v>
      </c>
      <c r="H33" s="2033" t="s">
        <v>203</v>
      </c>
      <c r="I33" s="2033"/>
      <c r="J33" s="757" t="s">
        <v>50</v>
      </c>
    </row>
    <row r="34" spans="2:18" ht="18" customHeight="1" x14ac:dyDescent="0.2">
      <c r="B34" s="239" t="s">
        <v>4</v>
      </c>
      <c r="C34" s="496"/>
      <c r="D34" s="496"/>
      <c r="E34" s="496"/>
      <c r="F34" s="814">
        <v>26760176.545000006</v>
      </c>
      <c r="G34" s="814">
        <v>12612445.491999999</v>
      </c>
      <c r="H34" s="2030">
        <v>5146751.6579999998</v>
      </c>
      <c r="I34" s="2030"/>
      <c r="J34" s="268">
        <v>44519373.695</v>
      </c>
    </row>
    <row r="35" spans="2:18" ht="18" customHeight="1" x14ac:dyDescent="0.2">
      <c r="B35" s="239" t="s">
        <v>191</v>
      </c>
      <c r="C35" s="496"/>
      <c r="D35" s="496"/>
      <c r="E35" s="496"/>
      <c r="F35" s="814">
        <v>29994801.472550951</v>
      </c>
      <c r="G35" s="814">
        <v>13591928.700685091</v>
      </c>
      <c r="H35" s="2030">
        <v>5306502.4937639497</v>
      </c>
      <c r="I35" s="2030"/>
      <c r="J35" s="268">
        <v>48893232.666999996</v>
      </c>
      <c r="K35" s="502"/>
      <c r="L35" s="502"/>
      <c r="M35" s="502"/>
      <c r="N35" s="502"/>
      <c r="O35" s="502"/>
      <c r="P35" s="502"/>
      <c r="Q35" s="502"/>
      <c r="R35" s="502"/>
    </row>
    <row r="36" spans="2:18" ht="18" customHeight="1" x14ac:dyDescent="0.2">
      <c r="B36" s="239" t="s">
        <v>6</v>
      </c>
      <c r="C36" s="496"/>
      <c r="D36" s="496"/>
      <c r="E36" s="496"/>
      <c r="F36" s="814">
        <v>6849190.3100000005</v>
      </c>
      <c r="G36" s="814">
        <v>2457210.5509999995</v>
      </c>
      <c r="H36" s="2030">
        <v>1223314.551</v>
      </c>
      <c r="I36" s="2030"/>
      <c r="J36" s="268">
        <v>10529715.412</v>
      </c>
      <c r="K36" s="502"/>
      <c r="L36" s="502"/>
      <c r="M36" s="502"/>
      <c r="N36" s="502"/>
      <c r="O36" s="502"/>
      <c r="P36" s="502"/>
      <c r="Q36" s="502"/>
      <c r="R36" s="502"/>
    </row>
    <row r="37" spans="2:18" ht="18" customHeight="1" x14ac:dyDescent="0.25">
      <c r="B37" s="831" t="s">
        <v>110</v>
      </c>
      <c r="C37" s="834"/>
      <c r="D37" s="834"/>
      <c r="E37" s="834"/>
      <c r="F37" s="404">
        <v>63604168.327550963</v>
      </c>
      <c r="G37" s="404">
        <v>28661584.743685089</v>
      </c>
      <c r="H37" s="2031">
        <v>11676568.702763949</v>
      </c>
      <c r="I37" s="2031"/>
      <c r="J37" s="268">
        <v>103942321.77399999</v>
      </c>
      <c r="K37" s="87"/>
      <c r="L37" s="87"/>
      <c r="M37" s="87"/>
      <c r="N37" s="87"/>
      <c r="O37" s="87"/>
      <c r="P37" s="79"/>
      <c r="Q37" s="79"/>
      <c r="R37" s="79"/>
    </row>
    <row r="38" spans="2:18" ht="15" customHeight="1" x14ac:dyDescent="0.2">
      <c r="K38" s="87"/>
      <c r="L38" s="87"/>
      <c r="M38" s="87"/>
      <c r="N38" s="87"/>
      <c r="O38" s="87"/>
      <c r="P38" s="79"/>
      <c r="Q38" s="79"/>
      <c r="R38" s="79"/>
    </row>
    <row r="39" spans="2:18" x14ac:dyDescent="0.2">
      <c r="K39" s="79"/>
      <c r="L39" s="79"/>
      <c r="M39" s="79"/>
      <c r="N39" s="79"/>
      <c r="O39" s="79"/>
      <c r="P39" s="79"/>
      <c r="Q39" s="79"/>
      <c r="R39" s="79"/>
    </row>
    <row r="40" spans="2:18" x14ac:dyDescent="0.2">
      <c r="K40" s="87"/>
      <c r="L40" s="87"/>
      <c r="M40" s="87"/>
      <c r="N40" s="87"/>
      <c r="O40" s="87"/>
      <c r="P40" s="87"/>
      <c r="Q40" s="87"/>
      <c r="R40" s="87"/>
    </row>
    <row r="41" spans="2:18" x14ac:dyDescent="0.2">
      <c r="K41" s="87"/>
      <c r="L41" s="87"/>
      <c r="M41" s="87"/>
      <c r="N41" s="87"/>
      <c r="O41" s="87"/>
      <c r="P41" s="79"/>
      <c r="Q41" s="79"/>
      <c r="R41" s="79"/>
    </row>
    <row r="42" spans="2:18" x14ac:dyDescent="0.2">
      <c r="K42" s="87"/>
      <c r="L42" s="87"/>
      <c r="M42" s="87"/>
      <c r="N42" s="87"/>
      <c r="O42" s="87"/>
      <c r="P42" s="79"/>
      <c r="Q42" s="79"/>
      <c r="R42" s="79"/>
    </row>
    <row r="43" spans="2:18" x14ac:dyDescent="0.2">
      <c r="K43" s="79"/>
      <c r="L43" s="87"/>
      <c r="M43" s="79"/>
      <c r="N43" s="79"/>
      <c r="O43" s="87"/>
      <c r="P43" s="79"/>
      <c r="Q43" s="79"/>
      <c r="R43" s="79"/>
    </row>
    <row r="44" spans="2:18" x14ac:dyDescent="0.2">
      <c r="K44" s="87"/>
      <c r="L44" s="87"/>
      <c r="M44" s="87"/>
      <c r="N44" s="87"/>
      <c r="O44" s="87"/>
      <c r="P44" s="87"/>
      <c r="Q44" s="87"/>
      <c r="R44" s="87"/>
    </row>
    <row r="45" spans="2:18" x14ac:dyDescent="0.2">
      <c r="K45" s="79"/>
      <c r="L45" s="87"/>
      <c r="M45" s="79"/>
      <c r="N45" s="79"/>
      <c r="O45" s="87"/>
      <c r="P45" s="79"/>
      <c r="Q45" s="79"/>
      <c r="R45" s="79"/>
    </row>
    <row r="46" spans="2:18" x14ac:dyDescent="0.2">
      <c r="E46" s="2029"/>
      <c r="F46" s="2029"/>
      <c r="G46" s="503"/>
      <c r="H46" s="2029"/>
      <c r="I46" s="2029"/>
      <c r="J46" s="758"/>
      <c r="K46" s="79"/>
      <c r="L46" s="79"/>
      <c r="M46" s="79"/>
      <c r="N46" s="79"/>
      <c r="O46" s="79"/>
      <c r="P46" s="79"/>
      <c r="Q46" s="79"/>
      <c r="R46" s="79"/>
    </row>
    <row r="47" spans="2:18" x14ac:dyDescent="0.2">
      <c r="E47" s="2029"/>
      <c r="F47" s="2029"/>
      <c r="G47" s="503"/>
      <c r="H47" s="2029"/>
      <c r="I47" s="2029"/>
      <c r="J47" s="758"/>
      <c r="K47" s="79"/>
      <c r="L47" s="79"/>
      <c r="M47" s="79"/>
      <c r="N47" s="79"/>
      <c r="O47" s="79"/>
      <c r="P47" s="79"/>
      <c r="Q47" s="79"/>
      <c r="R47" s="79"/>
    </row>
    <row r="48" spans="2:18" x14ac:dyDescent="0.2">
      <c r="E48" s="2029"/>
      <c r="F48" s="2029"/>
      <c r="G48" s="503"/>
      <c r="H48" s="2029"/>
      <c r="I48" s="2029"/>
      <c r="J48" s="758"/>
      <c r="K48" s="79"/>
      <c r="L48" s="87"/>
      <c r="M48" s="87"/>
      <c r="N48" s="79"/>
      <c r="O48" s="87"/>
      <c r="P48" s="87"/>
      <c r="Q48" s="87"/>
      <c r="R48" s="87"/>
    </row>
    <row r="49" spans="1:18" x14ac:dyDescent="0.2">
      <c r="A49" s="504"/>
      <c r="B49" s="504"/>
      <c r="C49" s="504"/>
      <c r="D49" s="504"/>
      <c r="E49" s="505"/>
      <c r="F49" s="505"/>
      <c r="G49" s="505"/>
      <c r="H49" s="505"/>
      <c r="I49" s="505"/>
      <c r="J49" s="505"/>
      <c r="K49" s="87"/>
      <c r="L49" s="87"/>
      <c r="M49" s="87"/>
      <c r="N49" s="87"/>
      <c r="O49" s="87"/>
      <c r="P49" s="79"/>
      <c r="Q49" s="79"/>
      <c r="R49" s="79"/>
    </row>
    <row r="50" spans="1:18" x14ac:dyDescent="0.2">
      <c r="A50" s="504"/>
      <c r="B50" s="504"/>
      <c r="C50" s="504"/>
      <c r="D50" s="504"/>
      <c r="E50" s="504"/>
      <c r="F50" s="504"/>
      <c r="G50" s="504"/>
      <c r="H50" s="504"/>
      <c r="I50" s="504"/>
      <c r="J50" s="506"/>
      <c r="K50" s="87"/>
      <c r="L50" s="87"/>
      <c r="M50" s="87"/>
      <c r="N50" s="87"/>
      <c r="O50" s="87"/>
      <c r="P50" s="79"/>
      <c r="Q50" s="79"/>
      <c r="R50" s="79"/>
    </row>
    <row r="51" spans="1:18" x14ac:dyDescent="0.2">
      <c r="A51" s="504"/>
      <c r="B51" s="504"/>
      <c r="C51" s="504"/>
      <c r="D51" s="504"/>
      <c r="E51" s="504"/>
      <c r="F51" s="504"/>
      <c r="G51" s="504"/>
      <c r="H51" s="504"/>
      <c r="I51" s="504"/>
      <c r="J51" s="506"/>
      <c r="K51" s="79"/>
      <c r="L51" s="87"/>
      <c r="M51" s="79"/>
      <c r="N51" s="87"/>
      <c r="O51" s="87"/>
      <c r="P51" s="79"/>
      <c r="Q51" s="79"/>
      <c r="R51" s="79"/>
    </row>
    <row r="52" spans="1:18" x14ac:dyDescent="0.2">
      <c r="A52" s="504"/>
      <c r="B52" s="504"/>
      <c r="C52" s="504"/>
      <c r="D52" s="504"/>
      <c r="E52" s="504"/>
      <c r="F52" s="504"/>
      <c r="G52" s="504"/>
      <c r="H52" s="504"/>
      <c r="I52" s="504"/>
      <c r="J52" s="506"/>
      <c r="K52" s="87"/>
      <c r="L52" s="87"/>
      <c r="M52" s="87"/>
      <c r="N52" s="87"/>
      <c r="O52" s="87"/>
      <c r="P52" s="87"/>
      <c r="Q52" s="87"/>
      <c r="R52" s="87"/>
    </row>
    <row r="53" spans="1:18" x14ac:dyDescent="0.2">
      <c r="A53" s="504"/>
      <c r="B53" s="504"/>
      <c r="C53" s="504"/>
      <c r="D53" s="504"/>
      <c r="E53" s="504"/>
      <c r="F53" s="504"/>
      <c r="G53" s="504"/>
      <c r="H53" s="504"/>
      <c r="I53" s="504"/>
      <c r="J53" s="506"/>
      <c r="K53" s="507"/>
      <c r="L53" s="507"/>
      <c r="M53" s="507"/>
      <c r="N53" s="507"/>
      <c r="O53" s="507"/>
      <c r="P53" s="507"/>
      <c r="Q53" s="507"/>
      <c r="R53" s="507"/>
    </row>
    <row r="54" spans="1:18" x14ac:dyDescent="0.2">
      <c r="A54" s="504"/>
      <c r="B54" s="504"/>
      <c r="C54" s="504"/>
      <c r="D54" s="504"/>
      <c r="E54" s="504"/>
      <c r="F54" s="504"/>
      <c r="G54" s="504"/>
      <c r="H54" s="504"/>
      <c r="I54" s="504"/>
      <c r="J54" s="506"/>
      <c r="K54" s="507"/>
      <c r="L54" s="507"/>
      <c r="M54" s="507"/>
      <c r="N54" s="507"/>
      <c r="O54" s="507"/>
      <c r="P54" s="507"/>
      <c r="Q54" s="507"/>
      <c r="R54" s="507"/>
    </row>
    <row r="55" spans="1:18" x14ac:dyDescent="0.2">
      <c r="A55" s="504"/>
      <c r="B55" s="508"/>
      <c r="C55" s="508"/>
      <c r="D55" s="508"/>
      <c r="E55" s="508"/>
      <c r="F55" s="508"/>
      <c r="G55" s="508"/>
      <c r="H55" s="508"/>
      <c r="I55" s="508"/>
      <c r="J55" s="509"/>
      <c r="K55" s="507"/>
      <c r="L55" s="507"/>
      <c r="M55" s="507"/>
      <c r="N55" s="507"/>
      <c r="O55" s="507"/>
      <c r="P55" s="507"/>
      <c r="Q55" s="507"/>
      <c r="R55" s="507"/>
    </row>
    <row r="56" spans="1:18" x14ac:dyDescent="0.2">
      <c r="A56" s="504"/>
      <c r="B56" s="508"/>
      <c r="C56" s="508"/>
      <c r="D56" s="508"/>
      <c r="E56" s="508"/>
      <c r="F56" s="508"/>
      <c r="G56" s="508"/>
      <c r="H56" s="508"/>
      <c r="I56" s="508"/>
      <c r="J56" s="509"/>
      <c r="K56" s="507"/>
      <c r="L56" s="507"/>
      <c r="M56" s="507"/>
      <c r="N56" s="507"/>
      <c r="O56" s="507"/>
      <c r="P56" s="507"/>
      <c r="Q56" s="507"/>
      <c r="R56" s="507"/>
    </row>
    <row r="57" spans="1:18" x14ac:dyDescent="0.2">
      <c r="A57" s="504"/>
      <c r="B57" s="508"/>
      <c r="C57" s="508"/>
      <c r="D57" s="508"/>
      <c r="E57" s="508"/>
      <c r="F57" s="508"/>
      <c r="G57" s="508"/>
      <c r="H57" s="508"/>
      <c r="I57" s="508"/>
      <c r="J57" s="509"/>
      <c r="K57" s="507"/>
      <c r="L57" s="507"/>
      <c r="M57" s="507"/>
      <c r="N57" s="507"/>
      <c r="O57" s="507"/>
      <c r="P57" s="507"/>
      <c r="Q57" s="507"/>
      <c r="R57" s="507"/>
    </row>
    <row r="58" spans="1:18" x14ac:dyDescent="0.2">
      <c r="A58" s="504"/>
      <c r="B58" s="508"/>
      <c r="C58" s="508"/>
      <c r="D58" s="508"/>
      <c r="E58" s="508"/>
      <c r="F58" s="508"/>
      <c r="G58" s="508"/>
      <c r="H58" s="508"/>
      <c r="I58" s="508"/>
      <c r="J58" s="509"/>
      <c r="K58" s="507"/>
      <c r="L58" s="507"/>
      <c r="M58" s="507"/>
      <c r="N58" s="507"/>
      <c r="O58" s="507"/>
      <c r="P58" s="507"/>
      <c r="Q58" s="507"/>
      <c r="R58" s="507"/>
    </row>
    <row r="59" spans="1:18" x14ac:dyDescent="0.2">
      <c r="A59" s="504"/>
      <c r="B59" s="504"/>
      <c r="C59" s="504"/>
      <c r="D59" s="504"/>
      <c r="E59" s="504"/>
      <c r="F59" s="504"/>
      <c r="G59" s="504"/>
      <c r="H59" s="504"/>
      <c r="I59" s="504"/>
      <c r="J59" s="506"/>
      <c r="K59" s="507"/>
      <c r="L59" s="507"/>
      <c r="M59" s="507"/>
      <c r="N59" s="507"/>
      <c r="O59" s="507"/>
      <c r="P59" s="507"/>
      <c r="Q59" s="507"/>
      <c r="R59" s="507"/>
    </row>
    <row r="60" spans="1:18" x14ac:dyDescent="0.2">
      <c r="A60" s="504"/>
      <c r="B60" s="504"/>
      <c r="C60" s="504"/>
      <c r="D60" s="504"/>
      <c r="E60" s="504"/>
      <c r="F60" s="504"/>
      <c r="G60" s="504"/>
      <c r="H60" s="504"/>
      <c r="I60" s="504"/>
      <c r="J60" s="506"/>
      <c r="K60" s="507"/>
      <c r="L60" s="507"/>
      <c r="M60" s="507"/>
      <c r="N60" s="507"/>
      <c r="O60" s="507"/>
      <c r="P60" s="507"/>
      <c r="Q60" s="507"/>
      <c r="R60" s="507"/>
    </row>
    <row r="61" spans="1:18" x14ac:dyDescent="0.2">
      <c r="A61" s="504"/>
      <c r="B61" s="508"/>
      <c r="C61" s="508"/>
      <c r="D61" s="508"/>
      <c r="E61" s="508"/>
      <c r="F61" s="508"/>
      <c r="G61" s="508"/>
      <c r="H61" s="508"/>
      <c r="I61" s="508"/>
      <c r="J61" s="509"/>
      <c r="K61" s="510"/>
      <c r="L61" s="510"/>
      <c r="M61" s="510"/>
      <c r="N61" s="510"/>
      <c r="O61" s="510"/>
      <c r="P61" s="510"/>
      <c r="Q61" s="510"/>
      <c r="R61" s="510"/>
    </row>
    <row r="62" spans="1:18" x14ac:dyDescent="0.2">
      <c r="A62" s="504"/>
      <c r="B62" s="508"/>
      <c r="C62" s="508"/>
      <c r="D62" s="508"/>
      <c r="E62" s="508"/>
      <c r="F62" s="508"/>
      <c r="G62" s="508"/>
      <c r="H62" s="508"/>
      <c r="I62" s="508"/>
      <c r="J62" s="509"/>
      <c r="K62" s="510"/>
      <c r="L62" s="510"/>
      <c r="M62" s="510"/>
      <c r="N62" s="510"/>
      <c r="O62" s="510"/>
      <c r="P62" s="510"/>
      <c r="Q62" s="510"/>
      <c r="R62" s="510"/>
    </row>
    <row r="63" spans="1:18" x14ac:dyDescent="0.2">
      <c r="A63" s="504"/>
      <c r="B63" s="508"/>
      <c r="C63" s="508"/>
      <c r="D63" s="508"/>
      <c r="E63" s="508"/>
      <c r="F63" s="508"/>
      <c r="G63" s="508"/>
      <c r="H63" s="508"/>
      <c r="I63" s="508"/>
      <c r="J63" s="509"/>
      <c r="K63" s="510"/>
      <c r="L63" s="510"/>
      <c r="M63" s="510"/>
      <c r="N63" s="510"/>
      <c r="O63" s="510"/>
      <c r="P63" s="510"/>
      <c r="Q63" s="510"/>
      <c r="R63" s="510"/>
    </row>
    <row r="64" spans="1:18" x14ac:dyDescent="0.2">
      <c r="A64" s="504"/>
      <c r="B64" s="508"/>
      <c r="C64" s="508"/>
      <c r="D64" s="508"/>
      <c r="E64" s="508"/>
      <c r="F64" s="508"/>
      <c r="G64" s="508"/>
      <c r="H64" s="508"/>
      <c r="I64" s="508"/>
      <c r="J64" s="509"/>
      <c r="K64" s="510"/>
      <c r="L64" s="510"/>
      <c r="M64" s="510"/>
      <c r="N64" s="510"/>
      <c r="O64" s="510"/>
      <c r="P64" s="510"/>
      <c r="Q64" s="510"/>
      <c r="R64" s="510"/>
    </row>
    <row r="65" spans="1:18" x14ac:dyDescent="0.2">
      <c r="A65" s="504"/>
      <c r="B65" s="504"/>
      <c r="C65" s="504"/>
      <c r="D65" s="504"/>
      <c r="E65" s="504"/>
      <c r="F65" s="504"/>
      <c r="G65" s="504"/>
      <c r="H65" s="504"/>
      <c r="I65" s="504"/>
      <c r="J65" s="506"/>
      <c r="K65" s="507"/>
      <c r="L65" s="507"/>
      <c r="M65" s="507"/>
      <c r="N65" s="507"/>
      <c r="O65" s="507"/>
      <c r="P65" s="507"/>
      <c r="Q65" s="507"/>
      <c r="R65" s="507"/>
    </row>
    <row r="66" spans="1:18" x14ac:dyDescent="0.2">
      <c r="A66" s="504"/>
      <c r="B66" s="504"/>
      <c r="C66" s="504"/>
      <c r="D66" s="504"/>
      <c r="E66" s="504"/>
      <c r="F66" s="504"/>
      <c r="G66" s="504"/>
      <c r="H66" s="504"/>
      <c r="I66" s="504"/>
      <c r="J66" s="506"/>
      <c r="K66" s="510"/>
      <c r="L66" s="510"/>
      <c r="M66" s="510"/>
      <c r="N66" s="510"/>
      <c r="O66" s="510"/>
      <c r="P66" s="510"/>
      <c r="Q66" s="510"/>
      <c r="R66" s="510"/>
    </row>
    <row r="67" spans="1:18" x14ac:dyDescent="0.2">
      <c r="A67" s="504"/>
      <c r="B67" s="508"/>
      <c r="C67" s="508"/>
      <c r="D67" s="508"/>
      <c r="E67" s="508"/>
      <c r="F67" s="508"/>
      <c r="G67" s="508"/>
      <c r="H67" s="508"/>
      <c r="I67" s="508"/>
      <c r="J67" s="509"/>
      <c r="K67" s="510"/>
      <c r="L67" s="510"/>
      <c r="M67" s="510"/>
      <c r="N67" s="510"/>
      <c r="O67" s="510"/>
      <c r="P67" s="510"/>
      <c r="Q67" s="510"/>
      <c r="R67" s="510"/>
    </row>
    <row r="68" spans="1:18" x14ac:dyDescent="0.2">
      <c r="A68" s="504"/>
      <c r="B68" s="508"/>
      <c r="C68" s="508"/>
      <c r="D68" s="508"/>
      <c r="E68" s="508"/>
      <c r="F68" s="508"/>
      <c r="G68" s="508"/>
      <c r="H68" s="508"/>
      <c r="I68" s="508"/>
      <c r="J68" s="509"/>
      <c r="K68" s="510"/>
      <c r="L68" s="510"/>
      <c r="M68" s="510"/>
      <c r="N68" s="510"/>
      <c r="O68" s="510"/>
      <c r="P68" s="510"/>
      <c r="Q68" s="510"/>
      <c r="R68" s="510"/>
    </row>
    <row r="69" spans="1:18" x14ac:dyDescent="0.2">
      <c r="A69" s="504"/>
      <c r="B69" s="508"/>
      <c r="C69" s="508"/>
      <c r="D69" s="508"/>
      <c r="E69" s="508"/>
      <c r="F69" s="508"/>
      <c r="G69" s="508"/>
      <c r="H69" s="508"/>
      <c r="I69" s="508"/>
      <c r="J69" s="509"/>
      <c r="K69" s="510"/>
      <c r="L69" s="510"/>
      <c r="M69" s="510"/>
      <c r="N69" s="510"/>
      <c r="O69" s="510"/>
      <c r="P69" s="510"/>
      <c r="Q69" s="510"/>
      <c r="R69" s="510"/>
    </row>
    <row r="70" spans="1:18" x14ac:dyDescent="0.2">
      <c r="A70" s="504"/>
      <c r="B70" s="508"/>
      <c r="C70" s="508"/>
      <c r="D70" s="508"/>
      <c r="E70" s="508"/>
      <c r="F70" s="508"/>
      <c r="G70" s="508"/>
      <c r="H70" s="508"/>
      <c r="I70" s="508"/>
      <c r="J70" s="509"/>
      <c r="K70" s="507"/>
      <c r="L70" s="507"/>
      <c r="M70" s="507"/>
      <c r="N70" s="507"/>
      <c r="O70" s="507"/>
      <c r="P70" s="507"/>
      <c r="Q70" s="507"/>
      <c r="R70" s="507"/>
    </row>
    <row r="71" spans="1:18" x14ac:dyDescent="0.2">
      <c r="A71" s="504"/>
      <c r="B71" s="504"/>
      <c r="C71" s="504"/>
      <c r="D71" s="504"/>
      <c r="E71" s="504"/>
      <c r="F71" s="504"/>
      <c r="G71" s="504"/>
      <c r="H71" s="504"/>
      <c r="I71" s="504"/>
      <c r="J71" s="506"/>
      <c r="K71" s="510"/>
      <c r="L71" s="510"/>
      <c r="M71" s="510"/>
      <c r="N71" s="510"/>
      <c r="O71" s="510"/>
      <c r="P71" s="510"/>
      <c r="Q71" s="510"/>
      <c r="R71" s="510"/>
    </row>
    <row r="72" spans="1:18" x14ac:dyDescent="0.2">
      <c r="A72" s="504"/>
      <c r="B72" s="504"/>
      <c r="C72" s="504"/>
      <c r="D72" s="504"/>
      <c r="E72" s="504"/>
      <c r="F72" s="504"/>
      <c r="G72" s="504"/>
      <c r="H72" s="504"/>
      <c r="I72" s="504"/>
      <c r="J72" s="506"/>
      <c r="K72" s="510"/>
      <c r="L72" s="510"/>
      <c r="M72" s="510"/>
      <c r="N72" s="510"/>
      <c r="O72" s="510"/>
      <c r="P72" s="510"/>
      <c r="Q72" s="510"/>
      <c r="R72" s="510"/>
    </row>
    <row r="73" spans="1:18" x14ac:dyDescent="0.2">
      <c r="A73" s="504"/>
      <c r="B73" s="508"/>
      <c r="C73" s="508"/>
      <c r="D73" s="508"/>
      <c r="E73" s="508"/>
      <c r="F73" s="508"/>
      <c r="G73" s="508"/>
      <c r="H73" s="508"/>
      <c r="I73" s="508"/>
      <c r="J73" s="509"/>
      <c r="K73" s="510"/>
      <c r="L73" s="510"/>
      <c r="M73" s="510"/>
      <c r="N73" s="510"/>
      <c r="O73" s="510"/>
      <c r="P73" s="510"/>
      <c r="Q73" s="510"/>
      <c r="R73" s="510"/>
    </row>
    <row r="74" spans="1:18" x14ac:dyDescent="0.2">
      <c r="A74" s="504"/>
      <c r="B74" s="508"/>
      <c r="C74" s="508"/>
      <c r="D74" s="508"/>
      <c r="E74" s="508"/>
      <c r="F74" s="508"/>
      <c r="G74" s="508"/>
      <c r="H74" s="508"/>
      <c r="I74" s="508"/>
      <c r="J74" s="509"/>
      <c r="K74" s="510"/>
      <c r="L74" s="510"/>
      <c r="M74" s="510"/>
      <c r="N74" s="510"/>
      <c r="O74" s="510"/>
      <c r="P74" s="510"/>
      <c r="Q74" s="510"/>
      <c r="R74" s="510"/>
    </row>
    <row r="75" spans="1:18" x14ac:dyDescent="0.2">
      <c r="A75" s="504"/>
      <c r="B75" s="508"/>
      <c r="C75" s="508"/>
      <c r="D75" s="508"/>
      <c r="E75" s="508"/>
      <c r="F75" s="508"/>
      <c r="G75" s="508"/>
      <c r="H75" s="508"/>
      <c r="I75" s="508"/>
      <c r="J75" s="509"/>
      <c r="K75" s="507"/>
      <c r="L75" s="507"/>
      <c r="M75" s="507"/>
      <c r="N75" s="507"/>
      <c r="O75" s="507"/>
      <c r="P75" s="507"/>
      <c r="Q75" s="507"/>
      <c r="R75" s="507"/>
    </row>
    <row r="76" spans="1:18" x14ac:dyDescent="0.2">
      <c r="A76" s="504"/>
      <c r="B76" s="508"/>
      <c r="C76" s="508"/>
      <c r="D76" s="508"/>
      <c r="E76" s="508"/>
      <c r="F76" s="508"/>
      <c r="G76" s="508"/>
      <c r="H76" s="508"/>
      <c r="I76" s="508"/>
      <c r="J76" s="509"/>
      <c r="K76" s="510"/>
      <c r="L76" s="510"/>
      <c r="M76" s="510"/>
      <c r="N76" s="510"/>
      <c r="O76" s="510"/>
      <c r="P76" s="510"/>
      <c r="Q76" s="510"/>
      <c r="R76" s="510"/>
    </row>
    <row r="77" spans="1:18" x14ac:dyDescent="0.2">
      <c r="K77" s="510"/>
      <c r="L77" s="510"/>
      <c r="M77" s="510"/>
      <c r="N77" s="510"/>
      <c r="O77" s="510"/>
      <c r="P77" s="510"/>
      <c r="Q77" s="510"/>
      <c r="R77" s="510"/>
    </row>
    <row r="78" spans="1:18" x14ac:dyDescent="0.2">
      <c r="K78" s="510"/>
      <c r="L78" s="510"/>
      <c r="M78" s="510"/>
      <c r="N78" s="510"/>
      <c r="O78" s="510"/>
      <c r="P78" s="510"/>
      <c r="Q78" s="510"/>
      <c r="R78" s="510"/>
    </row>
    <row r="79" spans="1:18" x14ac:dyDescent="0.2">
      <c r="K79" s="510"/>
      <c r="L79" s="510"/>
      <c r="M79" s="510"/>
      <c r="N79" s="510"/>
      <c r="O79" s="510"/>
      <c r="P79" s="510"/>
      <c r="Q79" s="510"/>
      <c r="R79" s="510"/>
    </row>
  </sheetData>
  <mergeCells count="32">
    <mergeCell ref="B2:J2"/>
    <mergeCell ref="B3:J3"/>
    <mergeCell ref="B4:J4"/>
    <mergeCell ref="B6:B7"/>
    <mergeCell ref="C6:E6"/>
    <mergeCell ref="F6:G6"/>
    <mergeCell ref="H6:I6"/>
    <mergeCell ref="J6:J7"/>
    <mergeCell ref="B15:J15"/>
    <mergeCell ref="B16:J16"/>
    <mergeCell ref="B17:J17"/>
    <mergeCell ref="B19:B20"/>
    <mergeCell ref="C19:E19"/>
    <mergeCell ref="F19:G19"/>
    <mergeCell ref="H19:I19"/>
    <mergeCell ref="J19:J20"/>
    <mergeCell ref="B28:J28"/>
    <mergeCell ref="B29:J29"/>
    <mergeCell ref="B30:J30"/>
    <mergeCell ref="B31:J31"/>
    <mergeCell ref="E33:F33"/>
    <mergeCell ref="H33:I33"/>
    <mergeCell ref="E47:F47"/>
    <mergeCell ref="H47:I47"/>
    <mergeCell ref="E48:F48"/>
    <mergeCell ref="H48:I48"/>
    <mergeCell ref="H34:I34"/>
    <mergeCell ref="H35:I35"/>
    <mergeCell ref="H36:I36"/>
    <mergeCell ref="H37:I37"/>
    <mergeCell ref="E46:F46"/>
    <mergeCell ref="H46:I46"/>
  </mergeCells>
  <hyperlinks>
    <hyperlink ref="K2" location="'Indice Total'!A7" display="Volver"/>
    <hyperlink ref="K15" location="'Indice Total'!A7" display="Volver"/>
    <hyperlink ref="K28" location="'Indice Total'!A7" display="Volver"/>
  </hyperlinks>
  <pageMargins left="0.70866141732283472" right="0.70866141732283472" top="0.74803149606299213" bottom="0.74803149606299213" header="0.31496062992125984" footer="0.31496062992125984"/>
  <pageSetup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A1:P120"/>
  <sheetViews>
    <sheetView showGridLines="0" zoomScale="90" zoomScaleNormal="90" workbookViewId="0"/>
  </sheetViews>
  <sheetFormatPr baseColWidth="10" defaultColWidth="11.42578125" defaultRowHeight="12.75" x14ac:dyDescent="0.2"/>
  <cols>
    <col min="1" max="1" width="23.7109375" style="76" customWidth="1"/>
    <col min="2" max="2" width="38.28515625" style="76" customWidth="1"/>
    <col min="3" max="12" width="13.7109375" style="76" customWidth="1"/>
    <col min="13" max="13" width="11.42578125" style="76"/>
    <col min="14" max="14" width="14.42578125" style="76" customWidth="1"/>
    <col min="15" max="15" width="25.140625" style="76" customWidth="1"/>
    <col min="16" max="16384" width="11.42578125" style="76"/>
  </cols>
  <sheetData>
    <row r="1" spans="2:16" ht="42.95" customHeight="1" x14ac:dyDescent="0.2"/>
    <row r="2" spans="2:16" ht="18" x14ac:dyDescent="0.2">
      <c r="B2" s="1906" t="s">
        <v>209</v>
      </c>
      <c r="C2" s="1906"/>
      <c r="D2" s="1906"/>
      <c r="E2" s="1906"/>
      <c r="F2" s="1906"/>
      <c r="G2" s="1906"/>
      <c r="H2" s="1906"/>
      <c r="I2" s="1906"/>
      <c r="J2" s="1906"/>
      <c r="K2" s="1906"/>
      <c r="L2" s="1906"/>
      <c r="M2" s="3" t="s">
        <v>744</v>
      </c>
    </row>
    <row r="3" spans="2:16" ht="36" customHeight="1" x14ac:dyDescent="0.2">
      <c r="B3" s="1898" t="s">
        <v>210</v>
      </c>
      <c r="C3" s="1965"/>
      <c r="D3" s="1965"/>
      <c r="E3" s="1965"/>
      <c r="F3" s="1965"/>
      <c r="G3" s="1965"/>
      <c r="H3" s="1965"/>
      <c r="I3" s="1965"/>
      <c r="J3" s="1965"/>
      <c r="K3" s="1965"/>
      <c r="L3" s="1965"/>
    </row>
    <row r="4" spans="2:16" ht="19.149999999999999" customHeight="1" x14ac:dyDescent="0.2">
      <c r="B4" s="2027" t="s">
        <v>211</v>
      </c>
      <c r="C4" s="2037"/>
      <c r="D4" s="2037"/>
      <c r="E4" s="2037"/>
      <c r="F4" s="2037"/>
      <c r="G4" s="2037"/>
      <c r="H4" s="2037"/>
      <c r="I4" s="2037"/>
      <c r="J4" s="2037"/>
      <c r="K4" s="2038"/>
      <c r="L4" s="2038"/>
    </row>
    <row r="5" spans="2:16" ht="18" customHeight="1" thickBot="1" x14ac:dyDescent="0.25">
      <c r="B5" s="1933" t="s">
        <v>765</v>
      </c>
      <c r="C5" s="1934"/>
      <c r="D5" s="1934"/>
      <c r="E5" s="1934"/>
      <c r="F5" s="1934"/>
      <c r="G5" s="1934"/>
      <c r="H5" s="1934"/>
      <c r="I5" s="1934"/>
      <c r="J5" s="1934"/>
      <c r="K5" s="1934"/>
      <c r="L5" s="1934"/>
    </row>
    <row r="6" spans="2:16" ht="15" x14ac:dyDescent="0.2">
      <c r="B6" s="217"/>
      <c r="C6" s="217"/>
      <c r="D6" s="217"/>
      <c r="E6" s="217"/>
      <c r="F6" s="217"/>
      <c r="G6" s="217"/>
      <c r="H6" s="491"/>
      <c r="I6" s="416"/>
      <c r="J6" s="416"/>
      <c r="K6" s="416"/>
      <c r="L6" s="416"/>
    </row>
    <row r="7" spans="2:16" ht="20.45" customHeight="1" x14ac:dyDescent="0.2">
      <c r="B7" s="2039" t="s">
        <v>212</v>
      </c>
      <c r="C7" s="2040">
        <v>2014</v>
      </c>
      <c r="D7" s="2040"/>
      <c r="E7" s="2040">
        <v>2015</v>
      </c>
      <c r="F7" s="2040"/>
      <c r="G7" s="2040">
        <v>2016</v>
      </c>
      <c r="H7" s="2040"/>
      <c r="I7" s="2040">
        <v>2017</v>
      </c>
      <c r="J7" s="2040"/>
      <c r="K7" s="2040">
        <v>2018</v>
      </c>
      <c r="L7" s="2040"/>
    </row>
    <row r="8" spans="2:16" ht="15.75" x14ac:dyDescent="0.2">
      <c r="B8" s="2039"/>
      <c r="C8" s="759" t="s">
        <v>217</v>
      </c>
      <c r="D8" s="759" t="s">
        <v>218</v>
      </c>
      <c r="E8" s="759" t="s">
        <v>217</v>
      </c>
      <c r="F8" s="759" t="s">
        <v>218</v>
      </c>
      <c r="G8" s="759" t="s">
        <v>217</v>
      </c>
      <c r="H8" s="759" t="s">
        <v>218</v>
      </c>
      <c r="I8" s="759" t="s">
        <v>217</v>
      </c>
      <c r="J8" s="759" t="s">
        <v>218</v>
      </c>
      <c r="K8" s="759" t="s">
        <v>217</v>
      </c>
      <c r="L8" s="759" t="s">
        <v>218</v>
      </c>
    </row>
    <row r="9" spans="2:16" ht="18" customHeight="1" x14ac:dyDescent="0.2">
      <c r="B9" s="239" t="s">
        <v>4</v>
      </c>
      <c r="C9" s="814">
        <v>927</v>
      </c>
      <c r="D9" s="814">
        <v>2497297</v>
      </c>
      <c r="E9" s="814">
        <v>710</v>
      </c>
      <c r="F9" s="814">
        <v>1935956.496</v>
      </c>
      <c r="G9" s="814">
        <v>940</v>
      </c>
      <c r="H9" s="814">
        <v>2927477.8079999997</v>
      </c>
      <c r="I9" s="814">
        <v>1214</v>
      </c>
      <c r="J9" s="814">
        <v>4281166</v>
      </c>
      <c r="K9" s="814">
        <v>988</v>
      </c>
      <c r="L9" s="814">
        <v>3712616.3930000002</v>
      </c>
      <c r="M9" s="157"/>
      <c r="N9" s="157"/>
      <c r="O9" s="157"/>
      <c r="P9" s="157"/>
    </row>
    <row r="10" spans="2:16" ht="18" customHeight="1" x14ac:dyDescent="0.2">
      <c r="B10" s="239" t="s">
        <v>191</v>
      </c>
      <c r="C10" s="814">
        <v>1263</v>
      </c>
      <c r="D10" s="814">
        <v>3258063</v>
      </c>
      <c r="E10" s="814">
        <v>1705</v>
      </c>
      <c r="F10" s="814">
        <v>4162929</v>
      </c>
      <c r="G10" s="814">
        <v>1783</v>
      </c>
      <c r="H10" s="814">
        <v>4638609</v>
      </c>
      <c r="I10" s="814">
        <v>1709</v>
      </c>
      <c r="J10" s="814">
        <v>4601352</v>
      </c>
      <c r="K10" s="814">
        <v>1680</v>
      </c>
      <c r="L10" s="814">
        <v>4735425</v>
      </c>
      <c r="M10" s="157"/>
      <c r="N10" s="157"/>
      <c r="O10" s="157"/>
      <c r="P10" s="157"/>
    </row>
    <row r="11" spans="2:16" ht="18" customHeight="1" x14ac:dyDescent="0.2">
      <c r="B11" s="239" t="s">
        <v>6</v>
      </c>
      <c r="C11" s="814">
        <v>284</v>
      </c>
      <c r="D11" s="814">
        <v>594640.27899999998</v>
      </c>
      <c r="E11" s="814">
        <v>245</v>
      </c>
      <c r="F11" s="814">
        <v>499615.05499999999</v>
      </c>
      <c r="G11" s="814">
        <v>315</v>
      </c>
      <c r="H11" s="814">
        <v>676308.50586688123</v>
      </c>
      <c r="I11" s="814">
        <v>205</v>
      </c>
      <c r="J11" s="814">
        <v>626150</v>
      </c>
      <c r="K11" s="814">
        <v>256</v>
      </c>
      <c r="L11" s="814">
        <v>863599.21099999989</v>
      </c>
      <c r="M11" s="87"/>
      <c r="N11" s="512"/>
      <c r="O11" s="157"/>
      <c r="P11" s="157"/>
    </row>
    <row r="12" spans="2:16" ht="18" customHeight="1" x14ac:dyDescent="0.2">
      <c r="B12" s="239" t="s">
        <v>192</v>
      </c>
      <c r="C12" s="814">
        <v>51</v>
      </c>
      <c r="D12" s="814">
        <v>116854.32800000001</v>
      </c>
      <c r="E12" s="814"/>
      <c r="F12" s="814"/>
      <c r="G12" s="513"/>
      <c r="H12" s="513"/>
      <c r="I12" s="513"/>
      <c r="J12" s="513"/>
      <c r="K12" s="513"/>
      <c r="L12" s="513"/>
      <c r="M12" s="157"/>
      <c r="O12" s="157"/>
      <c r="P12" s="157"/>
    </row>
    <row r="13" spans="2:16" ht="18" customHeight="1" x14ac:dyDescent="0.2">
      <c r="B13" s="239" t="s">
        <v>815</v>
      </c>
      <c r="C13" s="814">
        <v>333</v>
      </c>
      <c r="D13" s="814">
        <v>770789.05500000017</v>
      </c>
      <c r="E13" s="814">
        <v>352</v>
      </c>
      <c r="F13" s="814">
        <v>934658.42699999991</v>
      </c>
      <c r="G13" s="814">
        <v>335</v>
      </c>
      <c r="H13" s="814">
        <v>821105.76500000013</v>
      </c>
      <c r="I13" s="814">
        <v>258</v>
      </c>
      <c r="J13" s="814">
        <v>735934.43299999996</v>
      </c>
      <c r="K13" s="814">
        <v>189</v>
      </c>
      <c r="L13" s="814">
        <v>483239.22699999996</v>
      </c>
      <c r="M13" s="485"/>
      <c r="N13" s="157"/>
      <c r="O13" s="157"/>
      <c r="P13" s="157"/>
    </row>
    <row r="14" spans="2:16" ht="18" customHeight="1" x14ac:dyDescent="0.2">
      <c r="B14" s="239" t="s">
        <v>96</v>
      </c>
      <c r="C14" s="814">
        <v>51</v>
      </c>
      <c r="D14" s="814">
        <v>513902</v>
      </c>
      <c r="E14" s="814">
        <v>65</v>
      </c>
      <c r="F14" s="814">
        <v>525386</v>
      </c>
      <c r="G14" s="814">
        <v>82</v>
      </c>
      <c r="H14" s="814">
        <v>717299</v>
      </c>
      <c r="I14" s="814">
        <v>113</v>
      </c>
      <c r="J14" s="814">
        <v>880480</v>
      </c>
      <c r="K14" s="814">
        <v>79</v>
      </c>
      <c r="L14" s="814">
        <v>812655</v>
      </c>
      <c r="M14" s="485"/>
      <c r="N14" s="514"/>
      <c r="O14" s="157"/>
      <c r="P14" s="157"/>
    </row>
    <row r="15" spans="2:16" ht="18" customHeight="1" x14ac:dyDescent="0.2">
      <c r="B15" s="419" t="s">
        <v>9</v>
      </c>
      <c r="C15" s="404">
        <v>2909</v>
      </c>
      <c r="D15" s="404">
        <v>7751545.6620000005</v>
      </c>
      <c r="E15" s="404">
        <v>3077</v>
      </c>
      <c r="F15" s="404">
        <v>8058544.9780000001</v>
      </c>
      <c r="G15" s="404">
        <v>3455</v>
      </c>
      <c r="H15" s="404">
        <v>9780800.0788668822</v>
      </c>
      <c r="I15" s="404">
        <v>3499</v>
      </c>
      <c r="J15" s="404">
        <v>11125082.433</v>
      </c>
      <c r="K15" s="404">
        <v>3192</v>
      </c>
      <c r="L15" s="404">
        <v>10607534.830999998</v>
      </c>
    </row>
    <row r="16" spans="2:16" x14ac:dyDescent="0.2">
      <c r="B16" s="776" t="s">
        <v>793</v>
      </c>
      <c r="M16" s="157"/>
    </row>
    <row r="17" spans="2:13" x14ac:dyDescent="0.2">
      <c r="B17" s="490"/>
      <c r="H17" s="3"/>
      <c r="M17" s="157"/>
    </row>
    <row r="18" spans="2:13" x14ac:dyDescent="0.2">
      <c r="C18" s="157"/>
      <c r="D18" s="157"/>
      <c r="E18" s="157"/>
      <c r="F18" s="157"/>
      <c r="G18" s="157"/>
      <c r="H18" s="157"/>
      <c r="I18" s="157"/>
      <c r="J18" s="157"/>
      <c r="M18" s="157"/>
    </row>
    <row r="19" spans="2:13" x14ac:dyDescent="0.2">
      <c r="C19" s="157"/>
      <c r="D19" s="157"/>
      <c r="E19" s="157"/>
      <c r="F19" s="157"/>
      <c r="G19" s="157"/>
      <c r="H19" s="157"/>
      <c r="I19" s="157"/>
      <c r="J19" s="157"/>
      <c r="M19" s="157"/>
    </row>
    <row r="27" spans="2:13" x14ac:dyDescent="0.2">
      <c r="E27" s="515"/>
    </row>
    <row r="29" spans="2:13" x14ac:dyDescent="0.2">
      <c r="K29" s="516"/>
    </row>
    <row r="32" spans="2:13" x14ac:dyDescent="0.2">
      <c r="K32" s="516"/>
    </row>
    <row r="34" spans="11:11" x14ac:dyDescent="0.2">
      <c r="K34" s="517"/>
    </row>
    <row r="35" spans="11:11" x14ac:dyDescent="0.2">
      <c r="K35" s="87"/>
    </row>
    <row r="36" spans="11:11" x14ac:dyDescent="0.2">
      <c r="K36" s="87"/>
    </row>
    <row r="37" spans="11:11" x14ac:dyDescent="0.2">
      <c r="K37" s="87"/>
    </row>
    <row r="38" spans="11:11" x14ac:dyDescent="0.2">
      <c r="K38" s="87"/>
    </row>
    <row r="39" spans="11:11" x14ac:dyDescent="0.2">
      <c r="K39" s="87"/>
    </row>
    <row r="40" spans="11:11" x14ac:dyDescent="0.2">
      <c r="K40" s="87"/>
    </row>
    <row r="47" spans="11:11" x14ac:dyDescent="0.2">
      <c r="K47" s="518"/>
    </row>
    <row r="66" spans="1:14" x14ac:dyDescent="0.2">
      <c r="A66" s="507"/>
      <c r="B66" s="507"/>
      <c r="C66" s="507"/>
      <c r="D66" s="507"/>
      <c r="E66" s="507"/>
      <c r="F66" s="507"/>
      <c r="G66" s="507"/>
      <c r="H66" s="507"/>
      <c r="I66" s="507"/>
      <c r="J66" s="507"/>
      <c r="K66" s="507"/>
      <c r="L66" s="507"/>
      <c r="M66" s="507"/>
      <c r="N66" s="507"/>
    </row>
    <row r="67" spans="1:14" x14ac:dyDescent="0.2">
      <c r="A67" s="507"/>
      <c r="B67" s="507"/>
      <c r="C67" s="507"/>
      <c r="D67" s="507"/>
      <c r="E67" s="507"/>
      <c r="F67" s="507"/>
      <c r="G67" s="507"/>
      <c r="H67" s="507"/>
      <c r="I67" s="507"/>
      <c r="J67" s="507"/>
      <c r="K67" s="507"/>
      <c r="L67" s="507"/>
      <c r="M67" s="507"/>
      <c r="N67" s="507"/>
    </row>
    <row r="68" spans="1:14" x14ac:dyDescent="0.2">
      <c r="A68" s="507"/>
      <c r="B68" s="507"/>
      <c r="C68" s="507"/>
      <c r="D68" s="507"/>
      <c r="E68" s="507"/>
      <c r="F68" s="507"/>
      <c r="G68" s="507"/>
      <c r="H68" s="507"/>
      <c r="I68" s="507"/>
      <c r="J68" s="507"/>
      <c r="K68" s="507"/>
      <c r="L68" s="507"/>
      <c r="M68" s="507"/>
      <c r="N68" s="507"/>
    </row>
    <row r="69" spans="1:14" x14ac:dyDescent="0.2">
      <c r="A69" s="507"/>
      <c r="B69" s="507"/>
      <c r="C69" s="507"/>
      <c r="D69" s="507"/>
      <c r="E69" s="507"/>
      <c r="F69" s="507"/>
      <c r="G69" s="507"/>
      <c r="H69" s="507"/>
      <c r="I69" s="507"/>
      <c r="J69" s="507"/>
      <c r="K69" s="507"/>
      <c r="L69" s="507"/>
      <c r="M69" s="507"/>
      <c r="N69" s="507"/>
    </row>
    <row r="70" spans="1:14" x14ac:dyDescent="0.2">
      <c r="A70" s="507"/>
      <c r="B70" s="507"/>
      <c r="C70" s="507"/>
      <c r="D70" s="507"/>
      <c r="E70" s="507"/>
      <c r="F70" s="507"/>
      <c r="G70" s="507"/>
      <c r="H70" s="507"/>
      <c r="I70" s="507"/>
      <c r="J70" s="507"/>
      <c r="K70" s="507"/>
      <c r="L70" s="507"/>
      <c r="M70" s="507"/>
      <c r="N70" s="507"/>
    </row>
    <row r="71" spans="1:14" x14ac:dyDescent="0.2">
      <c r="A71" s="507"/>
      <c r="B71" s="507"/>
      <c r="C71" s="507"/>
      <c r="D71" s="507"/>
      <c r="E71" s="507"/>
      <c r="F71" s="507"/>
      <c r="G71" s="507"/>
      <c r="H71" s="507"/>
      <c r="I71" s="507"/>
      <c r="J71" s="507"/>
      <c r="K71" s="507"/>
      <c r="L71" s="507"/>
      <c r="M71" s="507"/>
      <c r="N71" s="507"/>
    </row>
    <row r="72" spans="1:14" x14ac:dyDescent="0.2">
      <c r="A72" s="507"/>
      <c r="B72" s="507"/>
      <c r="C72" s="507"/>
      <c r="D72" s="507"/>
      <c r="E72" s="507"/>
      <c r="F72" s="507"/>
      <c r="G72" s="507"/>
      <c r="H72" s="507"/>
      <c r="I72" s="507"/>
      <c r="J72" s="507"/>
      <c r="K72" s="507"/>
      <c r="L72" s="507"/>
      <c r="M72" s="507"/>
      <c r="N72" s="507"/>
    </row>
    <row r="73" spans="1:14" x14ac:dyDescent="0.2">
      <c r="A73" s="507"/>
      <c r="B73" s="507"/>
      <c r="C73" s="507"/>
      <c r="D73" s="507"/>
      <c r="E73" s="507"/>
      <c r="F73" s="507"/>
      <c r="G73" s="507"/>
      <c r="H73" s="507"/>
      <c r="I73" s="507"/>
      <c r="J73" s="507"/>
      <c r="K73" s="507"/>
      <c r="L73" s="507"/>
      <c r="M73" s="507"/>
      <c r="N73" s="507"/>
    </row>
    <row r="74" spans="1:14" x14ac:dyDescent="0.2">
      <c r="A74" s="507"/>
      <c r="B74" s="507"/>
      <c r="C74" s="507"/>
      <c r="D74" s="507"/>
      <c r="E74" s="507"/>
      <c r="F74" s="507"/>
      <c r="G74" s="507"/>
      <c r="H74" s="507"/>
      <c r="I74" s="507"/>
      <c r="J74" s="507"/>
      <c r="K74" s="507"/>
      <c r="L74" s="507"/>
      <c r="M74" s="507"/>
      <c r="N74" s="507"/>
    </row>
    <row r="75" spans="1:14" x14ac:dyDescent="0.2">
      <c r="A75" s="507"/>
      <c r="B75" s="507"/>
      <c r="C75" s="507"/>
      <c r="D75" s="507"/>
      <c r="E75" s="507"/>
      <c r="F75" s="507"/>
      <c r="G75" s="507"/>
      <c r="H75" s="507"/>
      <c r="I75" s="507"/>
      <c r="J75" s="507"/>
      <c r="K75" s="507"/>
      <c r="L75" s="507"/>
      <c r="M75" s="507"/>
      <c r="N75" s="507"/>
    </row>
    <row r="76" spans="1:14" x14ac:dyDescent="0.2">
      <c r="A76" s="507"/>
      <c r="B76" s="507"/>
      <c r="C76" s="507"/>
      <c r="D76" s="507"/>
      <c r="E76" s="507"/>
      <c r="F76" s="507"/>
      <c r="G76" s="507"/>
      <c r="H76" s="507"/>
      <c r="I76" s="507"/>
      <c r="J76" s="507"/>
      <c r="K76" s="507"/>
      <c r="L76" s="507"/>
      <c r="M76" s="507"/>
      <c r="N76" s="510"/>
    </row>
    <row r="77" spans="1:14" x14ac:dyDescent="0.2">
      <c r="A77" s="507"/>
      <c r="B77" s="507"/>
      <c r="C77" s="507"/>
      <c r="D77" s="507"/>
      <c r="E77" s="507"/>
      <c r="F77" s="507"/>
      <c r="G77" s="507"/>
      <c r="H77" s="507"/>
      <c r="I77" s="507"/>
      <c r="J77" s="507"/>
      <c r="K77" s="507"/>
      <c r="L77" s="507"/>
      <c r="M77" s="507"/>
      <c r="N77" s="507"/>
    </row>
    <row r="78" spans="1:14" x14ac:dyDescent="0.2">
      <c r="A78" s="507"/>
      <c r="B78" s="507"/>
      <c r="C78" s="507"/>
      <c r="D78" s="507"/>
      <c r="E78" s="507"/>
      <c r="F78" s="507"/>
      <c r="G78" s="507"/>
      <c r="H78" s="507"/>
      <c r="I78" s="507"/>
      <c r="J78" s="507"/>
      <c r="K78" s="507"/>
      <c r="L78" s="507"/>
      <c r="M78" s="507"/>
      <c r="N78" s="507"/>
    </row>
    <row r="79" spans="1:14" x14ac:dyDescent="0.2">
      <c r="A79" s="507"/>
      <c r="B79" s="507"/>
      <c r="C79" s="507"/>
      <c r="D79" s="507"/>
      <c r="E79" s="507"/>
      <c r="F79" s="507"/>
      <c r="G79" s="507"/>
      <c r="H79" s="507"/>
      <c r="I79" s="507"/>
      <c r="J79" s="507"/>
      <c r="K79" s="507"/>
      <c r="L79" s="507"/>
      <c r="M79" s="507"/>
      <c r="N79" s="510"/>
    </row>
    <row r="80" spans="1:14" x14ac:dyDescent="0.2">
      <c r="A80" s="507"/>
      <c r="B80" s="507"/>
      <c r="C80" s="507"/>
      <c r="D80" s="507"/>
      <c r="E80" s="507"/>
      <c r="F80" s="507"/>
      <c r="G80" s="507"/>
      <c r="H80" s="507"/>
      <c r="I80" s="507"/>
      <c r="J80" s="507"/>
      <c r="K80" s="507"/>
      <c r="L80" s="507"/>
      <c r="M80" s="507"/>
      <c r="N80" s="507"/>
    </row>
    <row r="81" spans="1:14" x14ac:dyDescent="0.2">
      <c r="A81" s="507"/>
      <c r="B81" s="507"/>
      <c r="C81" s="507"/>
      <c r="D81" s="507"/>
      <c r="E81" s="507"/>
      <c r="F81" s="507"/>
      <c r="G81" s="507"/>
      <c r="H81" s="507"/>
      <c r="I81" s="507"/>
      <c r="J81" s="507"/>
      <c r="K81" s="507"/>
      <c r="L81" s="507"/>
      <c r="M81" s="507"/>
      <c r="N81" s="507"/>
    </row>
    <row r="82" spans="1:14" x14ac:dyDescent="0.2">
      <c r="A82" s="507"/>
      <c r="B82" s="507"/>
      <c r="C82" s="507"/>
      <c r="D82" s="507"/>
      <c r="E82" s="507"/>
      <c r="F82" s="507"/>
      <c r="G82" s="507"/>
      <c r="H82" s="507"/>
      <c r="I82" s="507"/>
      <c r="J82" s="507"/>
      <c r="K82" s="507"/>
      <c r="L82" s="507"/>
      <c r="M82" s="507"/>
      <c r="N82" s="507"/>
    </row>
    <row r="83" spans="1:14" x14ac:dyDescent="0.2">
      <c r="A83" s="507"/>
      <c r="B83" s="507"/>
      <c r="C83" s="507"/>
      <c r="D83" s="507"/>
      <c r="E83" s="507"/>
      <c r="F83" s="507"/>
      <c r="G83" s="507"/>
      <c r="H83" s="507"/>
      <c r="I83" s="507"/>
      <c r="J83" s="507"/>
      <c r="K83" s="507"/>
      <c r="L83" s="507"/>
      <c r="M83" s="507"/>
      <c r="N83" s="507"/>
    </row>
    <row r="84" spans="1:14" x14ac:dyDescent="0.2">
      <c r="A84" s="507"/>
      <c r="B84" s="507"/>
      <c r="C84" s="507"/>
      <c r="D84" s="507"/>
      <c r="E84" s="507"/>
      <c r="F84" s="507"/>
      <c r="G84" s="507"/>
      <c r="H84" s="507"/>
      <c r="I84" s="507"/>
      <c r="J84" s="507"/>
      <c r="K84" s="507"/>
      <c r="L84" s="507"/>
      <c r="M84" s="507"/>
      <c r="N84" s="507"/>
    </row>
    <row r="85" spans="1:14" x14ac:dyDescent="0.2">
      <c r="A85" s="507"/>
      <c r="B85" s="507"/>
      <c r="C85" s="507"/>
      <c r="D85" s="507"/>
      <c r="E85" s="507"/>
      <c r="F85" s="507"/>
      <c r="G85" s="507"/>
      <c r="H85" s="507"/>
      <c r="I85" s="507"/>
      <c r="J85" s="507"/>
      <c r="K85" s="507"/>
      <c r="L85" s="507"/>
      <c r="M85" s="507"/>
      <c r="N85" s="507"/>
    </row>
    <row r="86" spans="1:14" x14ac:dyDescent="0.2">
      <c r="A86" s="507"/>
      <c r="B86" s="507"/>
      <c r="C86" s="507"/>
      <c r="D86" s="507"/>
      <c r="E86" s="507"/>
      <c r="F86" s="507"/>
      <c r="G86" s="507"/>
      <c r="H86" s="507"/>
      <c r="I86" s="507"/>
      <c r="J86" s="507"/>
      <c r="K86" s="507"/>
      <c r="L86" s="507"/>
      <c r="M86" s="507"/>
      <c r="N86" s="507"/>
    </row>
    <row r="87" spans="1:14" x14ac:dyDescent="0.2">
      <c r="A87" s="507"/>
      <c r="B87" s="507"/>
      <c r="C87" s="507"/>
      <c r="D87" s="507"/>
      <c r="E87" s="507"/>
      <c r="F87" s="507"/>
      <c r="G87" s="507"/>
      <c r="H87" s="507"/>
      <c r="I87" s="507"/>
      <c r="J87" s="507"/>
      <c r="K87" s="507"/>
      <c r="L87" s="507"/>
      <c r="M87" s="507"/>
      <c r="N87" s="507"/>
    </row>
    <row r="88" spans="1:14" x14ac:dyDescent="0.2">
      <c r="A88" s="507"/>
      <c r="B88" s="507"/>
      <c r="C88" s="507"/>
      <c r="D88" s="507"/>
      <c r="E88" s="507"/>
      <c r="F88" s="507"/>
      <c r="G88" s="507"/>
      <c r="H88" s="507"/>
      <c r="I88" s="507"/>
      <c r="J88" s="507"/>
      <c r="K88" s="507"/>
      <c r="L88" s="507"/>
      <c r="M88" s="507"/>
      <c r="N88" s="510"/>
    </row>
    <row r="89" spans="1:14" x14ac:dyDescent="0.2">
      <c r="A89" s="507"/>
      <c r="B89" s="507"/>
      <c r="C89" s="507"/>
      <c r="D89" s="507"/>
      <c r="E89" s="507"/>
      <c r="F89" s="507"/>
      <c r="G89" s="507"/>
      <c r="H89" s="507"/>
      <c r="I89" s="507"/>
      <c r="J89" s="507"/>
      <c r="K89" s="507"/>
      <c r="L89" s="507"/>
      <c r="M89" s="507"/>
      <c r="N89" s="507"/>
    </row>
    <row r="90" spans="1:14" x14ac:dyDescent="0.2">
      <c r="A90" s="507"/>
      <c r="B90" s="507"/>
      <c r="C90" s="507"/>
      <c r="D90" s="507"/>
      <c r="E90" s="507"/>
      <c r="F90" s="507"/>
      <c r="G90" s="507"/>
      <c r="H90" s="507"/>
      <c r="I90" s="507"/>
      <c r="J90" s="507"/>
      <c r="K90" s="507"/>
      <c r="L90" s="507"/>
      <c r="M90" s="507"/>
      <c r="N90" s="507"/>
    </row>
    <row r="91" spans="1:14" x14ac:dyDescent="0.2">
      <c r="A91" s="507"/>
      <c r="B91" s="507"/>
      <c r="C91" s="507"/>
      <c r="D91" s="507"/>
      <c r="E91" s="507"/>
      <c r="F91" s="507"/>
      <c r="G91" s="507"/>
      <c r="H91" s="507"/>
      <c r="I91" s="507"/>
      <c r="J91" s="507"/>
      <c r="K91" s="507"/>
      <c r="L91" s="507"/>
      <c r="M91" s="507"/>
      <c r="N91" s="510"/>
    </row>
    <row r="94" spans="1:14" x14ac:dyDescent="0.2">
      <c r="A94" s="504"/>
      <c r="B94" s="504"/>
      <c r="C94" s="504"/>
      <c r="D94" s="504"/>
      <c r="E94" s="504"/>
      <c r="F94" s="504"/>
      <c r="G94" s="504"/>
      <c r="H94" s="504"/>
      <c r="I94" s="504"/>
      <c r="J94" s="504"/>
      <c r="K94" s="504"/>
      <c r="L94" s="504"/>
      <c r="M94" s="504"/>
      <c r="N94" s="504"/>
    </row>
    <row r="95" spans="1:14" x14ac:dyDescent="0.2">
      <c r="A95" s="504"/>
      <c r="B95" s="504"/>
      <c r="C95" s="504"/>
      <c r="D95" s="504"/>
      <c r="E95" s="504"/>
      <c r="F95" s="504"/>
      <c r="G95" s="504"/>
      <c r="H95" s="504"/>
      <c r="I95" s="504"/>
      <c r="J95" s="504"/>
      <c r="K95" s="504"/>
      <c r="L95" s="504"/>
      <c r="M95" s="504"/>
      <c r="N95" s="504"/>
    </row>
    <row r="96" spans="1:14" x14ac:dyDescent="0.2">
      <c r="A96" s="504"/>
      <c r="B96" s="504"/>
      <c r="C96" s="504"/>
      <c r="D96" s="504"/>
      <c r="E96" s="504"/>
      <c r="F96" s="504"/>
      <c r="G96" s="504"/>
      <c r="H96" s="504"/>
      <c r="I96" s="504"/>
      <c r="J96" s="504"/>
      <c r="K96" s="504"/>
      <c r="L96" s="504"/>
      <c r="M96" s="504"/>
      <c r="N96" s="504"/>
    </row>
    <row r="97" spans="1:14" x14ac:dyDescent="0.2">
      <c r="A97" s="504"/>
      <c r="B97" s="504"/>
      <c r="C97" s="504"/>
      <c r="D97" s="504"/>
      <c r="E97" s="504"/>
      <c r="F97" s="504"/>
      <c r="G97" s="504"/>
      <c r="H97" s="504"/>
      <c r="I97" s="504"/>
      <c r="J97" s="504"/>
      <c r="K97" s="504"/>
      <c r="L97" s="504"/>
      <c r="M97" s="504"/>
      <c r="N97" s="504"/>
    </row>
    <row r="98" spans="1:14" x14ac:dyDescent="0.2">
      <c r="A98" s="504"/>
      <c r="B98" s="504"/>
      <c r="C98" s="504"/>
      <c r="D98" s="504"/>
      <c r="E98" s="504"/>
      <c r="F98" s="504"/>
      <c r="G98" s="504"/>
      <c r="H98" s="504"/>
      <c r="I98" s="504"/>
      <c r="J98" s="504"/>
      <c r="K98" s="504"/>
      <c r="L98" s="504"/>
      <c r="M98" s="504"/>
      <c r="N98" s="504"/>
    </row>
    <row r="99" spans="1:14" x14ac:dyDescent="0.2">
      <c r="A99" s="504"/>
      <c r="B99" s="508"/>
      <c r="C99" s="508"/>
      <c r="D99" s="508"/>
      <c r="E99" s="508"/>
      <c r="F99" s="508"/>
      <c r="G99" s="508"/>
      <c r="H99" s="508"/>
      <c r="I99" s="508"/>
      <c r="J99" s="508"/>
      <c r="K99" s="508"/>
      <c r="L99" s="508"/>
      <c r="M99" s="508"/>
      <c r="N99" s="508"/>
    </row>
    <row r="100" spans="1:14" x14ac:dyDescent="0.2">
      <c r="A100" s="504"/>
      <c r="B100" s="508"/>
      <c r="C100" s="508"/>
      <c r="D100" s="508"/>
      <c r="E100" s="508"/>
      <c r="F100" s="508"/>
      <c r="G100" s="508"/>
      <c r="H100" s="508"/>
      <c r="I100" s="508"/>
      <c r="J100" s="508"/>
      <c r="K100" s="508"/>
      <c r="L100" s="508"/>
      <c r="M100" s="508"/>
      <c r="N100" s="508"/>
    </row>
    <row r="101" spans="1:14" x14ac:dyDescent="0.2">
      <c r="A101" s="504"/>
      <c r="B101" s="508"/>
      <c r="C101" s="508"/>
      <c r="D101" s="508"/>
      <c r="E101" s="508"/>
      <c r="F101" s="508"/>
      <c r="G101" s="508"/>
      <c r="H101" s="508"/>
      <c r="I101" s="508"/>
      <c r="J101" s="508"/>
      <c r="K101" s="508"/>
      <c r="L101" s="508"/>
      <c r="M101" s="508"/>
      <c r="N101" s="508"/>
    </row>
    <row r="102" spans="1:14" x14ac:dyDescent="0.2">
      <c r="A102" s="504"/>
      <c r="B102" s="508"/>
      <c r="C102" s="508"/>
      <c r="D102" s="508"/>
      <c r="E102" s="508"/>
      <c r="F102" s="508"/>
      <c r="G102" s="508"/>
      <c r="H102" s="508"/>
      <c r="I102" s="508"/>
      <c r="J102" s="508"/>
      <c r="K102" s="508"/>
      <c r="L102" s="508"/>
      <c r="M102" s="508"/>
      <c r="N102" s="508"/>
    </row>
    <row r="103" spans="1:14" x14ac:dyDescent="0.2">
      <c r="A103" s="504"/>
      <c r="B103" s="504"/>
      <c r="C103" s="504"/>
      <c r="D103" s="504"/>
      <c r="E103" s="504"/>
      <c r="F103" s="504"/>
      <c r="G103" s="504"/>
      <c r="H103" s="504"/>
      <c r="I103" s="504"/>
      <c r="J103" s="504"/>
      <c r="K103" s="504"/>
      <c r="L103" s="504"/>
      <c r="M103" s="504"/>
      <c r="N103" s="504"/>
    </row>
    <row r="104" spans="1:14" x14ac:dyDescent="0.2">
      <c r="A104" s="504"/>
      <c r="B104" s="504"/>
      <c r="C104" s="504"/>
      <c r="D104" s="504"/>
      <c r="E104" s="504"/>
      <c r="F104" s="504"/>
      <c r="G104" s="504"/>
      <c r="H104" s="504"/>
      <c r="I104" s="504"/>
      <c r="J104" s="504"/>
      <c r="K104" s="504"/>
      <c r="L104" s="504"/>
      <c r="M104" s="504"/>
      <c r="N104" s="504"/>
    </row>
    <row r="105" spans="1:14" x14ac:dyDescent="0.2">
      <c r="A105" s="504"/>
      <c r="B105" s="508"/>
      <c r="C105" s="508"/>
      <c r="D105" s="508"/>
      <c r="E105" s="508"/>
      <c r="F105" s="508"/>
      <c r="G105" s="508"/>
      <c r="H105" s="508"/>
      <c r="I105" s="508"/>
      <c r="J105" s="508"/>
      <c r="K105" s="508"/>
      <c r="L105" s="508"/>
      <c r="M105" s="508"/>
      <c r="N105" s="508"/>
    </row>
    <row r="106" spans="1:14" x14ac:dyDescent="0.2">
      <c r="A106" s="504"/>
      <c r="B106" s="508"/>
      <c r="C106" s="508"/>
      <c r="D106" s="508"/>
      <c r="E106" s="508"/>
      <c r="F106" s="508"/>
      <c r="G106" s="508"/>
      <c r="H106" s="508"/>
      <c r="I106" s="508"/>
      <c r="J106" s="508"/>
      <c r="K106" s="508"/>
      <c r="L106" s="508"/>
      <c r="M106" s="508"/>
      <c r="N106" s="508"/>
    </row>
    <row r="107" spans="1:14" x14ac:dyDescent="0.2">
      <c r="A107" s="504"/>
      <c r="B107" s="508"/>
      <c r="C107" s="508"/>
      <c r="D107" s="508"/>
      <c r="E107" s="508"/>
      <c r="F107" s="508"/>
      <c r="G107" s="508"/>
      <c r="H107" s="508"/>
      <c r="I107" s="508"/>
      <c r="J107" s="508"/>
      <c r="K107" s="508"/>
      <c r="L107" s="508"/>
      <c r="M107" s="508"/>
      <c r="N107" s="508"/>
    </row>
    <row r="108" spans="1:14" x14ac:dyDescent="0.2">
      <c r="A108" s="504"/>
      <c r="B108" s="508"/>
      <c r="C108" s="508"/>
      <c r="D108" s="508"/>
      <c r="E108" s="508"/>
      <c r="F108" s="508"/>
      <c r="G108" s="508"/>
      <c r="H108" s="508"/>
      <c r="I108" s="508"/>
      <c r="J108" s="508"/>
      <c r="K108" s="508"/>
      <c r="L108" s="508"/>
      <c r="M108" s="508"/>
      <c r="N108" s="508"/>
    </row>
    <row r="109" spans="1:14" x14ac:dyDescent="0.2">
      <c r="A109" s="504"/>
      <c r="B109" s="504"/>
      <c r="C109" s="504"/>
      <c r="D109" s="504"/>
      <c r="E109" s="504"/>
      <c r="F109" s="504"/>
      <c r="G109" s="504"/>
      <c r="H109" s="504"/>
      <c r="I109" s="504"/>
      <c r="J109" s="504"/>
      <c r="K109" s="504"/>
      <c r="L109" s="504"/>
      <c r="M109" s="504"/>
      <c r="N109" s="504"/>
    </row>
    <row r="110" spans="1:14" x14ac:dyDescent="0.2">
      <c r="A110" s="504"/>
      <c r="B110" s="504"/>
      <c r="C110" s="504"/>
      <c r="D110" s="504"/>
      <c r="E110" s="504"/>
      <c r="F110" s="504"/>
      <c r="G110" s="504"/>
      <c r="H110" s="504"/>
      <c r="I110" s="504"/>
      <c r="J110" s="504"/>
      <c r="K110" s="504"/>
      <c r="L110" s="504"/>
      <c r="M110" s="504"/>
      <c r="N110" s="504"/>
    </row>
    <row r="111" spans="1:14" x14ac:dyDescent="0.2">
      <c r="A111" s="504"/>
      <c r="B111" s="508"/>
      <c r="C111" s="508"/>
      <c r="D111" s="508"/>
      <c r="E111" s="508"/>
      <c r="F111" s="508"/>
      <c r="G111" s="508"/>
      <c r="H111" s="508"/>
      <c r="I111" s="508"/>
      <c r="J111" s="508"/>
      <c r="K111" s="508"/>
      <c r="L111" s="508"/>
      <c r="M111" s="508"/>
      <c r="N111" s="508"/>
    </row>
    <row r="112" spans="1:14" x14ac:dyDescent="0.2">
      <c r="A112" s="504"/>
      <c r="B112" s="504"/>
      <c r="C112" s="508"/>
      <c r="D112" s="508"/>
      <c r="E112" s="508"/>
      <c r="F112" s="508"/>
      <c r="G112" s="508"/>
      <c r="H112" s="508"/>
      <c r="I112" s="508"/>
      <c r="J112" s="508"/>
      <c r="K112" s="508"/>
      <c r="L112" s="508"/>
      <c r="M112" s="504"/>
      <c r="N112" s="508"/>
    </row>
    <row r="113" spans="1:14" x14ac:dyDescent="0.2">
      <c r="A113" s="504"/>
      <c r="B113" s="508"/>
      <c r="C113" s="504"/>
      <c r="D113" s="508"/>
      <c r="E113" s="508"/>
      <c r="F113" s="508"/>
      <c r="G113" s="508"/>
      <c r="H113" s="508"/>
      <c r="I113" s="508"/>
      <c r="J113" s="508"/>
      <c r="K113" s="508"/>
      <c r="L113" s="508"/>
      <c r="M113" s="508"/>
      <c r="N113" s="508"/>
    </row>
    <row r="114" spans="1:14" x14ac:dyDescent="0.2">
      <c r="A114" s="504"/>
      <c r="B114" s="508"/>
      <c r="C114" s="508"/>
      <c r="D114" s="508"/>
      <c r="E114" s="508"/>
      <c r="F114" s="508"/>
      <c r="G114" s="508"/>
      <c r="H114" s="508"/>
      <c r="I114" s="508"/>
      <c r="J114" s="508"/>
      <c r="K114" s="508"/>
      <c r="L114" s="508"/>
      <c r="M114" s="508"/>
      <c r="N114" s="508"/>
    </row>
    <row r="115" spans="1:14" x14ac:dyDescent="0.2">
      <c r="A115" s="504"/>
      <c r="B115" s="504"/>
      <c r="C115" s="504"/>
      <c r="D115" s="504"/>
      <c r="E115" s="504"/>
      <c r="F115" s="504"/>
      <c r="G115" s="504"/>
      <c r="H115" s="504"/>
      <c r="I115" s="504"/>
      <c r="J115" s="504"/>
      <c r="K115" s="504"/>
      <c r="L115" s="504"/>
      <c r="M115" s="504"/>
      <c r="N115" s="504"/>
    </row>
    <row r="116" spans="1:14" x14ac:dyDescent="0.2">
      <c r="A116" s="504"/>
      <c r="B116" s="504"/>
      <c r="C116" s="504"/>
      <c r="D116" s="504"/>
      <c r="E116" s="504"/>
      <c r="F116" s="504"/>
      <c r="G116" s="504"/>
      <c r="H116" s="504"/>
      <c r="I116" s="504"/>
      <c r="J116" s="504"/>
      <c r="K116" s="504"/>
      <c r="L116" s="504"/>
      <c r="M116" s="504"/>
      <c r="N116" s="504"/>
    </row>
    <row r="117" spans="1:14" x14ac:dyDescent="0.2">
      <c r="A117" s="504"/>
      <c r="B117" s="508"/>
      <c r="C117" s="508"/>
      <c r="D117" s="508"/>
      <c r="E117" s="508"/>
      <c r="F117" s="508"/>
      <c r="G117" s="508"/>
      <c r="H117" s="508"/>
      <c r="I117" s="508"/>
      <c r="J117" s="508"/>
      <c r="K117" s="508"/>
      <c r="L117" s="508"/>
      <c r="M117" s="508"/>
      <c r="N117" s="508"/>
    </row>
    <row r="118" spans="1:14" x14ac:dyDescent="0.2">
      <c r="A118" s="504"/>
      <c r="B118" s="508"/>
      <c r="C118" s="508"/>
      <c r="D118" s="508"/>
      <c r="E118" s="508"/>
      <c r="F118" s="508"/>
      <c r="G118" s="508"/>
      <c r="H118" s="508"/>
      <c r="I118" s="508"/>
      <c r="J118" s="508"/>
      <c r="K118" s="508"/>
      <c r="L118" s="508"/>
      <c r="M118" s="508"/>
      <c r="N118" s="508"/>
    </row>
    <row r="119" spans="1:14" x14ac:dyDescent="0.2">
      <c r="A119" s="504"/>
      <c r="B119" s="508"/>
      <c r="C119" s="508"/>
      <c r="D119" s="508"/>
      <c r="E119" s="508"/>
      <c r="F119" s="508"/>
      <c r="G119" s="508"/>
      <c r="H119" s="508"/>
      <c r="I119" s="508"/>
      <c r="J119" s="508"/>
      <c r="K119" s="508"/>
      <c r="L119" s="508"/>
      <c r="M119" s="508"/>
      <c r="N119" s="508"/>
    </row>
    <row r="120" spans="1:14" x14ac:dyDescent="0.2">
      <c r="A120" s="504"/>
      <c r="B120" s="508"/>
      <c r="C120" s="508"/>
      <c r="D120" s="508"/>
      <c r="E120" s="508"/>
      <c r="F120" s="508"/>
      <c r="G120" s="508"/>
      <c r="H120" s="508"/>
      <c r="I120" s="508"/>
      <c r="J120" s="508"/>
      <c r="K120" s="508"/>
      <c r="L120" s="508"/>
      <c r="M120" s="508"/>
      <c r="N120" s="508"/>
    </row>
  </sheetData>
  <mergeCells count="10">
    <mergeCell ref="B2:L2"/>
    <mergeCell ref="B3:L3"/>
    <mergeCell ref="B4:L4"/>
    <mergeCell ref="B5:L5"/>
    <mergeCell ref="B7:B8"/>
    <mergeCell ref="C7:D7"/>
    <mergeCell ref="E7:F7"/>
    <mergeCell ref="G7:H7"/>
    <mergeCell ref="I7:J7"/>
    <mergeCell ref="K7:L7"/>
  </mergeCells>
  <hyperlinks>
    <hyperlink ref="M2" location="'Indice Total'!A7" display="Volver"/>
  </hyperlinks>
  <pageMargins left="0.70866141732283472" right="0.70866141732283472" top="0.74803149606299213" bottom="0.74803149606299213" header="0.31496062992125984" footer="0.31496062992125984"/>
  <pageSetup scale="82"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A1:AC57"/>
  <sheetViews>
    <sheetView showGridLines="0" zoomScale="90" zoomScaleNormal="90" workbookViewId="0"/>
  </sheetViews>
  <sheetFormatPr baseColWidth="10" defaultColWidth="11.42578125" defaultRowHeight="12.75" x14ac:dyDescent="0.2"/>
  <cols>
    <col min="1" max="1" width="23.7109375" style="76" customWidth="1"/>
    <col min="2" max="2" width="40.7109375" style="115" customWidth="1"/>
    <col min="3" max="3" width="40.28515625" style="115" customWidth="1"/>
    <col min="4" max="4" width="12.7109375" style="115" customWidth="1"/>
    <col min="5" max="5" width="13.7109375" style="115" customWidth="1"/>
    <col min="6" max="6" width="12.7109375" style="115" customWidth="1"/>
    <col min="7" max="7" width="13.7109375" style="115" customWidth="1"/>
    <col min="8" max="8" width="12.7109375" style="115" customWidth="1"/>
    <col min="9" max="9" width="13.7109375" style="115" customWidth="1"/>
    <col min="10" max="10" width="12.7109375" style="115" customWidth="1"/>
    <col min="11" max="11" width="13.7109375" style="115" customWidth="1"/>
    <col min="12" max="12" width="12.7109375" style="115" customWidth="1"/>
    <col min="13" max="13" width="13.7109375" style="115" customWidth="1"/>
    <col min="14" max="14" width="15.28515625" style="115" bestFit="1" customWidth="1"/>
    <col min="15" max="16384" width="11.42578125" style="115"/>
  </cols>
  <sheetData>
    <row r="1" spans="1:29" ht="42.95" customHeight="1" x14ac:dyDescent="0.2">
      <c r="A1" s="747"/>
    </row>
    <row r="2" spans="1:29" ht="21" customHeight="1" x14ac:dyDescent="0.2">
      <c r="A2" s="115"/>
      <c r="B2" s="1906" t="s">
        <v>219</v>
      </c>
      <c r="C2" s="1906"/>
      <c r="D2" s="1906"/>
      <c r="E2" s="1906"/>
      <c r="F2" s="1906"/>
      <c r="G2" s="1906"/>
      <c r="H2" s="1906"/>
      <c r="I2" s="1906"/>
      <c r="J2" s="1906"/>
      <c r="K2" s="1906"/>
      <c r="L2" s="1906"/>
      <c r="M2" s="1906"/>
      <c r="N2" s="3" t="s">
        <v>744</v>
      </c>
    </row>
    <row r="3" spans="1:29" ht="36" customHeight="1" x14ac:dyDescent="0.2">
      <c r="A3" s="115"/>
      <c r="B3" s="1898" t="s">
        <v>814</v>
      </c>
      <c r="C3" s="1898"/>
      <c r="D3" s="1898"/>
      <c r="E3" s="1898"/>
      <c r="F3" s="1946"/>
      <c r="G3" s="1946"/>
      <c r="H3" s="1946"/>
      <c r="I3" s="1946"/>
      <c r="J3" s="1946"/>
      <c r="K3" s="1946"/>
      <c r="L3" s="1946"/>
      <c r="M3" s="1946"/>
    </row>
    <row r="4" spans="1:29" ht="19.149999999999999" customHeight="1" x14ac:dyDescent="0.2">
      <c r="A4" s="115"/>
      <c r="B4" s="1898" t="s">
        <v>211</v>
      </c>
      <c r="C4" s="1898"/>
      <c r="D4" s="1898"/>
      <c r="E4" s="1898"/>
      <c r="F4" s="1989"/>
      <c r="G4" s="1989"/>
      <c r="H4" s="1989"/>
      <c r="I4" s="1989"/>
      <c r="J4" s="1989"/>
      <c r="K4" s="1989"/>
      <c r="L4" s="1989"/>
      <c r="M4" s="1989"/>
    </row>
    <row r="5" spans="1:29" ht="16.5" thickBot="1" x14ac:dyDescent="0.25">
      <c r="A5" s="115"/>
      <c r="B5" s="1933" t="s">
        <v>765</v>
      </c>
      <c r="C5" s="1933"/>
      <c r="D5" s="1933"/>
      <c r="E5" s="1933"/>
      <c r="F5" s="2042"/>
      <c r="G5" s="2042"/>
      <c r="H5" s="2042"/>
      <c r="I5" s="2042"/>
      <c r="J5" s="2042"/>
      <c r="K5" s="2042"/>
      <c r="L5" s="2042"/>
      <c r="M5" s="2042"/>
    </row>
    <row r="6" spans="1:29" ht="12.75" customHeight="1" x14ac:dyDescent="0.2">
      <c r="A6" s="115"/>
      <c r="B6" s="217"/>
      <c r="C6" s="217"/>
      <c r="D6" s="217"/>
      <c r="E6" s="217"/>
      <c r="F6" s="218"/>
      <c r="G6" s="218"/>
      <c r="H6" s="218"/>
      <c r="I6" s="218"/>
      <c r="J6" s="218"/>
      <c r="K6" s="218"/>
      <c r="L6" s="218"/>
      <c r="M6" s="218"/>
    </row>
    <row r="7" spans="1:29" ht="22.5" customHeight="1" x14ac:dyDescent="0.2">
      <c r="A7" s="115"/>
      <c r="B7" s="2039" t="s">
        <v>220</v>
      </c>
      <c r="C7" s="2043" t="s">
        <v>221</v>
      </c>
      <c r="D7" s="2040">
        <v>2014</v>
      </c>
      <c r="E7" s="2040"/>
      <c r="F7" s="2040">
        <v>2015</v>
      </c>
      <c r="G7" s="2040"/>
      <c r="H7" s="2040">
        <v>2016</v>
      </c>
      <c r="I7" s="2040"/>
      <c r="J7" s="2040">
        <v>2017</v>
      </c>
      <c r="K7" s="2040"/>
      <c r="L7" s="2040">
        <v>2018</v>
      </c>
      <c r="M7" s="2040"/>
    </row>
    <row r="8" spans="1:29" ht="22.5" customHeight="1" x14ac:dyDescent="0.2">
      <c r="A8" s="115"/>
      <c r="B8" s="2039"/>
      <c r="C8" s="2044"/>
      <c r="D8" s="759" t="s">
        <v>217</v>
      </c>
      <c r="E8" s="759" t="s">
        <v>218</v>
      </c>
      <c r="F8" s="759" t="s">
        <v>217</v>
      </c>
      <c r="G8" s="759" t="s">
        <v>218</v>
      </c>
      <c r="H8" s="759" t="s">
        <v>217</v>
      </c>
      <c r="I8" s="759" t="s">
        <v>218</v>
      </c>
      <c r="J8" s="759" t="s">
        <v>217</v>
      </c>
      <c r="K8" s="759" t="s">
        <v>218</v>
      </c>
      <c r="L8" s="759" t="s">
        <v>217</v>
      </c>
      <c r="M8" s="759" t="s">
        <v>218</v>
      </c>
    </row>
    <row r="9" spans="1:29" ht="18" customHeight="1" x14ac:dyDescent="0.2">
      <c r="A9" s="115"/>
      <c r="B9" s="519" t="s">
        <v>4</v>
      </c>
      <c r="C9" s="247" t="s">
        <v>222</v>
      </c>
      <c r="D9" s="520">
        <v>3042.6666666666665</v>
      </c>
      <c r="E9" s="520">
        <v>5959306</v>
      </c>
      <c r="F9" s="520">
        <v>3063.8333333333335</v>
      </c>
      <c r="G9" s="520">
        <v>6426678.148</v>
      </c>
      <c r="H9" s="520">
        <v>3088.9166666666665</v>
      </c>
      <c r="I9" s="520">
        <v>6942440</v>
      </c>
      <c r="J9" s="520">
        <v>3152.666666666667</v>
      </c>
      <c r="K9" s="520">
        <v>7598793</v>
      </c>
      <c r="L9" s="520">
        <v>3291.4166666666665</v>
      </c>
      <c r="M9" s="520">
        <v>7872855.1950000003</v>
      </c>
      <c r="N9" s="124"/>
      <c r="O9" s="124"/>
      <c r="P9" s="124"/>
      <c r="Q9" s="124"/>
      <c r="R9" s="124"/>
      <c r="S9" s="124"/>
      <c r="T9" s="124"/>
      <c r="U9" s="124"/>
      <c r="V9" s="124"/>
      <c r="W9" s="124"/>
      <c r="X9" s="124"/>
      <c r="Y9" s="124"/>
      <c r="Z9" s="124"/>
      <c r="AA9" s="124"/>
      <c r="AB9" s="124"/>
      <c r="AC9" s="124"/>
    </row>
    <row r="10" spans="1:29" ht="18" customHeight="1" x14ac:dyDescent="0.2">
      <c r="A10" s="115"/>
      <c r="B10" s="521"/>
      <c r="C10" s="247" t="s">
        <v>223</v>
      </c>
      <c r="D10" s="520">
        <v>1069.5</v>
      </c>
      <c r="E10" s="520">
        <v>3505727</v>
      </c>
      <c r="F10" s="520">
        <v>1124.6666666666665</v>
      </c>
      <c r="G10" s="520">
        <v>4013443.0529999998</v>
      </c>
      <c r="H10" s="520">
        <v>1172.75</v>
      </c>
      <c r="I10" s="520">
        <v>4569769</v>
      </c>
      <c r="J10" s="520">
        <v>1249.8333333333333</v>
      </c>
      <c r="K10" s="520">
        <v>5486504</v>
      </c>
      <c r="L10" s="520">
        <v>1334.5</v>
      </c>
      <c r="M10" s="520">
        <v>5613104.6219999995</v>
      </c>
      <c r="N10" s="124"/>
      <c r="O10" s="124"/>
      <c r="P10" s="124"/>
      <c r="Q10" s="124"/>
      <c r="R10" s="124"/>
      <c r="S10" s="124"/>
      <c r="T10" s="124"/>
      <c r="U10" s="124"/>
      <c r="V10" s="124"/>
      <c r="W10" s="124"/>
      <c r="X10" s="124"/>
      <c r="Y10" s="124"/>
      <c r="Z10" s="124"/>
      <c r="AA10" s="124"/>
      <c r="AB10" s="124"/>
      <c r="AC10" s="124"/>
    </row>
    <row r="11" spans="1:29" ht="18" customHeight="1" x14ac:dyDescent="0.2">
      <c r="A11" s="115"/>
      <c r="B11" s="521"/>
      <c r="C11" s="247" t="s">
        <v>224</v>
      </c>
      <c r="D11" s="520">
        <v>221.5</v>
      </c>
      <c r="E11" s="520">
        <v>1000410</v>
      </c>
      <c r="F11" s="520">
        <v>214</v>
      </c>
      <c r="G11" s="520">
        <v>1046783.2690000001</v>
      </c>
      <c r="H11" s="520">
        <v>206</v>
      </c>
      <c r="I11" s="520">
        <v>1069163</v>
      </c>
      <c r="J11" s="520">
        <v>209</v>
      </c>
      <c r="K11" s="520">
        <v>1178831</v>
      </c>
      <c r="L11" s="520">
        <v>234.83333333333334</v>
      </c>
      <c r="M11" s="520">
        <v>1237183.2710000002</v>
      </c>
      <c r="N11" s="124"/>
      <c r="O11" s="124"/>
      <c r="P11" s="124"/>
      <c r="Q11" s="124"/>
      <c r="S11" s="124"/>
      <c r="U11" s="124"/>
      <c r="V11" s="124"/>
      <c r="W11" s="124"/>
      <c r="X11" s="124"/>
      <c r="Y11" s="124"/>
      <c r="Z11" s="124"/>
      <c r="AA11" s="124"/>
      <c r="AB11" s="124"/>
      <c r="AC11" s="124"/>
    </row>
    <row r="12" spans="1:29" ht="18" customHeight="1" x14ac:dyDescent="0.2">
      <c r="A12" s="115"/>
      <c r="B12" s="521"/>
      <c r="C12" s="247" t="s">
        <v>225</v>
      </c>
      <c r="D12" s="520">
        <v>2917.9166666666665</v>
      </c>
      <c r="E12" s="520">
        <v>5444526</v>
      </c>
      <c r="F12" s="520">
        <v>2945.083333333333</v>
      </c>
      <c r="G12" s="520">
        <v>5948167.1090000002</v>
      </c>
      <c r="H12" s="520">
        <v>2964.833333333333</v>
      </c>
      <c r="I12" s="520">
        <v>6456466</v>
      </c>
      <c r="J12" s="520">
        <v>3019.5</v>
      </c>
      <c r="K12" s="520">
        <v>6795506</v>
      </c>
      <c r="L12" s="520">
        <v>3028.0833333333335</v>
      </c>
      <c r="M12" s="520">
        <v>7022157.682</v>
      </c>
      <c r="N12" s="124"/>
      <c r="O12" s="124"/>
      <c r="P12" s="124"/>
      <c r="Q12" s="124"/>
      <c r="R12" s="124"/>
      <c r="S12" s="124"/>
      <c r="T12" s="124"/>
      <c r="U12" s="124"/>
      <c r="V12" s="124"/>
      <c r="W12" s="124"/>
      <c r="X12" s="124"/>
      <c r="Y12" s="124"/>
      <c r="Z12" s="124"/>
      <c r="AA12" s="124"/>
      <c r="AB12" s="124"/>
      <c r="AC12" s="124"/>
    </row>
    <row r="13" spans="1:29" ht="18" customHeight="1" x14ac:dyDescent="0.2">
      <c r="A13" s="115"/>
      <c r="B13" s="521"/>
      <c r="C13" s="247" t="s">
        <v>226</v>
      </c>
      <c r="D13" s="520">
        <v>394.58333333333331</v>
      </c>
      <c r="E13" s="520">
        <v>395488</v>
      </c>
      <c r="F13" s="520">
        <v>401.75</v>
      </c>
      <c r="G13" s="520">
        <v>446316.34600000002</v>
      </c>
      <c r="H13" s="520">
        <v>419.25</v>
      </c>
      <c r="I13" s="520">
        <v>522690</v>
      </c>
      <c r="J13" s="520">
        <v>450.58333333333331</v>
      </c>
      <c r="K13" s="520">
        <v>589267</v>
      </c>
      <c r="L13" s="520">
        <v>451.91666666666669</v>
      </c>
      <c r="M13" s="520">
        <v>765832.55699999991</v>
      </c>
      <c r="N13" s="124"/>
      <c r="O13" s="124"/>
      <c r="P13" s="124"/>
      <c r="Q13" s="124"/>
      <c r="S13" s="124"/>
      <c r="U13" s="124"/>
      <c r="V13" s="124"/>
      <c r="W13" s="124"/>
      <c r="X13" s="124"/>
      <c r="Y13" s="124"/>
      <c r="Z13" s="124"/>
      <c r="AA13" s="124"/>
      <c r="AB13" s="124"/>
      <c r="AC13" s="124"/>
    </row>
    <row r="14" spans="1:29" ht="18" customHeight="1" x14ac:dyDescent="0.2">
      <c r="A14" s="115"/>
      <c r="B14" s="521"/>
      <c r="C14" s="247" t="s">
        <v>227</v>
      </c>
      <c r="D14" s="520">
        <v>1651.0833333333333</v>
      </c>
      <c r="E14" s="520">
        <v>1463683</v>
      </c>
      <c r="F14" s="520">
        <v>1540.4166666666665</v>
      </c>
      <c r="G14" s="520">
        <v>1469945.1639999999</v>
      </c>
      <c r="H14" s="520">
        <v>1517.6666666666665</v>
      </c>
      <c r="I14" s="520">
        <v>1585647</v>
      </c>
      <c r="J14" s="520">
        <v>1667.3333333333335</v>
      </c>
      <c r="K14" s="520">
        <v>1583062</v>
      </c>
      <c r="L14" s="520">
        <v>1532.5833333333335</v>
      </c>
      <c r="M14" s="520">
        <v>1544738.9040000001</v>
      </c>
      <c r="N14" s="124"/>
      <c r="O14" s="124"/>
      <c r="P14" s="124"/>
      <c r="Q14" s="124"/>
      <c r="R14" s="124"/>
      <c r="S14" s="124"/>
      <c r="T14" s="124"/>
      <c r="U14" s="124"/>
      <c r="V14" s="124"/>
      <c r="W14" s="124"/>
      <c r="X14" s="124"/>
      <c r="Y14" s="124"/>
      <c r="Z14" s="124"/>
      <c r="AA14" s="124"/>
      <c r="AB14" s="124"/>
      <c r="AC14" s="124"/>
    </row>
    <row r="15" spans="1:29" ht="18" customHeight="1" x14ac:dyDescent="0.2">
      <c r="A15" s="115"/>
      <c r="B15" s="522"/>
      <c r="C15" s="419" t="s">
        <v>9</v>
      </c>
      <c r="D15" s="404">
        <v>9297.2499999999982</v>
      </c>
      <c r="E15" s="404">
        <v>17769140</v>
      </c>
      <c r="F15" s="404">
        <v>9289.75</v>
      </c>
      <c r="G15" s="404">
        <v>19351333.089000002</v>
      </c>
      <c r="H15" s="404">
        <v>9369.4166666666661</v>
      </c>
      <c r="I15" s="404">
        <v>21146175</v>
      </c>
      <c r="J15" s="404">
        <v>9748.9166666666661</v>
      </c>
      <c r="K15" s="404">
        <v>23231963</v>
      </c>
      <c r="L15" s="404">
        <v>9873.3333333333321</v>
      </c>
      <c r="M15" s="404">
        <v>24055872.230999999</v>
      </c>
      <c r="N15" s="124"/>
      <c r="O15" s="124"/>
      <c r="P15" s="124"/>
      <c r="Q15" s="124"/>
      <c r="R15" s="124"/>
      <c r="S15" s="124"/>
      <c r="T15" s="124"/>
      <c r="U15" s="124"/>
      <c r="V15" s="124"/>
      <c r="W15" s="124"/>
      <c r="X15" s="124"/>
      <c r="Y15" s="124"/>
      <c r="Z15" s="124"/>
      <c r="AA15" s="124"/>
      <c r="AB15" s="124"/>
      <c r="AC15" s="124"/>
    </row>
    <row r="16" spans="1:29" ht="18" customHeight="1" x14ac:dyDescent="0.2">
      <c r="A16" s="115"/>
      <c r="B16" s="519" t="s">
        <v>5</v>
      </c>
      <c r="C16" s="247" t="s">
        <v>222</v>
      </c>
      <c r="D16" s="814">
        <v>2461.6666666666665</v>
      </c>
      <c r="E16" s="814">
        <v>4612070</v>
      </c>
      <c r="F16" s="814">
        <v>2523.25</v>
      </c>
      <c r="G16" s="814">
        <v>5060505</v>
      </c>
      <c r="H16" s="814">
        <v>2659.1666666666665</v>
      </c>
      <c r="I16" s="814">
        <v>5631536</v>
      </c>
      <c r="J16" s="814">
        <v>2757.083333333333</v>
      </c>
      <c r="K16" s="814">
        <v>6100619</v>
      </c>
      <c r="L16" s="814">
        <v>2880.6666666666665</v>
      </c>
      <c r="M16" s="814">
        <v>6579620</v>
      </c>
      <c r="N16" s="124"/>
      <c r="O16" s="124"/>
      <c r="P16" s="124"/>
      <c r="Q16" s="124"/>
      <c r="R16" s="124"/>
      <c r="S16" s="124"/>
      <c r="T16" s="124"/>
      <c r="U16" s="124"/>
      <c r="V16" s="124"/>
      <c r="W16" s="124"/>
      <c r="X16" s="124"/>
      <c r="Y16" s="124"/>
      <c r="Z16" s="124"/>
      <c r="AA16" s="124"/>
      <c r="AB16" s="124"/>
      <c r="AC16" s="124"/>
    </row>
    <row r="17" spans="1:29" ht="18" customHeight="1" x14ac:dyDescent="0.2">
      <c r="A17" s="115"/>
      <c r="B17" s="521"/>
      <c r="C17" s="247" t="s">
        <v>223</v>
      </c>
      <c r="D17" s="814">
        <v>639</v>
      </c>
      <c r="E17" s="814">
        <v>2043690</v>
      </c>
      <c r="F17" s="814">
        <v>636.33333333333326</v>
      </c>
      <c r="G17" s="814">
        <v>2174467</v>
      </c>
      <c r="H17" s="814">
        <v>628.83333333333326</v>
      </c>
      <c r="I17" s="814">
        <v>2265657</v>
      </c>
      <c r="J17" s="814">
        <v>655.33333333333337</v>
      </c>
      <c r="K17" s="814">
        <v>2461451</v>
      </c>
      <c r="L17" s="814">
        <v>666.83333333333326</v>
      </c>
      <c r="M17" s="814">
        <v>2606018</v>
      </c>
      <c r="N17" s="523"/>
      <c r="O17" s="124"/>
      <c r="P17" s="124"/>
      <c r="Q17" s="124"/>
      <c r="S17" s="124"/>
      <c r="U17" s="124"/>
      <c r="V17" s="124"/>
      <c r="W17" s="124"/>
      <c r="X17" s="124"/>
      <c r="Y17" s="124"/>
      <c r="Z17" s="124"/>
      <c r="AA17" s="124"/>
      <c r="AB17" s="124"/>
      <c r="AC17" s="124"/>
    </row>
    <row r="18" spans="1:29" ht="18" customHeight="1" x14ac:dyDescent="0.2">
      <c r="A18" s="115"/>
      <c r="B18" s="521"/>
      <c r="C18" s="247" t="s">
        <v>224</v>
      </c>
      <c r="D18" s="814">
        <v>224.58333333333334</v>
      </c>
      <c r="E18" s="814">
        <v>1055005</v>
      </c>
      <c r="F18" s="814">
        <v>227.83333333333334</v>
      </c>
      <c r="G18" s="814">
        <v>1169647</v>
      </c>
      <c r="H18" s="814">
        <v>230.41666666666666</v>
      </c>
      <c r="I18" s="814">
        <v>1173991</v>
      </c>
      <c r="J18" s="814">
        <v>237.91666666666666</v>
      </c>
      <c r="K18" s="814">
        <v>1283229</v>
      </c>
      <c r="L18" s="814">
        <v>235.5</v>
      </c>
      <c r="M18" s="814">
        <v>1315443</v>
      </c>
      <c r="N18" s="523"/>
      <c r="O18" s="124"/>
      <c r="P18" s="124"/>
      <c r="Q18" s="124"/>
      <c r="S18" s="124"/>
      <c r="U18" s="124"/>
      <c r="V18" s="124"/>
      <c r="W18" s="124"/>
      <c r="X18" s="124"/>
      <c r="Y18" s="124"/>
      <c r="Z18" s="124"/>
      <c r="AA18" s="124"/>
      <c r="AB18" s="124"/>
      <c r="AC18" s="124"/>
    </row>
    <row r="19" spans="1:29" ht="18" customHeight="1" x14ac:dyDescent="0.2">
      <c r="A19" s="115"/>
      <c r="B19" s="521"/>
      <c r="C19" s="247" t="s">
        <v>225</v>
      </c>
      <c r="D19" s="814">
        <v>2943.75</v>
      </c>
      <c r="E19" s="814">
        <v>6155513</v>
      </c>
      <c r="F19" s="814">
        <v>2990.8333333333335</v>
      </c>
      <c r="G19" s="814">
        <v>6714460</v>
      </c>
      <c r="H19" s="814">
        <v>3028.75</v>
      </c>
      <c r="I19" s="814">
        <v>7103676</v>
      </c>
      <c r="J19" s="814">
        <v>3054.9166666666665</v>
      </c>
      <c r="K19" s="814">
        <v>7456527</v>
      </c>
      <c r="L19" s="814">
        <v>3094.8333333333335</v>
      </c>
      <c r="M19" s="814">
        <v>7787351</v>
      </c>
      <c r="N19" s="523"/>
      <c r="O19" s="124"/>
      <c r="P19" s="124"/>
      <c r="Q19" s="124"/>
      <c r="R19" s="124"/>
      <c r="S19" s="124"/>
      <c r="T19" s="124"/>
      <c r="U19" s="124"/>
      <c r="V19" s="124"/>
      <c r="W19" s="124"/>
      <c r="X19" s="124"/>
      <c r="Y19" s="124"/>
      <c r="Z19" s="124"/>
      <c r="AA19" s="124"/>
      <c r="AB19" s="124"/>
      <c r="AC19" s="124"/>
    </row>
    <row r="20" spans="1:29" ht="18" customHeight="1" x14ac:dyDescent="0.2">
      <c r="A20" s="115"/>
      <c r="B20" s="521"/>
      <c r="C20" s="247" t="s">
        <v>226</v>
      </c>
      <c r="D20" s="814">
        <v>457.58333333333331</v>
      </c>
      <c r="E20" s="814">
        <v>512099</v>
      </c>
      <c r="F20" s="814">
        <v>491.83333333333331</v>
      </c>
      <c r="G20" s="814">
        <v>589907</v>
      </c>
      <c r="H20" s="814">
        <v>519.33333333333337</v>
      </c>
      <c r="I20" s="814">
        <v>658827</v>
      </c>
      <c r="J20" s="814">
        <v>537.83333333333337</v>
      </c>
      <c r="K20" s="814">
        <v>707275</v>
      </c>
      <c r="L20" s="814">
        <v>566.33333333333337</v>
      </c>
      <c r="M20" s="814">
        <v>773750</v>
      </c>
      <c r="N20" s="523"/>
      <c r="O20" s="124"/>
      <c r="P20" s="124"/>
      <c r="Q20" s="124"/>
      <c r="S20" s="124"/>
      <c r="U20" s="124"/>
      <c r="V20" s="124"/>
      <c r="W20" s="124"/>
      <c r="X20" s="124"/>
      <c r="Y20" s="124"/>
      <c r="Z20" s="124"/>
      <c r="AA20" s="124"/>
      <c r="AB20" s="124"/>
      <c r="AC20" s="124"/>
    </row>
    <row r="21" spans="1:29" ht="18" customHeight="1" x14ac:dyDescent="0.2">
      <c r="A21" s="115"/>
      <c r="B21" s="521"/>
      <c r="C21" s="247" t="s">
        <v>227</v>
      </c>
      <c r="D21" s="814">
        <v>1829.8333333333333</v>
      </c>
      <c r="E21" s="814">
        <v>1582050</v>
      </c>
      <c r="F21" s="814">
        <v>1793.5833333333335</v>
      </c>
      <c r="G21" s="814">
        <v>1657174</v>
      </c>
      <c r="H21" s="814">
        <v>1756.25</v>
      </c>
      <c r="I21" s="814">
        <v>1693714</v>
      </c>
      <c r="J21" s="814">
        <v>1718.9166666666665</v>
      </c>
      <c r="K21" s="814">
        <v>1726407</v>
      </c>
      <c r="L21" s="814">
        <v>1730.8333333333335</v>
      </c>
      <c r="M21" s="814">
        <v>1734052</v>
      </c>
      <c r="N21" s="523"/>
      <c r="O21" s="124"/>
      <c r="P21" s="124"/>
      <c r="Q21" s="124"/>
      <c r="R21" s="124"/>
      <c r="S21" s="124"/>
      <c r="T21" s="124"/>
      <c r="U21" s="124"/>
      <c r="V21" s="124"/>
      <c r="W21" s="124"/>
      <c r="X21" s="124"/>
      <c r="Y21" s="124"/>
      <c r="Z21" s="124"/>
      <c r="AA21" s="124"/>
      <c r="AB21" s="124"/>
      <c r="AC21" s="124"/>
    </row>
    <row r="22" spans="1:29" ht="18" customHeight="1" x14ac:dyDescent="0.2">
      <c r="A22" s="115"/>
      <c r="B22" s="522"/>
      <c r="C22" s="419" t="s">
        <v>9</v>
      </c>
      <c r="D22" s="404">
        <v>8556.4166666666661</v>
      </c>
      <c r="E22" s="404">
        <v>15960427</v>
      </c>
      <c r="F22" s="404">
        <v>8663.6666666666661</v>
      </c>
      <c r="G22" s="404">
        <v>17366160</v>
      </c>
      <c r="H22" s="404">
        <v>8822.75</v>
      </c>
      <c r="I22" s="404">
        <v>18527401</v>
      </c>
      <c r="J22" s="404">
        <v>8962</v>
      </c>
      <c r="K22" s="404">
        <v>19735508</v>
      </c>
      <c r="L22" s="404">
        <v>9175</v>
      </c>
      <c r="M22" s="404">
        <v>20796234</v>
      </c>
      <c r="N22" s="524"/>
      <c r="O22" s="124"/>
      <c r="P22" s="124"/>
      <c r="Q22" s="124"/>
      <c r="R22" s="124"/>
      <c r="S22" s="124"/>
      <c r="T22" s="124"/>
      <c r="U22" s="124"/>
      <c r="V22" s="124"/>
      <c r="W22" s="124"/>
      <c r="X22" s="124"/>
      <c r="Y22" s="124"/>
      <c r="Z22" s="124"/>
      <c r="AA22" s="124"/>
      <c r="AB22" s="124"/>
      <c r="AC22" s="124"/>
    </row>
    <row r="23" spans="1:29" ht="18" customHeight="1" x14ac:dyDescent="0.2">
      <c r="A23" s="115"/>
      <c r="B23" s="519" t="s">
        <v>6</v>
      </c>
      <c r="C23" s="247" t="s">
        <v>222</v>
      </c>
      <c r="D23" s="814">
        <v>681.66666666666663</v>
      </c>
      <c r="E23" s="814">
        <v>1233648.0970000001</v>
      </c>
      <c r="F23" s="814">
        <v>672.41666666666674</v>
      </c>
      <c r="G23" s="814">
        <v>1293619.8089999999</v>
      </c>
      <c r="H23" s="814">
        <v>674.91666666666663</v>
      </c>
      <c r="I23" s="814">
        <v>1363327.47</v>
      </c>
      <c r="J23" s="814">
        <v>671.75</v>
      </c>
      <c r="K23" s="814">
        <v>1406655.578</v>
      </c>
      <c r="L23" s="814">
        <v>657.75</v>
      </c>
      <c r="M23" s="814">
        <v>1418529.3620000002</v>
      </c>
      <c r="N23" s="525"/>
      <c r="O23" s="124"/>
      <c r="P23" s="124"/>
      <c r="Q23" s="124"/>
      <c r="S23" s="124"/>
      <c r="U23" s="124"/>
      <c r="V23" s="124"/>
      <c r="W23" s="124"/>
      <c r="X23" s="124"/>
      <c r="Y23" s="124"/>
      <c r="Z23" s="124"/>
      <c r="AA23" s="124"/>
      <c r="AB23" s="124"/>
      <c r="AC23" s="124"/>
    </row>
    <row r="24" spans="1:29" ht="18" customHeight="1" x14ac:dyDescent="0.2">
      <c r="A24" s="115"/>
      <c r="B24" s="521"/>
      <c r="C24" s="247" t="s">
        <v>223</v>
      </c>
      <c r="D24" s="814">
        <v>244.08333333333334</v>
      </c>
      <c r="E24" s="814">
        <v>671514.97</v>
      </c>
      <c r="F24" s="814">
        <v>246.25</v>
      </c>
      <c r="G24" s="814">
        <v>734226.76899999985</v>
      </c>
      <c r="H24" s="814">
        <v>239.5</v>
      </c>
      <c r="I24" s="814">
        <v>772774.35100000002</v>
      </c>
      <c r="J24" s="814">
        <v>240.25</v>
      </c>
      <c r="K24" s="814">
        <v>804587.3409999999</v>
      </c>
      <c r="L24" s="814">
        <v>243.75</v>
      </c>
      <c r="M24" s="814">
        <v>837670.52200000011</v>
      </c>
      <c r="N24" s="525"/>
      <c r="O24" s="124"/>
      <c r="P24" s="124"/>
      <c r="Q24" s="124"/>
      <c r="S24" s="124"/>
      <c r="U24" s="124"/>
      <c r="V24" s="124"/>
      <c r="W24" s="124"/>
      <c r="X24" s="124"/>
      <c r="Y24" s="124"/>
      <c r="Z24" s="124"/>
      <c r="AA24" s="124"/>
      <c r="AB24" s="124"/>
      <c r="AC24" s="124"/>
    </row>
    <row r="25" spans="1:29" ht="18" customHeight="1" x14ac:dyDescent="0.2">
      <c r="A25" s="115"/>
      <c r="B25" s="239"/>
      <c r="C25" s="247" t="s">
        <v>224</v>
      </c>
      <c r="D25" s="814">
        <v>56.333333333333336</v>
      </c>
      <c r="E25" s="814">
        <v>202360.53899999996</v>
      </c>
      <c r="F25" s="814">
        <v>53.166666666666671</v>
      </c>
      <c r="G25" s="814">
        <v>202768.348</v>
      </c>
      <c r="H25" s="814">
        <v>52</v>
      </c>
      <c r="I25" s="814">
        <v>206613.81900000002</v>
      </c>
      <c r="J25" s="814">
        <v>48.333333333333336</v>
      </c>
      <c r="K25" s="814">
        <v>198408.60699999999</v>
      </c>
      <c r="L25" s="814">
        <v>45.333333333333336</v>
      </c>
      <c r="M25" s="814">
        <v>189705.24399999998</v>
      </c>
      <c r="N25" s="525"/>
      <c r="O25" s="124"/>
      <c r="P25" s="124"/>
      <c r="Q25" s="124"/>
      <c r="S25" s="124"/>
      <c r="U25" s="124"/>
      <c r="V25" s="124"/>
      <c r="W25" s="124"/>
      <c r="X25" s="124"/>
      <c r="Y25" s="124"/>
      <c r="Z25" s="124"/>
      <c r="AA25" s="124"/>
      <c r="AB25" s="124"/>
      <c r="AC25" s="124"/>
    </row>
    <row r="26" spans="1:29" ht="18" customHeight="1" x14ac:dyDescent="0.2">
      <c r="A26" s="115"/>
      <c r="B26" s="239"/>
      <c r="C26" s="247" t="s">
        <v>225</v>
      </c>
      <c r="D26" s="814">
        <v>1093.8333333333333</v>
      </c>
      <c r="E26" s="814">
        <v>2031024.426</v>
      </c>
      <c r="F26" s="814">
        <v>1093.0833333333333</v>
      </c>
      <c r="G26" s="814">
        <v>2182571.5239999997</v>
      </c>
      <c r="H26" s="814">
        <v>1094.6666666666667</v>
      </c>
      <c r="I26" s="814">
        <v>2301741.9559999998</v>
      </c>
      <c r="J26" s="814">
        <v>1109.1666666666667</v>
      </c>
      <c r="K26" s="814">
        <v>2451213.4279999994</v>
      </c>
      <c r="L26" s="814">
        <v>1106.9166666666667</v>
      </c>
      <c r="M26" s="814">
        <v>2510063.7089999998</v>
      </c>
      <c r="N26" s="525"/>
      <c r="O26" s="124"/>
      <c r="P26" s="124"/>
      <c r="Q26" s="124"/>
      <c r="R26" s="124"/>
      <c r="S26" s="124"/>
      <c r="T26" s="124"/>
      <c r="U26" s="124"/>
      <c r="V26" s="124"/>
      <c r="W26" s="124"/>
      <c r="X26" s="124"/>
      <c r="Y26" s="124"/>
      <c r="Z26" s="124"/>
      <c r="AA26" s="124"/>
      <c r="AB26" s="124"/>
      <c r="AC26" s="124"/>
    </row>
    <row r="27" spans="1:29" ht="18" customHeight="1" x14ac:dyDescent="0.2">
      <c r="A27" s="115"/>
      <c r="B27" s="239"/>
      <c r="C27" s="247" t="s">
        <v>226</v>
      </c>
      <c r="D27" s="814">
        <v>120.83333333333333</v>
      </c>
      <c r="E27" s="814">
        <v>121141.38800000001</v>
      </c>
      <c r="F27" s="814">
        <v>134.58333333333334</v>
      </c>
      <c r="G27" s="814">
        <v>144351.28</v>
      </c>
      <c r="H27" s="814">
        <v>139.66666666666666</v>
      </c>
      <c r="I27" s="814">
        <v>157355.34899999999</v>
      </c>
      <c r="J27" s="814">
        <v>143.75</v>
      </c>
      <c r="K27" s="814">
        <v>168513.856</v>
      </c>
      <c r="L27" s="814">
        <v>142.58333333333334</v>
      </c>
      <c r="M27" s="814">
        <v>172652.37699999998</v>
      </c>
      <c r="N27" s="525"/>
      <c r="O27" s="124"/>
      <c r="P27" s="124"/>
      <c r="Q27" s="124"/>
      <c r="S27" s="124"/>
      <c r="U27" s="124"/>
      <c r="V27" s="124"/>
      <c r="W27" s="124"/>
      <c r="X27" s="124"/>
      <c r="Y27" s="124"/>
      <c r="Z27" s="124"/>
      <c r="AA27" s="124"/>
      <c r="AB27" s="124"/>
      <c r="AC27" s="124"/>
    </row>
    <row r="28" spans="1:29" ht="18" customHeight="1" x14ac:dyDescent="0.2">
      <c r="A28" s="115"/>
      <c r="B28" s="239"/>
      <c r="C28" s="247" t="s">
        <v>227</v>
      </c>
      <c r="D28" s="814">
        <v>609.5</v>
      </c>
      <c r="E28" s="814">
        <v>466359.66299999994</v>
      </c>
      <c r="F28" s="814">
        <v>590.58333333333326</v>
      </c>
      <c r="G28" s="814">
        <v>490100.70900000003</v>
      </c>
      <c r="H28" s="814">
        <v>569.5</v>
      </c>
      <c r="I28" s="814">
        <v>492088.196</v>
      </c>
      <c r="J28" s="814">
        <v>539.25</v>
      </c>
      <c r="K28" s="814">
        <v>495695.18199999997</v>
      </c>
      <c r="L28" s="814">
        <v>510.25</v>
      </c>
      <c r="M28" s="814">
        <v>495678.239</v>
      </c>
      <c r="N28" s="525"/>
      <c r="O28" s="124"/>
      <c r="P28" s="124"/>
      <c r="Q28" s="124"/>
      <c r="S28" s="124"/>
      <c r="U28" s="124"/>
      <c r="V28" s="124"/>
      <c r="W28" s="124"/>
      <c r="X28" s="124"/>
      <c r="Y28" s="124"/>
      <c r="Z28" s="124"/>
      <c r="AA28" s="124"/>
      <c r="AB28" s="124"/>
      <c r="AC28" s="124"/>
    </row>
    <row r="29" spans="1:29" ht="18" customHeight="1" x14ac:dyDescent="0.2">
      <c r="A29" s="115"/>
      <c r="B29" s="522"/>
      <c r="C29" s="364" t="s">
        <v>9</v>
      </c>
      <c r="D29" s="383">
        <v>2806.25</v>
      </c>
      <c r="E29" s="383">
        <v>4726049.0829999996</v>
      </c>
      <c r="F29" s="383">
        <v>2790.083333333333</v>
      </c>
      <c r="G29" s="383">
        <v>5047638.4389999993</v>
      </c>
      <c r="H29" s="383">
        <v>2770.25</v>
      </c>
      <c r="I29" s="383">
        <v>5293901.1410000008</v>
      </c>
      <c r="J29" s="383">
        <v>2752.5</v>
      </c>
      <c r="K29" s="383">
        <v>5525073.9919999987</v>
      </c>
      <c r="L29" s="383">
        <v>2706.5833333333335</v>
      </c>
      <c r="M29" s="383">
        <v>5624299.4530000007</v>
      </c>
      <c r="N29" s="525"/>
      <c r="O29" s="124"/>
      <c r="P29" s="124"/>
      <c r="Q29" s="124"/>
      <c r="R29" s="124"/>
      <c r="S29" s="124"/>
      <c r="T29" s="124"/>
      <c r="U29" s="124"/>
      <c r="V29" s="124"/>
      <c r="W29" s="124"/>
      <c r="X29" s="124"/>
      <c r="Y29" s="124"/>
      <c r="Z29" s="124"/>
      <c r="AA29" s="124"/>
      <c r="AB29" s="124"/>
      <c r="AC29" s="124"/>
    </row>
    <row r="30" spans="1:29" ht="18" customHeight="1" x14ac:dyDescent="0.2">
      <c r="A30" s="115"/>
      <c r="B30" s="526" t="s">
        <v>90</v>
      </c>
      <c r="C30" s="247" t="s">
        <v>222</v>
      </c>
      <c r="D30" s="527">
        <v>6186</v>
      </c>
      <c r="E30" s="527">
        <v>11805024.096999999</v>
      </c>
      <c r="F30" s="527">
        <v>6259.5000000000009</v>
      </c>
      <c r="G30" s="527">
        <v>12780802.957</v>
      </c>
      <c r="H30" s="527">
        <v>6423</v>
      </c>
      <c r="I30" s="527">
        <v>13937303.470000001</v>
      </c>
      <c r="J30" s="527">
        <v>6581.5</v>
      </c>
      <c r="K30" s="527">
        <v>15106067.578</v>
      </c>
      <c r="L30" s="527">
        <v>6829.833333333333</v>
      </c>
      <c r="M30" s="527">
        <v>15871004.557</v>
      </c>
      <c r="N30" s="525"/>
      <c r="O30" s="124"/>
      <c r="P30" s="124"/>
      <c r="Q30" s="124"/>
      <c r="R30" s="124"/>
      <c r="S30" s="124"/>
      <c r="T30" s="124"/>
      <c r="U30" s="124"/>
      <c r="V30" s="124"/>
      <c r="W30" s="124"/>
      <c r="X30" s="124"/>
      <c r="Y30" s="124"/>
      <c r="Z30" s="124"/>
      <c r="AA30" s="124"/>
      <c r="AB30" s="124"/>
      <c r="AC30" s="124"/>
    </row>
    <row r="31" spans="1:29" ht="18" customHeight="1" x14ac:dyDescent="0.2">
      <c r="A31" s="115"/>
      <c r="B31" s="239"/>
      <c r="C31" s="247" t="s">
        <v>223</v>
      </c>
      <c r="D31" s="527">
        <v>1952.5833333333333</v>
      </c>
      <c r="E31" s="527">
        <v>6220931.9699999997</v>
      </c>
      <c r="F31" s="527">
        <v>2007.2499999999998</v>
      </c>
      <c r="G31" s="527">
        <v>6922136.8219999988</v>
      </c>
      <c r="H31" s="527">
        <v>2041.0833333333333</v>
      </c>
      <c r="I31" s="527">
        <v>7608200.3509999998</v>
      </c>
      <c r="J31" s="527">
        <v>2145.4166666666665</v>
      </c>
      <c r="K31" s="527">
        <v>8752542.341</v>
      </c>
      <c r="L31" s="527">
        <v>2245.083333333333</v>
      </c>
      <c r="M31" s="527">
        <v>9056793.1439999994</v>
      </c>
      <c r="N31" s="525"/>
      <c r="O31" s="124"/>
      <c r="P31" s="124"/>
      <c r="Q31" s="124"/>
      <c r="R31" s="124"/>
      <c r="S31" s="124"/>
      <c r="T31" s="124"/>
      <c r="U31" s="124"/>
      <c r="V31" s="124"/>
      <c r="W31" s="124"/>
      <c r="X31" s="124"/>
      <c r="Y31" s="124"/>
      <c r="Z31" s="124"/>
      <c r="AA31" s="124"/>
      <c r="AB31" s="124"/>
      <c r="AC31" s="124"/>
    </row>
    <row r="32" spans="1:29" ht="18" customHeight="1" x14ac:dyDescent="0.2">
      <c r="A32" s="115"/>
      <c r="B32" s="239"/>
      <c r="C32" s="247" t="s">
        <v>224</v>
      </c>
      <c r="D32" s="527">
        <v>502.41666666666669</v>
      </c>
      <c r="E32" s="527">
        <v>2257775.5389999999</v>
      </c>
      <c r="F32" s="527">
        <v>495.00000000000006</v>
      </c>
      <c r="G32" s="527">
        <v>2419198.6170000006</v>
      </c>
      <c r="H32" s="527">
        <v>488.41666666666663</v>
      </c>
      <c r="I32" s="527">
        <v>2449767.8190000001</v>
      </c>
      <c r="J32" s="527">
        <v>495.24999999999994</v>
      </c>
      <c r="K32" s="527">
        <v>2660468.6069999998</v>
      </c>
      <c r="L32" s="527">
        <v>515.66666666666674</v>
      </c>
      <c r="M32" s="527">
        <v>2742331.5150000001</v>
      </c>
      <c r="N32" s="525"/>
      <c r="O32" s="124"/>
      <c r="P32" s="124"/>
      <c r="Q32" s="124"/>
      <c r="S32" s="124"/>
      <c r="U32" s="124"/>
      <c r="V32" s="124"/>
      <c r="W32" s="124"/>
      <c r="X32" s="124"/>
      <c r="Y32" s="124"/>
      <c r="Z32" s="124"/>
      <c r="AA32" s="124"/>
      <c r="AB32" s="124"/>
      <c r="AC32" s="124"/>
    </row>
    <row r="33" spans="1:29" ht="18" customHeight="1" x14ac:dyDescent="0.2">
      <c r="A33" s="115"/>
      <c r="B33" s="239"/>
      <c r="C33" s="247" t="s">
        <v>225</v>
      </c>
      <c r="D33" s="527">
        <v>6955.4999999999991</v>
      </c>
      <c r="E33" s="527">
        <v>13631063.425999999</v>
      </c>
      <c r="F33" s="527">
        <v>7028.9999999999991</v>
      </c>
      <c r="G33" s="527">
        <v>14845198.633000001</v>
      </c>
      <c r="H33" s="527">
        <v>7088.25</v>
      </c>
      <c r="I33" s="527">
        <v>15861883.956</v>
      </c>
      <c r="J33" s="527">
        <v>7183.583333333333</v>
      </c>
      <c r="K33" s="527">
        <v>16703246.427999999</v>
      </c>
      <c r="L33" s="527">
        <v>7229.8333333333339</v>
      </c>
      <c r="M33" s="527">
        <v>17319572.390999999</v>
      </c>
      <c r="N33" s="525"/>
      <c r="O33" s="124"/>
      <c r="P33" s="124"/>
      <c r="Q33" s="124"/>
      <c r="R33" s="124"/>
      <c r="S33" s="124"/>
      <c r="T33" s="124"/>
      <c r="U33" s="124"/>
      <c r="V33" s="124"/>
      <c r="W33" s="124"/>
      <c r="X33" s="124"/>
      <c r="Y33" s="124"/>
      <c r="Z33" s="124"/>
      <c r="AA33" s="124"/>
      <c r="AB33" s="124"/>
      <c r="AC33" s="124"/>
    </row>
    <row r="34" spans="1:29" ht="18" customHeight="1" x14ac:dyDescent="0.2">
      <c r="A34" s="115"/>
      <c r="B34" s="239"/>
      <c r="C34" s="247" t="s">
        <v>226</v>
      </c>
      <c r="D34" s="527">
        <v>973</v>
      </c>
      <c r="E34" s="527">
        <v>1028728.388</v>
      </c>
      <c r="F34" s="527">
        <v>1028.1666666666665</v>
      </c>
      <c r="G34" s="527">
        <v>1180574.6259999999</v>
      </c>
      <c r="H34" s="527">
        <v>1078.25</v>
      </c>
      <c r="I34" s="527">
        <v>1338872.3489999999</v>
      </c>
      <c r="J34" s="527">
        <v>1132.1666666666667</v>
      </c>
      <c r="K34" s="527">
        <v>1465055.8559999999</v>
      </c>
      <c r="L34" s="527">
        <v>1160.8333333333333</v>
      </c>
      <c r="M34" s="527">
        <v>1712234.9339999999</v>
      </c>
      <c r="N34" s="528"/>
      <c r="O34" s="124"/>
      <c r="P34" s="124"/>
      <c r="Q34" s="124"/>
      <c r="R34" s="124"/>
      <c r="S34" s="124"/>
      <c r="T34" s="124"/>
      <c r="U34" s="124"/>
      <c r="V34" s="124"/>
      <c r="W34" s="124"/>
      <c r="X34" s="124"/>
      <c r="Y34" s="124"/>
      <c r="Z34" s="124"/>
      <c r="AA34" s="124"/>
      <c r="AB34" s="124"/>
      <c r="AC34" s="124"/>
    </row>
    <row r="35" spans="1:29" ht="18" customHeight="1" x14ac:dyDescent="0.2">
      <c r="A35" s="115"/>
      <c r="B35" s="239"/>
      <c r="C35" s="247" t="s">
        <v>227</v>
      </c>
      <c r="D35" s="527">
        <v>4090.4166666666665</v>
      </c>
      <c r="E35" s="527">
        <v>3512092.6629999997</v>
      </c>
      <c r="F35" s="527">
        <v>3924.583333333333</v>
      </c>
      <c r="G35" s="527">
        <v>3617219.8729999997</v>
      </c>
      <c r="H35" s="527">
        <v>3843.4166666666665</v>
      </c>
      <c r="I35" s="527">
        <v>3771449.196</v>
      </c>
      <c r="J35" s="527">
        <v>3925.5</v>
      </c>
      <c r="K35" s="527">
        <v>3805164.182</v>
      </c>
      <c r="L35" s="527">
        <v>3773.666666666667</v>
      </c>
      <c r="M35" s="527">
        <v>3774469.1430000002</v>
      </c>
      <c r="N35" s="231"/>
      <c r="O35" s="124"/>
      <c r="P35" s="124"/>
      <c r="Q35" s="124"/>
      <c r="R35" s="124"/>
      <c r="S35" s="124"/>
      <c r="T35" s="124"/>
      <c r="U35" s="124"/>
      <c r="V35" s="124"/>
      <c r="W35" s="124"/>
      <c r="X35" s="124"/>
      <c r="Y35" s="124"/>
      <c r="Z35" s="124"/>
      <c r="AA35" s="124"/>
      <c r="AB35" s="124"/>
      <c r="AC35" s="124"/>
    </row>
    <row r="36" spans="1:29" ht="18" customHeight="1" x14ac:dyDescent="0.2">
      <c r="A36" s="115"/>
      <c r="B36" s="522"/>
      <c r="C36" s="419" t="s">
        <v>9</v>
      </c>
      <c r="D36" s="404">
        <v>20659.916666666668</v>
      </c>
      <c r="E36" s="404">
        <v>38455616.082999997</v>
      </c>
      <c r="F36" s="404">
        <v>20743.5</v>
      </c>
      <c r="G36" s="404">
        <v>41765131.527999997</v>
      </c>
      <c r="H36" s="404">
        <v>20962.416666666668</v>
      </c>
      <c r="I36" s="404">
        <v>44967477.141000003</v>
      </c>
      <c r="J36" s="404">
        <v>21463.416666666668</v>
      </c>
      <c r="K36" s="404">
        <v>48492544.991999999</v>
      </c>
      <c r="L36" s="404">
        <v>21754.916666666664</v>
      </c>
      <c r="M36" s="404">
        <v>50476405.683999993</v>
      </c>
      <c r="N36" s="231"/>
      <c r="O36" s="124"/>
      <c r="P36" s="124"/>
      <c r="Q36" s="124"/>
      <c r="R36" s="124"/>
      <c r="S36" s="124"/>
      <c r="T36" s="124"/>
      <c r="U36" s="124"/>
      <c r="V36" s="124"/>
      <c r="W36" s="124"/>
      <c r="X36" s="124"/>
      <c r="Y36" s="124"/>
      <c r="Z36" s="124"/>
      <c r="AA36" s="124"/>
      <c r="AB36" s="124"/>
      <c r="AC36" s="124"/>
    </row>
    <row r="37" spans="1:29" ht="18" customHeight="1" x14ac:dyDescent="0.2">
      <c r="A37" s="115"/>
      <c r="B37" s="519" t="s">
        <v>228</v>
      </c>
      <c r="C37" s="247" t="s">
        <v>222</v>
      </c>
      <c r="D37" s="520"/>
      <c r="E37" s="520"/>
      <c r="F37" s="520">
        <v>3276.3333333333335</v>
      </c>
      <c r="G37" s="520">
        <v>7606184.3480000664</v>
      </c>
      <c r="H37" s="520">
        <v>3148.25</v>
      </c>
      <c r="I37" s="520">
        <v>7457828.3820000002</v>
      </c>
      <c r="J37" s="520">
        <v>3027.3333333333335</v>
      </c>
      <c r="K37" s="520">
        <v>7279960.665000001</v>
      </c>
      <c r="L37" s="520">
        <v>2870.5</v>
      </c>
      <c r="M37" s="520">
        <v>6939352.4260000009</v>
      </c>
      <c r="N37" s="231"/>
      <c r="O37" s="124"/>
      <c r="P37" s="124"/>
      <c r="Q37" s="124"/>
      <c r="R37" s="124"/>
      <c r="S37" s="124"/>
      <c r="T37" s="124"/>
      <c r="U37" s="124"/>
      <c r="V37" s="124"/>
      <c r="W37" s="124"/>
      <c r="X37" s="124"/>
      <c r="Y37" s="124"/>
      <c r="Z37" s="124"/>
      <c r="AA37" s="124"/>
      <c r="AB37" s="124"/>
      <c r="AC37" s="124"/>
    </row>
    <row r="38" spans="1:29" ht="18" customHeight="1" x14ac:dyDescent="0.25">
      <c r="A38" s="115"/>
      <c r="B38" s="239"/>
      <c r="C38" s="247" t="s">
        <v>229</v>
      </c>
      <c r="D38" s="520">
        <v>4903.833333333333</v>
      </c>
      <c r="E38" s="520">
        <v>12643905.840999927</v>
      </c>
      <c r="F38" s="520">
        <v>1322.0833333333333</v>
      </c>
      <c r="G38" s="520">
        <v>4609890.9740000032</v>
      </c>
      <c r="H38" s="520">
        <v>1263.9166666666667</v>
      </c>
      <c r="I38" s="520">
        <v>4231446.4670000002</v>
      </c>
      <c r="J38" s="520">
        <v>1207.5</v>
      </c>
      <c r="K38" s="520">
        <v>4364442.034</v>
      </c>
      <c r="L38" s="520">
        <v>1172.0833333333335</v>
      </c>
      <c r="M38" s="520">
        <v>4322732.5480000004</v>
      </c>
      <c r="N38" s="192"/>
      <c r="O38" s="124"/>
      <c r="P38" s="124"/>
      <c r="Q38" s="124"/>
      <c r="R38" s="124"/>
      <c r="S38" s="124"/>
      <c r="T38" s="124"/>
      <c r="U38" s="124"/>
      <c r="V38" s="124"/>
      <c r="W38" s="124"/>
      <c r="X38" s="124"/>
      <c r="Y38" s="124"/>
      <c r="Z38" s="124"/>
      <c r="AA38" s="124"/>
      <c r="AB38" s="124"/>
      <c r="AC38" s="124"/>
    </row>
    <row r="39" spans="1:29" ht="18" customHeight="1" x14ac:dyDescent="0.2">
      <c r="A39" s="115"/>
      <c r="B39" s="239"/>
      <c r="C39" s="247" t="s">
        <v>224</v>
      </c>
      <c r="D39" s="520"/>
      <c r="E39" s="520"/>
      <c r="F39" s="520">
        <v>137.25</v>
      </c>
      <c r="G39" s="520">
        <v>352136.72499999998</v>
      </c>
      <c r="H39" s="520">
        <v>138.91666666666666</v>
      </c>
      <c r="I39" s="520">
        <v>335529.16100000002</v>
      </c>
      <c r="J39" s="520">
        <v>142.58333333333331</v>
      </c>
      <c r="K39" s="520">
        <v>381309.02399999998</v>
      </c>
      <c r="L39" s="520">
        <v>136.66666666666669</v>
      </c>
      <c r="M39" s="520">
        <v>351206.41599999997</v>
      </c>
      <c r="N39" s="528"/>
      <c r="O39" s="124"/>
      <c r="P39" s="124"/>
      <c r="Q39" s="124"/>
      <c r="S39" s="124"/>
      <c r="U39" s="124"/>
      <c r="V39" s="124"/>
      <c r="W39" s="124"/>
      <c r="X39" s="124"/>
      <c r="Y39" s="124"/>
      <c r="Z39" s="124"/>
      <c r="AA39" s="124"/>
      <c r="AB39" s="124"/>
      <c r="AC39" s="124"/>
    </row>
    <row r="40" spans="1:29" ht="18" customHeight="1" x14ac:dyDescent="0.2">
      <c r="A40" s="115"/>
      <c r="B40" s="239"/>
      <c r="C40" s="247" t="s">
        <v>225</v>
      </c>
      <c r="D40" s="520">
        <v>5280.25</v>
      </c>
      <c r="E40" s="520">
        <v>7134380.1380000897</v>
      </c>
      <c r="F40" s="520">
        <v>4922.833333333333</v>
      </c>
      <c r="G40" s="520">
        <v>7206423.393999977</v>
      </c>
      <c r="H40" s="520">
        <v>4832.25</v>
      </c>
      <c r="I40" s="520">
        <v>7386202.835</v>
      </c>
      <c r="J40" s="520">
        <v>4758.166666666667</v>
      </c>
      <c r="K40" s="520">
        <v>7516377.0559999999</v>
      </c>
      <c r="L40" s="520">
        <v>4684.166666666667</v>
      </c>
      <c r="M40" s="520">
        <v>7595908.3659999985</v>
      </c>
      <c r="N40" s="528"/>
      <c r="O40" s="124"/>
      <c r="P40" s="124"/>
      <c r="Q40" s="124"/>
      <c r="R40" s="124"/>
      <c r="S40" s="124"/>
      <c r="T40" s="124"/>
      <c r="U40" s="124"/>
      <c r="V40" s="124"/>
      <c r="W40" s="124"/>
      <c r="X40" s="124"/>
      <c r="Y40" s="124"/>
      <c r="Z40" s="124"/>
      <c r="AA40" s="124"/>
      <c r="AB40" s="124"/>
      <c r="AC40" s="124"/>
    </row>
    <row r="41" spans="1:29" ht="18" customHeight="1" x14ac:dyDescent="0.2">
      <c r="A41" s="115"/>
      <c r="B41" s="239"/>
      <c r="C41" s="247" t="s">
        <v>226</v>
      </c>
      <c r="D41" s="520"/>
      <c r="E41" s="520"/>
      <c r="F41" s="520">
        <v>210.5</v>
      </c>
      <c r="G41" s="520">
        <v>191675.09800000003</v>
      </c>
      <c r="H41" s="520">
        <v>247.83333333333334</v>
      </c>
      <c r="I41" s="520">
        <v>228374.43700000003</v>
      </c>
      <c r="J41" s="520">
        <v>225.75</v>
      </c>
      <c r="K41" s="520">
        <v>222739.057</v>
      </c>
      <c r="L41" s="520">
        <v>225.66666666666666</v>
      </c>
      <c r="M41" s="520">
        <v>228498.36000000002</v>
      </c>
      <c r="N41" s="124"/>
      <c r="O41" s="124"/>
      <c r="P41" s="124"/>
      <c r="Q41" s="124"/>
      <c r="S41" s="124"/>
      <c r="U41" s="124"/>
      <c r="V41" s="124"/>
      <c r="W41" s="124"/>
      <c r="X41" s="124"/>
      <c r="Y41" s="124"/>
      <c r="Z41" s="124"/>
      <c r="AA41" s="124"/>
      <c r="AB41" s="124"/>
      <c r="AC41" s="124"/>
    </row>
    <row r="42" spans="1:29" ht="18" customHeight="1" x14ac:dyDescent="0.2">
      <c r="A42" s="115"/>
      <c r="B42" s="239"/>
      <c r="C42" s="247" t="s">
        <v>227</v>
      </c>
      <c r="D42" s="520">
        <v>1517</v>
      </c>
      <c r="E42" s="520">
        <v>755285.8480000007</v>
      </c>
      <c r="F42" s="520">
        <v>1470.1666666666667</v>
      </c>
      <c r="G42" s="520">
        <v>810638.84400000016</v>
      </c>
      <c r="H42" s="520">
        <v>1313.5</v>
      </c>
      <c r="I42" s="520">
        <v>744047.23200000008</v>
      </c>
      <c r="J42" s="520">
        <v>1217.3333333333335</v>
      </c>
      <c r="K42" s="520">
        <v>726662.36399999983</v>
      </c>
      <c r="L42" s="520">
        <v>1170.9166666666665</v>
      </c>
      <c r="M42" s="520">
        <v>718411.81099999999</v>
      </c>
      <c r="N42" s="124"/>
      <c r="O42" s="124"/>
      <c r="P42" s="124"/>
      <c r="Q42" s="124"/>
      <c r="R42" s="124"/>
      <c r="S42" s="124"/>
      <c r="T42" s="124"/>
      <c r="U42" s="124"/>
      <c r="V42" s="124"/>
      <c r="W42" s="124"/>
      <c r="X42" s="124"/>
      <c r="Y42" s="124"/>
      <c r="Z42" s="124"/>
      <c r="AA42" s="124"/>
      <c r="AB42" s="124"/>
      <c r="AC42" s="124"/>
    </row>
    <row r="43" spans="1:29" ht="18" customHeight="1" x14ac:dyDescent="0.2">
      <c r="A43" s="115"/>
      <c r="B43" s="239"/>
      <c r="C43" s="529" t="s">
        <v>230</v>
      </c>
      <c r="D43" s="520">
        <v>338.91666666666669</v>
      </c>
      <c r="E43" s="520">
        <v>382310.14199999918</v>
      </c>
      <c r="F43" s="520">
        <v>340.83333333333337</v>
      </c>
      <c r="G43" s="520">
        <v>355061.47300000006</v>
      </c>
      <c r="H43" s="520">
        <v>421</v>
      </c>
      <c r="I43" s="520">
        <v>462315.61499999999</v>
      </c>
      <c r="J43" s="223">
        <v>411.75</v>
      </c>
      <c r="K43" s="223">
        <v>463586.14900000003</v>
      </c>
      <c r="L43" s="223">
        <v>384.5</v>
      </c>
      <c r="M43" s="223">
        <v>440919.02</v>
      </c>
      <c r="O43" s="124"/>
      <c r="P43" s="124"/>
      <c r="Q43" s="124"/>
      <c r="S43" s="124"/>
      <c r="U43" s="124"/>
      <c r="V43" s="124"/>
      <c r="W43" s="124"/>
      <c r="X43" s="124"/>
      <c r="Y43" s="124"/>
      <c r="Z43" s="124"/>
      <c r="AA43" s="124"/>
      <c r="AB43" s="124"/>
      <c r="AC43" s="124"/>
    </row>
    <row r="44" spans="1:29" ht="18" customHeight="1" x14ac:dyDescent="0.2">
      <c r="A44" s="115"/>
      <c r="B44" s="522"/>
      <c r="C44" s="419" t="s">
        <v>9</v>
      </c>
      <c r="D44" s="404">
        <v>12039.999999999998</v>
      </c>
      <c r="E44" s="404">
        <v>20915881.969000019</v>
      </c>
      <c r="F44" s="404">
        <v>11680</v>
      </c>
      <c r="G44" s="404">
        <v>21132010.856000047</v>
      </c>
      <c r="H44" s="404">
        <v>11365.666666666668</v>
      </c>
      <c r="I44" s="404">
        <v>20845744.128999997</v>
      </c>
      <c r="J44" s="404">
        <v>10990.416666666668</v>
      </c>
      <c r="K44" s="404">
        <v>20955076.348999999</v>
      </c>
      <c r="L44" s="404">
        <v>10644.5</v>
      </c>
      <c r="M44" s="404">
        <v>20597028.946999997</v>
      </c>
      <c r="N44" s="124"/>
      <c r="O44" s="124"/>
      <c r="P44" s="124"/>
      <c r="Q44" s="124"/>
      <c r="R44" s="124"/>
      <c r="S44" s="124"/>
      <c r="T44" s="124"/>
      <c r="U44" s="124"/>
      <c r="V44" s="124"/>
      <c r="W44" s="124"/>
      <c r="X44" s="124"/>
      <c r="Y44" s="124"/>
      <c r="Z44" s="124"/>
      <c r="AA44" s="124"/>
      <c r="AB44" s="124"/>
      <c r="AC44" s="124"/>
    </row>
    <row r="45" spans="1:29" ht="18" customHeight="1" x14ac:dyDescent="0.2">
      <c r="A45" s="115"/>
      <c r="B45" s="526" t="s">
        <v>231</v>
      </c>
      <c r="C45" s="247" t="s">
        <v>222</v>
      </c>
      <c r="D45" s="527">
        <v>6186</v>
      </c>
      <c r="E45" s="527">
        <v>11805024.096999999</v>
      </c>
      <c r="F45" s="527">
        <v>9535.8333333333339</v>
      </c>
      <c r="G45" s="527">
        <v>20386987.305000067</v>
      </c>
      <c r="H45" s="527">
        <v>9571.25</v>
      </c>
      <c r="I45" s="527">
        <v>21395131.852000002</v>
      </c>
      <c r="J45" s="527">
        <v>9608.8333333333339</v>
      </c>
      <c r="K45" s="527">
        <v>22386028.243000001</v>
      </c>
      <c r="L45" s="527">
        <v>9700.3333333333321</v>
      </c>
      <c r="M45" s="527">
        <v>22810356.983000003</v>
      </c>
      <c r="N45" s="124"/>
      <c r="O45" s="124"/>
      <c r="P45" s="124"/>
      <c r="Q45" s="124"/>
      <c r="R45" s="124"/>
      <c r="S45" s="124"/>
      <c r="T45" s="124"/>
      <c r="U45" s="124"/>
      <c r="V45" s="124"/>
      <c r="W45" s="124"/>
      <c r="X45" s="124"/>
      <c r="Y45" s="124"/>
      <c r="Z45" s="124"/>
      <c r="AA45" s="124"/>
      <c r="AB45" s="124"/>
      <c r="AC45" s="124"/>
    </row>
    <row r="46" spans="1:29" ht="18" customHeight="1" x14ac:dyDescent="0.2">
      <c r="A46" s="115"/>
      <c r="B46" s="239"/>
      <c r="C46" s="247" t="s">
        <v>229</v>
      </c>
      <c r="D46" s="527">
        <v>6856.4166666666661</v>
      </c>
      <c r="E46" s="527">
        <v>18864837.810999926</v>
      </c>
      <c r="F46" s="527">
        <v>3329.333333333333</v>
      </c>
      <c r="G46" s="527">
        <v>11532027.796000002</v>
      </c>
      <c r="H46" s="527">
        <v>3305</v>
      </c>
      <c r="I46" s="527">
        <v>11839646.818</v>
      </c>
      <c r="J46" s="527">
        <v>3352.9166666666665</v>
      </c>
      <c r="K46" s="527">
        <v>13116984.375</v>
      </c>
      <c r="L46" s="527">
        <v>3417.1666666666665</v>
      </c>
      <c r="M46" s="527">
        <v>13379525.692</v>
      </c>
      <c r="N46" s="124"/>
      <c r="O46" s="124"/>
      <c r="P46" s="124"/>
      <c r="Q46" s="124"/>
      <c r="R46" s="124"/>
      <c r="S46" s="124"/>
      <c r="T46" s="124"/>
      <c r="U46" s="124"/>
      <c r="V46" s="124"/>
      <c r="W46" s="124"/>
      <c r="X46" s="124"/>
      <c r="Y46" s="124"/>
      <c r="Z46" s="124"/>
      <c r="AA46" s="124"/>
      <c r="AB46" s="124"/>
      <c r="AC46" s="124"/>
    </row>
    <row r="47" spans="1:29" ht="18" customHeight="1" x14ac:dyDescent="0.2">
      <c r="A47" s="115"/>
      <c r="B47" s="239"/>
      <c r="C47" s="247" t="s">
        <v>224</v>
      </c>
      <c r="D47" s="527">
        <v>502.41666666666669</v>
      </c>
      <c r="E47" s="527">
        <v>2257775.5389999999</v>
      </c>
      <c r="F47" s="527">
        <v>632.25</v>
      </c>
      <c r="G47" s="527">
        <v>2771335.3420000006</v>
      </c>
      <c r="H47" s="527">
        <v>627.33333333333326</v>
      </c>
      <c r="I47" s="527">
        <v>2785296.98</v>
      </c>
      <c r="J47" s="527">
        <v>637.83333333333326</v>
      </c>
      <c r="K47" s="527">
        <v>3041777.6310000001</v>
      </c>
      <c r="L47" s="527">
        <v>652.33333333333348</v>
      </c>
      <c r="M47" s="527">
        <v>3093537.9309999999</v>
      </c>
      <c r="N47" s="124"/>
      <c r="O47" s="124"/>
      <c r="P47" s="124"/>
      <c r="Q47" s="124"/>
      <c r="S47" s="124"/>
      <c r="U47" s="124"/>
      <c r="V47" s="124"/>
      <c r="W47" s="124"/>
      <c r="X47" s="124"/>
      <c r="Y47" s="124"/>
      <c r="Z47" s="124"/>
      <c r="AA47" s="124"/>
      <c r="AB47" s="124"/>
      <c r="AC47" s="124"/>
    </row>
    <row r="48" spans="1:29" ht="18" customHeight="1" x14ac:dyDescent="0.2">
      <c r="A48" s="115"/>
      <c r="B48" s="239"/>
      <c r="C48" s="247" t="s">
        <v>225</v>
      </c>
      <c r="D48" s="527">
        <v>12235.75</v>
      </c>
      <c r="E48" s="527">
        <v>20765443.564000089</v>
      </c>
      <c r="F48" s="527">
        <v>11951.833333333332</v>
      </c>
      <c r="G48" s="527">
        <v>22051622.02699998</v>
      </c>
      <c r="H48" s="527">
        <v>11920.5</v>
      </c>
      <c r="I48" s="527">
        <v>23248086.791000001</v>
      </c>
      <c r="J48" s="527">
        <v>11941.75</v>
      </c>
      <c r="K48" s="527">
        <v>24219623.483999997</v>
      </c>
      <c r="L48" s="527">
        <v>11914</v>
      </c>
      <c r="M48" s="527">
        <v>24915480.756999999</v>
      </c>
      <c r="N48" s="124"/>
      <c r="O48" s="124"/>
      <c r="P48" s="124"/>
      <c r="Q48" s="124"/>
      <c r="R48" s="124"/>
      <c r="S48" s="124"/>
      <c r="T48" s="124"/>
      <c r="U48" s="124"/>
      <c r="V48" s="124"/>
      <c r="W48" s="124"/>
      <c r="X48" s="124"/>
      <c r="Y48" s="124"/>
      <c r="Z48" s="124"/>
      <c r="AA48" s="124"/>
      <c r="AB48" s="124"/>
      <c r="AC48" s="124"/>
    </row>
    <row r="49" spans="1:29" ht="18" customHeight="1" x14ac:dyDescent="0.2">
      <c r="A49" s="115"/>
      <c r="B49" s="239"/>
      <c r="C49" s="247" t="s">
        <v>226</v>
      </c>
      <c r="D49" s="527">
        <v>973</v>
      </c>
      <c r="E49" s="527">
        <v>1028728.388</v>
      </c>
      <c r="F49" s="527">
        <v>1238.6666666666665</v>
      </c>
      <c r="G49" s="527">
        <v>1372249.7239999999</v>
      </c>
      <c r="H49" s="527">
        <v>1326.0833333333333</v>
      </c>
      <c r="I49" s="527">
        <v>1567246.7859999998</v>
      </c>
      <c r="J49" s="527">
        <v>1357.9166666666667</v>
      </c>
      <c r="K49" s="527">
        <v>1687794.9129999999</v>
      </c>
      <c r="L49" s="527">
        <v>1386.5</v>
      </c>
      <c r="M49" s="527">
        <v>1940733.294</v>
      </c>
      <c r="N49" s="124"/>
      <c r="O49" s="124"/>
      <c r="P49" s="124"/>
      <c r="Q49" s="124"/>
      <c r="R49" s="124"/>
      <c r="S49" s="124"/>
      <c r="T49" s="124"/>
      <c r="U49" s="124"/>
      <c r="V49" s="124"/>
      <c r="W49" s="124"/>
      <c r="X49" s="124"/>
      <c r="Y49" s="124"/>
      <c r="Z49" s="124"/>
      <c r="AA49" s="124"/>
      <c r="AB49" s="124"/>
      <c r="AC49" s="124"/>
    </row>
    <row r="50" spans="1:29" ht="18" customHeight="1" x14ac:dyDescent="0.2">
      <c r="A50" s="115"/>
      <c r="B50" s="239"/>
      <c r="C50" s="247" t="s">
        <v>227</v>
      </c>
      <c r="D50" s="527">
        <v>5607.4166666666661</v>
      </c>
      <c r="E50" s="527">
        <v>4267378.5109999999</v>
      </c>
      <c r="F50" s="527">
        <v>5394.75</v>
      </c>
      <c r="G50" s="527">
        <v>4427858.7170000002</v>
      </c>
      <c r="H50" s="527">
        <v>5156.9166666666661</v>
      </c>
      <c r="I50" s="527">
        <v>4515496.4280000003</v>
      </c>
      <c r="J50" s="527">
        <v>5142.8333333333339</v>
      </c>
      <c r="K50" s="527">
        <v>4531826.5460000001</v>
      </c>
      <c r="L50" s="527">
        <v>4944.5833333333339</v>
      </c>
      <c r="M50" s="527">
        <v>4492880.9539999999</v>
      </c>
      <c r="N50" s="124"/>
      <c r="O50" s="124"/>
      <c r="P50" s="124"/>
      <c r="Q50" s="124"/>
      <c r="R50" s="124"/>
      <c r="S50" s="124"/>
      <c r="T50" s="124"/>
      <c r="U50" s="124"/>
      <c r="V50" s="124"/>
      <c r="W50" s="124"/>
      <c r="X50" s="124"/>
      <c r="Y50" s="124"/>
      <c r="Z50" s="124"/>
      <c r="AA50" s="124"/>
      <c r="AB50" s="124"/>
      <c r="AC50" s="124"/>
    </row>
    <row r="51" spans="1:29" ht="18" customHeight="1" x14ac:dyDescent="0.2">
      <c r="A51" s="115"/>
      <c r="B51" s="239"/>
      <c r="C51" s="247" t="s">
        <v>230</v>
      </c>
      <c r="D51" s="240">
        <v>338.91666666666669</v>
      </c>
      <c r="E51" s="240">
        <v>382310.14199999918</v>
      </c>
      <c r="F51" s="240">
        <v>340.83333333333337</v>
      </c>
      <c r="G51" s="240">
        <v>355061.47300000006</v>
      </c>
      <c r="H51" s="240">
        <v>421</v>
      </c>
      <c r="I51" s="240">
        <v>462315.61499999999</v>
      </c>
      <c r="J51" s="240">
        <v>411.75</v>
      </c>
      <c r="K51" s="240">
        <v>463586.14900000003</v>
      </c>
      <c r="L51" s="240">
        <v>384.5</v>
      </c>
      <c r="M51" s="240">
        <v>440919.02</v>
      </c>
      <c r="O51" s="124"/>
      <c r="P51" s="124"/>
      <c r="Q51" s="124"/>
      <c r="S51" s="124"/>
      <c r="U51" s="124"/>
      <c r="V51" s="124"/>
      <c r="W51" s="124"/>
      <c r="X51" s="124"/>
      <c r="Y51" s="124"/>
      <c r="Z51" s="124"/>
      <c r="AA51" s="124"/>
      <c r="AB51" s="124"/>
      <c r="AC51" s="124"/>
    </row>
    <row r="52" spans="1:29" ht="18" customHeight="1" x14ac:dyDescent="0.2">
      <c r="A52" s="115"/>
      <c r="B52" s="522"/>
      <c r="C52" s="419" t="s">
        <v>9</v>
      </c>
      <c r="D52" s="404">
        <v>32699.916666666668</v>
      </c>
      <c r="E52" s="404">
        <v>59371498.052000009</v>
      </c>
      <c r="F52" s="404">
        <v>32423.5</v>
      </c>
      <c r="G52" s="404">
        <v>62897142.384000048</v>
      </c>
      <c r="H52" s="404">
        <v>32328.083333333336</v>
      </c>
      <c r="I52" s="404">
        <v>65813221.270000003</v>
      </c>
      <c r="J52" s="404">
        <v>32453.833333333336</v>
      </c>
      <c r="K52" s="404">
        <v>69447621.341000006</v>
      </c>
      <c r="L52" s="404">
        <v>32399.416666666664</v>
      </c>
      <c r="M52" s="404">
        <v>71073434.630999997</v>
      </c>
      <c r="N52" s="124"/>
      <c r="O52" s="124"/>
      <c r="P52" s="124"/>
      <c r="Q52" s="124"/>
      <c r="R52" s="124"/>
      <c r="S52" s="124"/>
      <c r="T52" s="124"/>
      <c r="U52" s="124"/>
      <c r="V52" s="124"/>
      <c r="W52" s="124"/>
      <c r="X52" s="124"/>
      <c r="Y52" s="124"/>
      <c r="Z52" s="124"/>
      <c r="AA52" s="124"/>
      <c r="AB52" s="124"/>
      <c r="AC52" s="124"/>
    </row>
    <row r="53" spans="1:29" ht="16.5" customHeight="1" x14ac:dyDescent="0.2">
      <c r="A53" s="115"/>
      <c r="B53" s="125" t="s">
        <v>794</v>
      </c>
      <c r="C53" s="530"/>
      <c r="D53" s="530"/>
      <c r="E53" s="530"/>
      <c r="F53" s="530"/>
      <c r="G53" s="530"/>
      <c r="H53" s="530"/>
      <c r="I53" s="530"/>
      <c r="J53" s="530"/>
      <c r="K53" s="530"/>
      <c r="L53" s="530"/>
      <c r="M53" s="530"/>
      <c r="O53" s="124"/>
      <c r="Q53" s="124"/>
    </row>
    <row r="54" spans="1:29" ht="12" customHeight="1" x14ac:dyDescent="0.2">
      <c r="B54" s="2041" t="s">
        <v>795</v>
      </c>
      <c r="C54" s="2041"/>
      <c r="D54" s="2041"/>
      <c r="E54" s="2041"/>
      <c r="F54" s="2041"/>
      <c r="G54" s="2041"/>
      <c r="H54" s="2041"/>
      <c r="I54" s="2041"/>
      <c r="J54" s="2041"/>
      <c r="K54" s="2041"/>
      <c r="L54" s="2041"/>
      <c r="M54" s="2041"/>
      <c r="O54" s="124"/>
      <c r="Q54" s="124"/>
    </row>
    <row r="55" spans="1:29" x14ac:dyDescent="0.2">
      <c r="K55" s="124"/>
      <c r="O55" s="124"/>
    </row>
    <row r="56" spans="1:29" x14ac:dyDescent="0.2">
      <c r="O56" s="124"/>
    </row>
    <row r="57" spans="1:29" x14ac:dyDescent="0.2">
      <c r="O57" s="124"/>
    </row>
  </sheetData>
  <mergeCells count="12">
    <mergeCell ref="B54:M54"/>
    <mergeCell ref="L7:M7"/>
    <mergeCell ref="B2:M2"/>
    <mergeCell ref="B3:M3"/>
    <mergeCell ref="B4:M4"/>
    <mergeCell ref="B5:M5"/>
    <mergeCell ref="B7:B8"/>
    <mergeCell ref="C7:C8"/>
    <mergeCell ref="D7:E7"/>
    <mergeCell ref="F7:G7"/>
    <mergeCell ref="H7:I7"/>
    <mergeCell ref="J7:K7"/>
  </mergeCells>
  <hyperlinks>
    <hyperlink ref="N2" location="'Indice Total'!A7" display="Volver"/>
  </hyperlinks>
  <pageMargins left="0.70866141732283472" right="0.70866141732283472" top="0.74803149606299213" bottom="0.74803149606299213" header="0.31496062992125984" footer="0.31496062992125984"/>
  <pageSetup scale="93"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XFD54"/>
  <sheetViews>
    <sheetView showGridLines="0" zoomScale="90" zoomScaleNormal="90" workbookViewId="0"/>
  </sheetViews>
  <sheetFormatPr baseColWidth="10" defaultColWidth="11.42578125" defaultRowHeight="12.75" x14ac:dyDescent="0.2"/>
  <cols>
    <col min="1" max="1" width="23.7109375" style="76" customWidth="1"/>
    <col min="2" max="2" width="42.28515625" style="115" customWidth="1"/>
    <col min="3" max="3" width="44" style="115" customWidth="1"/>
    <col min="4" max="4" width="12.7109375" style="115" customWidth="1"/>
    <col min="5" max="5" width="13.7109375" style="124" customWidth="1"/>
    <col min="6" max="6" width="12.7109375" style="115" customWidth="1"/>
    <col min="7" max="7" width="13.7109375" style="115" customWidth="1"/>
    <col min="8" max="8" width="11.42578125" style="115"/>
    <col min="9" max="12" width="4.5703125" style="115" customWidth="1"/>
    <col min="13" max="16384" width="11.42578125" style="115"/>
  </cols>
  <sheetData>
    <row r="1" spans="1:11 16384:16384" ht="42.95" customHeight="1" x14ac:dyDescent="0.2">
      <c r="A1" s="747"/>
    </row>
    <row r="2" spans="1:11 16384:16384" ht="21" customHeight="1" x14ac:dyDescent="0.2">
      <c r="A2" s="115"/>
      <c r="B2" s="1906" t="s">
        <v>232</v>
      </c>
      <c r="C2" s="1906"/>
      <c r="D2" s="1906"/>
      <c r="E2" s="1906"/>
      <c r="F2" s="1906"/>
      <c r="G2" s="1906"/>
      <c r="H2" s="3" t="s">
        <v>744</v>
      </c>
    </row>
    <row r="3" spans="1:11 16384:16384" ht="36" customHeight="1" x14ac:dyDescent="0.2">
      <c r="A3" s="115"/>
      <c r="B3" s="1898" t="s">
        <v>233</v>
      </c>
      <c r="C3" s="1898"/>
      <c r="D3" s="1898"/>
      <c r="E3" s="1898"/>
      <c r="F3" s="1898"/>
      <c r="G3" s="2046"/>
    </row>
    <row r="4" spans="1:11 16384:16384" ht="19.149999999999999" customHeight="1" x14ac:dyDescent="0.2">
      <c r="A4" s="115"/>
      <c r="B4" s="1898" t="s">
        <v>211</v>
      </c>
      <c r="C4" s="1898"/>
      <c r="D4" s="1898"/>
      <c r="E4" s="1898"/>
      <c r="F4" s="1898"/>
      <c r="G4" s="1989"/>
    </row>
    <row r="5" spans="1:11 16384:16384" ht="16.5" thickBot="1" x14ac:dyDescent="0.25">
      <c r="A5" s="115"/>
      <c r="B5" s="1933">
        <v>2018</v>
      </c>
      <c r="C5" s="1933"/>
      <c r="D5" s="1933"/>
      <c r="E5" s="1933"/>
      <c r="F5" s="1933"/>
      <c r="G5" s="2042"/>
    </row>
    <row r="6" spans="1:11 16384:16384" ht="12.75" customHeight="1" x14ac:dyDescent="0.2">
      <c r="A6" s="115"/>
      <c r="B6" s="217"/>
      <c r="C6" s="217"/>
      <c r="D6" s="217"/>
      <c r="E6" s="531"/>
      <c r="F6" s="217"/>
      <c r="G6" s="218"/>
    </row>
    <row r="7" spans="1:11 16384:16384" ht="22.5" customHeight="1" x14ac:dyDescent="0.2">
      <c r="A7" s="115"/>
      <c r="B7" s="2039" t="s">
        <v>220</v>
      </c>
      <c r="C7" s="2047" t="s">
        <v>221</v>
      </c>
      <c r="D7" s="2040" t="s">
        <v>44</v>
      </c>
      <c r="E7" s="2040"/>
      <c r="F7" s="2040" t="s">
        <v>45</v>
      </c>
      <c r="G7" s="2040"/>
    </row>
    <row r="8" spans="1:11 16384:16384" ht="22.5" customHeight="1" x14ac:dyDescent="0.2">
      <c r="A8" s="115"/>
      <c r="B8" s="2039"/>
      <c r="C8" s="2048"/>
      <c r="D8" s="511" t="s">
        <v>217</v>
      </c>
      <c r="E8" s="532" t="s">
        <v>218</v>
      </c>
      <c r="F8" s="511" t="s">
        <v>217</v>
      </c>
      <c r="G8" s="511" t="s">
        <v>218</v>
      </c>
    </row>
    <row r="9" spans="1:11 16384:16384" ht="18" customHeight="1" x14ac:dyDescent="0.2">
      <c r="A9" s="115"/>
      <c r="B9" s="519" t="s">
        <v>4</v>
      </c>
      <c r="C9" s="247" t="s">
        <v>222</v>
      </c>
      <c r="D9" s="814">
        <v>2868.1666666666665</v>
      </c>
      <c r="E9" s="520">
        <v>6899012.7450000001</v>
      </c>
      <c r="F9" s="520">
        <v>423.25</v>
      </c>
      <c r="G9" s="520">
        <v>973842.45</v>
      </c>
      <c r="I9" s="87"/>
      <c r="J9" s="87"/>
    </row>
    <row r="10" spans="1:11 16384:16384" ht="18" customHeight="1" x14ac:dyDescent="0.2">
      <c r="A10" s="115"/>
      <c r="B10" s="521"/>
      <c r="C10" s="247" t="s">
        <v>223</v>
      </c>
      <c r="D10" s="814">
        <v>1145.1666666666667</v>
      </c>
      <c r="E10" s="520">
        <v>4789096.2209999999</v>
      </c>
      <c r="F10" s="520">
        <v>189.33333333333334</v>
      </c>
      <c r="G10" s="520">
        <v>824008.40099999995</v>
      </c>
      <c r="I10" s="87"/>
      <c r="J10" s="87"/>
    </row>
    <row r="11" spans="1:11 16384:16384" ht="18" customHeight="1" x14ac:dyDescent="0.2">
      <c r="A11" s="115"/>
      <c r="B11" s="521"/>
      <c r="C11" s="247" t="s">
        <v>224</v>
      </c>
      <c r="D11" s="814">
        <v>208.5</v>
      </c>
      <c r="E11" s="520">
        <v>1074163.0190000001</v>
      </c>
      <c r="F11" s="520">
        <v>26.333333333333332</v>
      </c>
      <c r="G11" s="520">
        <v>163020.25199999998</v>
      </c>
      <c r="I11" s="87"/>
      <c r="J11" s="87"/>
    </row>
    <row r="12" spans="1:11 16384:16384" ht="18" customHeight="1" x14ac:dyDescent="0.2">
      <c r="A12" s="115"/>
      <c r="B12" s="521"/>
      <c r="C12" s="247" t="s">
        <v>225</v>
      </c>
      <c r="D12" s="814">
        <v>2.5</v>
      </c>
      <c r="E12" s="520">
        <v>6272.1730000000007</v>
      </c>
      <c r="F12" s="520">
        <v>3025.5833333333335</v>
      </c>
      <c r="G12" s="520">
        <v>7015885.5089999996</v>
      </c>
      <c r="I12" s="87"/>
      <c r="J12" s="87"/>
    </row>
    <row r="13" spans="1:11 16384:16384" ht="18" customHeight="1" x14ac:dyDescent="0.2">
      <c r="A13" s="115"/>
      <c r="B13" s="521"/>
      <c r="C13" s="247" t="s">
        <v>226</v>
      </c>
      <c r="D13" s="814">
        <v>0</v>
      </c>
      <c r="E13" s="520">
        <v>0</v>
      </c>
      <c r="F13" s="520">
        <v>451.91666666666669</v>
      </c>
      <c r="G13" s="520">
        <v>765832.55699999991</v>
      </c>
      <c r="I13" s="87"/>
      <c r="J13" s="87"/>
    </row>
    <row r="14" spans="1:11 16384:16384" ht="18" customHeight="1" x14ac:dyDescent="0.2">
      <c r="A14" s="115"/>
      <c r="B14" s="521"/>
      <c r="C14" s="247" t="s">
        <v>227</v>
      </c>
      <c r="D14" s="814">
        <v>744.75</v>
      </c>
      <c r="E14" s="520">
        <v>753542.29200000002</v>
      </c>
      <c r="F14" s="520">
        <v>787.83333333333337</v>
      </c>
      <c r="G14" s="520">
        <v>791196.61199999996</v>
      </c>
      <c r="I14" s="87"/>
      <c r="J14" s="87"/>
    </row>
    <row r="15" spans="1:11 16384:16384" ht="18" customHeight="1" x14ac:dyDescent="0.2">
      <c r="A15" s="115"/>
      <c r="B15" s="755"/>
      <c r="C15" s="266" t="s">
        <v>9</v>
      </c>
      <c r="D15" s="268">
        <v>4969.083333333333</v>
      </c>
      <c r="E15" s="268">
        <v>13522086.449999999</v>
      </c>
      <c r="F15" s="268">
        <v>4904.25</v>
      </c>
      <c r="G15" s="268">
        <v>10533785.780999999</v>
      </c>
      <c r="H15" s="124"/>
      <c r="I15" s="87"/>
      <c r="J15" s="87"/>
      <c r="K15" s="124"/>
      <c r="XFD15" s="124" t="e">
        <f>+'51'!#REF!-XFB15</f>
        <v>#REF!</v>
      </c>
    </row>
    <row r="16" spans="1:11 16384:16384" ht="18" customHeight="1" x14ac:dyDescent="0.2">
      <c r="A16" s="115"/>
      <c r="B16" s="521" t="s">
        <v>5</v>
      </c>
      <c r="C16" s="247" t="s">
        <v>222</v>
      </c>
      <c r="D16" s="814">
        <v>2662.25</v>
      </c>
      <c r="E16" s="814">
        <v>6088093</v>
      </c>
      <c r="F16" s="814">
        <v>218.41666666666666</v>
      </c>
      <c r="G16" s="814">
        <v>491527</v>
      </c>
      <c r="I16" s="87"/>
      <c r="J16" s="87"/>
    </row>
    <row r="17" spans="1:11" ht="18" customHeight="1" x14ac:dyDescent="0.2">
      <c r="A17" s="115"/>
      <c r="B17" s="521"/>
      <c r="C17" s="247" t="s">
        <v>223</v>
      </c>
      <c r="D17" s="814">
        <v>630.91666666666663</v>
      </c>
      <c r="E17" s="814">
        <v>2460501</v>
      </c>
      <c r="F17" s="814">
        <v>35.916666666666664</v>
      </c>
      <c r="G17" s="814">
        <v>145517</v>
      </c>
      <c r="I17" s="87"/>
      <c r="J17" s="87"/>
    </row>
    <row r="18" spans="1:11" ht="18" customHeight="1" x14ac:dyDescent="0.2">
      <c r="A18" s="115"/>
      <c r="B18" s="521"/>
      <c r="C18" s="247" t="s">
        <v>224</v>
      </c>
      <c r="D18" s="814">
        <v>224.75</v>
      </c>
      <c r="E18" s="814">
        <v>1267748</v>
      </c>
      <c r="F18" s="814">
        <v>10.75</v>
      </c>
      <c r="G18" s="814">
        <v>47695</v>
      </c>
      <c r="I18" s="87"/>
      <c r="J18" s="87"/>
    </row>
    <row r="19" spans="1:11" ht="18" customHeight="1" x14ac:dyDescent="0.2">
      <c r="A19" s="115"/>
      <c r="B19" s="521"/>
      <c r="C19" s="247" t="s">
        <v>225</v>
      </c>
      <c r="D19" s="814">
        <v>8.3333333333333329E-2</v>
      </c>
      <c r="E19" s="814">
        <v>615</v>
      </c>
      <c r="F19" s="814">
        <v>3094.75</v>
      </c>
      <c r="G19" s="814">
        <v>7786736</v>
      </c>
      <c r="I19" s="87"/>
      <c r="J19" s="87"/>
    </row>
    <row r="20" spans="1:11" ht="18" customHeight="1" x14ac:dyDescent="0.2">
      <c r="A20" s="115"/>
      <c r="B20" s="521"/>
      <c r="C20" s="247" t="s">
        <v>226</v>
      </c>
      <c r="D20" s="814">
        <v>0</v>
      </c>
      <c r="E20" s="814">
        <v>0</v>
      </c>
      <c r="F20" s="814">
        <v>566.33333333333337</v>
      </c>
      <c r="G20" s="814">
        <v>773750</v>
      </c>
      <c r="H20" s="124"/>
      <c r="I20" s="87"/>
      <c r="J20" s="87"/>
    </row>
    <row r="21" spans="1:11" ht="18" customHeight="1" x14ac:dyDescent="0.2">
      <c r="A21" s="115"/>
      <c r="B21" s="521"/>
      <c r="C21" s="247" t="s">
        <v>227</v>
      </c>
      <c r="D21" s="814">
        <v>836.75</v>
      </c>
      <c r="E21" s="814">
        <v>856574</v>
      </c>
      <c r="F21" s="814">
        <v>894.08333333333337</v>
      </c>
      <c r="G21" s="814">
        <v>877478</v>
      </c>
      <c r="I21" s="87"/>
      <c r="J21" s="87"/>
    </row>
    <row r="22" spans="1:11" ht="18" customHeight="1" x14ac:dyDescent="0.2">
      <c r="A22" s="115"/>
      <c r="B22" s="755"/>
      <c r="C22" s="266" t="s">
        <v>9</v>
      </c>
      <c r="D22" s="268">
        <v>4354.75</v>
      </c>
      <c r="E22" s="268">
        <v>10673531</v>
      </c>
      <c r="F22" s="268">
        <v>4820.25</v>
      </c>
      <c r="G22" s="268">
        <v>10122703</v>
      </c>
      <c r="I22" s="87"/>
      <c r="J22" s="87"/>
      <c r="K22" s="124"/>
    </row>
    <row r="23" spans="1:11" ht="18" customHeight="1" x14ac:dyDescent="0.2">
      <c r="A23" s="115"/>
      <c r="B23" s="519" t="s">
        <v>6</v>
      </c>
      <c r="C23" s="247" t="s">
        <v>222</v>
      </c>
      <c r="D23" s="814">
        <v>607</v>
      </c>
      <c r="E23" s="814">
        <v>1322003.1320000002</v>
      </c>
      <c r="F23" s="814">
        <v>50.75</v>
      </c>
      <c r="G23" s="814">
        <v>96526.23000000001</v>
      </c>
      <c r="I23" s="87"/>
      <c r="J23" s="87"/>
    </row>
    <row r="24" spans="1:11" ht="18" customHeight="1" x14ac:dyDescent="0.2">
      <c r="A24" s="115"/>
      <c r="B24" s="521"/>
      <c r="C24" s="247" t="s">
        <v>223</v>
      </c>
      <c r="D24" s="814">
        <v>226.16666666666666</v>
      </c>
      <c r="E24" s="814">
        <v>772441.08800000011</v>
      </c>
      <c r="F24" s="814">
        <v>17.583333333333332</v>
      </c>
      <c r="G24" s="814">
        <v>65229.434000000001</v>
      </c>
      <c r="I24" s="87"/>
      <c r="J24" s="87"/>
    </row>
    <row r="25" spans="1:11" ht="18" customHeight="1" x14ac:dyDescent="0.2">
      <c r="A25" s="115"/>
      <c r="B25" s="239"/>
      <c r="C25" s="247" t="s">
        <v>224</v>
      </c>
      <c r="D25" s="814">
        <v>42.333333333333336</v>
      </c>
      <c r="E25" s="814">
        <v>182783.60499999998</v>
      </c>
      <c r="F25" s="814">
        <v>3</v>
      </c>
      <c r="G25" s="814">
        <v>6921.6390000000001</v>
      </c>
      <c r="I25" s="87"/>
      <c r="J25" s="87"/>
    </row>
    <row r="26" spans="1:11" ht="18" customHeight="1" x14ac:dyDescent="0.2">
      <c r="A26" s="115"/>
      <c r="B26" s="239"/>
      <c r="C26" s="247" t="s">
        <v>225</v>
      </c>
      <c r="D26" s="814">
        <v>1</v>
      </c>
      <c r="E26" s="814">
        <v>1378.0110000000004</v>
      </c>
      <c r="F26" s="814">
        <v>1105.9166666666667</v>
      </c>
      <c r="G26" s="814">
        <v>2508685.6979999999</v>
      </c>
      <c r="I26" s="87"/>
      <c r="J26" s="87"/>
    </row>
    <row r="27" spans="1:11" ht="18" customHeight="1" x14ac:dyDescent="0.2">
      <c r="A27" s="115"/>
      <c r="B27" s="239"/>
      <c r="C27" s="247" t="s">
        <v>226</v>
      </c>
      <c r="D27" s="814">
        <v>0</v>
      </c>
      <c r="E27" s="814">
        <v>0</v>
      </c>
      <c r="F27" s="814">
        <v>142.58333333333334</v>
      </c>
      <c r="G27" s="814">
        <v>172652.37699999998</v>
      </c>
      <c r="H27" s="124"/>
      <c r="I27" s="87"/>
      <c r="J27" s="87"/>
    </row>
    <row r="28" spans="1:11" ht="18" customHeight="1" x14ac:dyDescent="0.2">
      <c r="A28" s="115"/>
      <c r="B28" s="239"/>
      <c r="C28" s="247" t="s">
        <v>227</v>
      </c>
      <c r="D28" s="814">
        <v>272.66666666666669</v>
      </c>
      <c r="E28" s="814">
        <v>263479.40700000001</v>
      </c>
      <c r="F28" s="814">
        <v>237.58333333333334</v>
      </c>
      <c r="G28" s="814">
        <v>232198.83199999999</v>
      </c>
      <c r="I28" s="87"/>
      <c r="J28" s="87"/>
    </row>
    <row r="29" spans="1:11" ht="18" customHeight="1" x14ac:dyDescent="0.2">
      <c r="A29" s="115"/>
      <c r="B29" s="755"/>
      <c r="C29" s="266" t="s">
        <v>9</v>
      </c>
      <c r="D29" s="268">
        <v>1149.1666666666667</v>
      </c>
      <c r="E29" s="268">
        <v>2542085.2430000002</v>
      </c>
      <c r="F29" s="268">
        <v>1557.4166666666665</v>
      </c>
      <c r="G29" s="268">
        <v>3082214.2099999995</v>
      </c>
      <c r="I29" s="87"/>
      <c r="J29" s="87"/>
      <c r="K29" s="124"/>
    </row>
    <row r="30" spans="1:11" ht="18" customHeight="1" x14ac:dyDescent="0.2">
      <c r="A30" s="115"/>
      <c r="B30" s="526" t="s">
        <v>90</v>
      </c>
      <c r="C30" s="247" t="s">
        <v>222</v>
      </c>
      <c r="D30" s="320">
        <v>6137.4166666666661</v>
      </c>
      <c r="E30" s="320">
        <v>14309108.877</v>
      </c>
      <c r="F30" s="320">
        <v>692.41666666666663</v>
      </c>
      <c r="G30" s="320">
        <v>1561895.68</v>
      </c>
      <c r="I30" s="87"/>
      <c r="J30" s="87"/>
    </row>
    <row r="31" spans="1:11" ht="18" customHeight="1" x14ac:dyDescent="0.2">
      <c r="A31" s="115"/>
      <c r="B31" s="239"/>
      <c r="C31" s="247" t="s">
        <v>223</v>
      </c>
      <c r="D31" s="320">
        <v>2002.2500000000002</v>
      </c>
      <c r="E31" s="320">
        <v>8022038.3090000004</v>
      </c>
      <c r="F31" s="320">
        <v>242.83333333333334</v>
      </c>
      <c r="G31" s="320">
        <v>1034754.835</v>
      </c>
      <c r="I31" s="87"/>
      <c r="J31" s="87"/>
    </row>
    <row r="32" spans="1:11" ht="18" customHeight="1" x14ac:dyDescent="0.2">
      <c r="A32" s="115"/>
      <c r="B32" s="239"/>
      <c r="C32" s="247" t="s">
        <v>224</v>
      </c>
      <c r="D32" s="320">
        <v>475.58333333333331</v>
      </c>
      <c r="E32" s="320">
        <v>2524694.6240000003</v>
      </c>
      <c r="F32" s="320">
        <v>40.083333333333329</v>
      </c>
      <c r="G32" s="320">
        <v>217636.89099999997</v>
      </c>
      <c r="I32" s="87"/>
      <c r="J32" s="87"/>
    </row>
    <row r="33" spans="1:11" ht="18" customHeight="1" x14ac:dyDescent="0.2">
      <c r="A33" s="115"/>
      <c r="B33" s="239"/>
      <c r="C33" s="247" t="s">
        <v>225</v>
      </c>
      <c r="D33" s="320">
        <v>3.5833333333333335</v>
      </c>
      <c r="E33" s="320">
        <v>8265.1840000000011</v>
      </c>
      <c r="F33" s="320">
        <v>7226.2500000000009</v>
      </c>
      <c r="G33" s="320">
        <v>17311307.206999999</v>
      </c>
      <c r="I33" s="87"/>
      <c r="J33" s="87"/>
    </row>
    <row r="34" spans="1:11" ht="18" customHeight="1" x14ac:dyDescent="0.2">
      <c r="A34" s="115"/>
      <c r="B34" s="239"/>
      <c r="C34" s="247" t="s">
        <v>226</v>
      </c>
      <c r="D34" s="320">
        <v>0</v>
      </c>
      <c r="E34" s="320">
        <v>0</v>
      </c>
      <c r="F34" s="320">
        <v>1160.8333333333333</v>
      </c>
      <c r="G34" s="320">
        <v>1712234.9339999999</v>
      </c>
      <c r="H34" s="124"/>
      <c r="I34" s="87"/>
      <c r="J34" s="87"/>
    </row>
    <row r="35" spans="1:11" ht="18" customHeight="1" x14ac:dyDescent="0.2">
      <c r="A35" s="115"/>
      <c r="B35" s="239"/>
      <c r="C35" s="247" t="s">
        <v>227</v>
      </c>
      <c r="D35" s="320">
        <v>1854.1666666666667</v>
      </c>
      <c r="E35" s="320">
        <v>1873595.699</v>
      </c>
      <c r="F35" s="320">
        <v>1919.5</v>
      </c>
      <c r="G35" s="320">
        <v>1900873.4439999999</v>
      </c>
      <c r="I35" s="87"/>
      <c r="J35" s="87"/>
    </row>
    <row r="36" spans="1:11" ht="18" customHeight="1" x14ac:dyDescent="0.2">
      <c r="A36" s="115"/>
      <c r="B36" s="755"/>
      <c r="C36" s="266" t="s">
        <v>9</v>
      </c>
      <c r="D36" s="268">
        <v>10473</v>
      </c>
      <c r="E36" s="268">
        <v>26737702.693000004</v>
      </c>
      <c r="F36" s="268">
        <v>11281.916666666668</v>
      </c>
      <c r="G36" s="268">
        <v>23738702.990999997</v>
      </c>
      <c r="I36" s="87"/>
      <c r="J36" s="87"/>
      <c r="K36" s="124"/>
    </row>
    <row r="37" spans="1:11" ht="18" customHeight="1" x14ac:dyDescent="0.2">
      <c r="A37" s="115"/>
      <c r="B37" s="519" t="s">
        <v>228</v>
      </c>
      <c r="C37" s="247" t="s">
        <v>222</v>
      </c>
      <c r="D37" s="814">
        <v>2698.8333333333335</v>
      </c>
      <c r="E37" s="520">
        <v>6611926.0220000008</v>
      </c>
      <c r="F37" s="520">
        <v>171.66666666666666</v>
      </c>
      <c r="G37" s="520">
        <v>327426.40399999998</v>
      </c>
      <c r="I37" s="87"/>
      <c r="J37" s="87"/>
    </row>
    <row r="38" spans="1:11" ht="18" customHeight="1" x14ac:dyDescent="0.2">
      <c r="A38" s="115"/>
      <c r="B38" s="239"/>
      <c r="C38" s="247" t="s">
        <v>223</v>
      </c>
      <c r="D38" s="814">
        <v>1072.9166666666667</v>
      </c>
      <c r="E38" s="520">
        <v>4033880.9280000003</v>
      </c>
      <c r="F38" s="520">
        <v>99.166666666666671</v>
      </c>
      <c r="G38" s="520">
        <v>288851.62000000005</v>
      </c>
      <c r="I38" s="87"/>
      <c r="J38" s="87"/>
    </row>
    <row r="39" spans="1:11" ht="18" customHeight="1" x14ac:dyDescent="0.2">
      <c r="A39" s="115"/>
      <c r="B39" s="239"/>
      <c r="C39" s="247" t="s">
        <v>224</v>
      </c>
      <c r="D39" s="814">
        <v>122.66666666666667</v>
      </c>
      <c r="E39" s="520">
        <v>309081.24199999997</v>
      </c>
      <c r="F39" s="520">
        <v>14</v>
      </c>
      <c r="G39" s="520">
        <v>42125.174000000006</v>
      </c>
      <c r="I39" s="87"/>
      <c r="J39" s="87"/>
    </row>
    <row r="40" spans="1:11" ht="18" customHeight="1" x14ac:dyDescent="0.2">
      <c r="A40" s="115"/>
      <c r="B40" s="239"/>
      <c r="C40" s="247" t="s">
        <v>225</v>
      </c>
      <c r="D40" s="814">
        <v>1</v>
      </c>
      <c r="E40" s="520">
        <v>880.04299999999989</v>
      </c>
      <c r="F40" s="520">
        <v>4683.166666666667</v>
      </c>
      <c r="G40" s="520">
        <v>7595028.3229999989</v>
      </c>
      <c r="I40" s="87"/>
      <c r="J40" s="87"/>
    </row>
    <row r="41" spans="1:11" ht="18" customHeight="1" x14ac:dyDescent="0.2">
      <c r="A41" s="115"/>
      <c r="B41" s="239"/>
      <c r="C41" s="247" t="s">
        <v>226</v>
      </c>
      <c r="D41" s="814">
        <v>0</v>
      </c>
      <c r="E41" s="520">
        <v>0</v>
      </c>
      <c r="F41" s="520">
        <v>225.66666666666666</v>
      </c>
      <c r="G41" s="520">
        <v>228498.36000000002</v>
      </c>
      <c r="I41" s="87"/>
      <c r="J41" s="87"/>
    </row>
    <row r="42" spans="1:11" ht="18" customHeight="1" x14ac:dyDescent="0.2">
      <c r="A42" s="115"/>
      <c r="B42" s="239"/>
      <c r="C42" s="247" t="s">
        <v>227</v>
      </c>
      <c r="D42" s="814">
        <v>603.41666666666663</v>
      </c>
      <c r="E42" s="520">
        <v>361202.68699999998</v>
      </c>
      <c r="F42" s="520">
        <v>567.5</v>
      </c>
      <c r="G42" s="520">
        <v>357209.12400000007</v>
      </c>
      <c r="H42" s="124"/>
      <c r="I42" s="87"/>
      <c r="J42" s="87"/>
    </row>
    <row r="43" spans="1:11" ht="18" customHeight="1" x14ac:dyDescent="0.2">
      <c r="A43" s="115"/>
      <c r="B43" s="239"/>
      <c r="C43" s="529" t="s">
        <v>234</v>
      </c>
      <c r="D43" s="223">
        <v>101.08333333333333</v>
      </c>
      <c r="E43" s="223">
        <v>143253.476</v>
      </c>
      <c r="F43" s="223">
        <v>283.41666666666669</v>
      </c>
      <c r="G43" s="223">
        <v>297665.54399999999</v>
      </c>
      <c r="H43" s="250"/>
      <c r="I43" s="87"/>
      <c r="J43" s="87"/>
    </row>
    <row r="44" spans="1:11" ht="18" customHeight="1" x14ac:dyDescent="0.2">
      <c r="A44" s="115"/>
      <c r="B44" s="755"/>
      <c r="C44" s="266" t="s">
        <v>9</v>
      </c>
      <c r="D44" s="268">
        <v>4599.9166666666661</v>
      </c>
      <c r="E44" s="268">
        <v>11460224.398000002</v>
      </c>
      <c r="F44" s="268">
        <v>6044.5833333333339</v>
      </c>
      <c r="G44" s="268">
        <v>9136804.5489999987</v>
      </c>
      <c r="H44" s="250"/>
      <c r="I44" s="87"/>
      <c r="J44" s="87"/>
      <c r="K44" s="124"/>
    </row>
    <row r="45" spans="1:11" ht="18" customHeight="1" x14ac:dyDescent="0.2">
      <c r="A45" s="115"/>
      <c r="B45" s="526" t="s">
        <v>231</v>
      </c>
      <c r="C45" s="247" t="s">
        <v>222</v>
      </c>
      <c r="D45" s="320">
        <v>8836.25</v>
      </c>
      <c r="E45" s="320">
        <v>20921034.899</v>
      </c>
      <c r="F45" s="320">
        <v>864.08333333333326</v>
      </c>
      <c r="G45" s="320">
        <v>1889322.0839999998</v>
      </c>
      <c r="H45" s="250"/>
      <c r="I45" s="87"/>
      <c r="J45" s="87"/>
    </row>
    <row r="46" spans="1:11" ht="18" customHeight="1" x14ac:dyDescent="0.2">
      <c r="A46" s="115"/>
      <c r="B46" s="239"/>
      <c r="C46" s="247" t="s">
        <v>223</v>
      </c>
      <c r="D46" s="320">
        <v>3075.166666666667</v>
      </c>
      <c r="E46" s="320">
        <v>12055919.237</v>
      </c>
      <c r="F46" s="320">
        <v>342</v>
      </c>
      <c r="G46" s="320">
        <v>1323606.4550000001</v>
      </c>
      <c r="H46" s="250"/>
      <c r="I46" s="87"/>
      <c r="J46" s="87"/>
    </row>
    <row r="47" spans="1:11" ht="18" customHeight="1" x14ac:dyDescent="0.2">
      <c r="A47" s="115"/>
      <c r="B47" s="239"/>
      <c r="C47" s="247" t="s">
        <v>224</v>
      </c>
      <c r="D47" s="320">
        <v>598.25</v>
      </c>
      <c r="E47" s="320">
        <v>2833775.8660000004</v>
      </c>
      <c r="F47" s="320">
        <v>54.083333333333329</v>
      </c>
      <c r="G47" s="320">
        <v>259762.06499999997</v>
      </c>
      <c r="H47" s="250"/>
      <c r="I47" s="87"/>
      <c r="J47" s="87"/>
    </row>
    <row r="48" spans="1:11" ht="18" customHeight="1" x14ac:dyDescent="0.2">
      <c r="A48" s="115"/>
      <c r="B48" s="239"/>
      <c r="C48" s="247" t="s">
        <v>225</v>
      </c>
      <c r="D48" s="320">
        <v>4.5833333333333339</v>
      </c>
      <c r="E48" s="320">
        <v>9145.2270000000008</v>
      </c>
      <c r="F48" s="320">
        <v>11909.416666666668</v>
      </c>
      <c r="G48" s="320">
        <v>24906335.529999997</v>
      </c>
      <c r="H48" s="250"/>
      <c r="I48" s="87"/>
      <c r="J48" s="87"/>
    </row>
    <row r="49" spans="1:11" ht="18" customHeight="1" x14ac:dyDescent="0.2">
      <c r="A49" s="115"/>
      <c r="B49" s="239"/>
      <c r="C49" s="247" t="s">
        <v>226</v>
      </c>
      <c r="D49" s="320">
        <v>0</v>
      </c>
      <c r="E49" s="320">
        <v>0</v>
      </c>
      <c r="F49" s="320">
        <v>1386.5</v>
      </c>
      <c r="G49" s="320">
        <v>1940733.294</v>
      </c>
      <c r="H49" s="250"/>
      <c r="I49" s="87"/>
      <c r="J49" s="87"/>
    </row>
    <row r="50" spans="1:11" ht="18" customHeight="1" x14ac:dyDescent="0.2">
      <c r="A50" s="115"/>
      <c r="B50" s="239"/>
      <c r="C50" s="247" t="s">
        <v>227</v>
      </c>
      <c r="D50" s="320">
        <v>2457.5833333333335</v>
      </c>
      <c r="E50" s="320">
        <v>2234798.3859999999</v>
      </c>
      <c r="F50" s="320">
        <v>2487</v>
      </c>
      <c r="G50" s="320">
        <v>2258082.568</v>
      </c>
      <c r="H50" s="124"/>
      <c r="I50" s="87"/>
      <c r="J50" s="87"/>
    </row>
    <row r="51" spans="1:11" ht="18" customHeight="1" x14ac:dyDescent="0.2">
      <c r="A51" s="115"/>
      <c r="B51" s="239"/>
      <c r="C51" s="247" t="s">
        <v>234</v>
      </c>
      <c r="D51" s="240">
        <v>101.08333333333333</v>
      </c>
      <c r="E51" s="240">
        <v>143253.476</v>
      </c>
      <c r="F51" s="240">
        <v>283.41666666666669</v>
      </c>
      <c r="G51" s="240">
        <v>297665.54399999999</v>
      </c>
      <c r="I51" s="87"/>
      <c r="J51" s="87"/>
    </row>
    <row r="52" spans="1:11" ht="18" customHeight="1" x14ac:dyDescent="0.2">
      <c r="A52" s="115"/>
      <c r="B52" s="755"/>
      <c r="C52" s="266" t="s">
        <v>9</v>
      </c>
      <c r="D52" s="268">
        <v>15072.91666666667</v>
      </c>
      <c r="E52" s="268">
        <v>38197927.091000006</v>
      </c>
      <c r="F52" s="268">
        <v>17326.500000000004</v>
      </c>
      <c r="G52" s="268">
        <v>32875507.539999995</v>
      </c>
      <c r="I52" s="87"/>
      <c r="J52" s="87"/>
      <c r="K52" s="124"/>
    </row>
    <row r="53" spans="1:11" ht="24.75" customHeight="1" x14ac:dyDescent="0.2">
      <c r="B53" s="2045" t="s">
        <v>796</v>
      </c>
      <c r="C53" s="2045"/>
      <c r="D53" s="2045"/>
      <c r="E53" s="2045"/>
      <c r="F53" s="2045"/>
      <c r="G53" s="2045"/>
    </row>
    <row r="54" spans="1:11" x14ac:dyDescent="0.2">
      <c r="F54" s="124"/>
    </row>
  </sheetData>
  <mergeCells count="9">
    <mergeCell ref="B53:G53"/>
    <mergeCell ref="B2:G2"/>
    <mergeCell ref="B3:G3"/>
    <mergeCell ref="B4:G4"/>
    <mergeCell ref="B5:G5"/>
    <mergeCell ref="B7:B8"/>
    <mergeCell ref="C7:C8"/>
    <mergeCell ref="D7:E7"/>
    <mergeCell ref="F7:G7"/>
  </mergeCells>
  <hyperlinks>
    <hyperlink ref="H2" location="'Indice Total'!A7" display="Volver"/>
  </hyperlinks>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AE53"/>
  <sheetViews>
    <sheetView showGridLines="0" zoomScale="90" zoomScaleNormal="90" workbookViewId="0"/>
  </sheetViews>
  <sheetFormatPr baseColWidth="10" defaultColWidth="11.42578125" defaultRowHeight="12.75" x14ac:dyDescent="0.2"/>
  <cols>
    <col min="1" max="1" width="23.7109375" style="115" customWidth="1"/>
    <col min="2" max="2" width="41.7109375" style="115" customWidth="1"/>
    <col min="3" max="3" width="42.7109375" style="115" customWidth="1"/>
    <col min="4" max="4" width="13" style="115" customWidth="1"/>
    <col min="5" max="5" width="12.42578125" style="115" customWidth="1"/>
    <col min="6" max="9" width="11.42578125" style="115"/>
    <col min="10" max="10" width="11.140625" style="115" customWidth="1"/>
    <col min="11" max="16384" width="11.42578125" style="115"/>
  </cols>
  <sheetData>
    <row r="1" spans="2:17" ht="42.95" customHeight="1" x14ac:dyDescent="0.2"/>
    <row r="2" spans="2:17" ht="21" customHeight="1" x14ac:dyDescent="0.2">
      <c r="B2" s="1906" t="s">
        <v>235</v>
      </c>
      <c r="C2" s="1906"/>
      <c r="D2" s="1906"/>
      <c r="E2" s="1906"/>
      <c r="F2" s="1906"/>
      <c r="G2" s="1906"/>
      <c r="H2" s="1906"/>
      <c r="I2" s="3" t="s">
        <v>744</v>
      </c>
    </row>
    <row r="3" spans="2:17" ht="36" customHeight="1" x14ac:dyDescent="0.2">
      <c r="B3" s="1898" t="s">
        <v>236</v>
      </c>
      <c r="C3" s="1946"/>
      <c r="D3" s="1946"/>
      <c r="E3" s="1946"/>
      <c r="F3" s="1946"/>
      <c r="G3" s="1946"/>
      <c r="H3" s="1946"/>
      <c r="I3" s="463"/>
    </row>
    <row r="4" spans="2:17" ht="19.149999999999999" customHeight="1" thickBot="1" x14ac:dyDescent="0.25">
      <c r="B4" s="1933" t="s">
        <v>765</v>
      </c>
      <c r="C4" s="2042"/>
      <c r="D4" s="2042"/>
      <c r="E4" s="2042"/>
      <c r="F4" s="2042"/>
      <c r="G4" s="2042"/>
      <c r="H4" s="2042"/>
      <c r="I4" s="463"/>
    </row>
    <row r="5" spans="2:17" ht="15" x14ac:dyDescent="0.2">
      <c r="B5" s="217"/>
      <c r="C5" s="217"/>
      <c r="D5" s="217"/>
      <c r="E5" s="217"/>
      <c r="F5" s="218"/>
      <c r="G5" s="218"/>
      <c r="H5" s="218"/>
    </row>
    <row r="6" spans="2:17" ht="25.5" customHeight="1" x14ac:dyDescent="0.2">
      <c r="B6" s="533" t="s">
        <v>220</v>
      </c>
      <c r="C6" s="467" t="s">
        <v>237</v>
      </c>
      <c r="D6" s="799">
        <v>2014</v>
      </c>
      <c r="E6" s="799">
        <v>2015</v>
      </c>
      <c r="F6" s="799">
        <v>2016</v>
      </c>
      <c r="G6" s="799">
        <v>2017</v>
      </c>
      <c r="H6" s="799">
        <v>2018</v>
      </c>
    </row>
    <row r="7" spans="2:17" ht="18" customHeight="1" x14ac:dyDescent="0.2">
      <c r="B7" s="519" t="s">
        <v>4</v>
      </c>
      <c r="C7" s="247" t="s">
        <v>222</v>
      </c>
      <c r="D7" s="534">
        <v>166</v>
      </c>
      <c r="E7" s="534">
        <v>139</v>
      </c>
      <c r="F7" s="534">
        <v>190</v>
      </c>
      <c r="G7" s="534">
        <v>243</v>
      </c>
      <c r="H7" s="534">
        <v>120</v>
      </c>
      <c r="I7" s="120"/>
      <c r="M7" s="120"/>
      <c r="N7" s="120"/>
      <c r="O7" s="120"/>
      <c r="P7" s="120"/>
      <c r="Q7" s="120"/>
    </row>
    <row r="8" spans="2:17" ht="18" customHeight="1" x14ac:dyDescent="0.2">
      <c r="B8" s="221"/>
      <c r="C8" s="247" t="s">
        <v>223</v>
      </c>
      <c r="D8" s="534">
        <v>126</v>
      </c>
      <c r="E8" s="534">
        <v>123</v>
      </c>
      <c r="F8" s="534">
        <v>183</v>
      </c>
      <c r="G8" s="534">
        <v>255</v>
      </c>
      <c r="H8" s="534">
        <v>83</v>
      </c>
      <c r="I8" s="120"/>
      <c r="M8" s="120"/>
      <c r="N8" s="120"/>
      <c r="O8" s="120"/>
      <c r="P8" s="120"/>
      <c r="Q8" s="120"/>
    </row>
    <row r="9" spans="2:17" ht="18" customHeight="1" x14ac:dyDescent="0.2">
      <c r="B9" s="221"/>
      <c r="C9" s="247" t="s">
        <v>224</v>
      </c>
      <c r="D9" s="534">
        <v>7</v>
      </c>
      <c r="E9" s="534">
        <v>6</v>
      </c>
      <c r="F9" s="534">
        <v>12</v>
      </c>
      <c r="G9" s="534">
        <v>20</v>
      </c>
      <c r="H9" s="534">
        <v>5</v>
      </c>
      <c r="I9" s="120"/>
      <c r="M9" s="120"/>
      <c r="N9" s="120"/>
      <c r="O9" s="120"/>
      <c r="P9" s="120"/>
      <c r="Q9" s="120"/>
    </row>
    <row r="10" spans="2:17" ht="18" customHeight="1" x14ac:dyDescent="0.2">
      <c r="B10" s="221"/>
      <c r="C10" s="247" t="s">
        <v>225</v>
      </c>
      <c r="D10" s="534">
        <v>84</v>
      </c>
      <c r="E10" s="534">
        <v>59</v>
      </c>
      <c r="F10" s="534">
        <v>100</v>
      </c>
      <c r="G10" s="534">
        <v>95</v>
      </c>
      <c r="H10" s="534">
        <v>94</v>
      </c>
      <c r="I10" s="120"/>
      <c r="M10" s="120"/>
      <c r="N10" s="120"/>
      <c r="O10" s="120"/>
      <c r="P10" s="120"/>
      <c r="Q10" s="120"/>
    </row>
    <row r="11" spans="2:17" ht="18" customHeight="1" x14ac:dyDescent="0.2">
      <c r="B11" s="221"/>
      <c r="C11" s="247" t="s">
        <v>226</v>
      </c>
      <c r="D11" s="534">
        <v>24</v>
      </c>
      <c r="E11" s="534">
        <v>12</v>
      </c>
      <c r="F11" s="534">
        <v>25</v>
      </c>
      <c r="G11" s="534">
        <v>32</v>
      </c>
      <c r="H11" s="534">
        <v>21</v>
      </c>
      <c r="I11" s="120"/>
      <c r="M11" s="120"/>
      <c r="N11" s="120"/>
      <c r="O11" s="120"/>
      <c r="P11" s="120"/>
      <c r="Q11" s="120"/>
    </row>
    <row r="12" spans="2:17" ht="18" customHeight="1" x14ac:dyDescent="0.2">
      <c r="B12" s="221"/>
      <c r="C12" s="247" t="s">
        <v>227</v>
      </c>
      <c r="D12" s="534">
        <v>128</v>
      </c>
      <c r="E12" s="534">
        <v>112</v>
      </c>
      <c r="F12" s="534">
        <v>165</v>
      </c>
      <c r="G12" s="534">
        <v>184</v>
      </c>
      <c r="H12" s="868">
        <v>387</v>
      </c>
      <c r="I12" s="120"/>
      <c r="M12" s="120"/>
      <c r="N12" s="120"/>
      <c r="O12" s="120"/>
      <c r="P12" s="120"/>
      <c r="Q12" s="120"/>
    </row>
    <row r="13" spans="2:17" ht="18" customHeight="1" x14ac:dyDescent="0.25">
      <c r="B13" s="257"/>
      <c r="C13" s="419" t="s">
        <v>9</v>
      </c>
      <c r="D13" s="404">
        <v>535</v>
      </c>
      <c r="E13" s="404">
        <v>451</v>
      </c>
      <c r="F13" s="404">
        <v>675</v>
      </c>
      <c r="G13" s="404">
        <v>829</v>
      </c>
      <c r="H13" s="404">
        <v>710</v>
      </c>
      <c r="I13" s="120"/>
      <c r="M13" s="120"/>
      <c r="N13" s="120"/>
      <c r="O13" s="120"/>
      <c r="P13" s="120"/>
      <c r="Q13" s="120"/>
    </row>
    <row r="14" spans="2:17" ht="18" customHeight="1" x14ac:dyDescent="0.2">
      <c r="B14" s="521" t="s">
        <v>5</v>
      </c>
      <c r="C14" s="247" t="s">
        <v>222</v>
      </c>
      <c r="D14" s="534">
        <v>156</v>
      </c>
      <c r="E14" s="534">
        <v>262</v>
      </c>
      <c r="F14" s="534">
        <v>241</v>
      </c>
      <c r="G14" s="534">
        <v>263</v>
      </c>
      <c r="H14" s="534">
        <v>303</v>
      </c>
      <c r="I14" s="120"/>
      <c r="M14" s="120"/>
      <c r="N14" s="120"/>
      <c r="O14" s="120"/>
      <c r="P14" s="120"/>
      <c r="Q14" s="120"/>
    </row>
    <row r="15" spans="2:17" ht="18" customHeight="1" x14ac:dyDescent="0.2">
      <c r="B15" s="221"/>
      <c r="C15" s="247" t="s">
        <v>223</v>
      </c>
      <c r="D15" s="534">
        <v>90</v>
      </c>
      <c r="E15" s="534">
        <v>105</v>
      </c>
      <c r="F15" s="534">
        <v>122</v>
      </c>
      <c r="G15" s="534">
        <v>108</v>
      </c>
      <c r="H15" s="534">
        <v>142</v>
      </c>
      <c r="I15" s="120"/>
      <c r="M15" s="120"/>
      <c r="N15" s="120"/>
      <c r="O15" s="120"/>
      <c r="P15" s="120"/>
      <c r="Q15" s="120"/>
    </row>
    <row r="16" spans="2:17" ht="18" customHeight="1" x14ac:dyDescent="0.2">
      <c r="B16" s="221"/>
      <c r="C16" s="247" t="s">
        <v>224</v>
      </c>
      <c r="D16" s="534">
        <v>8</v>
      </c>
      <c r="E16" s="534">
        <v>15</v>
      </c>
      <c r="F16" s="534">
        <v>11</v>
      </c>
      <c r="G16" s="534">
        <v>17</v>
      </c>
      <c r="H16" s="534">
        <v>12</v>
      </c>
      <c r="I16" s="120"/>
      <c r="M16" s="120"/>
      <c r="N16" s="120"/>
      <c r="O16" s="120"/>
      <c r="P16" s="120"/>
      <c r="Q16" s="120"/>
    </row>
    <row r="17" spans="2:17" ht="18" customHeight="1" x14ac:dyDescent="0.2">
      <c r="B17" s="221"/>
      <c r="C17" s="247" t="s">
        <v>225</v>
      </c>
      <c r="D17" s="534">
        <v>132</v>
      </c>
      <c r="E17" s="534">
        <v>108</v>
      </c>
      <c r="F17" s="534">
        <v>100</v>
      </c>
      <c r="G17" s="534">
        <v>80</v>
      </c>
      <c r="H17" s="534">
        <v>91</v>
      </c>
      <c r="I17" s="120"/>
      <c r="M17" s="120"/>
      <c r="N17" s="120"/>
      <c r="O17" s="120"/>
      <c r="P17" s="120"/>
      <c r="Q17" s="120"/>
    </row>
    <row r="18" spans="2:17" ht="18" customHeight="1" x14ac:dyDescent="0.2">
      <c r="B18" s="221"/>
      <c r="C18" s="247" t="s">
        <v>226</v>
      </c>
      <c r="D18" s="534">
        <v>50</v>
      </c>
      <c r="E18" s="534">
        <v>39</v>
      </c>
      <c r="F18" s="534">
        <v>32</v>
      </c>
      <c r="G18" s="534">
        <v>27</v>
      </c>
      <c r="H18" s="534">
        <v>36</v>
      </c>
      <c r="I18" s="120"/>
      <c r="M18" s="120"/>
      <c r="N18" s="120"/>
      <c r="O18" s="120"/>
      <c r="P18" s="120"/>
      <c r="Q18" s="120"/>
    </row>
    <row r="19" spans="2:17" ht="18" customHeight="1" x14ac:dyDescent="0.2">
      <c r="B19" s="221"/>
      <c r="C19" s="247" t="s">
        <v>227</v>
      </c>
      <c r="D19" s="534">
        <v>245</v>
      </c>
      <c r="E19" s="534">
        <v>208</v>
      </c>
      <c r="F19" s="534">
        <v>177</v>
      </c>
      <c r="G19" s="534">
        <v>136</v>
      </c>
      <c r="H19" s="534">
        <v>151</v>
      </c>
      <c r="I19" s="120"/>
      <c r="M19" s="120"/>
      <c r="N19" s="120"/>
      <c r="O19" s="120"/>
      <c r="P19" s="120"/>
      <c r="Q19" s="120"/>
    </row>
    <row r="20" spans="2:17" ht="18" customHeight="1" x14ac:dyDescent="0.25">
      <c r="B20" s="535"/>
      <c r="C20" s="419" t="s">
        <v>9</v>
      </c>
      <c r="D20" s="404">
        <v>681</v>
      </c>
      <c r="E20" s="404">
        <v>737</v>
      </c>
      <c r="F20" s="404">
        <v>683</v>
      </c>
      <c r="G20" s="404">
        <v>631</v>
      </c>
      <c r="H20" s="404">
        <v>735</v>
      </c>
      <c r="I20" s="120"/>
      <c r="J20" s="124"/>
      <c r="M20" s="120"/>
      <c r="N20" s="120"/>
      <c r="O20" s="120"/>
      <c r="P20" s="120"/>
      <c r="Q20" s="120"/>
    </row>
    <row r="21" spans="2:17" ht="18" customHeight="1" x14ac:dyDescent="0.2">
      <c r="B21" s="519" t="s">
        <v>6</v>
      </c>
      <c r="C21" s="247" t="s">
        <v>222</v>
      </c>
      <c r="D21" s="534">
        <v>33</v>
      </c>
      <c r="E21" s="534">
        <v>33</v>
      </c>
      <c r="F21" s="534">
        <v>44</v>
      </c>
      <c r="G21" s="534">
        <v>22</v>
      </c>
      <c r="H21" s="534">
        <v>40</v>
      </c>
      <c r="I21" s="120"/>
      <c r="M21" s="120"/>
      <c r="N21" s="120"/>
      <c r="O21" s="120"/>
      <c r="P21" s="120"/>
      <c r="Q21" s="120"/>
    </row>
    <row r="22" spans="2:17" ht="18" customHeight="1" x14ac:dyDescent="0.2">
      <c r="B22" s="221"/>
      <c r="C22" s="247" t="s">
        <v>223</v>
      </c>
      <c r="D22" s="534">
        <v>26</v>
      </c>
      <c r="E22" s="534">
        <v>28</v>
      </c>
      <c r="F22" s="534">
        <v>16</v>
      </c>
      <c r="G22" s="534">
        <v>15</v>
      </c>
      <c r="H22" s="534">
        <v>18</v>
      </c>
      <c r="I22" s="120"/>
      <c r="M22" s="120"/>
      <c r="N22" s="120"/>
      <c r="O22" s="120"/>
      <c r="P22" s="120"/>
      <c r="Q22" s="120"/>
    </row>
    <row r="23" spans="2:17" ht="18" customHeight="1" x14ac:dyDescent="0.2">
      <c r="B23" s="221"/>
      <c r="C23" s="247" t="s">
        <v>224</v>
      </c>
      <c r="D23" s="534">
        <v>3</v>
      </c>
      <c r="E23" s="534">
        <v>2</v>
      </c>
      <c r="F23" s="534">
        <v>0</v>
      </c>
      <c r="G23" s="534">
        <v>1</v>
      </c>
      <c r="H23" s="534">
        <v>3</v>
      </c>
      <c r="I23" s="120"/>
      <c r="M23" s="120"/>
      <c r="N23" s="120"/>
      <c r="O23" s="120"/>
      <c r="P23" s="120"/>
      <c r="Q23" s="120"/>
    </row>
    <row r="24" spans="2:17" ht="18" customHeight="1" x14ac:dyDescent="0.2">
      <c r="B24" s="221"/>
      <c r="C24" s="247" t="s">
        <v>225</v>
      </c>
      <c r="D24" s="534">
        <v>35</v>
      </c>
      <c r="E24" s="534">
        <v>27</v>
      </c>
      <c r="F24" s="534">
        <v>34</v>
      </c>
      <c r="G24" s="534">
        <v>20</v>
      </c>
      <c r="H24" s="534">
        <v>10</v>
      </c>
      <c r="I24" s="120"/>
      <c r="M24" s="120"/>
      <c r="N24" s="120"/>
      <c r="O24" s="120"/>
      <c r="P24" s="120"/>
      <c r="Q24" s="120"/>
    </row>
    <row r="25" spans="2:17" ht="18" customHeight="1" x14ac:dyDescent="0.2">
      <c r="B25" s="221"/>
      <c r="C25" s="247" t="s">
        <v>226</v>
      </c>
      <c r="D25" s="534">
        <v>6</v>
      </c>
      <c r="E25" s="534">
        <v>5</v>
      </c>
      <c r="F25" s="534">
        <v>6</v>
      </c>
      <c r="G25" s="534">
        <v>6</v>
      </c>
      <c r="H25" s="534">
        <v>2</v>
      </c>
      <c r="I25" s="120"/>
      <c r="M25" s="120"/>
      <c r="N25" s="120"/>
      <c r="O25" s="120"/>
      <c r="P25" s="120"/>
      <c r="Q25" s="120"/>
    </row>
    <row r="26" spans="2:17" ht="18" customHeight="1" x14ac:dyDescent="0.2">
      <c r="B26" s="221"/>
      <c r="C26" s="247" t="s">
        <v>227</v>
      </c>
      <c r="D26" s="534">
        <v>65</v>
      </c>
      <c r="E26" s="534">
        <v>39</v>
      </c>
      <c r="F26" s="534">
        <v>45</v>
      </c>
      <c r="G26" s="534">
        <v>33</v>
      </c>
      <c r="H26" s="534">
        <v>32</v>
      </c>
      <c r="I26" s="120"/>
      <c r="M26" s="120"/>
      <c r="N26" s="120"/>
      <c r="O26" s="120"/>
      <c r="P26" s="120"/>
      <c r="Q26" s="120"/>
    </row>
    <row r="27" spans="2:17" ht="18" customHeight="1" x14ac:dyDescent="0.25">
      <c r="B27" s="535"/>
      <c r="C27" s="419" t="s">
        <v>9</v>
      </c>
      <c r="D27" s="404">
        <v>168</v>
      </c>
      <c r="E27" s="404">
        <v>134</v>
      </c>
      <c r="F27" s="404">
        <v>145</v>
      </c>
      <c r="G27" s="404">
        <v>97</v>
      </c>
      <c r="H27" s="404">
        <v>105</v>
      </c>
      <c r="M27" s="120"/>
      <c r="N27" s="120"/>
      <c r="O27" s="120"/>
      <c r="P27" s="120"/>
      <c r="Q27" s="120"/>
    </row>
    <row r="28" spans="2:17" ht="18" customHeight="1" x14ac:dyDescent="0.25">
      <c r="B28" s="536" t="s">
        <v>238</v>
      </c>
      <c r="C28" s="247" t="s">
        <v>222</v>
      </c>
      <c r="D28" s="320">
        <v>355</v>
      </c>
      <c r="E28" s="320">
        <v>434</v>
      </c>
      <c r="F28" s="320">
        <v>475</v>
      </c>
      <c r="G28" s="320">
        <v>528</v>
      </c>
      <c r="H28" s="320">
        <v>463</v>
      </c>
      <c r="J28" s="212"/>
      <c r="M28" s="120"/>
      <c r="N28" s="120"/>
      <c r="O28" s="120"/>
      <c r="P28" s="120"/>
      <c r="Q28" s="120"/>
    </row>
    <row r="29" spans="2:17" ht="18" customHeight="1" x14ac:dyDescent="0.25">
      <c r="B29" s="536"/>
      <c r="C29" s="247" t="s">
        <v>223</v>
      </c>
      <c r="D29" s="320">
        <v>242</v>
      </c>
      <c r="E29" s="320">
        <v>256</v>
      </c>
      <c r="F29" s="320">
        <v>321</v>
      </c>
      <c r="G29" s="320">
        <v>378</v>
      </c>
      <c r="H29" s="320">
        <v>243</v>
      </c>
      <c r="J29" s="212"/>
      <c r="M29" s="120"/>
      <c r="N29" s="120"/>
      <c r="O29" s="120"/>
      <c r="P29" s="120"/>
      <c r="Q29" s="120"/>
    </row>
    <row r="30" spans="2:17" ht="18" customHeight="1" x14ac:dyDescent="0.25">
      <c r="B30" s="536"/>
      <c r="C30" s="247" t="s">
        <v>224</v>
      </c>
      <c r="D30" s="320">
        <v>18</v>
      </c>
      <c r="E30" s="320">
        <v>23</v>
      </c>
      <c r="F30" s="320">
        <v>23</v>
      </c>
      <c r="G30" s="320">
        <v>38</v>
      </c>
      <c r="H30" s="320">
        <v>20</v>
      </c>
      <c r="J30" s="212"/>
      <c r="M30" s="120"/>
      <c r="N30" s="120"/>
      <c r="O30" s="120"/>
      <c r="P30" s="120"/>
      <c r="Q30" s="120"/>
    </row>
    <row r="31" spans="2:17" ht="18" customHeight="1" x14ac:dyDescent="0.25">
      <c r="B31" s="536"/>
      <c r="C31" s="247" t="s">
        <v>225</v>
      </c>
      <c r="D31" s="320">
        <v>251</v>
      </c>
      <c r="E31" s="320">
        <v>194</v>
      </c>
      <c r="F31" s="320">
        <v>234</v>
      </c>
      <c r="G31" s="320">
        <v>195</v>
      </c>
      <c r="H31" s="320">
        <v>195</v>
      </c>
      <c r="J31" s="212"/>
      <c r="M31" s="120"/>
      <c r="N31" s="120"/>
      <c r="O31" s="120"/>
      <c r="P31" s="120"/>
      <c r="Q31" s="120"/>
    </row>
    <row r="32" spans="2:17" ht="18" customHeight="1" x14ac:dyDescent="0.25">
      <c r="B32" s="536"/>
      <c r="C32" s="247" t="s">
        <v>226</v>
      </c>
      <c r="D32" s="320">
        <v>80</v>
      </c>
      <c r="E32" s="320">
        <v>56</v>
      </c>
      <c r="F32" s="320">
        <v>63</v>
      </c>
      <c r="G32" s="320">
        <v>65</v>
      </c>
      <c r="H32" s="320">
        <v>59</v>
      </c>
      <c r="J32" s="212"/>
      <c r="M32" s="120"/>
      <c r="N32" s="120"/>
      <c r="O32" s="120"/>
      <c r="P32" s="120"/>
      <c r="Q32" s="120"/>
    </row>
    <row r="33" spans="2:31" ht="18" customHeight="1" x14ac:dyDescent="0.25">
      <c r="B33" s="536"/>
      <c r="C33" s="247" t="s">
        <v>227</v>
      </c>
      <c r="D33" s="320">
        <v>438</v>
      </c>
      <c r="E33" s="320">
        <v>359</v>
      </c>
      <c r="F33" s="320">
        <v>387</v>
      </c>
      <c r="G33" s="320">
        <v>353</v>
      </c>
      <c r="H33" s="320">
        <v>570</v>
      </c>
      <c r="J33" s="212"/>
      <c r="M33" s="120"/>
      <c r="N33" s="120"/>
      <c r="O33" s="120"/>
      <c r="P33" s="120"/>
      <c r="Q33" s="120"/>
    </row>
    <row r="34" spans="2:31" ht="18" customHeight="1" x14ac:dyDescent="0.25">
      <c r="B34" s="535"/>
      <c r="C34" s="419" t="s">
        <v>9</v>
      </c>
      <c r="D34" s="404">
        <v>1384</v>
      </c>
      <c r="E34" s="404">
        <v>1322</v>
      </c>
      <c r="F34" s="404">
        <v>1503</v>
      </c>
      <c r="G34" s="404">
        <v>1557</v>
      </c>
      <c r="H34" s="404">
        <v>1550</v>
      </c>
      <c r="I34" s="124"/>
      <c r="J34" s="212"/>
      <c r="K34" s="124"/>
      <c r="L34" s="124"/>
      <c r="M34" s="120"/>
      <c r="N34" s="120"/>
      <c r="O34" s="120"/>
      <c r="P34" s="120"/>
      <c r="Q34" s="120"/>
      <c r="R34" s="250"/>
      <c r="S34" s="250"/>
      <c r="T34" s="250"/>
      <c r="U34" s="250"/>
      <c r="V34" s="250"/>
      <c r="W34" s="250"/>
      <c r="X34" s="250"/>
      <c r="Y34" s="250"/>
      <c r="Z34" s="250"/>
      <c r="AA34" s="250"/>
      <c r="AB34" s="250"/>
      <c r="AC34" s="250"/>
      <c r="AD34" s="250"/>
      <c r="AE34" s="250"/>
    </row>
    <row r="35" spans="2:31" ht="18" customHeight="1" x14ac:dyDescent="0.25">
      <c r="B35" s="536" t="s">
        <v>813</v>
      </c>
      <c r="C35" s="247" t="s">
        <v>222</v>
      </c>
      <c r="D35" s="814">
        <v>177</v>
      </c>
      <c r="E35" s="814">
        <v>144</v>
      </c>
      <c r="F35" s="814">
        <v>153</v>
      </c>
      <c r="G35" s="814">
        <v>83</v>
      </c>
      <c r="H35" s="814">
        <v>90</v>
      </c>
      <c r="I35" s="537"/>
      <c r="K35" s="537"/>
      <c r="L35" s="537"/>
      <c r="M35" s="120"/>
      <c r="N35" s="120"/>
      <c r="O35" s="120"/>
      <c r="P35" s="120"/>
      <c r="Q35" s="120"/>
    </row>
    <row r="36" spans="2:31" ht="18" customHeight="1" x14ac:dyDescent="0.2">
      <c r="B36" s="221"/>
      <c r="C36" s="247" t="s">
        <v>223</v>
      </c>
      <c r="D36" s="814">
        <v>69</v>
      </c>
      <c r="E36" s="814">
        <v>71</v>
      </c>
      <c r="F36" s="814">
        <v>78</v>
      </c>
      <c r="G36" s="814">
        <v>69</v>
      </c>
      <c r="H36" s="814">
        <v>71</v>
      </c>
      <c r="I36" s="537"/>
      <c r="K36" s="537"/>
      <c r="L36" s="537"/>
      <c r="M36" s="120"/>
      <c r="N36" s="120"/>
      <c r="O36" s="120"/>
      <c r="P36" s="120"/>
      <c r="Q36" s="120"/>
    </row>
    <row r="37" spans="2:31" ht="18" customHeight="1" x14ac:dyDescent="0.2">
      <c r="B37" s="221"/>
      <c r="C37" s="247" t="s">
        <v>224</v>
      </c>
      <c r="D37" s="814">
        <v>7</v>
      </c>
      <c r="E37" s="814">
        <v>12</v>
      </c>
      <c r="F37" s="814">
        <v>6</v>
      </c>
      <c r="G37" s="814">
        <v>8</v>
      </c>
      <c r="H37" s="814">
        <v>9</v>
      </c>
      <c r="I37" s="537"/>
      <c r="K37" s="537"/>
      <c r="L37" s="537"/>
      <c r="M37" s="120"/>
      <c r="N37" s="120"/>
      <c r="O37" s="120"/>
      <c r="P37" s="120"/>
      <c r="Q37" s="120"/>
    </row>
    <row r="38" spans="2:31" ht="18" customHeight="1" x14ac:dyDescent="0.2">
      <c r="B38" s="221"/>
      <c r="C38" s="247" t="s">
        <v>225</v>
      </c>
      <c r="D38" s="814">
        <v>91</v>
      </c>
      <c r="E38" s="814">
        <v>69</v>
      </c>
      <c r="F38" s="814">
        <v>73</v>
      </c>
      <c r="G38" s="814">
        <v>61</v>
      </c>
      <c r="H38" s="814">
        <v>45</v>
      </c>
      <c r="I38" s="537"/>
      <c r="J38" s="537"/>
      <c r="K38" s="537"/>
      <c r="L38" s="537"/>
      <c r="M38" s="120"/>
      <c r="N38" s="120"/>
      <c r="O38" s="120"/>
      <c r="P38" s="120"/>
      <c r="Q38" s="120"/>
    </row>
    <row r="39" spans="2:31" ht="18" customHeight="1" x14ac:dyDescent="0.2">
      <c r="B39" s="221"/>
      <c r="C39" s="247" t="s">
        <v>226</v>
      </c>
      <c r="D39" s="814">
        <v>0</v>
      </c>
      <c r="E39" s="814">
        <v>8</v>
      </c>
      <c r="F39" s="814">
        <v>20</v>
      </c>
      <c r="G39" s="814">
        <v>9</v>
      </c>
      <c r="H39" s="814">
        <v>16</v>
      </c>
      <c r="I39" s="537"/>
      <c r="J39" s="537"/>
      <c r="K39" s="537"/>
      <c r="L39" s="537"/>
      <c r="M39" s="120"/>
      <c r="N39" s="120"/>
      <c r="O39" s="120"/>
      <c r="P39" s="120"/>
      <c r="Q39" s="120"/>
    </row>
    <row r="40" spans="2:31" ht="18" customHeight="1" x14ac:dyDescent="0.2">
      <c r="B40" s="221"/>
      <c r="C40" s="247" t="s">
        <v>227</v>
      </c>
      <c r="D40" s="814">
        <v>118</v>
      </c>
      <c r="E40" s="814">
        <v>101</v>
      </c>
      <c r="F40" s="814">
        <v>109</v>
      </c>
      <c r="G40" s="814">
        <v>74</v>
      </c>
      <c r="H40" s="814">
        <v>63</v>
      </c>
      <c r="M40" s="120"/>
      <c r="N40" s="120"/>
      <c r="O40" s="120"/>
      <c r="P40" s="120"/>
      <c r="Q40" s="120"/>
    </row>
    <row r="41" spans="2:31" ht="18" customHeight="1" x14ac:dyDescent="0.25">
      <c r="B41" s="535"/>
      <c r="C41" s="419" t="s">
        <v>9</v>
      </c>
      <c r="D41" s="404">
        <v>462</v>
      </c>
      <c r="E41" s="404">
        <v>405</v>
      </c>
      <c r="F41" s="404">
        <v>439</v>
      </c>
      <c r="G41" s="404">
        <v>304</v>
      </c>
      <c r="H41" s="404">
        <v>294</v>
      </c>
      <c r="I41" s="124"/>
      <c r="M41" s="120"/>
      <c r="N41" s="120"/>
      <c r="O41" s="120"/>
      <c r="P41" s="120"/>
      <c r="Q41" s="120"/>
    </row>
    <row r="42" spans="2:31" ht="18" customHeight="1" x14ac:dyDescent="0.25">
      <c r="B42" s="835" t="s">
        <v>231</v>
      </c>
      <c r="C42" s="247" t="s">
        <v>222</v>
      </c>
      <c r="D42" s="320">
        <v>532</v>
      </c>
      <c r="E42" s="320">
        <v>578</v>
      </c>
      <c r="F42" s="320">
        <v>628</v>
      </c>
      <c r="G42" s="320">
        <v>611</v>
      </c>
      <c r="H42" s="320">
        <v>553</v>
      </c>
      <c r="M42" s="120"/>
      <c r="N42" s="120"/>
      <c r="O42" s="120"/>
      <c r="P42" s="120"/>
      <c r="Q42" s="120"/>
    </row>
    <row r="43" spans="2:31" ht="18" customHeight="1" x14ac:dyDescent="0.2">
      <c r="B43" s="239"/>
      <c r="C43" s="247" t="s">
        <v>223</v>
      </c>
      <c r="D43" s="320">
        <v>311</v>
      </c>
      <c r="E43" s="320">
        <v>327</v>
      </c>
      <c r="F43" s="320">
        <v>399</v>
      </c>
      <c r="G43" s="320">
        <v>447</v>
      </c>
      <c r="H43" s="320">
        <v>314</v>
      </c>
      <c r="M43" s="120"/>
      <c r="N43" s="120"/>
      <c r="O43" s="120"/>
      <c r="P43" s="120"/>
      <c r="Q43" s="120"/>
    </row>
    <row r="44" spans="2:31" ht="18" customHeight="1" x14ac:dyDescent="0.2">
      <c r="B44" s="239"/>
      <c r="C44" s="247" t="s">
        <v>224</v>
      </c>
      <c r="D44" s="320">
        <v>25</v>
      </c>
      <c r="E44" s="320">
        <v>35</v>
      </c>
      <c r="F44" s="320">
        <v>29</v>
      </c>
      <c r="G44" s="320">
        <v>46</v>
      </c>
      <c r="H44" s="320">
        <v>29</v>
      </c>
      <c r="M44" s="120"/>
      <c r="N44" s="120"/>
      <c r="O44" s="120"/>
      <c r="P44" s="120"/>
      <c r="Q44" s="120"/>
    </row>
    <row r="45" spans="2:31" ht="18" customHeight="1" x14ac:dyDescent="0.2">
      <c r="B45" s="239"/>
      <c r="C45" s="247" t="s">
        <v>225</v>
      </c>
      <c r="D45" s="320">
        <v>342</v>
      </c>
      <c r="E45" s="320">
        <v>263</v>
      </c>
      <c r="F45" s="320">
        <v>307</v>
      </c>
      <c r="G45" s="320">
        <v>256</v>
      </c>
      <c r="H45" s="320">
        <v>240</v>
      </c>
      <c r="M45" s="120"/>
      <c r="N45" s="120"/>
      <c r="O45" s="120"/>
      <c r="P45" s="120"/>
      <c r="Q45" s="120"/>
    </row>
    <row r="46" spans="2:31" ht="18" customHeight="1" x14ac:dyDescent="0.2">
      <c r="B46" s="239"/>
      <c r="C46" s="247" t="s">
        <v>226</v>
      </c>
      <c r="D46" s="320">
        <v>80</v>
      </c>
      <c r="E46" s="320">
        <v>64</v>
      </c>
      <c r="F46" s="320">
        <v>83</v>
      </c>
      <c r="G46" s="320">
        <v>74</v>
      </c>
      <c r="H46" s="320">
        <v>75</v>
      </c>
      <c r="M46" s="120"/>
      <c r="N46" s="120"/>
      <c r="O46" s="120"/>
      <c r="P46" s="120"/>
      <c r="Q46" s="120"/>
    </row>
    <row r="47" spans="2:31" ht="18" customHeight="1" x14ac:dyDescent="0.2">
      <c r="B47" s="239"/>
      <c r="C47" s="247" t="s">
        <v>227</v>
      </c>
      <c r="D47" s="320">
        <v>556</v>
      </c>
      <c r="E47" s="320">
        <v>460</v>
      </c>
      <c r="F47" s="320">
        <v>496</v>
      </c>
      <c r="G47" s="320">
        <v>427</v>
      </c>
      <c r="H47" s="320">
        <v>633</v>
      </c>
      <c r="M47" s="120"/>
      <c r="N47" s="120"/>
      <c r="O47" s="120"/>
      <c r="P47" s="120"/>
      <c r="Q47" s="120"/>
    </row>
    <row r="48" spans="2:31" ht="18" customHeight="1" x14ac:dyDescent="0.25">
      <c r="B48" s="831"/>
      <c r="C48" s="419" t="s">
        <v>9</v>
      </c>
      <c r="D48" s="404">
        <v>1846</v>
      </c>
      <c r="E48" s="404">
        <v>1727</v>
      </c>
      <c r="F48" s="404">
        <v>1942</v>
      </c>
      <c r="G48" s="404">
        <v>1861</v>
      </c>
      <c r="H48" s="404">
        <v>1844</v>
      </c>
      <c r="I48" s="124"/>
      <c r="J48" s="124"/>
      <c r="K48" s="124"/>
      <c r="L48" s="124"/>
      <c r="M48" s="120"/>
      <c r="N48" s="120"/>
      <c r="O48" s="120"/>
      <c r="P48" s="120"/>
      <c r="Q48" s="120"/>
    </row>
    <row r="49" spans="2:10" x14ac:dyDescent="0.2">
      <c r="B49" s="776" t="s">
        <v>797</v>
      </c>
    </row>
    <row r="50" spans="2:10" x14ac:dyDescent="0.2">
      <c r="J50" s="2049"/>
    </row>
    <row r="51" spans="2:10" x14ac:dyDescent="0.2">
      <c r="H51" s="124"/>
      <c r="J51" s="2049"/>
    </row>
    <row r="52" spans="2:10" x14ac:dyDescent="0.2">
      <c r="J52" s="2049"/>
    </row>
    <row r="53" spans="2:10" x14ac:dyDescent="0.2">
      <c r="J53" s="2049"/>
    </row>
  </sheetData>
  <mergeCells count="4">
    <mergeCell ref="B2:H2"/>
    <mergeCell ref="B3:H3"/>
    <mergeCell ref="B4:H4"/>
    <mergeCell ref="J50:J53"/>
  </mergeCells>
  <hyperlinks>
    <hyperlink ref="I2" location="'Indice Total'!A7" display="Volver"/>
  </hyperlinks>
  <pageMargins left="0.9055118110236221" right="0.9055118110236221" top="0.74803149606299213" bottom="0.35433070866141736" header="0.31496062992125984" footer="0.31496062992125984"/>
  <pageSetup scale="77"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A1:L177"/>
  <sheetViews>
    <sheetView showGridLines="0" zoomScale="90" zoomScaleNormal="90" workbookViewId="0"/>
  </sheetViews>
  <sheetFormatPr baseColWidth="10" defaultColWidth="9.140625" defaultRowHeight="12.75" x14ac:dyDescent="0.25"/>
  <cols>
    <col min="1" max="1" width="23.7109375" style="1" customWidth="1"/>
    <col min="2" max="2" width="39.85546875" style="1" customWidth="1"/>
    <col min="3" max="7" width="16.85546875" style="1" customWidth="1"/>
    <col min="8" max="8" width="13.28515625" style="1" bestFit="1" customWidth="1"/>
    <col min="9" max="16384" width="9.140625" style="1"/>
  </cols>
  <sheetData>
    <row r="1" spans="1:12" ht="42.95" customHeight="1" x14ac:dyDescent="0.25">
      <c r="A1"/>
      <c r="C1" s="2"/>
      <c r="D1" s="2"/>
      <c r="E1" s="2"/>
      <c r="F1" s="2"/>
      <c r="G1" s="2"/>
    </row>
    <row r="2" spans="1:12" ht="18" x14ac:dyDescent="0.25">
      <c r="B2" s="1906" t="s">
        <v>0</v>
      </c>
      <c r="C2" s="1907"/>
      <c r="D2" s="1907"/>
      <c r="E2" s="1907"/>
      <c r="F2" s="1907"/>
      <c r="G2" s="1907"/>
      <c r="H2" s="3" t="s">
        <v>744</v>
      </c>
    </row>
    <row r="3" spans="1:12" ht="30" customHeight="1" x14ac:dyDescent="0.2">
      <c r="B3" s="1908" t="s">
        <v>1</v>
      </c>
      <c r="C3" s="1909"/>
      <c r="D3" s="1909"/>
      <c r="E3" s="1910"/>
      <c r="F3" s="1910"/>
      <c r="G3" s="1910"/>
    </row>
    <row r="4" spans="1:12" ht="19.149999999999999" customHeight="1" thickBot="1" x14ac:dyDescent="0.3">
      <c r="B4" s="1911" t="s">
        <v>747</v>
      </c>
      <c r="C4" s="1912"/>
      <c r="D4" s="1912"/>
      <c r="E4" s="1912"/>
      <c r="F4" s="1912"/>
      <c r="G4" s="1912"/>
    </row>
    <row r="5" spans="1:12" ht="13.5" customHeight="1" x14ac:dyDescent="0.25">
      <c r="B5" s="4"/>
      <c r="C5" s="4"/>
      <c r="D5" s="5"/>
      <c r="E5" s="4"/>
      <c r="F5" s="4"/>
      <c r="G5" s="4"/>
    </row>
    <row r="6" spans="1:12" ht="25.5" customHeight="1" x14ac:dyDescent="0.25">
      <c r="B6" s="6" t="s">
        <v>2</v>
      </c>
      <c r="C6" s="7">
        <v>2014</v>
      </c>
      <c r="D6" s="7">
        <v>2015</v>
      </c>
      <c r="E6" s="7">
        <v>2016</v>
      </c>
      <c r="F6" s="7">
        <v>2017</v>
      </c>
      <c r="G6" s="7">
        <v>2018</v>
      </c>
      <c r="H6" s="8"/>
    </row>
    <row r="7" spans="1:12" ht="24.75" customHeight="1" x14ac:dyDescent="0.25">
      <c r="B7" s="873" t="s">
        <v>847</v>
      </c>
      <c r="C7" s="10"/>
      <c r="D7" s="10"/>
      <c r="E7" s="10"/>
      <c r="F7" s="10"/>
      <c r="G7" s="10"/>
      <c r="H7" s="8"/>
    </row>
    <row r="8" spans="1:12" ht="18" customHeight="1" x14ac:dyDescent="0.2">
      <c r="B8" s="11" t="s">
        <v>848</v>
      </c>
      <c r="C8" s="12">
        <v>2296287</v>
      </c>
      <c r="D8" s="12">
        <v>2356953.25</v>
      </c>
      <c r="E8" s="12">
        <v>2403076.3333333335</v>
      </c>
      <c r="F8" s="12">
        <v>2439292.9166666665</v>
      </c>
      <c r="G8" s="12">
        <v>2543349.6666666665</v>
      </c>
      <c r="H8" s="8"/>
      <c r="I8" s="2"/>
      <c r="K8" s="2"/>
      <c r="L8" s="2"/>
    </row>
    <row r="9" spans="1:12" ht="18" customHeight="1" x14ac:dyDescent="0.2">
      <c r="B9" s="11" t="s">
        <v>5</v>
      </c>
      <c r="C9" s="12">
        <v>1879682.4166666667</v>
      </c>
      <c r="D9" s="12">
        <v>1920100.75</v>
      </c>
      <c r="E9" s="12">
        <v>1979390.75</v>
      </c>
      <c r="F9" s="12">
        <v>2031198.0833333333</v>
      </c>
      <c r="G9" s="12">
        <v>2108512.9166666665</v>
      </c>
      <c r="H9" s="8"/>
      <c r="I9" s="2"/>
      <c r="K9" s="2"/>
      <c r="L9" s="2"/>
    </row>
    <row r="10" spans="1:12" ht="18" customHeight="1" x14ac:dyDescent="0.2">
      <c r="B10" s="11" t="s">
        <v>6</v>
      </c>
      <c r="C10" s="12">
        <v>545978</v>
      </c>
      <c r="D10" s="12">
        <v>555434.91666666663</v>
      </c>
      <c r="E10" s="12">
        <v>563891.41666666663</v>
      </c>
      <c r="F10" s="12">
        <v>579327.41666666663</v>
      </c>
      <c r="G10" s="12">
        <v>581030.08333333337</v>
      </c>
      <c r="H10" s="8"/>
      <c r="I10" s="13"/>
      <c r="J10" s="13"/>
      <c r="K10" s="2"/>
      <c r="L10" s="2"/>
    </row>
    <row r="11" spans="1:12" ht="18" customHeight="1" x14ac:dyDescent="0.25">
      <c r="B11" s="14" t="s">
        <v>90</v>
      </c>
      <c r="C11" s="89">
        <v>4721947.416666667</v>
      </c>
      <c r="D11" s="89">
        <v>4832488.916666667</v>
      </c>
      <c r="E11" s="89">
        <v>4946358.5000000009</v>
      </c>
      <c r="F11" s="89">
        <v>5049818.416666667</v>
      </c>
      <c r="G11" s="89">
        <v>5232892.666666666</v>
      </c>
      <c r="H11" s="2"/>
      <c r="I11" s="2"/>
      <c r="J11" s="13"/>
    </row>
    <row r="12" spans="1:12" ht="18" customHeight="1" x14ac:dyDescent="0.2">
      <c r="B12" s="16" t="s">
        <v>784</v>
      </c>
      <c r="C12" s="12">
        <v>871923</v>
      </c>
      <c r="D12" s="12">
        <v>815493.41666666663</v>
      </c>
      <c r="E12" s="12">
        <v>790070.58333333337</v>
      </c>
      <c r="F12" s="12">
        <v>761498.91666666663</v>
      </c>
      <c r="G12" s="12">
        <v>873033.58333333337</v>
      </c>
      <c r="H12" s="8"/>
      <c r="I12" s="2"/>
    </row>
    <row r="13" spans="1:12" ht="18" customHeight="1" x14ac:dyDescent="0.25">
      <c r="B13" s="14" t="s">
        <v>9</v>
      </c>
      <c r="C13" s="89">
        <v>5593870.416666667</v>
      </c>
      <c r="D13" s="89">
        <v>5647982.333333334</v>
      </c>
      <c r="E13" s="89">
        <v>5736429.083333334</v>
      </c>
      <c r="F13" s="89">
        <v>5811317.333333334</v>
      </c>
      <c r="G13" s="89">
        <v>6105926.2499999991</v>
      </c>
      <c r="H13" s="8"/>
      <c r="I13" s="2"/>
    </row>
    <row r="14" spans="1:12" ht="12.75" customHeight="1" x14ac:dyDescent="0.25">
      <c r="B14" s="875" t="s">
        <v>843</v>
      </c>
      <c r="H14" s="17"/>
      <c r="I14" s="17"/>
      <c r="J14" s="17"/>
      <c r="K14" s="18"/>
      <c r="L14" s="17"/>
    </row>
    <row r="15" spans="1:12" ht="12.75" customHeight="1" x14ac:dyDescent="0.25">
      <c r="B15" s="779" t="s">
        <v>841</v>
      </c>
      <c r="C15" s="779"/>
      <c r="D15" s="779"/>
      <c r="E15" s="779"/>
      <c r="F15" s="779"/>
      <c r="G15" s="779"/>
      <c r="H15" s="2"/>
    </row>
    <row r="16" spans="1:12" ht="12" customHeight="1" x14ac:dyDescent="0.2">
      <c r="B16" s="876" t="s">
        <v>832</v>
      </c>
      <c r="C16" s="874"/>
      <c r="D16" s="874"/>
      <c r="E16" s="874"/>
      <c r="F16" s="874"/>
      <c r="G16" s="874"/>
      <c r="H16" s="2"/>
    </row>
    <row r="17" spans="2:12" s="19" customFormat="1" ht="12" customHeight="1" x14ac:dyDescent="0.2">
      <c r="B17" s="556" t="s">
        <v>785</v>
      </c>
      <c r="C17" s="776"/>
      <c r="D17" s="776"/>
      <c r="E17" s="776"/>
      <c r="F17" s="776"/>
      <c r="G17" s="776"/>
      <c r="H17" s="20"/>
    </row>
    <row r="18" spans="2:12" s="19" customFormat="1" ht="22.5" customHeight="1" x14ac:dyDescent="0.25">
      <c r="B18" s="1915" t="s">
        <v>849</v>
      </c>
      <c r="C18" s="1915"/>
      <c r="D18" s="1915"/>
      <c r="E18" s="1915"/>
      <c r="F18" s="1915"/>
      <c r="G18" s="1915"/>
      <c r="H18" s="20"/>
    </row>
    <row r="19" spans="2:12" s="19" customFormat="1" ht="18" customHeight="1" x14ac:dyDescent="0.25">
      <c r="B19" s="21"/>
      <c r="C19" s="22"/>
      <c r="D19" s="23"/>
      <c r="E19" s="22"/>
      <c r="F19" s="22"/>
      <c r="G19" s="24"/>
      <c r="H19" s="20"/>
    </row>
    <row r="20" spans="2:12" s="19" customFormat="1" ht="18" customHeight="1" x14ac:dyDescent="0.25">
      <c r="B20" s="1913" t="s">
        <v>11</v>
      </c>
      <c r="C20" s="1914"/>
      <c r="D20" s="1914"/>
      <c r="E20" s="1914"/>
      <c r="F20" s="1914"/>
      <c r="G20" s="1914"/>
      <c r="H20" s="3" t="s">
        <v>744</v>
      </c>
    </row>
    <row r="21" spans="2:12" ht="36" customHeight="1" x14ac:dyDescent="0.2">
      <c r="B21" s="1898" t="s">
        <v>12</v>
      </c>
      <c r="C21" s="1899"/>
      <c r="D21" s="1899"/>
      <c r="E21" s="1900"/>
      <c r="F21" s="1900"/>
      <c r="G21" s="1900"/>
      <c r="H21" s="3"/>
    </row>
    <row r="22" spans="2:12" ht="19.149999999999999" customHeight="1" thickBot="1" x14ac:dyDescent="0.3">
      <c r="B22" s="1901" t="s">
        <v>748</v>
      </c>
      <c r="C22" s="1902"/>
      <c r="D22" s="1902"/>
      <c r="E22" s="1902"/>
      <c r="F22" s="1902"/>
      <c r="G22" s="1902"/>
    </row>
    <row r="23" spans="2:12" ht="22.5" customHeight="1" x14ac:dyDescent="0.25">
      <c r="B23" s="25"/>
      <c r="C23" s="26"/>
      <c r="D23" s="26"/>
      <c r="E23" s="4"/>
      <c r="F23" s="4"/>
      <c r="G23" s="4"/>
    </row>
    <row r="24" spans="2:12" ht="25.5" customHeight="1" x14ac:dyDescent="0.25">
      <c r="B24" s="787" t="s">
        <v>2</v>
      </c>
      <c r="C24" s="7">
        <v>2014</v>
      </c>
      <c r="D24" s="7">
        <v>2015</v>
      </c>
      <c r="E24" s="7">
        <v>2016</v>
      </c>
      <c r="F24" s="7">
        <v>2017</v>
      </c>
      <c r="G24" s="7">
        <v>2018</v>
      </c>
    </row>
    <row r="25" spans="2:12" ht="21" customHeight="1" x14ac:dyDescent="0.25">
      <c r="B25" s="873" t="s">
        <v>3</v>
      </c>
      <c r="C25" s="10"/>
      <c r="D25" s="10"/>
      <c r="E25" s="10"/>
      <c r="F25" s="10"/>
      <c r="G25" s="10"/>
    </row>
    <row r="26" spans="2:12" ht="18" customHeight="1" x14ac:dyDescent="0.2">
      <c r="B26" s="16" t="s">
        <v>4</v>
      </c>
      <c r="C26" s="12">
        <v>52475.666666666664</v>
      </c>
      <c r="D26" s="12">
        <v>60203.166666666664</v>
      </c>
      <c r="E26" s="12">
        <v>61599.75</v>
      </c>
      <c r="F26" s="12">
        <v>65910.25</v>
      </c>
      <c r="G26" s="12">
        <v>71489.833333333328</v>
      </c>
      <c r="H26" s="13"/>
      <c r="I26" s="13"/>
      <c r="J26" s="13"/>
      <c r="K26" s="13"/>
      <c r="L26" s="13"/>
    </row>
    <row r="27" spans="2:12" ht="18" customHeight="1" x14ac:dyDescent="0.2">
      <c r="B27" s="11" t="s">
        <v>5</v>
      </c>
      <c r="C27" s="12">
        <v>73583.166666666672</v>
      </c>
      <c r="D27" s="12">
        <v>94827.75</v>
      </c>
      <c r="E27" s="12">
        <v>97428</v>
      </c>
      <c r="F27" s="12">
        <v>98907.666666666672</v>
      </c>
      <c r="G27" s="12">
        <v>96953.416666666672</v>
      </c>
      <c r="H27" s="13"/>
      <c r="I27" s="13"/>
      <c r="J27" s="13"/>
      <c r="K27" s="13"/>
      <c r="L27" s="13"/>
    </row>
    <row r="28" spans="2:12" ht="18" customHeight="1" x14ac:dyDescent="0.2">
      <c r="B28" s="11" t="s">
        <v>6</v>
      </c>
      <c r="C28" s="12">
        <v>15166.333333333334</v>
      </c>
      <c r="D28" s="12">
        <v>15525.416666666666</v>
      </c>
      <c r="E28" s="12">
        <v>15311.666666666701</v>
      </c>
      <c r="F28" s="12">
        <v>14979.333333333334</v>
      </c>
      <c r="G28" s="12">
        <v>15223.666666666666</v>
      </c>
      <c r="H28" s="13"/>
      <c r="I28" s="13"/>
      <c r="J28" s="13"/>
      <c r="K28" s="13"/>
      <c r="L28" s="13"/>
    </row>
    <row r="29" spans="2:12" ht="18" customHeight="1" x14ac:dyDescent="0.25">
      <c r="B29" s="14" t="s">
        <v>7</v>
      </c>
      <c r="C29" s="89">
        <v>141225.16666666669</v>
      </c>
      <c r="D29" s="89">
        <v>170556.33333333331</v>
      </c>
      <c r="E29" s="89">
        <v>174339.41666666669</v>
      </c>
      <c r="F29" s="89">
        <v>179797.25000000003</v>
      </c>
      <c r="G29" s="89">
        <v>183666.91666666666</v>
      </c>
      <c r="H29" s="13"/>
      <c r="I29" s="13"/>
      <c r="J29" s="13"/>
      <c r="K29" s="13"/>
      <c r="L29" s="13"/>
    </row>
    <row r="30" spans="2:12" ht="18" customHeight="1" x14ac:dyDescent="0.2">
      <c r="B30" s="11" t="s">
        <v>13</v>
      </c>
      <c r="C30" s="12">
        <v>351273.91666666669</v>
      </c>
      <c r="D30" s="12">
        <v>347164.25</v>
      </c>
      <c r="E30" s="12">
        <v>359676.75</v>
      </c>
      <c r="F30" s="12">
        <v>336570.75</v>
      </c>
      <c r="G30" s="12">
        <v>344768.58333333331</v>
      </c>
      <c r="H30" s="13"/>
      <c r="I30" s="13"/>
      <c r="J30" s="13"/>
      <c r="K30" s="13"/>
      <c r="L30" s="13"/>
    </row>
    <row r="31" spans="2:12" ht="18" customHeight="1" x14ac:dyDescent="0.25">
      <c r="B31" s="14" t="s">
        <v>9</v>
      </c>
      <c r="C31" s="89">
        <v>492499.08333333337</v>
      </c>
      <c r="D31" s="89">
        <v>517720.58333333331</v>
      </c>
      <c r="E31" s="89">
        <v>534016.16666666674</v>
      </c>
      <c r="F31" s="89">
        <v>516368</v>
      </c>
      <c r="G31" s="89">
        <v>528435.5</v>
      </c>
    </row>
    <row r="32" spans="2:12" ht="13.9" customHeight="1" x14ac:dyDescent="0.25">
      <c r="B32" s="780" t="s">
        <v>14</v>
      </c>
      <c r="C32" s="780"/>
      <c r="D32" s="780"/>
      <c r="E32" s="780"/>
      <c r="F32" s="780"/>
      <c r="G32" s="780"/>
      <c r="H32" s="2"/>
      <c r="I32" s="2"/>
      <c r="J32" s="2"/>
      <c r="K32" s="2"/>
      <c r="L32" s="2"/>
    </row>
    <row r="33" spans="2:12" ht="13.9" customHeight="1" x14ac:dyDescent="0.25">
      <c r="B33" s="780" t="s">
        <v>15</v>
      </c>
      <c r="C33" s="780"/>
      <c r="D33" s="780"/>
      <c r="E33" s="780"/>
      <c r="F33" s="780"/>
      <c r="G33" s="780"/>
      <c r="H33" s="2"/>
      <c r="I33" s="2"/>
      <c r="J33" s="2"/>
      <c r="K33" s="2"/>
      <c r="L33" s="2"/>
    </row>
    <row r="34" spans="2:12" x14ac:dyDescent="0.25">
      <c r="B34" s="1903"/>
      <c r="C34" s="1904"/>
      <c r="D34" s="1904"/>
      <c r="E34" s="1905"/>
      <c r="F34" s="1905"/>
      <c r="G34" s="1905"/>
    </row>
    <row r="36" spans="2:12" x14ac:dyDescent="0.25">
      <c r="E36" s="2"/>
      <c r="F36" s="2"/>
      <c r="G36" s="2"/>
    </row>
    <row r="163" spans="1:3" ht="21" customHeight="1" x14ac:dyDescent="0.25">
      <c r="B163" s="1" t="s">
        <v>2163</v>
      </c>
    </row>
    <row r="164" spans="1:3" ht="13.5" thickBot="1" x14ac:dyDescent="0.3"/>
    <row r="165" spans="1:3" x14ac:dyDescent="0.2">
      <c r="A165" s="1730"/>
      <c r="B165" s="1737"/>
      <c r="C165" s="1737"/>
    </row>
    <row r="166" spans="1:3" ht="15" x14ac:dyDescent="0.25">
      <c r="A166" s="1730"/>
      <c r="B166" s="1897" t="s">
        <v>2278</v>
      </c>
      <c r="C166" s="1718" t="s">
        <v>2253</v>
      </c>
    </row>
    <row r="167" spans="1:3" ht="15" x14ac:dyDescent="0.2">
      <c r="A167" s="1730"/>
      <c r="B167" s="1897"/>
      <c r="C167" s="1719" t="s">
        <v>44</v>
      </c>
    </row>
    <row r="168" spans="1:3" ht="15" x14ac:dyDescent="0.25">
      <c r="A168" s="1730"/>
      <c r="B168" s="1732" t="s">
        <v>2279</v>
      </c>
      <c r="C168" s="1738">
        <v>155293</v>
      </c>
    </row>
    <row r="169" spans="1:3" ht="15" x14ac:dyDescent="0.25">
      <c r="A169" s="1730"/>
      <c r="B169" s="1732" t="s">
        <v>2280</v>
      </c>
      <c r="C169" s="1738">
        <v>137100</v>
      </c>
    </row>
    <row r="170" spans="1:3" ht="15" x14ac:dyDescent="0.25">
      <c r="A170" s="1730"/>
      <c r="B170" s="1732" t="s">
        <v>2281</v>
      </c>
      <c r="C170" s="1738">
        <v>126296</v>
      </c>
    </row>
    <row r="171" spans="1:3" ht="15" x14ac:dyDescent="0.25">
      <c r="A171" s="1730"/>
      <c r="B171" s="1732" t="s">
        <v>2282</v>
      </c>
      <c r="C171" s="1738">
        <v>122093</v>
      </c>
    </row>
    <row r="172" spans="1:3" ht="15" x14ac:dyDescent="0.25">
      <c r="A172" s="1730"/>
      <c r="B172" s="1732" t="s">
        <v>2283</v>
      </c>
      <c r="C172" s="1738">
        <v>105024</v>
      </c>
    </row>
    <row r="173" spans="1:3" ht="15" x14ac:dyDescent="0.25">
      <c r="A173" s="1730"/>
      <c r="B173" s="1732" t="s">
        <v>2284</v>
      </c>
      <c r="C173" s="1738">
        <v>21424</v>
      </c>
    </row>
    <row r="177" ht="21" customHeight="1" x14ac:dyDescent="0.25"/>
  </sheetData>
  <mergeCells count="9">
    <mergeCell ref="B166:B167"/>
    <mergeCell ref="B21:G21"/>
    <mergeCell ref="B22:G22"/>
    <mergeCell ref="B34:G34"/>
    <mergeCell ref="B2:G2"/>
    <mergeCell ref="B3:G3"/>
    <mergeCell ref="B4:G4"/>
    <mergeCell ref="B20:G20"/>
    <mergeCell ref="B18:G18"/>
  </mergeCells>
  <hyperlinks>
    <hyperlink ref="H2" location="'Indice Total'!A7" display="Volver"/>
    <hyperlink ref="H20" location="'Indice Total'!A7" display="Volver"/>
  </hyperlinks>
  <pageMargins left="0.70866141732283472" right="0.70866141732283472" top="1.1417322834645669" bottom="0.74803149606299213" header="0.31496062992125984" footer="0.31496062992125984"/>
  <pageSetup scale="84"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I51"/>
  <sheetViews>
    <sheetView showGridLines="0" zoomScale="90" zoomScaleNormal="90" workbookViewId="0"/>
  </sheetViews>
  <sheetFormatPr baseColWidth="10" defaultColWidth="11.42578125" defaultRowHeight="15" x14ac:dyDescent="0.2"/>
  <cols>
    <col min="1" max="1" width="23.7109375" style="175" customWidth="1"/>
    <col min="2" max="2" width="6.28515625" style="175" customWidth="1"/>
    <col min="3" max="3" width="2" style="175" customWidth="1"/>
    <col min="4" max="4" width="16.5703125" style="175" customWidth="1"/>
    <col min="5" max="5" width="27.140625" style="175" customWidth="1"/>
    <col min="6" max="6" width="32.140625" style="175" customWidth="1"/>
    <col min="7" max="7" width="32" style="175" customWidth="1"/>
    <col min="8" max="8" width="10.140625" style="175" customWidth="1"/>
    <col min="9" max="256" width="11.42578125" style="175"/>
    <col min="257" max="257" width="6.28515625" style="175" customWidth="1"/>
    <col min="258" max="258" width="2" style="175" customWidth="1"/>
    <col min="259" max="259" width="13.28515625" style="175" customWidth="1"/>
    <col min="260" max="260" width="22" style="175" bestFit="1" customWidth="1"/>
    <col min="261" max="261" width="3.7109375" style="175" customWidth="1"/>
    <col min="262" max="262" width="26.42578125" style="175" customWidth="1"/>
    <col min="263" max="263" width="27.42578125" style="175" customWidth="1"/>
    <col min="264" max="264" width="4.28515625" style="175" customWidth="1"/>
    <col min="265" max="512" width="11.42578125" style="175"/>
    <col min="513" max="513" width="6.28515625" style="175" customWidth="1"/>
    <col min="514" max="514" width="2" style="175" customWidth="1"/>
    <col min="515" max="515" width="13.28515625" style="175" customWidth="1"/>
    <col min="516" max="516" width="22" style="175" bestFit="1" customWidth="1"/>
    <col min="517" max="517" width="3.7109375" style="175" customWidth="1"/>
    <col min="518" max="518" width="26.42578125" style="175" customWidth="1"/>
    <col min="519" max="519" width="27.42578125" style="175" customWidth="1"/>
    <col min="520" max="520" width="4.28515625" style="175" customWidth="1"/>
    <col min="521" max="768" width="11.42578125" style="175"/>
    <col min="769" max="769" width="6.28515625" style="175" customWidth="1"/>
    <col min="770" max="770" width="2" style="175" customWidth="1"/>
    <col min="771" max="771" width="13.28515625" style="175" customWidth="1"/>
    <col min="772" max="772" width="22" style="175" bestFit="1" customWidth="1"/>
    <col min="773" max="773" width="3.7109375" style="175" customWidth="1"/>
    <col min="774" max="774" width="26.42578125" style="175" customWidth="1"/>
    <col min="775" max="775" width="27.42578125" style="175" customWidth="1"/>
    <col min="776" max="776" width="4.28515625" style="175" customWidth="1"/>
    <col min="777" max="1024" width="11.42578125" style="175"/>
    <col min="1025" max="1025" width="6.28515625" style="175" customWidth="1"/>
    <col min="1026" max="1026" width="2" style="175" customWidth="1"/>
    <col min="1027" max="1027" width="13.28515625" style="175" customWidth="1"/>
    <col min="1028" max="1028" width="22" style="175" bestFit="1" customWidth="1"/>
    <col min="1029" max="1029" width="3.7109375" style="175" customWidth="1"/>
    <col min="1030" max="1030" width="26.42578125" style="175" customWidth="1"/>
    <col min="1031" max="1031" width="27.42578125" style="175" customWidth="1"/>
    <col min="1032" max="1032" width="4.28515625" style="175" customWidth="1"/>
    <col min="1033" max="1280" width="11.42578125" style="175"/>
    <col min="1281" max="1281" width="6.28515625" style="175" customWidth="1"/>
    <col min="1282" max="1282" width="2" style="175" customWidth="1"/>
    <col min="1283" max="1283" width="13.28515625" style="175" customWidth="1"/>
    <col min="1284" max="1284" width="22" style="175" bestFit="1" customWidth="1"/>
    <col min="1285" max="1285" width="3.7109375" style="175" customWidth="1"/>
    <col min="1286" max="1286" width="26.42578125" style="175" customWidth="1"/>
    <col min="1287" max="1287" width="27.42578125" style="175" customWidth="1"/>
    <col min="1288" max="1288" width="4.28515625" style="175" customWidth="1"/>
    <col min="1289" max="1536" width="11.42578125" style="175"/>
    <col min="1537" max="1537" width="6.28515625" style="175" customWidth="1"/>
    <col min="1538" max="1538" width="2" style="175" customWidth="1"/>
    <col min="1539" max="1539" width="13.28515625" style="175" customWidth="1"/>
    <col min="1540" max="1540" width="22" style="175" bestFit="1" customWidth="1"/>
    <col min="1541" max="1541" width="3.7109375" style="175" customWidth="1"/>
    <col min="1542" max="1542" width="26.42578125" style="175" customWidth="1"/>
    <col min="1543" max="1543" width="27.42578125" style="175" customWidth="1"/>
    <col min="1544" max="1544" width="4.28515625" style="175" customWidth="1"/>
    <col min="1545" max="1792" width="11.42578125" style="175"/>
    <col min="1793" max="1793" width="6.28515625" style="175" customWidth="1"/>
    <col min="1794" max="1794" width="2" style="175" customWidth="1"/>
    <col min="1795" max="1795" width="13.28515625" style="175" customWidth="1"/>
    <col min="1796" max="1796" width="22" style="175" bestFit="1" customWidth="1"/>
    <col min="1797" max="1797" width="3.7109375" style="175" customWidth="1"/>
    <col min="1798" max="1798" width="26.42578125" style="175" customWidth="1"/>
    <col min="1799" max="1799" width="27.42578125" style="175" customWidth="1"/>
    <col min="1800" max="1800" width="4.28515625" style="175" customWidth="1"/>
    <col min="1801" max="2048" width="11.42578125" style="175"/>
    <col min="2049" max="2049" width="6.28515625" style="175" customWidth="1"/>
    <col min="2050" max="2050" width="2" style="175" customWidth="1"/>
    <col min="2051" max="2051" width="13.28515625" style="175" customWidth="1"/>
    <col min="2052" max="2052" width="22" style="175" bestFit="1" customWidth="1"/>
    <col min="2053" max="2053" width="3.7109375" style="175" customWidth="1"/>
    <col min="2054" max="2054" width="26.42578125" style="175" customWidth="1"/>
    <col min="2055" max="2055" width="27.42578125" style="175" customWidth="1"/>
    <col min="2056" max="2056" width="4.28515625" style="175" customWidth="1"/>
    <col min="2057" max="2304" width="11.42578125" style="175"/>
    <col min="2305" max="2305" width="6.28515625" style="175" customWidth="1"/>
    <col min="2306" max="2306" width="2" style="175" customWidth="1"/>
    <col min="2307" max="2307" width="13.28515625" style="175" customWidth="1"/>
    <col min="2308" max="2308" width="22" style="175" bestFit="1" customWidth="1"/>
    <col min="2309" max="2309" width="3.7109375" style="175" customWidth="1"/>
    <col min="2310" max="2310" width="26.42578125" style="175" customWidth="1"/>
    <col min="2311" max="2311" width="27.42578125" style="175" customWidth="1"/>
    <col min="2312" max="2312" width="4.28515625" style="175" customWidth="1"/>
    <col min="2313" max="2560" width="11.42578125" style="175"/>
    <col min="2561" max="2561" width="6.28515625" style="175" customWidth="1"/>
    <col min="2562" max="2562" width="2" style="175" customWidth="1"/>
    <col min="2563" max="2563" width="13.28515625" style="175" customWidth="1"/>
    <col min="2564" max="2564" width="22" style="175" bestFit="1" customWidth="1"/>
    <col min="2565" max="2565" width="3.7109375" style="175" customWidth="1"/>
    <col min="2566" max="2566" width="26.42578125" style="175" customWidth="1"/>
    <col min="2567" max="2567" width="27.42578125" style="175" customWidth="1"/>
    <col min="2568" max="2568" width="4.28515625" style="175" customWidth="1"/>
    <col min="2569" max="2816" width="11.42578125" style="175"/>
    <col min="2817" max="2817" width="6.28515625" style="175" customWidth="1"/>
    <col min="2818" max="2818" width="2" style="175" customWidth="1"/>
    <col min="2819" max="2819" width="13.28515625" style="175" customWidth="1"/>
    <col min="2820" max="2820" width="22" style="175" bestFit="1" customWidth="1"/>
    <col min="2821" max="2821" width="3.7109375" style="175" customWidth="1"/>
    <col min="2822" max="2822" width="26.42578125" style="175" customWidth="1"/>
    <col min="2823" max="2823" width="27.42578125" style="175" customWidth="1"/>
    <col min="2824" max="2824" width="4.28515625" style="175" customWidth="1"/>
    <col min="2825" max="3072" width="11.42578125" style="175"/>
    <col min="3073" max="3073" width="6.28515625" style="175" customWidth="1"/>
    <col min="3074" max="3074" width="2" style="175" customWidth="1"/>
    <col min="3075" max="3075" width="13.28515625" style="175" customWidth="1"/>
    <col min="3076" max="3076" width="22" style="175" bestFit="1" customWidth="1"/>
    <col min="3077" max="3077" width="3.7109375" style="175" customWidth="1"/>
    <col min="3078" max="3078" width="26.42578125" style="175" customWidth="1"/>
    <col min="3079" max="3079" width="27.42578125" style="175" customWidth="1"/>
    <col min="3080" max="3080" width="4.28515625" style="175" customWidth="1"/>
    <col min="3081" max="3328" width="11.42578125" style="175"/>
    <col min="3329" max="3329" width="6.28515625" style="175" customWidth="1"/>
    <col min="3330" max="3330" width="2" style="175" customWidth="1"/>
    <col min="3331" max="3331" width="13.28515625" style="175" customWidth="1"/>
    <col min="3332" max="3332" width="22" style="175" bestFit="1" customWidth="1"/>
    <col min="3333" max="3333" width="3.7109375" style="175" customWidth="1"/>
    <col min="3334" max="3334" width="26.42578125" style="175" customWidth="1"/>
    <col min="3335" max="3335" width="27.42578125" style="175" customWidth="1"/>
    <col min="3336" max="3336" width="4.28515625" style="175" customWidth="1"/>
    <col min="3337" max="3584" width="11.42578125" style="175"/>
    <col min="3585" max="3585" width="6.28515625" style="175" customWidth="1"/>
    <col min="3586" max="3586" width="2" style="175" customWidth="1"/>
    <col min="3587" max="3587" width="13.28515625" style="175" customWidth="1"/>
    <col min="3588" max="3588" width="22" style="175" bestFit="1" customWidth="1"/>
    <col min="3589" max="3589" width="3.7109375" style="175" customWidth="1"/>
    <col min="3590" max="3590" width="26.42578125" style="175" customWidth="1"/>
    <col min="3591" max="3591" width="27.42578125" style="175" customWidth="1"/>
    <col min="3592" max="3592" width="4.28515625" style="175" customWidth="1"/>
    <col min="3593" max="3840" width="11.42578125" style="175"/>
    <col min="3841" max="3841" width="6.28515625" style="175" customWidth="1"/>
    <col min="3842" max="3842" width="2" style="175" customWidth="1"/>
    <col min="3843" max="3843" width="13.28515625" style="175" customWidth="1"/>
    <col min="3844" max="3844" width="22" style="175" bestFit="1" customWidth="1"/>
    <col min="3845" max="3845" width="3.7109375" style="175" customWidth="1"/>
    <col min="3846" max="3846" width="26.42578125" style="175" customWidth="1"/>
    <col min="3847" max="3847" width="27.42578125" style="175" customWidth="1"/>
    <col min="3848" max="3848" width="4.28515625" style="175" customWidth="1"/>
    <col min="3849" max="4096" width="11.42578125" style="175"/>
    <col min="4097" max="4097" width="6.28515625" style="175" customWidth="1"/>
    <col min="4098" max="4098" width="2" style="175" customWidth="1"/>
    <col min="4099" max="4099" width="13.28515625" style="175" customWidth="1"/>
    <col min="4100" max="4100" width="22" style="175" bestFit="1" customWidth="1"/>
    <col min="4101" max="4101" width="3.7109375" style="175" customWidth="1"/>
    <col min="4102" max="4102" width="26.42578125" style="175" customWidth="1"/>
    <col min="4103" max="4103" width="27.42578125" style="175" customWidth="1"/>
    <col min="4104" max="4104" width="4.28515625" style="175" customWidth="1"/>
    <col min="4105" max="4352" width="11.42578125" style="175"/>
    <col min="4353" max="4353" width="6.28515625" style="175" customWidth="1"/>
    <col min="4354" max="4354" width="2" style="175" customWidth="1"/>
    <col min="4355" max="4355" width="13.28515625" style="175" customWidth="1"/>
    <col min="4356" max="4356" width="22" style="175" bestFit="1" customWidth="1"/>
    <col min="4357" max="4357" width="3.7109375" style="175" customWidth="1"/>
    <col min="4358" max="4358" width="26.42578125" style="175" customWidth="1"/>
    <col min="4359" max="4359" width="27.42578125" style="175" customWidth="1"/>
    <col min="4360" max="4360" width="4.28515625" style="175" customWidth="1"/>
    <col min="4361" max="4608" width="11.42578125" style="175"/>
    <col min="4609" max="4609" width="6.28515625" style="175" customWidth="1"/>
    <col min="4610" max="4610" width="2" style="175" customWidth="1"/>
    <col min="4611" max="4611" width="13.28515625" style="175" customWidth="1"/>
    <col min="4612" max="4612" width="22" style="175" bestFit="1" customWidth="1"/>
    <col min="4613" max="4613" width="3.7109375" style="175" customWidth="1"/>
    <col min="4614" max="4614" width="26.42578125" style="175" customWidth="1"/>
    <col min="4615" max="4615" width="27.42578125" style="175" customWidth="1"/>
    <col min="4616" max="4616" width="4.28515625" style="175" customWidth="1"/>
    <col min="4617" max="4864" width="11.42578125" style="175"/>
    <col min="4865" max="4865" width="6.28515625" style="175" customWidth="1"/>
    <col min="4866" max="4866" width="2" style="175" customWidth="1"/>
    <col min="4867" max="4867" width="13.28515625" style="175" customWidth="1"/>
    <col min="4868" max="4868" width="22" style="175" bestFit="1" customWidth="1"/>
    <col min="4869" max="4869" width="3.7109375" style="175" customWidth="1"/>
    <col min="4870" max="4870" width="26.42578125" style="175" customWidth="1"/>
    <col min="4871" max="4871" width="27.42578125" style="175" customWidth="1"/>
    <col min="4872" max="4872" width="4.28515625" style="175" customWidth="1"/>
    <col min="4873" max="5120" width="11.42578125" style="175"/>
    <col min="5121" max="5121" width="6.28515625" style="175" customWidth="1"/>
    <col min="5122" max="5122" width="2" style="175" customWidth="1"/>
    <col min="5123" max="5123" width="13.28515625" style="175" customWidth="1"/>
    <col min="5124" max="5124" width="22" style="175" bestFit="1" customWidth="1"/>
    <col min="5125" max="5125" width="3.7109375" style="175" customWidth="1"/>
    <col min="5126" max="5126" width="26.42578125" style="175" customWidth="1"/>
    <col min="5127" max="5127" width="27.42578125" style="175" customWidth="1"/>
    <col min="5128" max="5128" width="4.28515625" style="175" customWidth="1"/>
    <col min="5129" max="5376" width="11.42578125" style="175"/>
    <col min="5377" max="5377" width="6.28515625" style="175" customWidth="1"/>
    <col min="5378" max="5378" width="2" style="175" customWidth="1"/>
    <col min="5379" max="5379" width="13.28515625" style="175" customWidth="1"/>
    <col min="5380" max="5380" width="22" style="175" bestFit="1" customWidth="1"/>
    <col min="5381" max="5381" width="3.7109375" style="175" customWidth="1"/>
    <col min="5382" max="5382" width="26.42578125" style="175" customWidth="1"/>
    <col min="5383" max="5383" width="27.42578125" style="175" customWidth="1"/>
    <col min="5384" max="5384" width="4.28515625" style="175" customWidth="1"/>
    <col min="5385" max="5632" width="11.42578125" style="175"/>
    <col min="5633" max="5633" width="6.28515625" style="175" customWidth="1"/>
    <col min="5634" max="5634" width="2" style="175" customWidth="1"/>
    <col min="5635" max="5635" width="13.28515625" style="175" customWidth="1"/>
    <col min="5636" max="5636" width="22" style="175" bestFit="1" customWidth="1"/>
    <col min="5637" max="5637" width="3.7109375" style="175" customWidth="1"/>
    <col min="5638" max="5638" width="26.42578125" style="175" customWidth="1"/>
    <col min="5639" max="5639" width="27.42578125" style="175" customWidth="1"/>
    <col min="5640" max="5640" width="4.28515625" style="175" customWidth="1"/>
    <col min="5641" max="5888" width="11.42578125" style="175"/>
    <col min="5889" max="5889" width="6.28515625" style="175" customWidth="1"/>
    <col min="5890" max="5890" width="2" style="175" customWidth="1"/>
    <col min="5891" max="5891" width="13.28515625" style="175" customWidth="1"/>
    <col min="5892" max="5892" width="22" style="175" bestFit="1" customWidth="1"/>
    <col min="5893" max="5893" width="3.7109375" style="175" customWidth="1"/>
    <col min="5894" max="5894" width="26.42578125" style="175" customWidth="1"/>
    <col min="5895" max="5895" width="27.42578125" style="175" customWidth="1"/>
    <col min="5896" max="5896" width="4.28515625" style="175" customWidth="1"/>
    <col min="5897" max="6144" width="11.42578125" style="175"/>
    <col min="6145" max="6145" width="6.28515625" style="175" customWidth="1"/>
    <col min="6146" max="6146" width="2" style="175" customWidth="1"/>
    <col min="6147" max="6147" width="13.28515625" style="175" customWidth="1"/>
    <col min="6148" max="6148" width="22" style="175" bestFit="1" customWidth="1"/>
    <col min="6149" max="6149" width="3.7109375" style="175" customWidth="1"/>
    <col min="6150" max="6150" width="26.42578125" style="175" customWidth="1"/>
    <col min="6151" max="6151" width="27.42578125" style="175" customWidth="1"/>
    <col min="6152" max="6152" width="4.28515625" style="175" customWidth="1"/>
    <col min="6153" max="6400" width="11.42578125" style="175"/>
    <col min="6401" max="6401" width="6.28515625" style="175" customWidth="1"/>
    <col min="6402" max="6402" width="2" style="175" customWidth="1"/>
    <col min="6403" max="6403" width="13.28515625" style="175" customWidth="1"/>
    <col min="6404" max="6404" width="22" style="175" bestFit="1" customWidth="1"/>
    <col min="6405" max="6405" width="3.7109375" style="175" customWidth="1"/>
    <col min="6406" max="6406" width="26.42578125" style="175" customWidth="1"/>
    <col min="6407" max="6407" width="27.42578125" style="175" customWidth="1"/>
    <col min="6408" max="6408" width="4.28515625" style="175" customWidth="1"/>
    <col min="6409" max="6656" width="11.42578125" style="175"/>
    <col min="6657" max="6657" width="6.28515625" style="175" customWidth="1"/>
    <col min="6658" max="6658" width="2" style="175" customWidth="1"/>
    <col min="6659" max="6659" width="13.28515625" style="175" customWidth="1"/>
    <col min="6660" max="6660" width="22" style="175" bestFit="1" customWidth="1"/>
    <col min="6661" max="6661" width="3.7109375" style="175" customWidth="1"/>
    <col min="6662" max="6662" width="26.42578125" style="175" customWidth="1"/>
    <col min="6663" max="6663" width="27.42578125" style="175" customWidth="1"/>
    <col min="6664" max="6664" width="4.28515625" style="175" customWidth="1"/>
    <col min="6665" max="6912" width="11.42578125" style="175"/>
    <col min="6913" max="6913" width="6.28515625" style="175" customWidth="1"/>
    <col min="6914" max="6914" width="2" style="175" customWidth="1"/>
    <col min="6915" max="6915" width="13.28515625" style="175" customWidth="1"/>
    <col min="6916" max="6916" width="22" style="175" bestFit="1" customWidth="1"/>
    <col min="6917" max="6917" width="3.7109375" style="175" customWidth="1"/>
    <col min="6918" max="6918" width="26.42578125" style="175" customWidth="1"/>
    <col min="6919" max="6919" width="27.42578125" style="175" customWidth="1"/>
    <col min="6920" max="6920" width="4.28515625" style="175" customWidth="1"/>
    <col min="6921" max="7168" width="11.42578125" style="175"/>
    <col min="7169" max="7169" width="6.28515625" style="175" customWidth="1"/>
    <col min="7170" max="7170" width="2" style="175" customWidth="1"/>
    <col min="7171" max="7171" width="13.28515625" style="175" customWidth="1"/>
    <col min="7172" max="7172" width="22" style="175" bestFit="1" customWidth="1"/>
    <col min="7173" max="7173" width="3.7109375" style="175" customWidth="1"/>
    <col min="7174" max="7174" width="26.42578125" style="175" customWidth="1"/>
    <col min="7175" max="7175" width="27.42578125" style="175" customWidth="1"/>
    <col min="7176" max="7176" width="4.28515625" style="175" customWidth="1"/>
    <col min="7177" max="7424" width="11.42578125" style="175"/>
    <col min="7425" max="7425" width="6.28515625" style="175" customWidth="1"/>
    <col min="7426" max="7426" width="2" style="175" customWidth="1"/>
    <col min="7427" max="7427" width="13.28515625" style="175" customWidth="1"/>
    <col min="7428" max="7428" width="22" style="175" bestFit="1" customWidth="1"/>
    <col min="7429" max="7429" width="3.7109375" style="175" customWidth="1"/>
    <col min="7430" max="7430" width="26.42578125" style="175" customWidth="1"/>
    <col min="7431" max="7431" width="27.42578125" style="175" customWidth="1"/>
    <col min="7432" max="7432" width="4.28515625" style="175" customWidth="1"/>
    <col min="7433" max="7680" width="11.42578125" style="175"/>
    <col min="7681" max="7681" width="6.28515625" style="175" customWidth="1"/>
    <col min="7682" max="7682" width="2" style="175" customWidth="1"/>
    <col min="7683" max="7683" width="13.28515625" style="175" customWidth="1"/>
    <col min="7684" max="7684" width="22" style="175" bestFit="1" customWidth="1"/>
    <col min="7685" max="7685" width="3.7109375" style="175" customWidth="1"/>
    <col min="7686" max="7686" width="26.42578125" style="175" customWidth="1"/>
    <col min="7687" max="7687" width="27.42578125" style="175" customWidth="1"/>
    <col min="7688" max="7688" width="4.28515625" style="175" customWidth="1"/>
    <col min="7689" max="7936" width="11.42578125" style="175"/>
    <col min="7937" max="7937" width="6.28515625" style="175" customWidth="1"/>
    <col min="7938" max="7938" width="2" style="175" customWidth="1"/>
    <col min="7939" max="7939" width="13.28515625" style="175" customWidth="1"/>
    <col min="7940" max="7940" width="22" style="175" bestFit="1" customWidth="1"/>
    <col min="7941" max="7941" width="3.7109375" style="175" customWidth="1"/>
    <col min="7942" max="7942" width="26.42578125" style="175" customWidth="1"/>
    <col min="7943" max="7943" width="27.42578125" style="175" customWidth="1"/>
    <col min="7944" max="7944" width="4.28515625" style="175" customWidth="1"/>
    <col min="7945" max="8192" width="11.42578125" style="175"/>
    <col min="8193" max="8193" width="6.28515625" style="175" customWidth="1"/>
    <col min="8194" max="8194" width="2" style="175" customWidth="1"/>
    <col min="8195" max="8195" width="13.28515625" style="175" customWidth="1"/>
    <col min="8196" max="8196" width="22" style="175" bestFit="1" customWidth="1"/>
    <col min="8197" max="8197" width="3.7109375" style="175" customWidth="1"/>
    <col min="8198" max="8198" width="26.42578125" style="175" customWidth="1"/>
    <col min="8199" max="8199" width="27.42578125" style="175" customWidth="1"/>
    <col min="8200" max="8200" width="4.28515625" style="175" customWidth="1"/>
    <col min="8201" max="8448" width="11.42578125" style="175"/>
    <col min="8449" max="8449" width="6.28515625" style="175" customWidth="1"/>
    <col min="8450" max="8450" width="2" style="175" customWidth="1"/>
    <col min="8451" max="8451" width="13.28515625" style="175" customWidth="1"/>
    <col min="8452" max="8452" width="22" style="175" bestFit="1" customWidth="1"/>
    <col min="8453" max="8453" width="3.7109375" style="175" customWidth="1"/>
    <col min="8454" max="8454" width="26.42578125" style="175" customWidth="1"/>
    <col min="8455" max="8455" width="27.42578125" style="175" customWidth="1"/>
    <col min="8456" max="8456" width="4.28515625" style="175" customWidth="1"/>
    <col min="8457" max="8704" width="11.42578125" style="175"/>
    <col min="8705" max="8705" width="6.28515625" style="175" customWidth="1"/>
    <col min="8706" max="8706" width="2" style="175" customWidth="1"/>
    <col min="8707" max="8707" width="13.28515625" style="175" customWidth="1"/>
    <col min="8708" max="8708" width="22" style="175" bestFit="1" customWidth="1"/>
    <col min="8709" max="8709" width="3.7109375" style="175" customWidth="1"/>
    <col min="8710" max="8710" width="26.42578125" style="175" customWidth="1"/>
    <col min="8711" max="8711" width="27.42578125" style="175" customWidth="1"/>
    <col min="8712" max="8712" width="4.28515625" style="175" customWidth="1"/>
    <col min="8713" max="8960" width="11.42578125" style="175"/>
    <col min="8961" max="8961" width="6.28515625" style="175" customWidth="1"/>
    <col min="8962" max="8962" width="2" style="175" customWidth="1"/>
    <col min="8963" max="8963" width="13.28515625" style="175" customWidth="1"/>
    <col min="8964" max="8964" width="22" style="175" bestFit="1" customWidth="1"/>
    <col min="8965" max="8965" width="3.7109375" style="175" customWidth="1"/>
    <col min="8966" max="8966" width="26.42578125" style="175" customWidth="1"/>
    <col min="8967" max="8967" width="27.42578125" style="175" customWidth="1"/>
    <col min="8968" max="8968" width="4.28515625" style="175" customWidth="1"/>
    <col min="8969" max="9216" width="11.42578125" style="175"/>
    <col min="9217" max="9217" width="6.28515625" style="175" customWidth="1"/>
    <col min="9218" max="9218" width="2" style="175" customWidth="1"/>
    <col min="9219" max="9219" width="13.28515625" style="175" customWidth="1"/>
    <col min="9220" max="9220" width="22" style="175" bestFit="1" customWidth="1"/>
    <col min="9221" max="9221" width="3.7109375" style="175" customWidth="1"/>
    <col min="9222" max="9222" width="26.42578125" style="175" customWidth="1"/>
    <col min="9223" max="9223" width="27.42578125" style="175" customWidth="1"/>
    <col min="9224" max="9224" width="4.28515625" style="175" customWidth="1"/>
    <col min="9225" max="9472" width="11.42578125" style="175"/>
    <col min="9473" max="9473" width="6.28515625" style="175" customWidth="1"/>
    <col min="9474" max="9474" width="2" style="175" customWidth="1"/>
    <col min="9475" max="9475" width="13.28515625" style="175" customWidth="1"/>
    <col min="9476" max="9476" width="22" style="175" bestFit="1" customWidth="1"/>
    <col min="9477" max="9477" width="3.7109375" style="175" customWidth="1"/>
    <col min="9478" max="9478" width="26.42578125" style="175" customWidth="1"/>
    <col min="9479" max="9479" width="27.42578125" style="175" customWidth="1"/>
    <col min="9480" max="9480" width="4.28515625" style="175" customWidth="1"/>
    <col min="9481" max="9728" width="11.42578125" style="175"/>
    <col min="9729" max="9729" width="6.28515625" style="175" customWidth="1"/>
    <col min="9730" max="9730" width="2" style="175" customWidth="1"/>
    <col min="9731" max="9731" width="13.28515625" style="175" customWidth="1"/>
    <col min="9732" max="9732" width="22" style="175" bestFit="1" customWidth="1"/>
    <col min="9733" max="9733" width="3.7109375" style="175" customWidth="1"/>
    <col min="9734" max="9734" width="26.42578125" style="175" customWidth="1"/>
    <col min="9735" max="9735" width="27.42578125" style="175" customWidth="1"/>
    <col min="9736" max="9736" width="4.28515625" style="175" customWidth="1"/>
    <col min="9737" max="9984" width="11.42578125" style="175"/>
    <col min="9985" max="9985" width="6.28515625" style="175" customWidth="1"/>
    <col min="9986" max="9986" width="2" style="175" customWidth="1"/>
    <col min="9987" max="9987" width="13.28515625" style="175" customWidth="1"/>
    <col min="9988" max="9988" width="22" style="175" bestFit="1" customWidth="1"/>
    <col min="9989" max="9989" width="3.7109375" style="175" customWidth="1"/>
    <col min="9990" max="9990" width="26.42578125" style="175" customWidth="1"/>
    <col min="9991" max="9991" width="27.42578125" style="175" customWidth="1"/>
    <col min="9992" max="9992" width="4.28515625" style="175" customWidth="1"/>
    <col min="9993" max="10240" width="11.42578125" style="175"/>
    <col min="10241" max="10241" width="6.28515625" style="175" customWidth="1"/>
    <col min="10242" max="10242" width="2" style="175" customWidth="1"/>
    <col min="10243" max="10243" width="13.28515625" style="175" customWidth="1"/>
    <col min="10244" max="10244" width="22" style="175" bestFit="1" customWidth="1"/>
    <col min="10245" max="10245" width="3.7109375" style="175" customWidth="1"/>
    <col min="10246" max="10246" width="26.42578125" style="175" customWidth="1"/>
    <col min="10247" max="10247" width="27.42578125" style="175" customWidth="1"/>
    <col min="10248" max="10248" width="4.28515625" style="175" customWidth="1"/>
    <col min="10249" max="10496" width="11.42578125" style="175"/>
    <col min="10497" max="10497" width="6.28515625" style="175" customWidth="1"/>
    <col min="10498" max="10498" width="2" style="175" customWidth="1"/>
    <col min="10499" max="10499" width="13.28515625" style="175" customWidth="1"/>
    <col min="10500" max="10500" width="22" style="175" bestFit="1" customWidth="1"/>
    <col min="10501" max="10501" width="3.7109375" style="175" customWidth="1"/>
    <col min="10502" max="10502" width="26.42578125" style="175" customWidth="1"/>
    <col min="10503" max="10503" width="27.42578125" style="175" customWidth="1"/>
    <col min="10504" max="10504" width="4.28515625" style="175" customWidth="1"/>
    <col min="10505" max="10752" width="11.42578125" style="175"/>
    <col min="10753" max="10753" width="6.28515625" style="175" customWidth="1"/>
    <col min="10754" max="10754" width="2" style="175" customWidth="1"/>
    <col min="10755" max="10755" width="13.28515625" style="175" customWidth="1"/>
    <col min="10756" max="10756" width="22" style="175" bestFit="1" customWidth="1"/>
    <col min="10757" max="10757" width="3.7109375" style="175" customWidth="1"/>
    <col min="10758" max="10758" width="26.42578125" style="175" customWidth="1"/>
    <col min="10759" max="10759" width="27.42578125" style="175" customWidth="1"/>
    <col min="10760" max="10760" width="4.28515625" style="175" customWidth="1"/>
    <col min="10761" max="11008" width="11.42578125" style="175"/>
    <col min="11009" max="11009" width="6.28515625" style="175" customWidth="1"/>
    <col min="11010" max="11010" width="2" style="175" customWidth="1"/>
    <col min="11011" max="11011" width="13.28515625" style="175" customWidth="1"/>
    <col min="11012" max="11012" width="22" style="175" bestFit="1" customWidth="1"/>
    <col min="11013" max="11013" width="3.7109375" style="175" customWidth="1"/>
    <col min="11014" max="11014" width="26.42578125" style="175" customWidth="1"/>
    <col min="11015" max="11015" width="27.42578125" style="175" customWidth="1"/>
    <col min="11016" max="11016" width="4.28515625" style="175" customWidth="1"/>
    <col min="11017" max="11264" width="11.42578125" style="175"/>
    <col min="11265" max="11265" width="6.28515625" style="175" customWidth="1"/>
    <col min="11266" max="11266" width="2" style="175" customWidth="1"/>
    <col min="11267" max="11267" width="13.28515625" style="175" customWidth="1"/>
    <col min="11268" max="11268" width="22" style="175" bestFit="1" customWidth="1"/>
    <col min="11269" max="11269" width="3.7109375" style="175" customWidth="1"/>
    <col min="11270" max="11270" width="26.42578125" style="175" customWidth="1"/>
    <col min="11271" max="11271" width="27.42578125" style="175" customWidth="1"/>
    <col min="11272" max="11272" width="4.28515625" style="175" customWidth="1"/>
    <col min="11273" max="11520" width="11.42578125" style="175"/>
    <col min="11521" max="11521" width="6.28515625" style="175" customWidth="1"/>
    <col min="11522" max="11522" width="2" style="175" customWidth="1"/>
    <col min="11523" max="11523" width="13.28515625" style="175" customWidth="1"/>
    <col min="11524" max="11524" width="22" style="175" bestFit="1" customWidth="1"/>
    <col min="11525" max="11525" width="3.7109375" style="175" customWidth="1"/>
    <col min="11526" max="11526" width="26.42578125" style="175" customWidth="1"/>
    <col min="11527" max="11527" width="27.42578125" style="175" customWidth="1"/>
    <col min="11528" max="11528" width="4.28515625" style="175" customWidth="1"/>
    <col min="11529" max="11776" width="11.42578125" style="175"/>
    <col min="11777" max="11777" width="6.28515625" style="175" customWidth="1"/>
    <col min="11778" max="11778" width="2" style="175" customWidth="1"/>
    <col min="11779" max="11779" width="13.28515625" style="175" customWidth="1"/>
    <col min="11780" max="11780" width="22" style="175" bestFit="1" customWidth="1"/>
    <col min="11781" max="11781" width="3.7109375" style="175" customWidth="1"/>
    <col min="11782" max="11782" width="26.42578125" style="175" customWidth="1"/>
    <col min="11783" max="11783" width="27.42578125" style="175" customWidth="1"/>
    <col min="11784" max="11784" width="4.28515625" style="175" customWidth="1"/>
    <col min="11785" max="12032" width="11.42578125" style="175"/>
    <col min="12033" max="12033" width="6.28515625" style="175" customWidth="1"/>
    <col min="12034" max="12034" width="2" style="175" customWidth="1"/>
    <col min="12035" max="12035" width="13.28515625" style="175" customWidth="1"/>
    <col min="12036" max="12036" width="22" style="175" bestFit="1" customWidth="1"/>
    <col min="12037" max="12037" width="3.7109375" style="175" customWidth="1"/>
    <col min="12038" max="12038" width="26.42578125" style="175" customWidth="1"/>
    <col min="12039" max="12039" width="27.42578125" style="175" customWidth="1"/>
    <col min="12040" max="12040" width="4.28515625" style="175" customWidth="1"/>
    <col min="12041" max="12288" width="11.42578125" style="175"/>
    <col min="12289" max="12289" width="6.28515625" style="175" customWidth="1"/>
    <col min="12290" max="12290" width="2" style="175" customWidth="1"/>
    <col min="12291" max="12291" width="13.28515625" style="175" customWidth="1"/>
    <col min="12292" max="12292" width="22" style="175" bestFit="1" customWidth="1"/>
    <col min="12293" max="12293" width="3.7109375" style="175" customWidth="1"/>
    <col min="12294" max="12294" width="26.42578125" style="175" customWidth="1"/>
    <col min="12295" max="12295" width="27.42578125" style="175" customWidth="1"/>
    <col min="12296" max="12296" width="4.28515625" style="175" customWidth="1"/>
    <col min="12297" max="12544" width="11.42578125" style="175"/>
    <col min="12545" max="12545" width="6.28515625" style="175" customWidth="1"/>
    <col min="12546" max="12546" width="2" style="175" customWidth="1"/>
    <col min="12547" max="12547" width="13.28515625" style="175" customWidth="1"/>
    <col min="12548" max="12548" width="22" style="175" bestFit="1" customWidth="1"/>
    <col min="12549" max="12549" width="3.7109375" style="175" customWidth="1"/>
    <col min="12550" max="12550" width="26.42578125" style="175" customWidth="1"/>
    <col min="12551" max="12551" width="27.42578125" style="175" customWidth="1"/>
    <col min="12552" max="12552" width="4.28515625" style="175" customWidth="1"/>
    <col min="12553" max="12800" width="11.42578125" style="175"/>
    <col min="12801" max="12801" width="6.28515625" style="175" customWidth="1"/>
    <col min="12802" max="12802" width="2" style="175" customWidth="1"/>
    <col min="12803" max="12803" width="13.28515625" style="175" customWidth="1"/>
    <col min="12804" max="12804" width="22" style="175" bestFit="1" customWidth="1"/>
    <col min="12805" max="12805" width="3.7109375" style="175" customWidth="1"/>
    <col min="12806" max="12806" width="26.42578125" style="175" customWidth="1"/>
    <col min="12807" max="12807" width="27.42578125" style="175" customWidth="1"/>
    <col min="12808" max="12808" width="4.28515625" style="175" customWidth="1"/>
    <col min="12809" max="13056" width="11.42578125" style="175"/>
    <col min="13057" max="13057" width="6.28515625" style="175" customWidth="1"/>
    <col min="13058" max="13058" width="2" style="175" customWidth="1"/>
    <col min="13059" max="13059" width="13.28515625" style="175" customWidth="1"/>
    <col min="13060" max="13060" width="22" style="175" bestFit="1" customWidth="1"/>
    <col min="13061" max="13061" width="3.7109375" style="175" customWidth="1"/>
    <col min="13062" max="13062" width="26.42578125" style="175" customWidth="1"/>
    <col min="13063" max="13063" width="27.42578125" style="175" customWidth="1"/>
    <col min="13064" max="13064" width="4.28515625" style="175" customWidth="1"/>
    <col min="13065" max="13312" width="11.42578125" style="175"/>
    <col min="13313" max="13313" width="6.28515625" style="175" customWidth="1"/>
    <col min="13314" max="13314" width="2" style="175" customWidth="1"/>
    <col min="13315" max="13315" width="13.28515625" style="175" customWidth="1"/>
    <col min="13316" max="13316" width="22" style="175" bestFit="1" customWidth="1"/>
    <col min="13317" max="13317" width="3.7109375" style="175" customWidth="1"/>
    <col min="13318" max="13318" width="26.42578125" style="175" customWidth="1"/>
    <col min="13319" max="13319" width="27.42578125" style="175" customWidth="1"/>
    <col min="13320" max="13320" width="4.28515625" style="175" customWidth="1"/>
    <col min="13321" max="13568" width="11.42578125" style="175"/>
    <col min="13569" max="13569" width="6.28515625" style="175" customWidth="1"/>
    <col min="13570" max="13570" width="2" style="175" customWidth="1"/>
    <col min="13571" max="13571" width="13.28515625" style="175" customWidth="1"/>
    <col min="13572" max="13572" width="22" style="175" bestFit="1" customWidth="1"/>
    <col min="13573" max="13573" width="3.7109375" style="175" customWidth="1"/>
    <col min="13574" max="13574" width="26.42578125" style="175" customWidth="1"/>
    <col min="13575" max="13575" width="27.42578125" style="175" customWidth="1"/>
    <col min="13576" max="13576" width="4.28515625" style="175" customWidth="1"/>
    <col min="13577" max="13824" width="11.42578125" style="175"/>
    <col min="13825" max="13825" width="6.28515625" style="175" customWidth="1"/>
    <col min="13826" max="13826" width="2" style="175" customWidth="1"/>
    <col min="13827" max="13827" width="13.28515625" style="175" customWidth="1"/>
    <col min="13828" max="13828" width="22" style="175" bestFit="1" customWidth="1"/>
    <col min="13829" max="13829" width="3.7109375" style="175" customWidth="1"/>
    <col min="13830" max="13830" width="26.42578125" style="175" customWidth="1"/>
    <col min="13831" max="13831" width="27.42578125" style="175" customWidth="1"/>
    <col min="13832" max="13832" width="4.28515625" style="175" customWidth="1"/>
    <col min="13833" max="14080" width="11.42578125" style="175"/>
    <col min="14081" max="14081" width="6.28515625" style="175" customWidth="1"/>
    <col min="14082" max="14082" width="2" style="175" customWidth="1"/>
    <col min="14083" max="14083" width="13.28515625" style="175" customWidth="1"/>
    <col min="14084" max="14084" width="22" style="175" bestFit="1" customWidth="1"/>
    <col min="14085" max="14085" width="3.7109375" style="175" customWidth="1"/>
    <col min="14086" max="14086" width="26.42578125" style="175" customWidth="1"/>
    <col min="14087" max="14087" width="27.42578125" style="175" customWidth="1"/>
    <col min="14088" max="14088" width="4.28515625" style="175" customWidth="1"/>
    <col min="14089" max="14336" width="11.42578125" style="175"/>
    <col min="14337" max="14337" width="6.28515625" style="175" customWidth="1"/>
    <col min="14338" max="14338" width="2" style="175" customWidth="1"/>
    <col min="14339" max="14339" width="13.28515625" style="175" customWidth="1"/>
    <col min="14340" max="14340" width="22" style="175" bestFit="1" customWidth="1"/>
    <col min="14341" max="14341" width="3.7109375" style="175" customWidth="1"/>
    <col min="14342" max="14342" width="26.42578125" style="175" customWidth="1"/>
    <col min="14343" max="14343" width="27.42578125" style="175" customWidth="1"/>
    <col min="14344" max="14344" width="4.28515625" style="175" customWidth="1"/>
    <col min="14345" max="14592" width="11.42578125" style="175"/>
    <col min="14593" max="14593" width="6.28515625" style="175" customWidth="1"/>
    <col min="14594" max="14594" width="2" style="175" customWidth="1"/>
    <col min="14595" max="14595" width="13.28515625" style="175" customWidth="1"/>
    <col min="14596" max="14596" width="22" style="175" bestFit="1" customWidth="1"/>
    <col min="14597" max="14597" width="3.7109375" style="175" customWidth="1"/>
    <col min="14598" max="14598" width="26.42578125" style="175" customWidth="1"/>
    <col min="14599" max="14599" width="27.42578125" style="175" customWidth="1"/>
    <col min="14600" max="14600" width="4.28515625" style="175" customWidth="1"/>
    <col min="14601" max="14848" width="11.42578125" style="175"/>
    <col min="14849" max="14849" width="6.28515625" style="175" customWidth="1"/>
    <col min="14850" max="14850" width="2" style="175" customWidth="1"/>
    <col min="14851" max="14851" width="13.28515625" style="175" customWidth="1"/>
    <col min="14852" max="14852" width="22" style="175" bestFit="1" customWidth="1"/>
    <col min="14853" max="14853" width="3.7109375" style="175" customWidth="1"/>
    <col min="14854" max="14854" width="26.42578125" style="175" customWidth="1"/>
    <col min="14855" max="14855" width="27.42578125" style="175" customWidth="1"/>
    <col min="14856" max="14856" width="4.28515625" style="175" customWidth="1"/>
    <col min="14857" max="15104" width="11.42578125" style="175"/>
    <col min="15105" max="15105" width="6.28515625" style="175" customWidth="1"/>
    <col min="15106" max="15106" width="2" style="175" customWidth="1"/>
    <col min="15107" max="15107" width="13.28515625" style="175" customWidth="1"/>
    <col min="15108" max="15108" width="22" style="175" bestFit="1" customWidth="1"/>
    <col min="15109" max="15109" width="3.7109375" style="175" customWidth="1"/>
    <col min="15110" max="15110" width="26.42578125" style="175" customWidth="1"/>
    <col min="15111" max="15111" width="27.42578125" style="175" customWidth="1"/>
    <col min="15112" max="15112" width="4.28515625" style="175" customWidth="1"/>
    <col min="15113" max="15360" width="11.42578125" style="175"/>
    <col min="15361" max="15361" width="6.28515625" style="175" customWidth="1"/>
    <col min="15362" max="15362" width="2" style="175" customWidth="1"/>
    <col min="15363" max="15363" width="13.28515625" style="175" customWidth="1"/>
    <col min="15364" max="15364" width="22" style="175" bestFit="1" customWidth="1"/>
    <col min="15365" max="15365" width="3.7109375" style="175" customWidth="1"/>
    <col min="15366" max="15366" width="26.42578125" style="175" customWidth="1"/>
    <col min="15367" max="15367" width="27.42578125" style="175" customWidth="1"/>
    <col min="15368" max="15368" width="4.28515625" style="175" customWidth="1"/>
    <col min="15369" max="15616" width="11.42578125" style="175"/>
    <col min="15617" max="15617" width="6.28515625" style="175" customWidth="1"/>
    <col min="15618" max="15618" width="2" style="175" customWidth="1"/>
    <col min="15619" max="15619" width="13.28515625" style="175" customWidth="1"/>
    <col min="15620" max="15620" width="22" style="175" bestFit="1" customWidth="1"/>
    <col min="15621" max="15621" width="3.7109375" style="175" customWidth="1"/>
    <col min="15622" max="15622" width="26.42578125" style="175" customWidth="1"/>
    <col min="15623" max="15623" width="27.42578125" style="175" customWidth="1"/>
    <col min="15624" max="15624" width="4.28515625" style="175" customWidth="1"/>
    <col min="15625" max="15872" width="11.42578125" style="175"/>
    <col min="15873" max="15873" width="6.28515625" style="175" customWidth="1"/>
    <col min="15874" max="15874" width="2" style="175" customWidth="1"/>
    <col min="15875" max="15875" width="13.28515625" style="175" customWidth="1"/>
    <col min="15876" max="15876" width="22" style="175" bestFit="1" customWidth="1"/>
    <col min="15877" max="15877" width="3.7109375" style="175" customWidth="1"/>
    <col min="15878" max="15878" width="26.42578125" style="175" customWidth="1"/>
    <col min="15879" max="15879" width="27.42578125" style="175" customWidth="1"/>
    <col min="15880" max="15880" width="4.28515625" style="175" customWidth="1"/>
    <col min="15881" max="16128" width="11.42578125" style="175"/>
    <col min="16129" max="16129" width="6.28515625" style="175" customWidth="1"/>
    <col min="16130" max="16130" width="2" style="175" customWidth="1"/>
    <col min="16131" max="16131" width="13.28515625" style="175" customWidth="1"/>
    <col min="16132" max="16132" width="22" style="175" bestFit="1" customWidth="1"/>
    <col min="16133" max="16133" width="3.7109375" style="175" customWidth="1"/>
    <col min="16134" max="16134" width="26.42578125" style="175" customWidth="1"/>
    <col min="16135" max="16135" width="27.42578125" style="175" customWidth="1"/>
    <col min="16136" max="16136" width="4.28515625" style="175" customWidth="1"/>
    <col min="16137" max="16384" width="11.42578125" style="175"/>
  </cols>
  <sheetData>
    <row r="1" spans="2:9" ht="42.95" customHeight="1" x14ac:dyDescent="0.2"/>
    <row r="2" spans="2:9" ht="21.6" customHeight="1" x14ac:dyDescent="0.2">
      <c r="B2" s="1906" t="s">
        <v>239</v>
      </c>
      <c r="C2" s="1906"/>
      <c r="D2" s="1906"/>
      <c r="E2" s="1906"/>
      <c r="F2" s="1906"/>
      <c r="G2" s="1906"/>
      <c r="H2" s="3" t="s">
        <v>744</v>
      </c>
      <c r="I2" s="3"/>
    </row>
    <row r="3" spans="2:9" ht="24.6" customHeight="1" x14ac:dyDescent="0.2">
      <c r="B3" s="1963" t="s">
        <v>240</v>
      </c>
      <c r="C3" s="1963"/>
      <c r="D3" s="1963"/>
      <c r="E3" s="1963"/>
      <c r="F3" s="1963"/>
      <c r="G3" s="1963"/>
    </row>
    <row r="4" spans="2:9" ht="20.45" customHeight="1" x14ac:dyDescent="0.2">
      <c r="B4" s="1963" t="s">
        <v>313</v>
      </c>
      <c r="C4" s="1963"/>
      <c r="D4" s="1963"/>
      <c r="E4" s="1963"/>
      <c r="F4" s="1963"/>
      <c r="G4" s="1963"/>
    </row>
    <row r="5" spans="2:9" ht="18" customHeight="1" thickBot="1" x14ac:dyDescent="0.25">
      <c r="B5" s="1942" t="s">
        <v>766</v>
      </c>
      <c r="C5" s="1942"/>
      <c r="D5" s="1942"/>
      <c r="E5" s="1942"/>
      <c r="F5" s="1942"/>
      <c r="G5" s="1942"/>
    </row>
    <row r="6" spans="2:9" ht="15.75" customHeight="1" x14ac:dyDescent="0.2">
      <c r="B6" s="217"/>
      <c r="C6" s="217"/>
      <c r="D6" s="217"/>
      <c r="E6" s="217"/>
      <c r="F6" s="217"/>
      <c r="G6" s="217"/>
    </row>
    <row r="7" spans="2:9" ht="15.75" x14ac:dyDescent="0.25">
      <c r="B7" s="2033" t="s">
        <v>241</v>
      </c>
      <c r="C7" s="2050"/>
      <c r="D7" s="2050"/>
      <c r="E7" s="538" t="s">
        <v>242</v>
      </c>
      <c r="F7" s="2051" t="s">
        <v>243</v>
      </c>
      <c r="G7" s="2052"/>
    </row>
    <row r="8" spans="2:9" ht="15.75" x14ac:dyDescent="0.25">
      <c r="B8" s="2050"/>
      <c r="C8" s="2050"/>
      <c r="D8" s="2050"/>
      <c r="E8" s="539" t="s">
        <v>244</v>
      </c>
      <c r="F8" s="540" t="s">
        <v>245</v>
      </c>
      <c r="G8" s="540" t="s">
        <v>246</v>
      </c>
    </row>
    <row r="9" spans="2:9" ht="15.75" x14ac:dyDescent="0.25">
      <c r="B9" s="2050"/>
      <c r="C9" s="2050"/>
      <c r="D9" s="2050"/>
      <c r="E9" s="541" t="s">
        <v>247</v>
      </c>
      <c r="F9" s="542" t="s">
        <v>248</v>
      </c>
      <c r="G9" s="542" t="s">
        <v>249</v>
      </c>
    </row>
    <row r="10" spans="2:9" ht="18" customHeight="1" x14ac:dyDescent="0.2">
      <c r="B10" s="239">
        <v>1988</v>
      </c>
      <c r="C10" s="239" t="s">
        <v>250</v>
      </c>
      <c r="D10" s="239" t="s">
        <v>251</v>
      </c>
      <c r="E10" s="496">
        <v>10863</v>
      </c>
      <c r="F10" s="496">
        <v>14080</v>
      </c>
      <c r="G10" s="496">
        <v>14080</v>
      </c>
    </row>
    <row r="11" spans="2:9" ht="18" customHeight="1" x14ac:dyDescent="0.2">
      <c r="B11" s="239">
        <v>1989</v>
      </c>
      <c r="C11" s="239" t="s">
        <v>250</v>
      </c>
      <c r="D11" s="239" t="s">
        <v>252</v>
      </c>
      <c r="E11" s="496">
        <v>11950</v>
      </c>
      <c r="F11" s="496">
        <v>15488</v>
      </c>
      <c r="G11" s="496">
        <v>15488</v>
      </c>
    </row>
    <row r="12" spans="2:9" ht="18" customHeight="1" x14ac:dyDescent="0.2">
      <c r="B12" s="239">
        <v>1989</v>
      </c>
      <c r="C12" s="239" t="s">
        <v>250</v>
      </c>
      <c r="D12" s="239" t="s">
        <v>251</v>
      </c>
      <c r="E12" s="496">
        <v>11950</v>
      </c>
      <c r="F12" s="496">
        <v>18000</v>
      </c>
      <c r="G12" s="496">
        <v>15488</v>
      </c>
    </row>
    <row r="13" spans="2:9" ht="18" customHeight="1" x14ac:dyDescent="0.2">
      <c r="B13" s="239">
        <v>1989</v>
      </c>
      <c r="C13" s="239" t="s">
        <v>250</v>
      </c>
      <c r="D13" s="239" t="s">
        <v>253</v>
      </c>
      <c r="E13" s="496">
        <v>13384</v>
      </c>
      <c r="F13" s="496">
        <v>18000</v>
      </c>
      <c r="G13" s="496">
        <v>15488</v>
      </c>
    </row>
    <row r="14" spans="2:9" ht="18" customHeight="1" x14ac:dyDescent="0.2">
      <c r="B14" s="239">
        <v>1990</v>
      </c>
      <c r="C14" s="239" t="s">
        <v>250</v>
      </c>
      <c r="D14" s="239" t="s">
        <v>251</v>
      </c>
      <c r="E14" s="496">
        <v>19340</v>
      </c>
      <c r="F14" s="496">
        <v>26000</v>
      </c>
      <c r="G14" s="496">
        <v>22380</v>
      </c>
    </row>
    <row r="15" spans="2:9" ht="18" customHeight="1" x14ac:dyDescent="0.2">
      <c r="B15" s="239">
        <v>1991</v>
      </c>
      <c r="C15" s="239" t="s">
        <v>250</v>
      </c>
      <c r="D15" s="239" t="s">
        <v>251</v>
      </c>
      <c r="E15" s="496">
        <v>24542.46</v>
      </c>
      <c r="F15" s="496">
        <v>33000</v>
      </c>
      <c r="G15" s="496">
        <v>28400.22</v>
      </c>
    </row>
    <row r="16" spans="2:9" ht="18" customHeight="1" x14ac:dyDescent="0.2">
      <c r="B16" s="239">
        <v>1992</v>
      </c>
      <c r="C16" s="239" t="s">
        <v>250</v>
      </c>
      <c r="D16" s="239" t="s">
        <v>251</v>
      </c>
      <c r="E16" s="496">
        <v>28707</v>
      </c>
      <c r="F16" s="496">
        <v>38600</v>
      </c>
      <c r="G16" s="496">
        <v>33219</v>
      </c>
    </row>
    <row r="17" spans="2:7" ht="18" customHeight="1" x14ac:dyDescent="0.2">
      <c r="B17" s="239">
        <v>1993</v>
      </c>
      <c r="C17" s="239" t="s">
        <v>250</v>
      </c>
      <c r="D17" s="239" t="s">
        <v>251</v>
      </c>
      <c r="E17" s="496">
        <v>34210</v>
      </c>
      <c r="F17" s="496">
        <v>46000</v>
      </c>
      <c r="G17" s="496">
        <v>39587</v>
      </c>
    </row>
    <row r="18" spans="2:7" ht="18" customHeight="1" x14ac:dyDescent="0.2">
      <c r="B18" s="239">
        <v>1994</v>
      </c>
      <c r="C18" s="239" t="s">
        <v>250</v>
      </c>
      <c r="D18" s="239" t="s">
        <v>251</v>
      </c>
      <c r="E18" s="496">
        <v>38784</v>
      </c>
      <c r="F18" s="496">
        <v>52150</v>
      </c>
      <c r="G18" s="496">
        <v>44880</v>
      </c>
    </row>
    <row r="19" spans="2:7" ht="18" customHeight="1" x14ac:dyDescent="0.2">
      <c r="B19" s="239">
        <v>1995</v>
      </c>
      <c r="C19" s="239" t="s">
        <v>250</v>
      </c>
      <c r="D19" s="239" t="s">
        <v>251</v>
      </c>
      <c r="E19" s="496">
        <v>43804</v>
      </c>
      <c r="F19" s="496">
        <v>58900</v>
      </c>
      <c r="G19" s="496">
        <v>50689</v>
      </c>
    </row>
    <row r="20" spans="2:7" ht="18" customHeight="1" x14ac:dyDescent="0.2">
      <c r="B20" s="239">
        <v>1996</v>
      </c>
      <c r="C20" s="239" t="s">
        <v>250</v>
      </c>
      <c r="D20" s="239" t="s">
        <v>251</v>
      </c>
      <c r="E20" s="496">
        <v>48710</v>
      </c>
      <c r="F20" s="496">
        <v>65500</v>
      </c>
      <c r="G20" s="496">
        <v>56370</v>
      </c>
    </row>
    <row r="21" spans="2:7" ht="18" customHeight="1" x14ac:dyDescent="0.2">
      <c r="B21" s="239">
        <v>1997</v>
      </c>
      <c r="C21" s="239" t="s">
        <v>250</v>
      </c>
      <c r="D21" s="239" t="s">
        <v>251</v>
      </c>
      <c r="E21" s="496">
        <v>53094</v>
      </c>
      <c r="F21" s="496">
        <v>71400</v>
      </c>
      <c r="G21" s="496">
        <v>61445</v>
      </c>
    </row>
    <row r="22" spans="2:7" ht="18" customHeight="1" x14ac:dyDescent="0.2">
      <c r="B22" s="239">
        <v>1998</v>
      </c>
      <c r="C22" s="239" t="s">
        <v>250</v>
      </c>
      <c r="D22" s="239" t="s">
        <v>251</v>
      </c>
      <c r="E22" s="496">
        <v>57342</v>
      </c>
      <c r="F22" s="496">
        <v>80500</v>
      </c>
      <c r="G22" s="496">
        <v>66361</v>
      </c>
    </row>
    <row r="23" spans="2:7" ht="18" customHeight="1" x14ac:dyDescent="0.2">
      <c r="B23" s="239">
        <v>1999</v>
      </c>
      <c r="C23" s="239" t="s">
        <v>250</v>
      </c>
      <c r="D23" s="239" t="s">
        <v>251</v>
      </c>
      <c r="E23" s="496">
        <v>61929</v>
      </c>
      <c r="F23" s="496">
        <v>90500</v>
      </c>
      <c r="G23" s="496">
        <v>71670</v>
      </c>
    </row>
    <row r="24" spans="2:7" ht="18" customHeight="1" x14ac:dyDescent="0.2">
      <c r="B24" s="239">
        <v>2000</v>
      </c>
      <c r="C24" s="239" t="s">
        <v>250</v>
      </c>
      <c r="D24" s="239" t="s">
        <v>251</v>
      </c>
      <c r="E24" s="496">
        <v>66883</v>
      </c>
      <c r="F24" s="496">
        <v>100000</v>
      </c>
      <c r="G24" s="496">
        <v>77404</v>
      </c>
    </row>
    <row r="25" spans="2:7" ht="18" customHeight="1" x14ac:dyDescent="0.2">
      <c r="B25" s="239">
        <v>2001</v>
      </c>
      <c r="C25" s="239" t="s">
        <v>250</v>
      </c>
      <c r="D25" s="239" t="s">
        <v>251</v>
      </c>
      <c r="E25" s="496">
        <v>70562</v>
      </c>
      <c r="F25" s="496">
        <v>105500</v>
      </c>
      <c r="G25" s="496">
        <v>81661</v>
      </c>
    </row>
    <row r="26" spans="2:7" ht="18" customHeight="1" x14ac:dyDescent="0.2">
      <c r="B26" s="239">
        <v>2002</v>
      </c>
      <c r="C26" s="239" t="s">
        <v>250</v>
      </c>
      <c r="D26" s="239" t="s">
        <v>251</v>
      </c>
      <c r="E26" s="496">
        <v>72326</v>
      </c>
      <c r="F26" s="496">
        <v>111200</v>
      </c>
      <c r="G26" s="496">
        <v>83703</v>
      </c>
    </row>
    <row r="27" spans="2:7" ht="18" customHeight="1" x14ac:dyDescent="0.2">
      <c r="B27" s="239">
        <v>2003</v>
      </c>
      <c r="C27" s="239" t="s">
        <v>250</v>
      </c>
      <c r="D27" s="239" t="s">
        <v>254</v>
      </c>
      <c r="E27" s="496">
        <v>75219</v>
      </c>
      <c r="F27" s="496">
        <v>115648</v>
      </c>
      <c r="G27" s="496">
        <v>87051</v>
      </c>
    </row>
    <row r="28" spans="2:7" ht="18" customHeight="1" x14ac:dyDescent="0.2">
      <c r="B28" s="239">
        <v>2004</v>
      </c>
      <c r="C28" s="239" t="s">
        <v>250</v>
      </c>
      <c r="D28" s="239" t="s">
        <v>254</v>
      </c>
      <c r="E28" s="496">
        <v>78050</v>
      </c>
      <c r="F28" s="496">
        <v>120000</v>
      </c>
      <c r="G28" s="496">
        <v>90327</v>
      </c>
    </row>
    <row r="29" spans="2:7" ht="18" customHeight="1" x14ac:dyDescent="0.2">
      <c r="B29" s="239">
        <v>2005</v>
      </c>
      <c r="C29" s="239" t="s">
        <v>250</v>
      </c>
      <c r="D29" s="239" t="s">
        <v>254</v>
      </c>
      <c r="E29" s="496">
        <v>82889</v>
      </c>
      <c r="F29" s="496">
        <v>127500</v>
      </c>
      <c r="G29" s="496">
        <v>95927</v>
      </c>
    </row>
    <row r="30" spans="2:7" ht="18" customHeight="1" x14ac:dyDescent="0.2">
      <c r="B30" s="239">
        <v>2006</v>
      </c>
      <c r="C30" s="239"/>
      <c r="D30" s="239" t="s">
        <v>254</v>
      </c>
      <c r="E30" s="496">
        <v>87697</v>
      </c>
      <c r="F30" s="496">
        <v>135000</v>
      </c>
      <c r="G30" s="496">
        <v>101491</v>
      </c>
    </row>
    <row r="31" spans="2:7" ht="18" customHeight="1" x14ac:dyDescent="0.2">
      <c r="B31" s="239">
        <v>2007</v>
      </c>
      <c r="C31" s="239" t="s">
        <v>250</v>
      </c>
      <c r="D31" s="239" t="s">
        <v>254</v>
      </c>
      <c r="E31" s="496">
        <v>92897</v>
      </c>
      <c r="F31" s="496">
        <v>144000</v>
      </c>
      <c r="G31" s="496">
        <v>107509</v>
      </c>
    </row>
    <row r="32" spans="2:7" ht="18" customHeight="1" x14ac:dyDescent="0.2">
      <c r="B32" s="239">
        <v>2008</v>
      </c>
      <c r="C32" s="239" t="s">
        <v>255</v>
      </c>
      <c r="D32" s="239" t="s">
        <v>254</v>
      </c>
      <c r="E32" s="496">
        <v>102558</v>
      </c>
      <c r="F32" s="496">
        <v>159000</v>
      </c>
      <c r="G32" s="496">
        <v>118690</v>
      </c>
    </row>
    <row r="33" spans="2:7" ht="18" customHeight="1" x14ac:dyDescent="0.2">
      <c r="B33" s="239">
        <v>2009</v>
      </c>
      <c r="C33" s="239" t="s">
        <v>256</v>
      </c>
      <c r="D33" s="239" t="s">
        <v>254</v>
      </c>
      <c r="E33" s="496">
        <v>106435</v>
      </c>
      <c r="F33" s="496">
        <v>165000</v>
      </c>
      <c r="G33" s="496">
        <v>123176</v>
      </c>
    </row>
    <row r="34" spans="2:7" ht="18" customHeight="1" x14ac:dyDescent="0.2">
      <c r="B34" s="239">
        <v>2010</v>
      </c>
      <c r="C34" s="239" t="s">
        <v>250</v>
      </c>
      <c r="D34" s="239" t="s">
        <v>254</v>
      </c>
      <c r="E34" s="496">
        <v>110950</v>
      </c>
      <c r="F34" s="496">
        <v>172000</v>
      </c>
      <c r="G34" s="496">
        <v>128402</v>
      </c>
    </row>
    <row r="35" spans="2:7" ht="18" customHeight="1" x14ac:dyDescent="0.2">
      <c r="B35" s="239">
        <v>2011</v>
      </c>
      <c r="C35" s="239" t="s">
        <v>250</v>
      </c>
      <c r="D35" s="239" t="s">
        <v>254</v>
      </c>
      <c r="E35" s="496">
        <v>117401</v>
      </c>
      <c r="F35" s="496">
        <v>182000</v>
      </c>
      <c r="G35" s="496">
        <v>135867</v>
      </c>
    </row>
    <row r="36" spans="2:7" ht="18" customHeight="1" x14ac:dyDescent="0.2">
      <c r="B36" s="239">
        <v>2012</v>
      </c>
      <c r="C36" s="239" t="s">
        <v>250</v>
      </c>
      <c r="D36" s="239" t="s">
        <v>254</v>
      </c>
      <c r="E36" s="496">
        <v>124497</v>
      </c>
      <c r="F36" s="496">
        <v>193000</v>
      </c>
      <c r="G36" s="496">
        <v>144079</v>
      </c>
    </row>
    <row r="37" spans="2:7" ht="18" customHeight="1" x14ac:dyDescent="0.2">
      <c r="B37" s="239">
        <v>2013</v>
      </c>
      <c r="C37" s="239" t="s">
        <v>250</v>
      </c>
      <c r="D37" s="239" t="s">
        <v>257</v>
      </c>
      <c r="E37" s="496">
        <v>135463</v>
      </c>
      <c r="F37" s="496">
        <v>210000</v>
      </c>
      <c r="G37" s="496">
        <v>156770</v>
      </c>
    </row>
    <row r="38" spans="2:7" ht="18" customHeight="1" x14ac:dyDescent="0.2">
      <c r="B38" s="239">
        <v>2014</v>
      </c>
      <c r="C38" s="239" t="s">
        <v>250</v>
      </c>
      <c r="D38" s="239" t="s">
        <v>254</v>
      </c>
      <c r="E38" s="496">
        <v>145139</v>
      </c>
      <c r="F38" s="496">
        <v>225000</v>
      </c>
      <c r="G38" s="496">
        <v>167968</v>
      </c>
    </row>
    <row r="39" spans="2:7" ht="18" customHeight="1" x14ac:dyDescent="0.2">
      <c r="B39" s="239">
        <v>2015</v>
      </c>
      <c r="C39" s="239" t="s">
        <v>250</v>
      </c>
      <c r="D39" s="239" t="s">
        <v>254</v>
      </c>
      <c r="E39" s="496">
        <v>155460</v>
      </c>
      <c r="F39" s="496">
        <v>241000</v>
      </c>
      <c r="G39" s="496">
        <v>179912</v>
      </c>
    </row>
    <row r="40" spans="2:7" ht="18" customHeight="1" x14ac:dyDescent="0.2">
      <c r="B40" s="239">
        <v>2016</v>
      </c>
      <c r="C40" s="239" t="s">
        <v>250</v>
      </c>
      <c r="D40" s="239" t="s">
        <v>799</v>
      </c>
      <c r="E40" s="496">
        <v>166103</v>
      </c>
      <c r="F40" s="496">
        <v>270000</v>
      </c>
      <c r="G40" s="496">
        <v>197082</v>
      </c>
    </row>
    <row r="41" spans="2:7" ht="18" customHeight="1" x14ac:dyDescent="0.2">
      <c r="B41" s="239">
        <v>2017</v>
      </c>
      <c r="C41" s="239" t="s">
        <v>250</v>
      </c>
      <c r="D41" s="239" t="s">
        <v>799</v>
      </c>
      <c r="E41" s="496">
        <v>178037</v>
      </c>
      <c r="F41" s="496">
        <v>276000</v>
      </c>
      <c r="G41" s="496">
        <v>206041</v>
      </c>
    </row>
    <row r="42" spans="2:7" ht="18" customHeight="1" x14ac:dyDescent="0.2">
      <c r="B42" s="239">
        <v>2018</v>
      </c>
      <c r="C42" s="239" t="s">
        <v>250</v>
      </c>
      <c r="D42" s="239" t="s">
        <v>812</v>
      </c>
      <c r="E42" s="496">
        <v>185778</v>
      </c>
      <c r="F42" s="496">
        <v>288000</v>
      </c>
      <c r="G42" s="496">
        <v>214999</v>
      </c>
    </row>
    <row r="43" spans="2:7" x14ac:dyDescent="0.2">
      <c r="B43" s="851" t="s">
        <v>798</v>
      </c>
    </row>
    <row r="45" spans="2:7" ht="15.75" x14ac:dyDescent="0.25">
      <c r="F45" s="543"/>
    </row>
    <row r="51" spans="3:3" x14ac:dyDescent="0.2">
      <c r="C51" s="175" t="str">
        <f>CONCATENATE('54'!B3:G3)</f>
        <v/>
      </c>
    </row>
  </sheetData>
  <mergeCells count="6">
    <mergeCell ref="B2:G2"/>
    <mergeCell ref="B3:G3"/>
    <mergeCell ref="B4:G4"/>
    <mergeCell ref="B5:G5"/>
    <mergeCell ref="B7:D9"/>
    <mergeCell ref="F7:G7"/>
  </mergeCells>
  <hyperlinks>
    <hyperlink ref="H2" location="'Indice Total'!A7" display="Volver"/>
  </hyperlinks>
  <pageMargins left="0.9055118110236221" right="0.9055118110236221" top="0.74803149606299213" bottom="0.74803149606299213" header="0.31496062992125984" footer="0.31496062992125984"/>
  <pageSetup scale="86"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H46"/>
  <sheetViews>
    <sheetView showGridLines="0" zoomScale="90" zoomScaleNormal="90" workbookViewId="0"/>
  </sheetViews>
  <sheetFormatPr baseColWidth="10" defaultColWidth="10.28515625" defaultRowHeight="19.5" customHeight="1" x14ac:dyDescent="0.2"/>
  <cols>
    <col min="1" max="1" width="23.7109375" style="175" customWidth="1"/>
    <col min="2" max="2" width="21.28515625" style="175" customWidth="1"/>
    <col min="3" max="3" width="5.85546875" style="175" customWidth="1"/>
    <col min="4" max="4" width="26.7109375" style="175" customWidth="1"/>
    <col min="5" max="5" width="10.28515625" style="175"/>
    <col min="6" max="6" width="29.42578125" style="175" customWidth="1"/>
    <col min="7" max="16384" width="10.28515625" style="175"/>
  </cols>
  <sheetData>
    <row r="1" spans="2:8" ht="42.95" customHeight="1" x14ac:dyDescent="0.2"/>
    <row r="2" spans="2:8" ht="21" customHeight="1" x14ac:dyDescent="0.25">
      <c r="B2" s="1906" t="s">
        <v>258</v>
      </c>
      <c r="C2" s="1906"/>
      <c r="D2" s="1906"/>
      <c r="E2" s="3" t="s">
        <v>744</v>
      </c>
      <c r="F2" s="459"/>
      <c r="G2" s="459"/>
      <c r="H2" s="459"/>
    </row>
    <row r="3" spans="2:8" ht="36" customHeight="1" x14ac:dyDescent="0.2">
      <c r="B3" s="1898" t="s">
        <v>259</v>
      </c>
      <c r="C3" s="1898"/>
      <c r="D3" s="1898"/>
    </row>
    <row r="4" spans="2:8" ht="16.5" customHeight="1" x14ac:dyDescent="0.2">
      <c r="B4" s="1963" t="s">
        <v>260</v>
      </c>
      <c r="C4" s="1963"/>
      <c r="D4" s="1963"/>
    </row>
    <row r="5" spans="2:8" ht="19.5" customHeight="1" thickBot="1" x14ac:dyDescent="0.25">
      <c r="B5" s="1942" t="s">
        <v>769</v>
      </c>
      <c r="C5" s="1942"/>
      <c r="D5" s="1942"/>
    </row>
    <row r="6" spans="2:8" ht="14.25" customHeight="1" x14ac:dyDescent="0.2">
      <c r="B6" s="217"/>
      <c r="C6" s="217"/>
      <c r="D6" s="217"/>
    </row>
    <row r="7" spans="2:8" ht="24.75" customHeight="1" x14ac:dyDescent="0.25">
      <c r="B7" s="478" t="s">
        <v>261</v>
      </c>
      <c r="C7" s="538"/>
      <c r="D7" s="478" t="s">
        <v>262</v>
      </c>
    </row>
    <row r="8" spans="2:8" ht="17.25" customHeight="1" x14ac:dyDescent="0.2">
      <c r="B8" s="534" t="s">
        <v>263</v>
      </c>
      <c r="C8" s="544" t="s">
        <v>264</v>
      </c>
      <c r="D8" s="814">
        <v>34500</v>
      </c>
    </row>
    <row r="9" spans="2:8" ht="17.25" customHeight="1" x14ac:dyDescent="0.2">
      <c r="B9" s="534" t="s">
        <v>265</v>
      </c>
      <c r="C9" s="534"/>
      <c r="D9" s="814">
        <v>39113</v>
      </c>
    </row>
    <row r="10" spans="2:8" ht="17.25" customHeight="1" x14ac:dyDescent="0.2">
      <c r="B10" s="534" t="s">
        <v>266</v>
      </c>
      <c r="C10" s="534"/>
      <c r="D10" s="814">
        <v>44175</v>
      </c>
    </row>
    <row r="11" spans="2:8" ht="17.25" customHeight="1" x14ac:dyDescent="0.2">
      <c r="B11" s="534" t="s">
        <v>267</v>
      </c>
      <c r="C11" s="534"/>
      <c r="D11" s="814">
        <v>49125</v>
      </c>
    </row>
    <row r="12" spans="2:8" ht="17.25" customHeight="1" x14ac:dyDescent="0.2">
      <c r="B12" s="534" t="s">
        <v>268</v>
      </c>
      <c r="C12" s="534"/>
      <c r="D12" s="814">
        <v>53550</v>
      </c>
    </row>
    <row r="13" spans="2:8" ht="17.25" customHeight="1" x14ac:dyDescent="0.2">
      <c r="B13" s="534" t="s">
        <v>269</v>
      </c>
      <c r="C13" s="534"/>
      <c r="D13" s="814">
        <v>60375</v>
      </c>
    </row>
    <row r="14" spans="2:8" ht="17.25" customHeight="1" x14ac:dyDescent="0.2">
      <c r="B14" s="534" t="s">
        <v>270</v>
      </c>
      <c r="C14" s="534"/>
      <c r="D14" s="814">
        <v>67875</v>
      </c>
      <c r="E14" s="486"/>
      <c r="F14" s="486"/>
      <c r="G14" s="486"/>
    </row>
    <row r="15" spans="2:8" ht="17.25" customHeight="1" x14ac:dyDescent="0.2">
      <c r="B15" s="534" t="s">
        <v>271</v>
      </c>
      <c r="C15" s="534"/>
      <c r="D15" s="814">
        <v>75000</v>
      </c>
      <c r="E15" s="486"/>
      <c r="F15" s="486"/>
      <c r="G15" s="486"/>
    </row>
    <row r="16" spans="2:8" ht="17.25" customHeight="1" x14ac:dyDescent="0.2">
      <c r="B16" s="534" t="s">
        <v>272</v>
      </c>
      <c r="C16" s="534"/>
      <c r="D16" s="814">
        <v>79125</v>
      </c>
      <c r="E16" s="486"/>
      <c r="F16" s="486"/>
      <c r="G16" s="486"/>
    </row>
    <row r="17" spans="2:7" ht="17.25" customHeight="1" x14ac:dyDescent="0.2">
      <c r="B17" s="534" t="s">
        <v>273</v>
      </c>
      <c r="C17" s="534"/>
      <c r="D17" s="814">
        <v>83400</v>
      </c>
      <c r="E17" s="486"/>
      <c r="F17" s="486"/>
      <c r="G17" s="486"/>
    </row>
    <row r="18" spans="2:7" ht="17.25" customHeight="1" x14ac:dyDescent="0.2">
      <c r="B18" s="534" t="s">
        <v>274</v>
      </c>
      <c r="C18" s="534"/>
      <c r="D18" s="814">
        <v>86736</v>
      </c>
      <c r="E18" s="486"/>
      <c r="F18" s="486"/>
      <c r="G18" s="486"/>
    </row>
    <row r="19" spans="2:7" ht="17.25" customHeight="1" x14ac:dyDescent="0.2">
      <c r="B19" s="534" t="s">
        <v>275</v>
      </c>
      <c r="C19" s="534"/>
      <c r="D19" s="814">
        <v>90000</v>
      </c>
      <c r="E19" s="486"/>
      <c r="F19" s="486"/>
      <c r="G19" s="486"/>
    </row>
    <row r="20" spans="2:7" ht="17.25" customHeight="1" x14ac:dyDescent="0.2">
      <c r="B20" s="534" t="s">
        <v>276</v>
      </c>
      <c r="C20" s="534"/>
      <c r="D20" s="814">
        <v>95625</v>
      </c>
      <c r="E20" s="486"/>
      <c r="F20" s="486"/>
      <c r="G20" s="486"/>
    </row>
    <row r="21" spans="2:7" ht="17.25" customHeight="1" x14ac:dyDescent="0.2">
      <c r="B21" s="534" t="s">
        <v>277</v>
      </c>
      <c r="C21" s="534"/>
      <c r="D21" s="814">
        <v>101250</v>
      </c>
      <c r="E21" s="486"/>
      <c r="F21" s="486"/>
      <c r="G21" s="486"/>
    </row>
    <row r="22" spans="2:7" ht="17.25" customHeight="1" x14ac:dyDescent="0.2">
      <c r="B22" s="534" t="s">
        <v>278</v>
      </c>
      <c r="C22" s="534"/>
      <c r="D22" s="814">
        <v>108000</v>
      </c>
      <c r="E22" s="486"/>
      <c r="F22" s="486"/>
      <c r="G22" s="486"/>
    </row>
    <row r="23" spans="2:7" ht="17.25" customHeight="1" x14ac:dyDescent="0.2">
      <c r="B23" s="534" t="s">
        <v>279</v>
      </c>
      <c r="C23" s="534"/>
      <c r="D23" s="814">
        <v>119250</v>
      </c>
      <c r="E23" s="486"/>
      <c r="F23" s="486"/>
      <c r="G23" s="486"/>
    </row>
    <row r="24" spans="2:7" ht="17.25" customHeight="1" x14ac:dyDescent="0.2">
      <c r="B24" s="534" t="s">
        <v>280</v>
      </c>
      <c r="C24" s="545"/>
      <c r="D24" s="814">
        <v>131970</v>
      </c>
      <c r="E24" s="486"/>
      <c r="F24" s="486"/>
      <c r="G24" s="486"/>
    </row>
    <row r="25" spans="2:7" ht="17.25" customHeight="1" x14ac:dyDescent="0.2">
      <c r="B25" s="534" t="s">
        <v>281</v>
      </c>
      <c r="C25" s="545"/>
      <c r="D25" s="814">
        <v>136950</v>
      </c>
      <c r="E25" s="486"/>
      <c r="F25" s="486"/>
      <c r="G25" s="486"/>
    </row>
    <row r="26" spans="2:7" ht="17.25" customHeight="1" x14ac:dyDescent="0.2">
      <c r="B26" s="534" t="s">
        <v>282</v>
      </c>
      <c r="C26" s="545"/>
      <c r="D26" s="814">
        <v>151800</v>
      </c>
      <c r="E26" s="486"/>
      <c r="F26" s="486"/>
      <c r="G26" s="486"/>
    </row>
    <row r="27" spans="2:7" ht="17.25" customHeight="1" x14ac:dyDescent="0.2">
      <c r="B27" s="534" t="s">
        <v>283</v>
      </c>
      <c r="C27" s="545"/>
      <c r="D27" s="814">
        <v>158240</v>
      </c>
    </row>
    <row r="28" spans="2:7" ht="17.25" customHeight="1" x14ac:dyDescent="0.2">
      <c r="B28" s="546" t="s">
        <v>284</v>
      </c>
      <c r="C28" s="545" t="s">
        <v>285</v>
      </c>
      <c r="D28" s="547">
        <v>172000</v>
      </c>
    </row>
    <row r="29" spans="2:7" ht="17.25" customHeight="1" x14ac:dyDescent="0.2">
      <c r="B29" s="546" t="s">
        <v>286</v>
      </c>
      <c r="C29" s="548"/>
      <c r="D29" s="547">
        <v>182000</v>
      </c>
    </row>
    <row r="30" spans="2:7" ht="17.25" customHeight="1" x14ac:dyDescent="0.2">
      <c r="B30" s="546" t="s">
        <v>287</v>
      </c>
      <c r="C30" s="548"/>
      <c r="D30" s="547">
        <v>193000</v>
      </c>
    </row>
    <row r="31" spans="2:7" ht="17.25" customHeight="1" x14ac:dyDescent="0.2">
      <c r="B31" s="546" t="s">
        <v>288</v>
      </c>
      <c r="C31" s="548"/>
      <c r="D31" s="547">
        <v>210000</v>
      </c>
    </row>
    <row r="32" spans="2:7" ht="17.25" customHeight="1" x14ac:dyDescent="0.2">
      <c r="B32" s="546" t="s">
        <v>289</v>
      </c>
      <c r="C32" s="548"/>
      <c r="D32" s="547">
        <v>225000</v>
      </c>
    </row>
    <row r="33" spans="2:6" ht="17.25" customHeight="1" x14ac:dyDescent="0.2">
      <c r="B33" s="546" t="s">
        <v>290</v>
      </c>
      <c r="C33" s="548"/>
      <c r="D33" s="547">
        <v>241000</v>
      </c>
    </row>
    <row r="34" spans="2:6" ht="17.25" customHeight="1" x14ac:dyDescent="0.2">
      <c r="B34" s="546" t="s">
        <v>291</v>
      </c>
      <c r="C34" s="545" t="s">
        <v>292</v>
      </c>
      <c r="D34" s="547">
        <v>270000</v>
      </c>
    </row>
    <row r="35" spans="2:6" ht="17.25" customHeight="1" x14ac:dyDescent="0.2">
      <c r="B35" s="836" t="s">
        <v>293</v>
      </c>
      <c r="C35" s="837" t="s">
        <v>292</v>
      </c>
      <c r="D35" s="547">
        <v>276000</v>
      </c>
    </row>
    <row r="36" spans="2:6" ht="17.25" customHeight="1" x14ac:dyDescent="0.2">
      <c r="B36" s="836" t="s">
        <v>768</v>
      </c>
      <c r="C36" s="837" t="s">
        <v>292</v>
      </c>
      <c r="D36" s="547">
        <v>288000</v>
      </c>
    </row>
    <row r="37" spans="2:6" ht="51" customHeight="1" x14ac:dyDescent="0.2">
      <c r="B37" s="2011" t="s">
        <v>767</v>
      </c>
      <c r="C37" s="2011"/>
      <c r="D37" s="2011"/>
    </row>
    <row r="38" spans="2:6" ht="47.25" customHeight="1" x14ac:dyDescent="0.2">
      <c r="B38" s="2053" t="s">
        <v>800</v>
      </c>
      <c r="C38" s="2054"/>
      <c r="D38" s="2054"/>
    </row>
    <row r="39" spans="2:6" ht="30.75" customHeight="1" x14ac:dyDescent="0.2">
      <c r="B39" s="2053" t="s">
        <v>801</v>
      </c>
      <c r="C39" s="2054"/>
      <c r="D39" s="2054"/>
    </row>
    <row r="40" spans="2:6" ht="39.75" customHeight="1" x14ac:dyDescent="0.2">
      <c r="B40" s="2055"/>
      <c r="C40" s="2056"/>
      <c r="D40" s="2056"/>
    </row>
    <row r="41" spans="2:6" ht="15.75" x14ac:dyDescent="0.2">
      <c r="B41" s="2055"/>
      <c r="C41" s="2056"/>
      <c r="D41" s="2056"/>
      <c r="F41" s="549"/>
    </row>
    <row r="42" spans="2:6" ht="56.25" customHeight="1" x14ac:dyDescent="0.2">
      <c r="B42" s="2055"/>
      <c r="C42" s="2056"/>
      <c r="D42" s="2056"/>
    </row>
    <row r="46" spans="2:6" ht="64.900000000000006" customHeight="1" x14ac:dyDescent="0.2"/>
  </sheetData>
  <mergeCells count="10">
    <mergeCell ref="B37:D37"/>
    <mergeCell ref="B2:D2"/>
    <mergeCell ref="B3:D3"/>
    <mergeCell ref="B4:D4"/>
    <mergeCell ref="B5:D5"/>
    <mergeCell ref="B38:D38"/>
    <mergeCell ref="B39:D39"/>
    <mergeCell ref="B40:D40"/>
    <mergeCell ref="B41:D41"/>
    <mergeCell ref="B42:D42"/>
  </mergeCells>
  <hyperlinks>
    <hyperlink ref="E2" location="'Indice Total'!A7" display="Volver"/>
  </hyperlinks>
  <pageMargins left="1.299212598425197" right="0.70866141732283472" top="0.74803149606299213" bottom="0.74803149606299213" header="0.31496062992125984" footer="0.31496062992125984"/>
  <pageSetup scale="92"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O23"/>
  <sheetViews>
    <sheetView showGridLines="0" zoomScale="90" zoomScaleNormal="90" workbookViewId="0"/>
  </sheetViews>
  <sheetFormatPr baseColWidth="10" defaultColWidth="12.5703125" defaultRowHeight="15" x14ac:dyDescent="0.2"/>
  <cols>
    <col min="1" max="1" width="23.7109375" style="175" customWidth="1"/>
    <col min="2" max="2" width="16" style="175" customWidth="1"/>
    <col min="3" max="4" width="15.140625" style="175" customWidth="1"/>
    <col min="5" max="7" width="15" style="175" customWidth="1"/>
    <col min="8" max="8" width="12.5703125" style="175"/>
    <col min="9" max="11" width="10.42578125" style="175" bestFit="1" customWidth="1"/>
    <col min="12" max="12" width="12.5703125" style="175"/>
    <col min="13" max="13" width="16" style="175" bestFit="1" customWidth="1"/>
    <col min="14" max="254" width="12.5703125" style="175"/>
    <col min="255" max="255" width="16" style="175" customWidth="1"/>
    <col min="256" max="259" width="15.140625" style="175" customWidth="1"/>
    <col min="260" max="260" width="15" style="175" customWidth="1"/>
    <col min="261" max="510" width="12.5703125" style="175"/>
    <col min="511" max="511" width="16" style="175" customWidth="1"/>
    <col min="512" max="515" width="15.140625" style="175" customWidth="1"/>
    <col min="516" max="516" width="15" style="175" customWidth="1"/>
    <col min="517" max="766" width="12.5703125" style="175"/>
    <col min="767" max="767" width="16" style="175" customWidth="1"/>
    <col min="768" max="771" width="15.140625" style="175" customWidth="1"/>
    <col min="772" max="772" width="15" style="175" customWidth="1"/>
    <col min="773" max="1022" width="12.5703125" style="175"/>
    <col min="1023" max="1023" width="16" style="175" customWidth="1"/>
    <col min="1024" max="1027" width="15.140625" style="175" customWidth="1"/>
    <col min="1028" max="1028" width="15" style="175" customWidth="1"/>
    <col min="1029" max="1278" width="12.5703125" style="175"/>
    <col min="1279" max="1279" width="16" style="175" customWidth="1"/>
    <col min="1280" max="1283" width="15.140625" style="175" customWidth="1"/>
    <col min="1284" max="1284" width="15" style="175" customWidth="1"/>
    <col min="1285" max="1534" width="12.5703125" style="175"/>
    <col min="1535" max="1535" width="16" style="175" customWidth="1"/>
    <col min="1536" max="1539" width="15.140625" style="175" customWidth="1"/>
    <col min="1540" max="1540" width="15" style="175" customWidth="1"/>
    <col min="1541" max="1790" width="12.5703125" style="175"/>
    <col min="1791" max="1791" width="16" style="175" customWidth="1"/>
    <col min="1792" max="1795" width="15.140625" style="175" customWidth="1"/>
    <col min="1796" max="1796" width="15" style="175" customWidth="1"/>
    <col min="1797" max="2046" width="12.5703125" style="175"/>
    <col min="2047" max="2047" width="16" style="175" customWidth="1"/>
    <col min="2048" max="2051" width="15.140625" style="175" customWidth="1"/>
    <col min="2052" max="2052" width="15" style="175" customWidth="1"/>
    <col min="2053" max="2302" width="12.5703125" style="175"/>
    <col min="2303" max="2303" width="16" style="175" customWidth="1"/>
    <col min="2304" max="2307" width="15.140625" style="175" customWidth="1"/>
    <col min="2308" max="2308" width="15" style="175" customWidth="1"/>
    <col min="2309" max="2558" width="12.5703125" style="175"/>
    <col min="2559" max="2559" width="16" style="175" customWidth="1"/>
    <col min="2560" max="2563" width="15.140625" style="175" customWidth="1"/>
    <col min="2564" max="2564" width="15" style="175" customWidth="1"/>
    <col min="2565" max="2814" width="12.5703125" style="175"/>
    <col min="2815" max="2815" width="16" style="175" customWidth="1"/>
    <col min="2816" max="2819" width="15.140625" style="175" customWidth="1"/>
    <col min="2820" max="2820" width="15" style="175" customWidth="1"/>
    <col min="2821" max="3070" width="12.5703125" style="175"/>
    <col min="3071" max="3071" width="16" style="175" customWidth="1"/>
    <col min="3072" max="3075" width="15.140625" style="175" customWidth="1"/>
    <col min="3076" max="3076" width="15" style="175" customWidth="1"/>
    <col min="3077" max="3326" width="12.5703125" style="175"/>
    <col min="3327" max="3327" width="16" style="175" customWidth="1"/>
    <col min="3328" max="3331" width="15.140625" style="175" customWidth="1"/>
    <col min="3332" max="3332" width="15" style="175" customWidth="1"/>
    <col min="3333" max="3582" width="12.5703125" style="175"/>
    <col min="3583" max="3583" width="16" style="175" customWidth="1"/>
    <col min="3584" max="3587" width="15.140625" style="175" customWidth="1"/>
    <col min="3588" max="3588" width="15" style="175" customWidth="1"/>
    <col min="3589" max="3838" width="12.5703125" style="175"/>
    <col min="3839" max="3839" width="16" style="175" customWidth="1"/>
    <col min="3840" max="3843" width="15.140625" style="175" customWidth="1"/>
    <col min="3844" max="3844" width="15" style="175" customWidth="1"/>
    <col min="3845" max="4094" width="12.5703125" style="175"/>
    <col min="4095" max="4095" width="16" style="175" customWidth="1"/>
    <col min="4096" max="4099" width="15.140625" style="175" customWidth="1"/>
    <col min="4100" max="4100" width="15" style="175" customWidth="1"/>
    <col min="4101" max="4350" width="12.5703125" style="175"/>
    <col min="4351" max="4351" width="16" style="175" customWidth="1"/>
    <col min="4352" max="4355" width="15.140625" style="175" customWidth="1"/>
    <col min="4356" max="4356" width="15" style="175" customWidth="1"/>
    <col min="4357" max="4606" width="12.5703125" style="175"/>
    <col min="4607" max="4607" width="16" style="175" customWidth="1"/>
    <col min="4608" max="4611" width="15.140625" style="175" customWidth="1"/>
    <col min="4612" max="4612" width="15" style="175" customWidth="1"/>
    <col min="4613" max="4862" width="12.5703125" style="175"/>
    <col min="4863" max="4863" width="16" style="175" customWidth="1"/>
    <col min="4864" max="4867" width="15.140625" style="175" customWidth="1"/>
    <col min="4868" max="4868" width="15" style="175" customWidth="1"/>
    <col min="4869" max="5118" width="12.5703125" style="175"/>
    <col min="5119" max="5119" width="16" style="175" customWidth="1"/>
    <col min="5120" max="5123" width="15.140625" style="175" customWidth="1"/>
    <col min="5124" max="5124" width="15" style="175" customWidth="1"/>
    <col min="5125" max="5374" width="12.5703125" style="175"/>
    <col min="5375" max="5375" width="16" style="175" customWidth="1"/>
    <col min="5376" max="5379" width="15.140625" style="175" customWidth="1"/>
    <col min="5380" max="5380" width="15" style="175" customWidth="1"/>
    <col min="5381" max="5630" width="12.5703125" style="175"/>
    <col min="5631" max="5631" width="16" style="175" customWidth="1"/>
    <col min="5632" max="5635" width="15.140625" style="175" customWidth="1"/>
    <col min="5636" max="5636" width="15" style="175" customWidth="1"/>
    <col min="5637" max="5886" width="12.5703125" style="175"/>
    <col min="5887" max="5887" width="16" style="175" customWidth="1"/>
    <col min="5888" max="5891" width="15.140625" style="175" customWidth="1"/>
    <col min="5892" max="5892" width="15" style="175" customWidth="1"/>
    <col min="5893" max="6142" width="12.5703125" style="175"/>
    <col min="6143" max="6143" width="16" style="175" customWidth="1"/>
    <col min="6144" max="6147" width="15.140625" style="175" customWidth="1"/>
    <col min="6148" max="6148" width="15" style="175" customWidth="1"/>
    <col min="6149" max="6398" width="12.5703125" style="175"/>
    <col min="6399" max="6399" width="16" style="175" customWidth="1"/>
    <col min="6400" max="6403" width="15.140625" style="175" customWidth="1"/>
    <col min="6404" max="6404" width="15" style="175" customWidth="1"/>
    <col min="6405" max="6654" width="12.5703125" style="175"/>
    <col min="6655" max="6655" width="16" style="175" customWidth="1"/>
    <col min="6656" max="6659" width="15.140625" style="175" customWidth="1"/>
    <col min="6660" max="6660" width="15" style="175" customWidth="1"/>
    <col min="6661" max="6910" width="12.5703125" style="175"/>
    <col min="6911" max="6911" width="16" style="175" customWidth="1"/>
    <col min="6912" max="6915" width="15.140625" style="175" customWidth="1"/>
    <col min="6916" max="6916" width="15" style="175" customWidth="1"/>
    <col min="6917" max="7166" width="12.5703125" style="175"/>
    <col min="7167" max="7167" width="16" style="175" customWidth="1"/>
    <col min="7168" max="7171" width="15.140625" style="175" customWidth="1"/>
    <col min="7172" max="7172" width="15" style="175" customWidth="1"/>
    <col min="7173" max="7422" width="12.5703125" style="175"/>
    <col min="7423" max="7423" width="16" style="175" customWidth="1"/>
    <col min="7424" max="7427" width="15.140625" style="175" customWidth="1"/>
    <col min="7428" max="7428" width="15" style="175" customWidth="1"/>
    <col min="7429" max="7678" width="12.5703125" style="175"/>
    <col min="7679" max="7679" width="16" style="175" customWidth="1"/>
    <col min="7680" max="7683" width="15.140625" style="175" customWidth="1"/>
    <col min="7684" max="7684" width="15" style="175" customWidth="1"/>
    <col min="7685" max="7934" width="12.5703125" style="175"/>
    <col min="7935" max="7935" width="16" style="175" customWidth="1"/>
    <col min="7936" max="7939" width="15.140625" style="175" customWidth="1"/>
    <col min="7940" max="7940" width="15" style="175" customWidth="1"/>
    <col min="7941" max="8190" width="12.5703125" style="175"/>
    <col min="8191" max="8191" width="16" style="175" customWidth="1"/>
    <col min="8192" max="8195" width="15.140625" style="175" customWidth="1"/>
    <col min="8196" max="8196" width="15" style="175" customWidth="1"/>
    <col min="8197" max="8446" width="12.5703125" style="175"/>
    <col min="8447" max="8447" width="16" style="175" customWidth="1"/>
    <col min="8448" max="8451" width="15.140625" style="175" customWidth="1"/>
    <col min="8452" max="8452" width="15" style="175" customWidth="1"/>
    <col min="8453" max="8702" width="12.5703125" style="175"/>
    <col min="8703" max="8703" width="16" style="175" customWidth="1"/>
    <col min="8704" max="8707" width="15.140625" style="175" customWidth="1"/>
    <col min="8708" max="8708" width="15" style="175" customWidth="1"/>
    <col min="8709" max="8958" width="12.5703125" style="175"/>
    <col min="8959" max="8959" width="16" style="175" customWidth="1"/>
    <col min="8960" max="8963" width="15.140625" style="175" customWidth="1"/>
    <col min="8964" max="8964" width="15" style="175" customWidth="1"/>
    <col min="8965" max="9214" width="12.5703125" style="175"/>
    <col min="9215" max="9215" width="16" style="175" customWidth="1"/>
    <col min="9216" max="9219" width="15.140625" style="175" customWidth="1"/>
    <col min="9220" max="9220" width="15" style="175" customWidth="1"/>
    <col min="9221" max="9470" width="12.5703125" style="175"/>
    <col min="9471" max="9471" width="16" style="175" customWidth="1"/>
    <col min="9472" max="9475" width="15.140625" style="175" customWidth="1"/>
    <col min="9476" max="9476" width="15" style="175" customWidth="1"/>
    <col min="9477" max="9726" width="12.5703125" style="175"/>
    <col min="9727" max="9727" width="16" style="175" customWidth="1"/>
    <col min="9728" max="9731" width="15.140625" style="175" customWidth="1"/>
    <col min="9732" max="9732" width="15" style="175" customWidth="1"/>
    <col min="9733" max="9982" width="12.5703125" style="175"/>
    <col min="9983" max="9983" width="16" style="175" customWidth="1"/>
    <col min="9984" max="9987" width="15.140625" style="175" customWidth="1"/>
    <col min="9988" max="9988" width="15" style="175" customWidth="1"/>
    <col min="9989" max="10238" width="12.5703125" style="175"/>
    <col min="10239" max="10239" width="16" style="175" customWidth="1"/>
    <col min="10240" max="10243" width="15.140625" style="175" customWidth="1"/>
    <col min="10244" max="10244" width="15" style="175" customWidth="1"/>
    <col min="10245" max="10494" width="12.5703125" style="175"/>
    <col min="10495" max="10495" width="16" style="175" customWidth="1"/>
    <col min="10496" max="10499" width="15.140625" style="175" customWidth="1"/>
    <col min="10500" max="10500" width="15" style="175" customWidth="1"/>
    <col min="10501" max="10750" width="12.5703125" style="175"/>
    <col min="10751" max="10751" width="16" style="175" customWidth="1"/>
    <col min="10752" max="10755" width="15.140625" style="175" customWidth="1"/>
    <col min="10756" max="10756" width="15" style="175" customWidth="1"/>
    <col min="10757" max="11006" width="12.5703125" style="175"/>
    <col min="11007" max="11007" width="16" style="175" customWidth="1"/>
    <col min="11008" max="11011" width="15.140625" style="175" customWidth="1"/>
    <col min="11012" max="11012" width="15" style="175" customWidth="1"/>
    <col min="11013" max="11262" width="12.5703125" style="175"/>
    <col min="11263" max="11263" width="16" style="175" customWidth="1"/>
    <col min="11264" max="11267" width="15.140625" style="175" customWidth="1"/>
    <col min="11268" max="11268" width="15" style="175" customWidth="1"/>
    <col min="11269" max="11518" width="12.5703125" style="175"/>
    <col min="11519" max="11519" width="16" style="175" customWidth="1"/>
    <col min="11520" max="11523" width="15.140625" style="175" customWidth="1"/>
    <col min="11524" max="11524" width="15" style="175" customWidth="1"/>
    <col min="11525" max="11774" width="12.5703125" style="175"/>
    <col min="11775" max="11775" width="16" style="175" customWidth="1"/>
    <col min="11776" max="11779" width="15.140625" style="175" customWidth="1"/>
    <col min="11780" max="11780" width="15" style="175" customWidth="1"/>
    <col min="11781" max="12030" width="12.5703125" style="175"/>
    <col min="12031" max="12031" width="16" style="175" customWidth="1"/>
    <col min="12032" max="12035" width="15.140625" style="175" customWidth="1"/>
    <col min="12036" max="12036" width="15" style="175" customWidth="1"/>
    <col min="12037" max="12286" width="12.5703125" style="175"/>
    <col min="12287" max="12287" width="16" style="175" customWidth="1"/>
    <col min="12288" max="12291" width="15.140625" style="175" customWidth="1"/>
    <col min="12292" max="12292" width="15" style="175" customWidth="1"/>
    <col min="12293" max="12542" width="12.5703125" style="175"/>
    <col min="12543" max="12543" width="16" style="175" customWidth="1"/>
    <col min="12544" max="12547" width="15.140625" style="175" customWidth="1"/>
    <col min="12548" max="12548" width="15" style="175" customWidth="1"/>
    <col min="12549" max="12798" width="12.5703125" style="175"/>
    <col min="12799" max="12799" width="16" style="175" customWidth="1"/>
    <col min="12800" max="12803" width="15.140625" style="175" customWidth="1"/>
    <col min="12804" max="12804" width="15" style="175" customWidth="1"/>
    <col min="12805" max="13054" width="12.5703125" style="175"/>
    <col min="13055" max="13055" width="16" style="175" customWidth="1"/>
    <col min="13056" max="13059" width="15.140625" style="175" customWidth="1"/>
    <col min="13060" max="13060" width="15" style="175" customWidth="1"/>
    <col min="13061" max="13310" width="12.5703125" style="175"/>
    <col min="13311" max="13311" width="16" style="175" customWidth="1"/>
    <col min="13312" max="13315" width="15.140625" style="175" customWidth="1"/>
    <col min="13316" max="13316" width="15" style="175" customWidth="1"/>
    <col min="13317" max="13566" width="12.5703125" style="175"/>
    <col min="13567" max="13567" width="16" style="175" customWidth="1"/>
    <col min="13568" max="13571" width="15.140625" style="175" customWidth="1"/>
    <col min="13572" max="13572" width="15" style="175" customWidth="1"/>
    <col min="13573" max="13822" width="12.5703125" style="175"/>
    <col min="13823" max="13823" width="16" style="175" customWidth="1"/>
    <col min="13824" max="13827" width="15.140625" style="175" customWidth="1"/>
    <col min="13828" max="13828" width="15" style="175" customWidth="1"/>
    <col min="13829" max="14078" width="12.5703125" style="175"/>
    <col min="14079" max="14079" width="16" style="175" customWidth="1"/>
    <col min="14080" max="14083" width="15.140625" style="175" customWidth="1"/>
    <col min="14084" max="14084" width="15" style="175" customWidth="1"/>
    <col min="14085" max="14334" width="12.5703125" style="175"/>
    <col min="14335" max="14335" width="16" style="175" customWidth="1"/>
    <col min="14336" max="14339" width="15.140625" style="175" customWidth="1"/>
    <col min="14340" max="14340" width="15" style="175" customWidth="1"/>
    <col min="14341" max="14590" width="12.5703125" style="175"/>
    <col min="14591" max="14591" width="16" style="175" customWidth="1"/>
    <col min="14592" max="14595" width="15.140625" style="175" customWidth="1"/>
    <col min="14596" max="14596" width="15" style="175" customWidth="1"/>
    <col min="14597" max="14846" width="12.5703125" style="175"/>
    <col min="14847" max="14847" width="16" style="175" customWidth="1"/>
    <col min="14848" max="14851" width="15.140625" style="175" customWidth="1"/>
    <col min="14852" max="14852" width="15" style="175" customWidth="1"/>
    <col min="14853" max="15102" width="12.5703125" style="175"/>
    <col min="15103" max="15103" width="16" style="175" customWidth="1"/>
    <col min="15104" max="15107" width="15.140625" style="175" customWidth="1"/>
    <col min="15108" max="15108" width="15" style="175" customWidth="1"/>
    <col min="15109" max="15358" width="12.5703125" style="175"/>
    <col min="15359" max="15359" width="16" style="175" customWidth="1"/>
    <col min="15360" max="15363" width="15.140625" style="175" customWidth="1"/>
    <col min="15364" max="15364" width="15" style="175" customWidth="1"/>
    <col min="15365" max="15614" width="12.5703125" style="175"/>
    <col min="15615" max="15615" width="16" style="175" customWidth="1"/>
    <col min="15616" max="15619" width="15.140625" style="175" customWidth="1"/>
    <col min="15620" max="15620" width="15" style="175" customWidth="1"/>
    <col min="15621" max="15870" width="12.5703125" style="175"/>
    <col min="15871" max="15871" width="16" style="175" customWidth="1"/>
    <col min="15872" max="15875" width="15.140625" style="175" customWidth="1"/>
    <col min="15876" max="15876" width="15" style="175" customWidth="1"/>
    <col min="15877" max="16126" width="12.5703125" style="175"/>
    <col min="16127" max="16127" width="16" style="175" customWidth="1"/>
    <col min="16128" max="16131" width="15.140625" style="175" customWidth="1"/>
    <col min="16132" max="16132" width="15" style="175" customWidth="1"/>
    <col min="16133" max="16384" width="12.5703125" style="175"/>
  </cols>
  <sheetData>
    <row r="1" spans="2:15" ht="42.95" customHeight="1" x14ac:dyDescent="0.2"/>
    <row r="2" spans="2:15" ht="21" customHeight="1" x14ac:dyDescent="0.2">
      <c r="B2" s="1906" t="s">
        <v>294</v>
      </c>
      <c r="C2" s="1906"/>
      <c r="D2" s="1906"/>
      <c r="E2" s="1906"/>
      <c r="F2" s="1906"/>
      <c r="G2" s="1906"/>
      <c r="H2" s="3" t="s">
        <v>744</v>
      </c>
      <c r="J2" s="550"/>
    </row>
    <row r="3" spans="2:15" ht="24" customHeight="1" x14ac:dyDescent="0.2">
      <c r="B3" s="1963" t="s">
        <v>295</v>
      </c>
      <c r="C3" s="1963"/>
      <c r="D3" s="1963"/>
      <c r="E3" s="1963"/>
      <c r="F3" s="1963"/>
      <c r="G3" s="1963"/>
    </row>
    <row r="4" spans="2:15" ht="15.75" x14ac:dyDescent="0.2">
      <c r="B4" s="1963" t="s">
        <v>296</v>
      </c>
      <c r="C4" s="1963"/>
      <c r="D4" s="1963"/>
      <c r="E4" s="1963"/>
      <c r="F4" s="1963"/>
      <c r="G4" s="1963"/>
    </row>
    <row r="5" spans="2:15" ht="16.5" thickBot="1" x14ac:dyDescent="0.25">
      <c r="B5" s="1942" t="s">
        <v>765</v>
      </c>
      <c r="C5" s="1942"/>
      <c r="D5" s="1942"/>
      <c r="E5" s="1942"/>
      <c r="F5" s="1942"/>
      <c r="G5" s="1942"/>
    </row>
    <row r="6" spans="2:15" x14ac:dyDescent="0.2">
      <c r="B6" s="476"/>
      <c r="C6" s="476"/>
      <c r="D6" s="476"/>
      <c r="E6" s="476"/>
      <c r="F6" s="476"/>
      <c r="G6" s="476"/>
      <c r="I6" s="551"/>
      <c r="J6" s="486"/>
      <c r="K6" s="486"/>
    </row>
    <row r="7" spans="2:15" ht="25.5" customHeight="1" x14ac:dyDescent="0.2">
      <c r="B7" s="467" t="s">
        <v>297</v>
      </c>
      <c r="C7" s="478" t="s">
        <v>213</v>
      </c>
      <c r="D7" s="478" t="s">
        <v>214</v>
      </c>
      <c r="E7" s="478" t="s">
        <v>215</v>
      </c>
      <c r="F7" s="478" t="s">
        <v>216</v>
      </c>
      <c r="G7" s="478" t="s">
        <v>764</v>
      </c>
      <c r="I7" s="552"/>
      <c r="J7" s="552"/>
      <c r="K7" s="552"/>
    </row>
    <row r="8" spans="2:15" ht="18" customHeight="1" x14ac:dyDescent="0.2">
      <c r="B8" s="239" t="s">
        <v>298</v>
      </c>
      <c r="C8" s="397">
        <v>1398573.6</v>
      </c>
      <c r="D8" s="397">
        <v>1477626</v>
      </c>
      <c r="E8" s="397">
        <v>1537745.4</v>
      </c>
      <c r="F8" s="397">
        <v>1580878.8</v>
      </c>
      <c r="G8" s="397">
        <v>1607888.4</v>
      </c>
      <c r="H8" s="553"/>
      <c r="I8" s="554"/>
      <c r="J8" s="554"/>
      <c r="K8" s="554"/>
      <c r="L8" s="555"/>
      <c r="M8" s="555"/>
      <c r="N8" s="555"/>
      <c r="O8" s="555"/>
    </row>
    <row r="9" spans="2:15" ht="18" customHeight="1" x14ac:dyDescent="0.2">
      <c r="B9" s="239" t="s">
        <v>299</v>
      </c>
      <c r="C9" s="397">
        <v>1406152.2</v>
      </c>
      <c r="D9" s="397">
        <v>1473429</v>
      </c>
      <c r="E9" s="397">
        <v>1537745.4</v>
      </c>
      <c r="F9" s="397">
        <v>1579092.5999999999</v>
      </c>
      <c r="G9" s="397">
        <v>1609496.4</v>
      </c>
      <c r="H9" s="553"/>
      <c r="I9" s="554"/>
      <c r="J9" s="554"/>
      <c r="K9" s="554"/>
      <c r="L9" s="555"/>
      <c r="M9" s="555"/>
      <c r="N9" s="555"/>
      <c r="O9" s="555"/>
    </row>
    <row r="10" spans="2:15" ht="18" customHeight="1" x14ac:dyDescent="0.2">
      <c r="B10" s="239" t="s">
        <v>300</v>
      </c>
      <c r="C10" s="397">
        <v>1410507.5999999999</v>
      </c>
      <c r="D10" s="397">
        <v>1472713.8</v>
      </c>
      <c r="E10" s="397">
        <v>1543044</v>
      </c>
      <c r="F10" s="397">
        <v>1583525.4</v>
      </c>
      <c r="G10" s="397">
        <v>1615422</v>
      </c>
      <c r="H10" s="553"/>
      <c r="I10" s="554"/>
      <c r="J10" s="554"/>
      <c r="K10" s="554"/>
      <c r="L10" s="555"/>
      <c r="M10" s="555"/>
      <c r="N10" s="555"/>
      <c r="O10" s="555"/>
    </row>
    <row r="11" spans="2:15" ht="18" customHeight="1" x14ac:dyDescent="0.2">
      <c r="B11" s="239" t="s">
        <v>301</v>
      </c>
      <c r="C11" s="397">
        <v>1416418.2000000002</v>
      </c>
      <c r="D11" s="397">
        <v>1477366.7999999998</v>
      </c>
      <c r="E11" s="397">
        <v>1548723</v>
      </c>
      <c r="F11" s="397">
        <v>1588316.4</v>
      </c>
      <c r="G11" s="397">
        <v>1618013.4</v>
      </c>
      <c r="H11" s="553"/>
      <c r="I11" s="554"/>
      <c r="J11" s="554"/>
      <c r="K11" s="554"/>
      <c r="L11" s="555"/>
      <c r="M11" s="555"/>
      <c r="N11" s="555"/>
      <c r="O11" s="555"/>
    </row>
    <row r="12" spans="2:15" ht="18" customHeight="1" x14ac:dyDescent="0.2">
      <c r="B12" s="239" t="s">
        <v>302</v>
      </c>
      <c r="C12" s="397">
        <v>1426404.6</v>
      </c>
      <c r="D12" s="397">
        <v>1485286.2</v>
      </c>
      <c r="E12" s="397">
        <v>1554408</v>
      </c>
      <c r="F12" s="397">
        <v>1593685.2</v>
      </c>
      <c r="G12" s="397">
        <v>1620277.8</v>
      </c>
      <c r="H12" s="553"/>
      <c r="I12" s="554"/>
      <c r="J12" s="554"/>
      <c r="K12" s="554"/>
      <c r="L12" s="555"/>
      <c r="M12" s="555"/>
      <c r="N12" s="555"/>
      <c r="O12" s="555"/>
    </row>
    <row r="13" spans="2:15" ht="18" customHeight="1" x14ac:dyDescent="0.2">
      <c r="B13" s="239" t="s">
        <v>303</v>
      </c>
      <c r="C13" s="397">
        <v>1435901.4</v>
      </c>
      <c r="D13" s="397">
        <v>1494285</v>
      </c>
      <c r="E13" s="397">
        <v>1559583</v>
      </c>
      <c r="F13" s="397">
        <v>1597858.8</v>
      </c>
      <c r="G13" s="397">
        <v>1624699.2</v>
      </c>
      <c r="H13" s="553"/>
      <c r="I13" s="554"/>
      <c r="J13" s="554"/>
      <c r="K13" s="554"/>
      <c r="L13" s="555"/>
      <c r="M13" s="555"/>
      <c r="N13" s="555"/>
      <c r="O13" s="555"/>
    </row>
    <row r="14" spans="2:15" ht="18" customHeight="1" x14ac:dyDescent="0.2">
      <c r="B14" s="239" t="s">
        <v>304</v>
      </c>
      <c r="C14" s="397">
        <v>1441416.6</v>
      </c>
      <c r="D14" s="397">
        <v>1498977.5999999999</v>
      </c>
      <c r="E14" s="397">
        <v>1563124.2</v>
      </c>
      <c r="F14" s="397">
        <v>1599905.4</v>
      </c>
      <c r="G14" s="397">
        <v>1629526.2</v>
      </c>
      <c r="H14" s="553"/>
      <c r="I14" s="554"/>
      <c r="J14" s="554"/>
      <c r="K14" s="554"/>
      <c r="L14" s="555"/>
      <c r="M14" s="555"/>
      <c r="N14" s="555"/>
      <c r="O14" s="555"/>
    </row>
    <row r="15" spans="2:15" ht="18" customHeight="1" x14ac:dyDescent="0.2">
      <c r="B15" s="239" t="s">
        <v>305</v>
      </c>
      <c r="C15" s="397">
        <v>1443736.2</v>
      </c>
      <c r="D15" s="397">
        <v>1505194.8</v>
      </c>
      <c r="E15" s="397">
        <v>1568499</v>
      </c>
      <c r="F15" s="397">
        <v>1595839.8</v>
      </c>
      <c r="G15" s="397">
        <v>1632148.8</v>
      </c>
      <c r="H15" s="553"/>
      <c r="I15" s="554"/>
      <c r="J15" s="554"/>
      <c r="K15" s="554"/>
      <c r="L15" s="555"/>
      <c r="M15" s="555"/>
      <c r="N15" s="555"/>
      <c r="O15" s="555"/>
    </row>
    <row r="16" spans="2:15" ht="18" customHeight="1" x14ac:dyDescent="0.2">
      <c r="B16" s="239" t="s">
        <v>306</v>
      </c>
      <c r="C16" s="397">
        <v>1446204.6</v>
      </c>
      <c r="D16" s="397">
        <v>1511652.5999999999</v>
      </c>
      <c r="E16" s="397">
        <v>1572546</v>
      </c>
      <c r="F16" s="397">
        <v>1596246</v>
      </c>
      <c r="G16" s="397">
        <v>1637254.2</v>
      </c>
      <c r="H16" s="553"/>
      <c r="I16" s="554"/>
      <c r="J16" s="554"/>
      <c r="K16" s="554"/>
      <c r="L16" s="555"/>
      <c r="M16" s="555"/>
      <c r="N16" s="555"/>
      <c r="O16" s="555"/>
    </row>
    <row r="17" spans="2:15" ht="18" customHeight="1" x14ac:dyDescent="0.2">
      <c r="B17" s="239" t="s">
        <v>307</v>
      </c>
      <c r="C17" s="397">
        <v>1450081.2</v>
      </c>
      <c r="D17" s="397">
        <v>1520813.4</v>
      </c>
      <c r="E17" s="397">
        <v>1573458</v>
      </c>
      <c r="F17" s="397">
        <v>1599407.4000000001</v>
      </c>
      <c r="G17" s="397">
        <v>1641447</v>
      </c>
      <c r="H17" s="553"/>
      <c r="I17" s="554"/>
      <c r="J17" s="554"/>
      <c r="K17" s="554"/>
      <c r="L17" s="555"/>
      <c r="M17" s="555"/>
      <c r="N17" s="555"/>
      <c r="O17" s="555"/>
    </row>
    <row r="18" spans="2:15" ht="18" customHeight="1" x14ac:dyDescent="0.2">
      <c r="B18" s="239" t="s">
        <v>308</v>
      </c>
      <c r="C18" s="397">
        <v>1459615.8</v>
      </c>
      <c r="D18" s="397">
        <v>1529402.4000000001</v>
      </c>
      <c r="E18" s="397">
        <v>1575690.5999999999</v>
      </c>
      <c r="F18" s="397">
        <v>1598094</v>
      </c>
      <c r="G18" s="397">
        <v>1645926</v>
      </c>
      <c r="H18" s="553"/>
      <c r="I18" s="554"/>
      <c r="J18" s="554"/>
      <c r="K18" s="554"/>
      <c r="L18" s="555"/>
      <c r="M18" s="555"/>
      <c r="N18" s="555"/>
      <c r="O18" s="555"/>
    </row>
    <row r="19" spans="2:15" ht="18" customHeight="1" x14ac:dyDescent="0.2">
      <c r="B19" s="239" t="s">
        <v>309</v>
      </c>
      <c r="C19" s="397">
        <v>1473222</v>
      </c>
      <c r="D19" s="397">
        <v>1535904.6</v>
      </c>
      <c r="E19" s="397">
        <v>1578811.7999999998</v>
      </c>
      <c r="F19" s="397">
        <v>1603867.2</v>
      </c>
      <c r="G19" s="397">
        <v>1651968</v>
      </c>
      <c r="H19" s="553"/>
      <c r="I19" s="554"/>
      <c r="J19" s="554"/>
      <c r="K19" s="554"/>
      <c r="L19" s="555"/>
      <c r="M19" s="555"/>
      <c r="N19" s="555"/>
      <c r="O19" s="555"/>
    </row>
    <row r="20" spans="2:15" x14ac:dyDescent="0.2">
      <c r="B20" s="556" t="s">
        <v>310</v>
      </c>
      <c r="C20" s="79"/>
      <c r="D20" s="79"/>
      <c r="E20" s="79"/>
      <c r="F20" s="79"/>
      <c r="G20" s="79"/>
      <c r="H20" s="553"/>
      <c r="I20" s="486"/>
    </row>
    <row r="21" spans="2:15" x14ac:dyDescent="0.2">
      <c r="B21" s="490" t="s">
        <v>2398</v>
      </c>
      <c r="C21" s="79"/>
      <c r="D21" s="79"/>
      <c r="E21" s="79"/>
      <c r="F21" s="79"/>
      <c r="G21" s="79"/>
      <c r="H21" s="553"/>
    </row>
    <row r="22" spans="2:15" x14ac:dyDescent="0.2">
      <c r="B22" s="557"/>
      <c r="D22" s="553"/>
      <c r="E22" s="558"/>
      <c r="F22" s="558"/>
      <c r="G22" s="558"/>
    </row>
    <row r="23" spans="2:15" x14ac:dyDescent="0.2">
      <c r="B23" s="557"/>
    </row>
  </sheetData>
  <mergeCells count="4">
    <mergeCell ref="B2:G2"/>
    <mergeCell ref="B3:G3"/>
    <mergeCell ref="B4:G4"/>
    <mergeCell ref="B5:G5"/>
  </mergeCells>
  <hyperlinks>
    <hyperlink ref="H2" location="'Indice Total'!A7" display="Volver"/>
  </hyperlinks>
  <pageMargins left="0.70866141732283472" right="0.70866141732283472" top="0.74803149606299213" bottom="0.74803149606299213" header="0.31496062992125984" footer="0.31496062992125984"/>
  <pageSetup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Q75"/>
  <sheetViews>
    <sheetView showGridLines="0" zoomScale="90" zoomScaleNormal="90" workbookViewId="0"/>
  </sheetViews>
  <sheetFormatPr baseColWidth="10" defaultColWidth="11.42578125" defaultRowHeight="12.75" x14ac:dyDescent="0.2"/>
  <cols>
    <col min="1" max="1" width="23.7109375" style="115" customWidth="1"/>
    <col min="2" max="2" width="3.5703125" style="115" customWidth="1"/>
    <col min="3" max="3" width="63.7109375" style="115" customWidth="1"/>
    <col min="4" max="10" width="13.7109375" style="115" customWidth="1"/>
    <col min="11" max="16384" width="11.42578125" style="115"/>
  </cols>
  <sheetData>
    <row r="1" spans="2:17" ht="42.95" customHeight="1" x14ac:dyDescent="0.2"/>
    <row r="2" spans="2:17" ht="21" customHeight="1" x14ac:dyDescent="0.2">
      <c r="B2" s="1906" t="s">
        <v>311</v>
      </c>
      <c r="C2" s="1906"/>
      <c r="D2" s="1906"/>
      <c r="E2" s="1906"/>
      <c r="F2" s="1906"/>
      <c r="G2" s="1906"/>
      <c r="H2" s="1906"/>
      <c r="I2" s="1906"/>
      <c r="J2" s="1906"/>
      <c r="K2" s="3" t="s">
        <v>744</v>
      </c>
    </row>
    <row r="3" spans="2:17" ht="28.15" customHeight="1" x14ac:dyDescent="0.2">
      <c r="B3" s="1963" t="s">
        <v>312</v>
      </c>
      <c r="C3" s="1963"/>
      <c r="D3" s="1963"/>
      <c r="E3" s="1963"/>
      <c r="F3" s="1963"/>
      <c r="G3" s="1963"/>
      <c r="H3" s="1963"/>
      <c r="I3" s="1963"/>
      <c r="J3" s="1963"/>
    </row>
    <row r="4" spans="2:17" ht="13.15" customHeight="1" x14ac:dyDescent="0.2">
      <c r="B4" s="1898" t="s">
        <v>313</v>
      </c>
      <c r="C4" s="1898"/>
      <c r="D4" s="1898"/>
      <c r="E4" s="1898"/>
      <c r="F4" s="1898"/>
      <c r="G4" s="1898"/>
      <c r="H4" s="1898"/>
      <c r="I4" s="1898"/>
      <c r="J4" s="1898"/>
    </row>
    <row r="5" spans="2:17" ht="15" customHeight="1" thickBot="1" x14ac:dyDescent="0.25">
      <c r="B5" s="1942" t="s">
        <v>314</v>
      </c>
      <c r="C5" s="1942"/>
      <c r="D5" s="1942"/>
      <c r="E5" s="1942"/>
      <c r="F5" s="1942"/>
      <c r="G5" s="1942"/>
      <c r="H5" s="1942"/>
      <c r="I5" s="1942"/>
      <c r="J5" s="1942"/>
    </row>
    <row r="6" spans="2:17" ht="22.5" customHeight="1" x14ac:dyDescent="0.2">
      <c r="B6" s="217"/>
      <c r="C6" s="217"/>
      <c r="D6" s="217"/>
      <c r="E6" s="217"/>
      <c r="F6" s="217"/>
      <c r="G6" s="218"/>
      <c r="H6" s="217"/>
      <c r="I6" s="217"/>
      <c r="J6" s="217"/>
    </row>
    <row r="7" spans="2:17" ht="15.75" customHeight="1" x14ac:dyDescent="0.2">
      <c r="B7" s="2043" t="s">
        <v>315</v>
      </c>
      <c r="C7" s="2043"/>
      <c r="D7" s="559" t="s">
        <v>316</v>
      </c>
      <c r="E7" s="559" t="s">
        <v>317</v>
      </c>
      <c r="F7" s="559" t="s">
        <v>318</v>
      </c>
      <c r="G7" s="559" t="s">
        <v>319</v>
      </c>
      <c r="H7" s="559" t="s">
        <v>320</v>
      </c>
      <c r="I7" s="559" t="s">
        <v>321</v>
      </c>
      <c r="J7" s="559" t="s">
        <v>322</v>
      </c>
    </row>
    <row r="8" spans="2:17" ht="15" customHeight="1" x14ac:dyDescent="0.2">
      <c r="B8" s="2058"/>
      <c r="C8" s="2058"/>
      <c r="D8" s="467"/>
      <c r="E8" s="467" t="s">
        <v>323</v>
      </c>
      <c r="F8" s="467" t="s">
        <v>324</v>
      </c>
      <c r="G8" s="467" t="s">
        <v>325</v>
      </c>
      <c r="H8" s="467" t="s">
        <v>326</v>
      </c>
      <c r="I8" s="467" t="s">
        <v>327</v>
      </c>
      <c r="J8" s="467"/>
    </row>
    <row r="9" spans="2:17" s="562" customFormat="1" ht="15" customHeight="1" x14ac:dyDescent="0.25">
      <c r="B9" s="560"/>
      <c r="C9" s="561"/>
      <c r="D9" s="561"/>
      <c r="E9" s="561"/>
      <c r="F9" s="561"/>
      <c r="G9" s="561"/>
      <c r="H9" s="561"/>
      <c r="I9" s="561"/>
      <c r="J9" s="561"/>
    </row>
    <row r="10" spans="2:17" ht="15" customHeight="1" x14ac:dyDescent="0.2">
      <c r="B10" s="2059" t="s">
        <v>328</v>
      </c>
      <c r="C10" s="2059"/>
      <c r="D10" s="2059"/>
      <c r="E10" s="2059"/>
      <c r="F10" s="2059"/>
      <c r="G10" s="2059"/>
      <c r="H10" s="2059"/>
      <c r="I10" s="2059"/>
      <c r="J10" s="2059"/>
    </row>
    <row r="11" spans="2:17" ht="15" customHeight="1" x14ac:dyDescent="0.2">
      <c r="B11" s="561"/>
      <c r="C11" s="563"/>
      <c r="D11" s="564"/>
      <c r="E11" s="565"/>
      <c r="F11" s="565"/>
      <c r="G11" s="565"/>
      <c r="H11" s="565"/>
      <c r="I11" s="563"/>
      <c r="J11" s="563"/>
    </row>
    <row r="12" spans="2:17" ht="15" customHeight="1" x14ac:dyDescent="0.2">
      <c r="B12" s="566" t="s">
        <v>329</v>
      </c>
      <c r="C12" s="563"/>
      <c r="D12" s="567"/>
      <c r="E12" s="567"/>
      <c r="F12" s="567"/>
      <c r="G12" s="563"/>
      <c r="H12" s="563"/>
      <c r="I12" s="563"/>
      <c r="J12" s="563"/>
    </row>
    <row r="13" spans="2:17" ht="15" customHeight="1" x14ac:dyDescent="0.2">
      <c r="B13" s="567"/>
      <c r="C13" s="567"/>
      <c r="D13" s="567"/>
      <c r="E13" s="567"/>
      <c r="F13" s="567"/>
      <c r="G13" s="567"/>
      <c r="H13" s="567"/>
      <c r="I13" s="567"/>
      <c r="J13" s="567"/>
    </row>
    <row r="14" spans="2:17" ht="15" customHeight="1" x14ac:dyDescent="0.2">
      <c r="B14" s="239" t="s">
        <v>330</v>
      </c>
      <c r="C14" s="239" t="s">
        <v>331</v>
      </c>
      <c r="D14" s="568">
        <v>57393.459551999993</v>
      </c>
      <c r="E14" s="568">
        <v>65393.46</v>
      </c>
      <c r="F14" s="568">
        <v>67067.53</v>
      </c>
      <c r="G14" s="568">
        <v>70206.289999999994</v>
      </c>
      <c r="H14" s="568">
        <v>72361.62</v>
      </c>
      <c r="I14" s="568">
        <v>74503.520000000004</v>
      </c>
      <c r="J14" s="568">
        <v>75211.3</v>
      </c>
      <c r="K14" s="129"/>
      <c r="L14" s="129"/>
      <c r="M14" s="129"/>
      <c r="N14" s="129"/>
      <c r="O14" s="129"/>
      <c r="P14" s="129"/>
      <c r="Q14" s="129"/>
    </row>
    <row r="15" spans="2:17" ht="15" customHeight="1" x14ac:dyDescent="0.2">
      <c r="B15" s="239" t="s">
        <v>332</v>
      </c>
      <c r="C15" s="239" t="s">
        <v>333</v>
      </c>
      <c r="D15" s="568">
        <v>34436.081987999998</v>
      </c>
      <c r="E15" s="568">
        <v>42436.08</v>
      </c>
      <c r="F15" s="568">
        <v>43522.44</v>
      </c>
      <c r="G15" s="568">
        <v>45559.29</v>
      </c>
      <c r="H15" s="568">
        <v>46957.96</v>
      </c>
      <c r="I15" s="568">
        <v>48347.92</v>
      </c>
      <c r="J15" s="568">
        <v>48807.23</v>
      </c>
      <c r="K15" s="129"/>
      <c r="L15" s="129"/>
      <c r="M15" s="129"/>
      <c r="N15" s="129"/>
      <c r="O15" s="129"/>
      <c r="P15" s="129"/>
      <c r="Q15" s="129"/>
    </row>
    <row r="16" spans="2:17" ht="15" customHeight="1" x14ac:dyDescent="0.2">
      <c r="B16" s="239" t="s">
        <v>334</v>
      </c>
      <c r="C16" s="239" t="s">
        <v>335</v>
      </c>
      <c r="D16" s="568">
        <v>28696.729775999996</v>
      </c>
      <c r="E16" s="568">
        <v>35496.730000000003</v>
      </c>
      <c r="F16" s="568">
        <v>36405.449999999997</v>
      </c>
      <c r="G16" s="568">
        <v>38109.230000000003</v>
      </c>
      <c r="H16" s="568">
        <v>39279.18</v>
      </c>
      <c r="I16" s="568">
        <v>40441.839999999997</v>
      </c>
      <c r="J16" s="568">
        <v>40826.04</v>
      </c>
      <c r="K16" s="129"/>
      <c r="L16" s="129"/>
      <c r="M16" s="129"/>
      <c r="N16" s="129"/>
      <c r="O16" s="129"/>
      <c r="P16" s="129"/>
      <c r="Q16" s="129"/>
    </row>
    <row r="17" spans="2:17" ht="15" customHeight="1" x14ac:dyDescent="0.2">
      <c r="B17" s="239" t="s">
        <v>336</v>
      </c>
      <c r="C17" s="239" t="s">
        <v>337</v>
      </c>
      <c r="D17" s="568">
        <v>8609.0126760000003</v>
      </c>
      <c r="E17" s="568">
        <v>9809.01</v>
      </c>
      <c r="F17" s="568">
        <v>10060.120000000001</v>
      </c>
      <c r="G17" s="568">
        <v>10530.93</v>
      </c>
      <c r="H17" s="568">
        <v>10854.23</v>
      </c>
      <c r="I17" s="568">
        <v>11175.52</v>
      </c>
      <c r="J17" s="568">
        <v>11281.69</v>
      </c>
      <c r="K17" s="129"/>
      <c r="L17" s="129"/>
      <c r="M17" s="129"/>
      <c r="N17" s="129"/>
      <c r="O17" s="129"/>
      <c r="P17" s="129"/>
      <c r="Q17" s="129"/>
    </row>
    <row r="18" spans="2:17" ht="15" customHeight="1" x14ac:dyDescent="0.2">
      <c r="B18" s="563"/>
      <c r="C18" s="563"/>
      <c r="D18" s="569"/>
      <c r="E18" s="569"/>
      <c r="F18" s="569"/>
      <c r="G18" s="569"/>
      <c r="H18" s="569"/>
      <c r="I18" s="569"/>
      <c r="J18" s="569"/>
      <c r="K18" s="129"/>
      <c r="L18" s="129"/>
      <c r="M18" s="129"/>
      <c r="N18" s="129"/>
      <c r="O18" s="129"/>
      <c r="P18" s="129"/>
      <c r="Q18" s="129"/>
    </row>
    <row r="19" spans="2:17" ht="15" customHeight="1" x14ac:dyDescent="0.2">
      <c r="B19" s="566" t="s">
        <v>338</v>
      </c>
      <c r="C19" s="563"/>
      <c r="D19" s="569"/>
      <c r="E19" s="569"/>
      <c r="F19" s="569"/>
      <c r="G19" s="569"/>
      <c r="H19" s="569"/>
      <c r="I19" s="569"/>
      <c r="J19" s="569"/>
      <c r="K19" s="129"/>
      <c r="L19" s="129"/>
      <c r="M19" s="129"/>
      <c r="N19" s="129"/>
      <c r="O19" s="129"/>
      <c r="P19" s="129"/>
      <c r="Q19" s="129"/>
    </row>
    <row r="20" spans="2:17" ht="15" customHeight="1" x14ac:dyDescent="0.2">
      <c r="B20" s="567"/>
      <c r="C20" s="567"/>
      <c r="D20" s="569"/>
      <c r="E20" s="569"/>
      <c r="F20" s="569"/>
      <c r="G20" s="569"/>
      <c r="H20" s="569"/>
      <c r="I20" s="569"/>
      <c r="J20" s="569"/>
      <c r="K20" s="129"/>
      <c r="L20" s="129"/>
      <c r="M20" s="129"/>
      <c r="N20" s="129"/>
      <c r="O20" s="129"/>
      <c r="P20" s="129"/>
      <c r="Q20" s="129"/>
    </row>
    <row r="21" spans="2:17" ht="15" customHeight="1" x14ac:dyDescent="0.2">
      <c r="B21" s="239" t="s">
        <v>330</v>
      </c>
      <c r="C21" s="239" t="s">
        <v>339</v>
      </c>
      <c r="D21" s="568">
        <v>20661.653364000002</v>
      </c>
      <c r="E21" s="568">
        <v>25461.65</v>
      </c>
      <c r="F21" s="568">
        <v>26113.47</v>
      </c>
      <c r="G21" s="568">
        <v>27335.58</v>
      </c>
      <c r="H21" s="568">
        <v>28174.78</v>
      </c>
      <c r="I21" s="568">
        <v>29008.75</v>
      </c>
      <c r="J21" s="568">
        <v>29284.33</v>
      </c>
      <c r="K21" s="129"/>
      <c r="L21" s="129"/>
      <c r="M21" s="129"/>
      <c r="N21" s="129"/>
      <c r="O21" s="129"/>
      <c r="P21" s="129"/>
      <c r="Q21" s="129"/>
    </row>
    <row r="22" spans="2:17" ht="15" customHeight="1" x14ac:dyDescent="0.2">
      <c r="B22" s="239" t="s">
        <v>332</v>
      </c>
      <c r="C22" s="239" t="s">
        <v>340</v>
      </c>
      <c r="D22" s="568">
        <v>17218.035779999998</v>
      </c>
      <c r="E22" s="568">
        <v>21298.04</v>
      </c>
      <c r="F22" s="568">
        <v>21843.27</v>
      </c>
      <c r="G22" s="568">
        <v>22865.54</v>
      </c>
      <c r="H22" s="568">
        <v>23567.51</v>
      </c>
      <c r="I22" s="568">
        <v>24265.11</v>
      </c>
      <c r="J22" s="568">
        <v>24495.63</v>
      </c>
      <c r="K22" s="129"/>
      <c r="L22" s="129"/>
      <c r="M22" s="129"/>
      <c r="N22" s="129"/>
      <c r="O22" s="129"/>
      <c r="P22" s="129"/>
      <c r="Q22" s="129"/>
    </row>
    <row r="23" spans="2:17" ht="15" customHeight="1" x14ac:dyDescent="0.2">
      <c r="B23" s="563"/>
      <c r="C23" s="563"/>
      <c r="D23" s="569"/>
      <c r="E23" s="569"/>
      <c r="F23" s="569"/>
      <c r="G23" s="569"/>
      <c r="H23" s="569"/>
      <c r="I23" s="569"/>
      <c r="J23" s="569"/>
      <c r="K23" s="129"/>
      <c r="L23" s="129"/>
      <c r="M23" s="129"/>
      <c r="N23" s="129"/>
      <c r="O23" s="129"/>
      <c r="P23" s="129"/>
      <c r="Q23" s="129"/>
    </row>
    <row r="24" spans="2:17" ht="15" customHeight="1" x14ac:dyDescent="0.2">
      <c r="B24" s="566" t="s">
        <v>341</v>
      </c>
      <c r="C24" s="563"/>
      <c r="D24" s="569"/>
      <c r="E24" s="569"/>
      <c r="F24" s="563"/>
      <c r="G24" s="569"/>
      <c r="H24" s="569"/>
      <c r="I24" s="569"/>
      <c r="J24" s="569"/>
      <c r="K24" s="129"/>
      <c r="L24" s="129"/>
      <c r="M24" s="129"/>
      <c r="N24" s="129"/>
      <c r="O24" s="129"/>
      <c r="P24" s="129"/>
      <c r="Q24" s="129"/>
    </row>
    <row r="25" spans="2:17" ht="15" customHeight="1" x14ac:dyDescent="0.2">
      <c r="B25" s="567"/>
      <c r="C25" s="567"/>
      <c r="D25" s="569"/>
      <c r="E25" s="569"/>
      <c r="F25" s="567"/>
      <c r="G25" s="569"/>
      <c r="H25" s="569"/>
      <c r="I25" s="569"/>
      <c r="J25" s="569"/>
      <c r="K25" s="129"/>
      <c r="L25" s="129"/>
      <c r="M25" s="129"/>
      <c r="N25" s="129"/>
      <c r="O25" s="129"/>
      <c r="P25" s="129"/>
      <c r="Q25" s="129"/>
    </row>
    <row r="26" spans="2:17" ht="15" customHeight="1" x14ac:dyDescent="0.2">
      <c r="B26" s="239" t="s">
        <v>330</v>
      </c>
      <c r="C26" s="239" t="s">
        <v>342</v>
      </c>
      <c r="D26" s="568">
        <v>28696.729775999996</v>
      </c>
      <c r="E26" s="568">
        <v>36696.730000000003</v>
      </c>
      <c r="F26" s="568">
        <v>37636.17</v>
      </c>
      <c r="G26" s="568">
        <v>39397.54</v>
      </c>
      <c r="H26" s="568">
        <v>40607.040000000001</v>
      </c>
      <c r="I26" s="568">
        <v>41809.01</v>
      </c>
      <c r="J26" s="568">
        <v>42206.2</v>
      </c>
      <c r="K26" s="129"/>
      <c r="L26" s="129"/>
      <c r="M26" s="129"/>
      <c r="N26" s="129"/>
      <c r="O26" s="129"/>
      <c r="P26" s="129"/>
      <c r="Q26" s="129"/>
    </row>
    <row r="27" spans="2:17" ht="15" customHeight="1" x14ac:dyDescent="0.2">
      <c r="B27" s="239" t="s">
        <v>332</v>
      </c>
      <c r="C27" s="239" t="s">
        <v>333</v>
      </c>
      <c r="D27" s="568">
        <v>17218.035779999998</v>
      </c>
      <c r="E27" s="568">
        <v>21218.04</v>
      </c>
      <c r="F27" s="568">
        <v>21761.22</v>
      </c>
      <c r="G27" s="568">
        <v>22779.65</v>
      </c>
      <c r="H27" s="568">
        <v>23478.99</v>
      </c>
      <c r="I27" s="568">
        <v>24173.97</v>
      </c>
      <c r="J27" s="568">
        <v>24403.62</v>
      </c>
      <c r="K27" s="129"/>
      <c r="L27" s="129"/>
      <c r="M27" s="129"/>
      <c r="N27" s="129"/>
      <c r="O27" s="129"/>
      <c r="P27" s="129"/>
      <c r="Q27" s="129"/>
    </row>
    <row r="28" spans="2:17" ht="15" customHeight="1" x14ac:dyDescent="0.2">
      <c r="B28" s="239" t="s">
        <v>334</v>
      </c>
      <c r="C28" s="239" t="s">
        <v>335</v>
      </c>
      <c r="D28" s="568">
        <v>14348.364887999998</v>
      </c>
      <c r="E28" s="568">
        <v>17748.36</v>
      </c>
      <c r="F28" s="568">
        <v>18202.72</v>
      </c>
      <c r="G28" s="568">
        <v>19054.61</v>
      </c>
      <c r="H28" s="568">
        <v>19639.59</v>
      </c>
      <c r="I28" s="568">
        <v>20220.919999999998</v>
      </c>
      <c r="J28" s="568">
        <v>20413.02</v>
      </c>
      <c r="K28" s="129"/>
      <c r="L28" s="129"/>
      <c r="M28" s="129"/>
      <c r="N28" s="129"/>
      <c r="O28" s="129"/>
      <c r="P28" s="129"/>
      <c r="Q28" s="129"/>
    </row>
    <row r="29" spans="2:17" ht="15" customHeight="1" x14ac:dyDescent="0.2">
      <c r="B29" s="239" t="s">
        <v>336</v>
      </c>
      <c r="C29" s="239" t="s">
        <v>343</v>
      </c>
      <c r="D29" s="568">
        <v>4304.5115519999999</v>
      </c>
      <c r="E29" s="568">
        <v>4904.51</v>
      </c>
      <c r="F29" s="568">
        <v>5030.07</v>
      </c>
      <c r="G29" s="568">
        <v>5265.48</v>
      </c>
      <c r="H29" s="568">
        <v>5427.13</v>
      </c>
      <c r="I29" s="568">
        <v>5587.77</v>
      </c>
      <c r="J29" s="568">
        <v>5640.85</v>
      </c>
      <c r="K29" s="129"/>
      <c r="L29" s="129"/>
      <c r="M29" s="129"/>
      <c r="N29" s="129"/>
      <c r="O29" s="129"/>
      <c r="P29" s="129"/>
      <c r="Q29" s="129"/>
    </row>
    <row r="30" spans="2:17" ht="15" customHeight="1" x14ac:dyDescent="0.2">
      <c r="B30" s="563"/>
      <c r="C30" s="563"/>
      <c r="D30" s="569"/>
      <c r="E30" s="569"/>
      <c r="F30" s="563"/>
      <c r="G30" s="569"/>
      <c r="H30" s="569"/>
      <c r="I30" s="569"/>
      <c r="J30" s="569"/>
      <c r="K30" s="129"/>
      <c r="L30" s="129"/>
      <c r="M30" s="129"/>
      <c r="N30" s="129"/>
      <c r="O30" s="129"/>
      <c r="P30" s="129"/>
      <c r="Q30" s="129"/>
    </row>
    <row r="31" spans="2:17" ht="15" customHeight="1" x14ac:dyDescent="0.2">
      <c r="B31" s="566" t="s">
        <v>344</v>
      </c>
      <c r="C31" s="563"/>
      <c r="D31" s="569"/>
      <c r="E31" s="569"/>
      <c r="F31" s="563"/>
      <c r="G31" s="569"/>
      <c r="H31" s="569"/>
      <c r="I31" s="569"/>
      <c r="J31" s="569"/>
      <c r="K31" s="129"/>
      <c r="L31" s="129"/>
      <c r="M31" s="129"/>
      <c r="N31" s="129"/>
      <c r="O31" s="129"/>
      <c r="P31" s="129"/>
      <c r="Q31" s="129"/>
    </row>
    <row r="32" spans="2:17" ht="15" customHeight="1" x14ac:dyDescent="0.2">
      <c r="B32" s="567"/>
      <c r="C32" s="567"/>
      <c r="D32" s="569"/>
      <c r="E32" s="569"/>
      <c r="F32" s="567"/>
      <c r="G32" s="569"/>
      <c r="H32" s="569"/>
      <c r="I32" s="569"/>
      <c r="J32" s="569"/>
      <c r="K32" s="129"/>
      <c r="L32" s="129"/>
      <c r="M32" s="129"/>
      <c r="N32" s="129"/>
      <c r="O32" s="129"/>
      <c r="P32" s="129"/>
      <c r="Q32" s="129"/>
    </row>
    <row r="33" spans="2:17" ht="15" customHeight="1" x14ac:dyDescent="0.2">
      <c r="B33" s="239" t="s">
        <v>330</v>
      </c>
      <c r="C33" s="239" t="s">
        <v>342</v>
      </c>
      <c r="D33" s="568">
        <v>12860.143295999998</v>
      </c>
      <c r="E33" s="568">
        <v>20860.14</v>
      </c>
      <c r="F33" s="568">
        <v>21394.16</v>
      </c>
      <c r="G33" s="568">
        <v>22395.41</v>
      </c>
      <c r="H33" s="568">
        <v>23082.95</v>
      </c>
      <c r="I33" s="568">
        <v>23766.21</v>
      </c>
      <c r="J33" s="568">
        <v>23991.99</v>
      </c>
      <c r="K33" s="129"/>
      <c r="L33" s="129"/>
      <c r="M33" s="129"/>
      <c r="N33" s="129"/>
      <c r="O33" s="129"/>
      <c r="P33" s="129"/>
      <c r="Q33" s="129"/>
    </row>
    <row r="34" spans="2:17" ht="15" customHeight="1" x14ac:dyDescent="0.2">
      <c r="B34" s="239" t="s">
        <v>332</v>
      </c>
      <c r="C34" s="239" t="s">
        <v>345</v>
      </c>
      <c r="D34" s="568">
        <v>6430.0716479999992</v>
      </c>
      <c r="E34" s="568">
        <v>14430.07</v>
      </c>
      <c r="F34" s="568">
        <v>14799.48</v>
      </c>
      <c r="G34" s="568">
        <v>15492.1</v>
      </c>
      <c r="H34" s="568">
        <v>15967.71</v>
      </c>
      <c r="I34" s="568">
        <v>16440.349999999999</v>
      </c>
      <c r="J34" s="568">
        <v>16596.53</v>
      </c>
      <c r="K34" s="129"/>
      <c r="L34" s="129"/>
      <c r="M34" s="129"/>
      <c r="N34" s="129"/>
      <c r="O34" s="129"/>
      <c r="P34" s="129"/>
      <c r="Q34" s="129"/>
    </row>
    <row r="35" spans="2:17" ht="15" customHeight="1" x14ac:dyDescent="0.2">
      <c r="B35" s="239" t="s">
        <v>334</v>
      </c>
      <c r="C35" s="239" t="s">
        <v>343</v>
      </c>
      <c r="D35" s="568">
        <v>1929.0235799999998</v>
      </c>
      <c r="E35" s="568">
        <v>3129.02</v>
      </c>
      <c r="F35" s="568">
        <v>3209.12</v>
      </c>
      <c r="G35" s="568">
        <v>3359.31</v>
      </c>
      <c r="H35" s="568">
        <v>3462.44</v>
      </c>
      <c r="I35" s="568">
        <v>3564.93</v>
      </c>
      <c r="J35" s="568">
        <v>3598.8</v>
      </c>
      <c r="K35" s="129"/>
      <c r="L35" s="129"/>
      <c r="M35" s="129"/>
      <c r="N35" s="129"/>
      <c r="O35" s="129"/>
      <c r="P35" s="129"/>
      <c r="Q35" s="129"/>
    </row>
    <row r="36" spans="2:17" ht="15" customHeight="1" x14ac:dyDescent="0.2">
      <c r="B36" s="570"/>
      <c r="C36" s="570"/>
      <c r="D36" s="571"/>
      <c r="E36" s="571"/>
      <c r="F36" s="571"/>
      <c r="G36" s="571"/>
      <c r="H36" s="571"/>
      <c r="I36" s="570"/>
      <c r="J36" s="570"/>
      <c r="K36" s="129"/>
      <c r="L36" s="129"/>
      <c r="M36" s="129"/>
      <c r="N36" s="129"/>
      <c r="O36" s="129"/>
      <c r="P36" s="129"/>
      <c r="Q36" s="129"/>
    </row>
    <row r="37" spans="2:17" ht="15" customHeight="1" x14ac:dyDescent="0.2">
      <c r="B37" s="2057" t="s">
        <v>346</v>
      </c>
      <c r="C37" s="2057"/>
      <c r="D37" s="2057"/>
      <c r="E37" s="2057"/>
      <c r="F37" s="2057"/>
      <c r="G37" s="2057"/>
      <c r="H37" s="2057"/>
      <c r="I37" s="2057"/>
      <c r="J37" s="2057"/>
      <c r="K37" s="129"/>
      <c r="L37" s="129"/>
      <c r="M37" s="129"/>
      <c r="N37" s="129"/>
      <c r="O37" s="129"/>
      <c r="P37" s="129"/>
      <c r="Q37" s="129"/>
    </row>
    <row r="38" spans="2:17" ht="15" customHeight="1" x14ac:dyDescent="0.2">
      <c r="B38" s="563"/>
      <c r="C38" s="565"/>
      <c r="D38" s="572"/>
      <c r="E38" s="572"/>
      <c r="F38" s="572"/>
      <c r="G38" s="573"/>
      <c r="H38" s="573"/>
      <c r="I38" s="572"/>
      <c r="J38" s="573"/>
      <c r="K38" s="129"/>
      <c r="L38" s="129"/>
      <c r="M38" s="129"/>
      <c r="N38" s="129"/>
      <c r="O38" s="129"/>
      <c r="P38" s="129"/>
      <c r="Q38" s="129"/>
    </row>
    <row r="39" spans="2:17" ht="15" customHeight="1" x14ac:dyDescent="0.2">
      <c r="B39" s="566" t="s">
        <v>329</v>
      </c>
      <c r="C39" s="563"/>
      <c r="D39" s="569"/>
      <c r="E39" s="569"/>
      <c r="F39" s="569"/>
      <c r="G39" s="567"/>
      <c r="H39" s="563"/>
      <c r="I39" s="569"/>
      <c r="J39" s="563"/>
      <c r="K39" s="129"/>
      <c r="L39" s="129"/>
      <c r="M39" s="129"/>
      <c r="N39" s="129"/>
      <c r="O39" s="129"/>
      <c r="P39" s="129"/>
      <c r="Q39" s="129"/>
    </row>
    <row r="40" spans="2:17" ht="15" customHeight="1" x14ac:dyDescent="0.2">
      <c r="B40" s="567"/>
      <c r="C40" s="567"/>
      <c r="D40" s="569"/>
      <c r="E40" s="569"/>
      <c r="F40" s="569"/>
      <c r="G40" s="567"/>
      <c r="H40" s="567"/>
      <c r="I40" s="569"/>
      <c r="J40" s="567"/>
      <c r="K40" s="129"/>
      <c r="L40" s="129"/>
      <c r="M40" s="129"/>
      <c r="N40" s="129"/>
      <c r="O40" s="129"/>
      <c r="P40" s="129"/>
      <c r="Q40" s="129"/>
    </row>
    <row r="41" spans="2:17" ht="15" customHeight="1" x14ac:dyDescent="0.2">
      <c r="B41" s="239" t="s">
        <v>330</v>
      </c>
      <c r="C41" s="239" t="s">
        <v>331</v>
      </c>
      <c r="D41" s="568">
        <v>63502.692923999995</v>
      </c>
      <c r="E41" s="568">
        <v>71502.69</v>
      </c>
      <c r="F41" s="568">
        <v>73333.16</v>
      </c>
      <c r="G41" s="568">
        <v>76765.149999999994</v>
      </c>
      <c r="H41" s="568">
        <v>79121.84</v>
      </c>
      <c r="I41" s="568">
        <v>81463.850000000006</v>
      </c>
      <c r="J41" s="568">
        <v>82237.759999999995</v>
      </c>
      <c r="K41" s="129"/>
      <c r="L41" s="129"/>
      <c r="M41" s="129"/>
      <c r="N41" s="129"/>
      <c r="O41" s="129"/>
      <c r="P41" s="129"/>
      <c r="Q41" s="129"/>
    </row>
    <row r="42" spans="2:17" ht="15" customHeight="1" x14ac:dyDescent="0.2">
      <c r="B42" s="239" t="s">
        <v>332</v>
      </c>
      <c r="C42" s="239" t="s">
        <v>333</v>
      </c>
      <c r="D42" s="568">
        <v>44949.643728000003</v>
      </c>
      <c r="E42" s="568">
        <v>52949.64</v>
      </c>
      <c r="F42" s="568">
        <v>54305.15</v>
      </c>
      <c r="G42" s="568">
        <v>56846.63</v>
      </c>
      <c r="H42" s="568">
        <v>58591.82</v>
      </c>
      <c r="I42" s="568">
        <v>60326.14</v>
      </c>
      <c r="J42" s="568">
        <v>60899.24</v>
      </c>
      <c r="K42" s="129"/>
      <c r="L42" s="129"/>
      <c r="M42" s="129"/>
      <c r="N42" s="129"/>
      <c r="O42" s="129"/>
      <c r="P42" s="129"/>
      <c r="Q42" s="129"/>
    </row>
    <row r="43" spans="2:17" ht="15" customHeight="1" x14ac:dyDescent="0.2">
      <c r="B43" s="239" t="s">
        <v>334</v>
      </c>
      <c r="C43" s="239" t="s">
        <v>335</v>
      </c>
      <c r="D43" s="568">
        <v>38923.333811999997</v>
      </c>
      <c r="E43" s="568">
        <v>45723.33</v>
      </c>
      <c r="F43" s="568">
        <v>46893.85</v>
      </c>
      <c r="G43" s="568">
        <v>49088.480000000003</v>
      </c>
      <c r="H43" s="568">
        <v>50595.5</v>
      </c>
      <c r="I43" s="568">
        <v>52093.13</v>
      </c>
      <c r="J43" s="568">
        <v>52588.01</v>
      </c>
      <c r="K43" s="129"/>
      <c r="L43" s="129"/>
      <c r="M43" s="129"/>
      <c r="N43" s="129"/>
      <c r="O43" s="129"/>
      <c r="P43" s="129"/>
      <c r="Q43" s="129"/>
    </row>
    <row r="44" spans="2:17" ht="15" customHeight="1" x14ac:dyDescent="0.2">
      <c r="B44" s="239" t="s">
        <v>336</v>
      </c>
      <c r="C44" s="239" t="s">
        <v>337</v>
      </c>
      <c r="D44" s="568">
        <v>8609.01</v>
      </c>
      <c r="E44" s="568">
        <v>9809.01</v>
      </c>
      <c r="F44" s="568">
        <v>10060.120000000001</v>
      </c>
      <c r="G44" s="568">
        <v>10530.93</v>
      </c>
      <c r="H44" s="568">
        <v>10854.23</v>
      </c>
      <c r="I44" s="568">
        <v>11175.52</v>
      </c>
      <c r="J44" s="568">
        <v>11281.69</v>
      </c>
      <c r="K44" s="129"/>
      <c r="L44" s="129"/>
      <c r="M44" s="129"/>
      <c r="N44" s="129"/>
      <c r="O44" s="129"/>
      <c r="P44" s="129"/>
      <c r="Q44" s="129"/>
    </row>
    <row r="45" spans="2:17" ht="15" customHeight="1" x14ac:dyDescent="0.2">
      <c r="B45" s="563"/>
      <c r="C45" s="563"/>
      <c r="D45" s="569"/>
      <c r="E45" s="569"/>
      <c r="F45" s="569"/>
      <c r="G45" s="569"/>
      <c r="H45" s="569"/>
      <c r="I45" s="569"/>
      <c r="J45" s="569"/>
      <c r="K45" s="129"/>
      <c r="L45" s="129"/>
      <c r="M45" s="129"/>
      <c r="N45" s="129"/>
      <c r="O45" s="129"/>
      <c r="P45" s="129"/>
      <c r="Q45" s="129"/>
    </row>
    <row r="46" spans="2:17" ht="15" customHeight="1" x14ac:dyDescent="0.25">
      <c r="B46" s="566" t="s">
        <v>338</v>
      </c>
      <c r="C46" s="574"/>
      <c r="D46" s="569"/>
      <c r="E46" s="569"/>
      <c r="F46" s="569"/>
      <c r="G46" s="569"/>
      <c r="H46" s="569"/>
      <c r="I46" s="569"/>
      <c r="J46" s="569"/>
      <c r="K46" s="129"/>
      <c r="L46" s="129"/>
      <c r="M46" s="129"/>
      <c r="N46" s="129"/>
      <c r="O46" s="129"/>
      <c r="P46" s="129"/>
      <c r="Q46" s="129"/>
    </row>
    <row r="47" spans="2:17" ht="15" customHeight="1" x14ac:dyDescent="0.2">
      <c r="B47" s="567"/>
      <c r="C47" s="567"/>
      <c r="D47" s="569"/>
      <c r="E47" s="569"/>
      <c r="F47" s="569"/>
      <c r="G47" s="569"/>
      <c r="H47" s="569"/>
      <c r="I47" s="569"/>
      <c r="J47" s="569"/>
      <c r="K47" s="129"/>
      <c r="L47" s="129"/>
      <c r="M47" s="129"/>
      <c r="N47" s="129"/>
      <c r="O47" s="129"/>
      <c r="P47" s="129"/>
      <c r="Q47" s="129"/>
    </row>
    <row r="48" spans="2:17" ht="15" customHeight="1" x14ac:dyDescent="0.2">
      <c r="B48" s="239" t="s">
        <v>330</v>
      </c>
      <c r="C48" s="239" t="s">
        <v>339</v>
      </c>
      <c r="D48" s="568">
        <v>30486.497843999998</v>
      </c>
      <c r="E48" s="568">
        <v>35286.5</v>
      </c>
      <c r="F48" s="568">
        <v>36189.83</v>
      </c>
      <c r="G48" s="568">
        <v>37883.51</v>
      </c>
      <c r="H48" s="568">
        <v>39046.53</v>
      </c>
      <c r="I48" s="568">
        <v>40202.31</v>
      </c>
      <c r="J48" s="568">
        <v>40584.230000000003</v>
      </c>
      <c r="K48" s="129"/>
      <c r="L48" s="129"/>
      <c r="M48" s="129"/>
      <c r="N48" s="129"/>
      <c r="O48" s="129"/>
      <c r="P48" s="129"/>
      <c r="Q48" s="129"/>
    </row>
    <row r="49" spans="2:17" ht="15" customHeight="1" x14ac:dyDescent="0.2">
      <c r="B49" s="239" t="s">
        <v>332</v>
      </c>
      <c r="C49" s="239" t="s">
        <v>340</v>
      </c>
      <c r="D49" s="568">
        <v>26870.76612</v>
      </c>
      <c r="E49" s="568">
        <v>30950.77</v>
      </c>
      <c r="F49" s="568">
        <v>31743.11</v>
      </c>
      <c r="G49" s="568">
        <v>33228.69</v>
      </c>
      <c r="H49" s="568">
        <v>34248.81</v>
      </c>
      <c r="I49" s="568">
        <v>35262.57</v>
      </c>
      <c r="J49" s="568">
        <v>35597.56</v>
      </c>
      <c r="K49" s="129"/>
      <c r="L49" s="129"/>
      <c r="M49" s="129"/>
      <c r="N49" s="129"/>
      <c r="O49" s="129"/>
      <c r="P49" s="129"/>
      <c r="Q49" s="129"/>
    </row>
    <row r="50" spans="2:17" ht="15" customHeight="1" x14ac:dyDescent="0.2">
      <c r="B50" s="563"/>
      <c r="C50" s="563"/>
      <c r="D50" s="569"/>
      <c r="E50" s="569"/>
      <c r="F50" s="569"/>
      <c r="G50" s="569"/>
      <c r="H50" s="569"/>
      <c r="I50" s="569"/>
      <c r="J50" s="569"/>
      <c r="K50" s="129"/>
      <c r="L50" s="129"/>
      <c r="M50" s="129"/>
      <c r="N50" s="129"/>
      <c r="O50" s="129"/>
      <c r="P50" s="129"/>
      <c r="Q50" s="129"/>
    </row>
    <row r="51" spans="2:17" ht="15" customHeight="1" x14ac:dyDescent="0.2">
      <c r="B51" s="566" t="s">
        <v>341</v>
      </c>
      <c r="C51" s="563"/>
      <c r="D51" s="569"/>
      <c r="E51" s="569"/>
      <c r="F51" s="569"/>
      <c r="G51" s="569"/>
      <c r="H51" s="569"/>
      <c r="I51" s="569"/>
      <c r="J51" s="569"/>
      <c r="K51" s="129"/>
      <c r="L51" s="129"/>
      <c r="M51" s="129"/>
      <c r="N51" s="129"/>
      <c r="O51" s="129"/>
      <c r="P51" s="129"/>
      <c r="Q51" s="129"/>
    </row>
    <row r="52" spans="2:17" ht="15" customHeight="1" x14ac:dyDescent="0.2">
      <c r="B52" s="567"/>
      <c r="C52" s="567"/>
      <c r="D52" s="569"/>
      <c r="E52" s="569"/>
      <c r="F52" s="569"/>
      <c r="G52" s="569"/>
      <c r="H52" s="569"/>
      <c r="I52" s="569"/>
      <c r="J52" s="569"/>
      <c r="K52" s="129"/>
      <c r="L52" s="129"/>
      <c r="M52" s="129"/>
      <c r="N52" s="129"/>
      <c r="O52" s="129"/>
      <c r="P52" s="129"/>
      <c r="Q52" s="129"/>
    </row>
    <row r="53" spans="2:17" ht="15" customHeight="1" x14ac:dyDescent="0.2">
      <c r="B53" s="239" t="s">
        <v>330</v>
      </c>
      <c r="C53" s="239" t="s">
        <v>342</v>
      </c>
      <c r="D53" s="568">
        <v>63502.692923999995</v>
      </c>
      <c r="E53" s="568">
        <v>71502.69</v>
      </c>
      <c r="F53" s="568">
        <v>73333.16</v>
      </c>
      <c r="G53" s="568">
        <v>76765.149999999994</v>
      </c>
      <c r="H53" s="568">
        <v>79121.84</v>
      </c>
      <c r="I53" s="568">
        <v>81463.850000000006</v>
      </c>
      <c r="J53" s="568">
        <v>82237.759999999995</v>
      </c>
      <c r="K53" s="129"/>
      <c r="L53" s="129"/>
      <c r="M53" s="129"/>
      <c r="N53" s="129"/>
      <c r="O53" s="129"/>
      <c r="P53" s="129"/>
      <c r="Q53" s="129"/>
    </row>
    <row r="54" spans="2:17" ht="15" customHeight="1" x14ac:dyDescent="0.2">
      <c r="B54" s="239" t="s">
        <v>332</v>
      </c>
      <c r="C54" s="239" t="s">
        <v>333</v>
      </c>
      <c r="D54" s="568">
        <v>17218.04</v>
      </c>
      <c r="E54" s="568">
        <v>21218.04</v>
      </c>
      <c r="F54" s="568">
        <v>21761.22</v>
      </c>
      <c r="G54" s="568">
        <v>22779.65</v>
      </c>
      <c r="H54" s="568">
        <v>23478.99</v>
      </c>
      <c r="I54" s="568">
        <v>24173.97</v>
      </c>
      <c r="J54" s="568">
        <v>24403.62</v>
      </c>
      <c r="K54" s="129"/>
      <c r="L54" s="129"/>
      <c r="M54" s="129"/>
      <c r="N54" s="129"/>
      <c r="O54" s="129"/>
      <c r="P54" s="129"/>
      <c r="Q54" s="129"/>
    </row>
    <row r="55" spans="2:17" ht="15" customHeight="1" x14ac:dyDescent="0.2">
      <c r="B55" s="239" t="s">
        <v>334</v>
      </c>
      <c r="C55" s="239" t="s">
        <v>335</v>
      </c>
      <c r="D55" s="568">
        <v>14348.36</v>
      </c>
      <c r="E55" s="575">
        <v>17748.36</v>
      </c>
      <c r="F55" s="568">
        <v>18202.72</v>
      </c>
      <c r="G55" s="568">
        <v>19054.61</v>
      </c>
      <c r="H55" s="568">
        <v>19639.59</v>
      </c>
      <c r="I55" s="568">
        <v>20220.919999999998</v>
      </c>
      <c r="J55" s="568">
        <v>20413.02</v>
      </c>
      <c r="K55" s="129"/>
      <c r="L55" s="129"/>
      <c r="M55" s="129"/>
      <c r="N55" s="129"/>
      <c r="O55" s="129"/>
      <c r="P55" s="129"/>
      <c r="Q55" s="129"/>
    </row>
    <row r="56" spans="2:17" ht="15" customHeight="1" x14ac:dyDescent="0.2">
      <c r="B56" s="239" t="s">
        <v>336</v>
      </c>
      <c r="C56" s="239" t="s">
        <v>343</v>
      </c>
      <c r="D56" s="568">
        <v>4304.51</v>
      </c>
      <c r="E56" s="568">
        <v>4904.51</v>
      </c>
      <c r="F56" s="568">
        <v>5030.07</v>
      </c>
      <c r="G56" s="568">
        <v>5265.48</v>
      </c>
      <c r="H56" s="568">
        <v>5427.13</v>
      </c>
      <c r="I56" s="568">
        <v>5587.77</v>
      </c>
      <c r="J56" s="568">
        <v>5640.85</v>
      </c>
      <c r="K56" s="129"/>
      <c r="L56" s="129"/>
      <c r="M56" s="129"/>
      <c r="N56" s="129"/>
      <c r="O56" s="129"/>
      <c r="P56" s="129"/>
      <c r="Q56" s="129"/>
    </row>
    <row r="57" spans="2:17" ht="15" customHeight="1" x14ac:dyDescent="0.2">
      <c r="B57" s="567"/>
      <c r="C57" s="567"/>
      <c r="D57" s="569"/>
      <c r="E57" s="569"/>
      <c r="F57" s="569"/>
      <c r="G57" s="569"/>
      <c r="H57" s="569"/>
      <c r="I57" s="569"/>
      <c r="J57" s="569"/>
      <c r="K57" s="129"/>
      <c r="L57" s="129"/>
      <c r="M57" s="129"/>
      <c r="N57" s="129"/>
      <c r="O57" s="129"/>
      <c r="P57" s="129"/>
      <c r="Q57" s="129"/>
    </row>
    <row r="58" spans="2:17" ht="15" customHeight="1" x14ac:dyDescent="0.2">
      <c r="B58" s="566" t="s">
        <v>344</v>
      </c>
      <c r="C58" s="563"/>
      <c r="D58" s="569"/>
      <c r="E58" s="569"/>
      <c r="F58" s="569"/>
      <c r="G58" s="569"/>
      <c r="H58" s="569"/>
      <c r="I58" s="569"/>
      <c r="J58" s="569"/>
      <c r="K58" s="129"/>
      <c r="L58" s="129"/>
      <c r="M58" s="129"/>
      <c r="N58" s="129"/>
      <c r="O58" s="129"/>
      <c r="P58" s="129"/>
      <c r="Q58" s="129"/>
    </row>
    <row r="59" spans="2:17" ht="15" customHeight="1" x14ac:dyDescent="0.2">
      <c r="B59" s="567"/>
      <c r="C59" s="567"/>
      <c r="D59" s="569"/>
      <c r="E59" s="569"/>
      <c r="F59" s="569"/>
      <c r="G59" s="569"/>
      <c r="H59" s="569"/>
      <c r="I59" s="569"/>
      <c r="J59" s="569"/>
      <c r="K59" s="129"/>
      <c r="L59" s="129"/>
      <c r="M59" s="129"/>
      <c r="N59" s="129"/>
      <c r="O59" s="129"/>
      <c r="P59" s="129"/>
      <c r="Q59" s="129"/>
    </row>
    <row r="60" spans="2:17" ht="15" customHeight="1" x14ac:dyDescent="0.2">
      <c r="B60" s="239" t="s">
        <v>330</v>
      </c>
      <c r="C60" s="239" t="s">
        <v>342</v>
      </c>
      <c r="D60" s="568">
        <v>42686.361036000002</v>
      </c>
      <c r="E60" s="568">
        <v>50686.36</v>
      </c>
      <c r="F60" s="568">
        <v>51983.93</v>
      </c>
      <c r="G60" s="568">
        <v>54416.78</v>
      </c>
      <c r="H60" s="568">
        <v>56087.38</v>
      </c>
      <c r="I60" s="568">
        <v>57747.57</v>
      </c>
      <c r="J60" s="568">
        <v>58296.17</v>
      </c>
      <c r="K60" s="129"/>
      <c r="L60" s="129"/>
      <c r="M60" s="129"/>
      <c r="N60" s="129"/>
      <c r="O60" s="129"/>
      <c r="P60" s="129"/>
      <c r="Q60" s="129"/>
    </row>
    <row r="61" spans="2:17" ht="15" customHeight="1" x14ac:dyDescent="0.2">
      <c r="B61" s="239" t="s">
        <v>332</v>
      </c>
      <c r="C61" s="239" t="s">
        <v>345</v>
      </c>
      <c r="D61" s="568">
        <v>13865.923895999998</v>
      </c>
      <c r="E61" s="568">
        <v>21865.919999999998</v>
      </c>
      <c r="F61" s="568">
        <v>22425.69</v>
      </c>
      <c r="G61" s="568">
        <v>23475.21</v>
      </c>
      <c r="H61" s="568">
        <v>24195.9</v>
      </c>
      <c r="I61" s="568">
        <v>24912.1</v>
      </c>
      <c r="J61" s="568">
        <v>25148.76</v>
      </c>
      <c r="K61" s="129"/>
      <c r="L61" s="129"/>
      <c r="M61" s="129"/>
      <c r="N61" s="129"/>
      <c r="O61" s="129"/>
      <c r="P61" s="129"/>
      <c r="Q61" s="129"/>
    </row>
    <row r="62" spans="2:17" ht="15" customHeight="1" x14ac:dyDescent="0.2">
      <c r="B62" s="239" t="s">
        <v>334</v>
      </c>
      <c r="C62" s="239" t="s">
        <v>343</v>
      </c>
      <c r="D62" s="568">
        <v>1929.02</v>
      </c>
      <c r="E62" s="568">
        <v>3129.02</v>
      </c>
      <c r="F62" s="568">
        <v>3209.12</v>
      </c>
      <c r="G62" s="568">
        <v>3359.31</v>
      </c>
      <c r="H62" s="568">
        <v>3462.44</v>
      </c>
      <c r="I62" s="568">
        <v>3564.93</v>
      </c>
      <c r="J62" s="568">
        <v>3598.8</v>
      </c>
      <c r="K62" s="129"/>
      <c r="L62" s="129"/>
      <c r="M62" s="129"/>
      <c r="N62" s="129"/>
      <c r="O62" s="129"/>
      <c r="P62" s="129"/>
      <c r="Q62" s="129"/>
    </row>
    <row r="63" spans="2:17" ht="15" x14ac:dyDescent="0.2">
      <c r="B63" s="576"/>
      <c r="C63" s="576"/>
      <c r="D63" s="576"/>
      <c r="E63" s="576"/>
      <c r="F63" s="576"/>
      <c r="G63" s="577"/>
      <c r="H63" s="577"/>
      <c r="I63" s="577"/>
      <c r="J63" s="577"/>
      <c r="K63" s="129"/>
      <c r="L63" s="129"/>
      <c r="M63" s="129"/>
      <c r="N63" s="129"/>
      <c r="O63" s="129"/>
      <c r="P63" s="129"/>
      <c r="Q63" s="129"/>
    </row>
    <row r="64" spans="2:17" ht="15" x14ac:dyDescent="0.2">
      <c r="B64" s="576"/>
      <c r="C64" s="576"/>
      <c r="D64" s="578"/>
      <c r="E64" s="577"/>
      <c r="F64" s="578"/>
      <c r="G64" s="577"/>
      <c r="H64" s="577"/>
      <c r="I64" s="577"/>
      <c r="J64" s="486"/>
      <c r="K64" s="129"/>
      <c r="L64" s="129"/>
      <c r="M64" s="129"/>
      <c r="N64" s="129"/>
      <c r="O64" s="129"/>
      <c r="P64" s="129"/>
      <c r="Q64" s="129"/>
    </row>
    <row r="65" spans="8:17" ht="18" x14ac:dyDescent="0.25">
      <c r="H65" s="579"/>
      <c r="K65" s="129"/>
      <c r="L65" s="129"/>
      <c r="M65" s="129"/>
      <c r="N65" s="129"/>
      <c r="O65" s="129"/>
      <c r="P65" s="129"/>
      <c r="Q65" s="129"/>
    </row>
    <row r="66" spans="8:17" x14ac:dyDescent="0.2">
      <c r="K66" s="129"/>
      <c r="L66" s="129"/>
      <c r="M66" s="129"/>
      <c r="N66" s="129"/>
      <c r="O66" s="129"/>
      <c r="P66" s="129"/>
      <c r="Q66" s="129"/>
    </row>
    <row r="67" spans="8:17" x14ac:dyDescent="0.2">
      <c r="K67" s="129"/>
      <c r="L67" s="129"/>
      <c r="M67" s="129"/>
      <c r="N67" s="129"/>
      <c r="O67" s="129"/>
      <c r="P67" s="129"/>
      <c r="Q67" s="129"/>
    </row>
    <row r="68" spans="8:17" x14ac:dyDescent="0.2">
      <c r="K68" s="129"/>
      <c r="L68" s="129"/>
      <c r="M68" s="129"/>
      <c r="N68" s="129"/>
      <c r="O68" s="129"/>
      <c r="P68" s="129"/>
      <c r="Q68" s="129"/>
    </row>
    <row r="69" spans="8:17" x14ac:dyDescent="0.2">
      <c r="K69" s="129"/>
      <c r="L69" s="129"/>
      <c r="M69" s="129"/>
      <c r="N69" s="129"/>
      <c r="O69" s="129"/>
      <c r="P69" s="129"/>
      <c r="Q69" s="129"/>
    </row>
    <row r="70" spans="8:17" x14ac:dyDescent="0.2">
      <c r="K70" s="129"/>
      <c r="L70" s="129"/>
      <c r="M70" s="129"/>
      <c r="N70" s="129"/>
      <c r="O70" s="129"/>
      <c r="P70" s="129"/>
      <c r="Q70" s="129"/>
    </row>
    <row r="71" spans="8:17" x14ac:dyDescent="0.2">
      <c r="K71" s="129"/>
      <c r="L71" s="129"/>
      <c r="M71" s="129"/>
      <c r="N71" s="129"/>
      <c r="O71" s="129"/>
      <c r="P71" s="129"/>
      <c r="Q71" s="129"/>
    </row>
    <row r="72" spans="8:17" x14ac:dyDescent="0.2">
      <c r="K72" s="129"/>
      <c r="L72" s="129"/>
      <c r="M72" s="129"/>
      <c r="N72" s="129"/>
      <c r="O72" s="129"/>
      <c r="P72" s="129"/>
      <c r="Q72" s="129"/>
    </row>
    <row r="73" spans="8:17" x14ac:dyDescent="0.2">
      <c r="K73" s="129"/>
      <c r="L73" s="129"/>
      <c r="M73" s="129"/>
      <c r="N73" s="129"/>
      <c r="O73" s="129"/>
      <c r="P73" s="129"/>
      <c r="Q73" s="129"/>
    </row>
    <row r="74" spans="8:17" x14ac:dyDescent="0.2">
      <c r="K74" s="129"/>
      <c r="L74" s="129"/>
      <c r="M74" s="129"/>
      <c r="N74" s="129"/>
      <c r="O74" s="129"/>
      <c r="P74" s="129"/>
      <c r="Q74" s="129"/>
    </row>
    <row r="75" spans="8:17" x14ac:dyDescent="0.2">
      <c r="K75" s="129"/>
      <c r="L75" s="129"/>
      <c r="M75" s="129"/>
      <c r="N75" s="129"/>
      <c r="O75" s="129"/>
      <c r="P75" s="129"/>
      <c r="Q75" s="129"/>
    </row>
  </sheetData>
  <mergeCells count="7">
    <mergeCell ref="B37:J37"/>
    <mergeCell ref="B2:J2"/>
    <mergeCell ref="B3:J3"/>
    <mergeCell ref="B4:J4"/>
    <mergeCell ref="B5:J5"/>
    <mergeCell ref="B7:C8"/>
    <mergeCell ref="B10:J10"/>
  </mergeCells>
  <hyperlinks>
    <hyperlink ref="K2" location="'Indice Total'!A7" display="Volver"/>
  </hyperlinks>
  <pageMargins left="0.9055118110236221" right="0.70866141732283472" top="0.74803149606299213" bottom="0.74803149606299213" header="0.31496062992125984" footer="0.31496062992125984"/>
  <pageSetup scale="92"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X39"/>
  <sheetViews>
    <sheetView showGridLines="0" zoomScale="90" zoomScaleNormal="90" workbookViewId="0"/>
  </sheetViews>
  <sheetFormatPr baseColWidth="10" defaultColWidth="10.28515625" defaultRowHeight="15" x14ac:dyDescent="0.25"/>
  <cols>
    <col min="1" max="1" width="23.7109375" style="580" customWidth="1"/>
    <col min="2" max="2" width="2.85546875" style="580" customWidth="1"/>
    <col min="3" max="3" width="64.7109375" style="580" customWidth="1"/>
    <col min="4" max="14" width="13.7109375" style="580" customWidth="1"/>
    <col min="15" max="15" width="10.28515625" style="580"/>
    <col min="16" max="16" width="10.85546875" style="580" bestFit="1" customWidth="1"/>
    <col min="17" max="224" width="10.28515625" style="580"/>
    <col min="225" max="225" width="2.85546875" style="580" customWidth="1"/>
    <col min="226" max="226" width="49" style="580" customWidth="1"/>
    <col min="227" max="234" width="11.28515625" style="580" customWidth="1"/>
    <col min="235" max="235" width="11" style="580" bestFit="1" customWidth="1"/>
    <col min="236" max="237" width="10.85546875" style="580" bestFit="1" customWidth="1"/>
    <col min="238" max="480" width="10.28515625" style="580"/>
    <col min="481" max="481" width="2.85546875" style="580" customWidth="1"/>
    <col min="482" max="482" width="49" style="580" customWidth="1"/>
    <col min="483" max="490" width="11.28515625" style="580" customWidth="1"/>
    <col min="491" max="491" width="11" style="580" bestFit="1" customWidth="1"/>
    <col min="492" max="493" width="10.85546875" style="580" bestFit="1" customWidth="1"/>
    <col min="494" max="736" width="10.28515625" style="580"/>
    <col min="737" max="737" width="2.85546875" style="580" customWidth="1"/>
    <col min="738" max="738" width="49" style="580" customWidth="1"/>
    <col min="739" max="746" width="11.28515625" style="580" customWidth="1"/>
    <col min="747" max="747" width="11" style="580" bestFit="1" customWidth="1"/>
    <col min="748" max="749" width="10.85546875" style="580" bestFit="1" customWidth="1"/>
    <col min="750" max="992" width="10.28515625" style="580"/>
    <col min="993" max="993" width="2.85546875" style="580" customWidth="1"/>
    <col min="994" max="994" width="49" style="580" customWidth="1"/>
    <col min="995" max="1002" width="11.28515625" style="580" customWidth="1"/>
    <col min="1003" max="1003" width="11" style="580" bestFit="1" customWidth="1"/>
    <col min="1004" max="1005" width="10.85546875" style="580" bestFit="1" customWidth="1"/>
    <col min="1006" max="1248" width="10.28515625" style="580"/>
    <col min="1249" max="1249" width="2.85546875" style="580" customWidth="1"/>
    <col min="1250" max="1250" width="49" style="580" customWidth="1"/>
    <col min="1251" max="1258" width="11.28515625" style="580" customWidth="1"/>
    <col min="1259" max="1259" width="11" style="580" bestFit="1" customWidth="1"/>
    <col min="1260" max="1261" width="10.85546875" style="580" bestFit="1" customWidth="1"/>
    <col min="1262" max="1504" width="10.28515625" style="580"/>
    <col min="1505" max="1505" width="2.85546875" style="580" customWidth="1"/>
    <col min="1506" max="1506" width="49" style="580" customWidth="1"/>
    <col min="1507" max="1514" width="11.28515625" style="580" customWidth="1"/>
    <col min="1515" max="1515" width="11" style="580" bestFit="1" customWidth="1"/>
    <col min="1516" max="1517" width="10.85546875" style="580" bestFit="1" customWidth="1"/>
    <col min="1518" max="1760" width="10.28515625" style="580"/>
    <col min="1761" max="1761" width="2.85546875" style="580" customWidth="1"/>
    <col min="1762" max="1762" width="49" style="580" customWidth="1"/>
    <col min="1763" max="1770" width="11.28515625" style="580" customWidth="1"/>
    <col min="1771" max="1771" width="11" style="580" bestFit="1" customWidth="1"/>
    <col min="1772" max="1773" width="10.85546875" style="580" bestFit="1" customWidth="1"/>
    <col min="1774" max="2016" width="10.28515625" style="580"/>
    <col min="2017" max="2017" width="2.85546875" style="580" customWidth="1"/>
    <col min="2018" max="2018" width="49" style="580" customWidth="1"/>
    <col min="2019" max="2026" width="11.28515625" style="580" customWidth="1"/>
    <col min="2027" max="2027" width="11" style="580" bestFit="1" customWidth="1"/>
    <col min="2028" max="2029" width="10.85546875" style="580" bestFit="1" customWidth="1"/>
    <col min="2030" max="2272" width="10.28515625" style="580"/>
    <col min="2273" max="2273" width="2.85546875" style="580" customWidth="1"/>
    <col min="2274" max="2274" width="49" style="580" customWidth="1"/>
    <col min="2275" max="2282" width="11.28515625" style="580" customWidth="1"/>
    <col min="2283" max="2283" width="11" style="580" bestFit="1" customWidth="1"/>
    <col min="2284" max="2285" width="10.85546875" style="580" bestFit="1" customWidth="1"/>
    <col min="2286" max="2528" width="10.28515625" style="580"/>
    <col min="2529" max="2529" width="2.85546875" style="580" customWidth="1"/>
    <col min="2530" max="2530" width="49" style="580" customWidth="1"/>
    <col min="2531" max="2538" width="11.28515625" style="580" customWidth="1"/>
    <col min="2539" max="2539" width="11" style="580" bestFit="1" customWidth="1"/>
    <col min="2540" max="2541" width="10.85546875" style="580" bestFit="1" customWidth="1"/>
    <col min="2542" max="2784" width="10.28515625" style="580"/>
    <col min="2785" max="2785" width="2.85546875" style="580" customWidth="1"/>
    <col min="2786" max="2786" width="49" style="580" customWidth="1"/>
    <col min="2787" max="2794" width="11.28515625" style="580" customWidth="1"/>
    <col min="2795" max="2795" width="11" style="580" bestFit="1" customWidth="1"/>
    <col min="2796" max="2797" width="10.85546875" style="580" bestFit="1" customWidth="1"/>
    <col min="2798" max="3040" width="10.28515625" style="580"/>
    <col min="3041" max="3041" width="2.85546875" style="580" customWidth="1"/>
    <col min="3042" max="3042" width="49" style="580" customWidth="1"/>
    <col min="3043" max="3050" width="11.28515625" style="580" customWidth="1"/>
    <col min="3051" max="3051" width="11" style="580" bestFit="1" customWidth="1"/>
    <col min="3052" max="3053" width="10.85546875" style="580" bestFit="1" customWidth="1"/>
    <col min="3054" max="3296" width="10.28515625" style="580"/>
    <col min="3297" max="3297" width="2.85546875" style="580" customWidth="1"/>
    <col min="3298" max="3298" width="49" style="580" customWidth="1"/>
    <col min="3299" max="3306" width="11.28515625" style="580" customWidth="1"/>
    <col min="3307" max="3307" width="11" style="580" bestFit="1" customWidth="1"/>
    <col min="3308" max="3309" width="10.85546875" style="580" bestFit="1" customWidth="1"/>
    <col min="3310" max="3552" width="10.28515625" style="580"/>
    <col min="3553" max="3553" width="2.85546875" style="580" customWidth="1"/>
    <col min="3554" max="3554" width="49" style="580" customWidth="1"/>
    <col min="3555" max="3562" width="11.28515625" style="580" customWidth="1"/>
    <col min="3563" max="3563" width="11" style="580" bestFit="1" customWidth="1"/>
    <col min="3564" max="3565" width="10.85546875" style="580" bestFit="1" customWidth="1"/>
    <col min="3566" max="3808" width="10.28515625" style="580"/>
    <col min="3809" max="3809" width="2.85546875" style="580" customWidth="1"/>
    <col min="3810" max="3810" width="49" style="580" customWidth="1"/>
    <col min="3811" max="3818" width="11.28515625" style="580" customWidth="1"/>
    <col min="3819" max="3819" width="11" style="580" bestFit="1" customWidth="1"/>
    <col min="3820" max="3821" width="10.85546875" style="580" bestFit="1" customWidth="1"/>
    <col min="3822" max="4064" width="10.28515625" style="580"/>
    <col min="4065" max="4065" width="2.85546875" style="580" customWidth="1"/>
    <col min="4066" max="4066" width="49" style="580" customWidth="1"/>
    <col min="4067" max="4074" width="11.28515625" style="580" customWidth="1"/>
    <col min="4075" max="4075" width="11" style="580" bestFit="1" customWidth="1"/>
    <col min="4076" max="4077" width="10.85546875" style="580" bestFit="1" customWidth="1"/>
    <col min="4078" max="4320" width="10.28515625" style="580"/>
    <col min="4321" max="4321" width="2.85546875" style="580" customWidth="1"/>
    <col min="4322" max="4322" width="49" style="580" customWidth="1"/>
    <col min="4323" max="4330" width="11.28515625" style="580" customWidth="1"/>
    <col min="4331" max="4331" width="11" style="580" bestFit="1" customWidth="1"/>
    <col min="4332" max="4333" width="10.85546875" style="580" bestFit="1" customWidth="1"/>
    <col min="4334" max="4576" width="10.28515625" style="580"/>
    <col min="4577" max="4577" width="2.85546875" style="580" customWidth="1"/>
    <col min="4578" max="4578" width="49" style="580" customWidth="1"/>
    <col min="4579" max="4586" width="11.28515625" style="580" customWidth="1"/>
    <col min="4587" max="4587" width="11" style="580" bestFit="1" customWidth="1"/>
    <col min="4588" max="4589" width="10.85546875" style="580" bestFit="1" customWidth="1"/>
    <col min="4590" max="4832" width="10.28515625" style="580"/>
    <col min="4833" max="4833" width="2.85546875" style="580" customWidth="1"/>
    <col min="4834" max="4834" width="49" style="580" customWidth="1"/>
    <col min="4835" max="4842" width="11.28515625" style="580" customWidth="1"/>
    <col min="4843" max="4843" width="11" style="580" bestFit="1" customWidth="1"/>
    <col min="4844" max="4845" width="10.85546875" style="580" bestFit="1" customWidth="1"/>
    <col min="4846" max="5088" width="10.28515625" style="580"/>
    <col min="5089" max="5089" width="2.85546875" style="580" customWidth="1"/>
    <col min="5090" max="5090" width="49" style="580" customWidth="1"/>
    <col min="5091" max="5098" width="11.28515625" style="580" customWidth="1"/>
    <col min="5099" max="5099" width="11" style="580" bestFit="1" customWidth="1"/>
    <col min="5100" max="5101" width="10.85546875" style="580" bestFit="1" customWidth="1"/>
    <col min="5102" max="5344" width="10.28515625" style="580"/>
    <col min="5345" max="5345" width="2.85546875" style="580" customWidth="1"/>
    <col min="5346" max="5346" width="49" style="580" customWidth="1"/>
    <col min="5347" max="5354" width="11.28515625" style="580" customWidth="1"/>
    <col min="5355" max="5355" width="11" style="580" bestFit="1" customWidth="1"/>
    <col min="5356" max="5357" width="10.85546875" style="580" bestFit="1" customWidth="1"/>
    <col min="5358" max="5600" width="10.28515625" style="580"/>
    <col min="5601" max="5601" width="2.85546875" style="580" customWidth="1"/>
    <col min="5602" max="5602" width="49" style="580" customWidth="1"/>
    <col min="5603" max="5610" width="11.28515625" style="580" customWidth="1"/>
    <col min="5611" max="5611" width="11" style="580" bestFit="1" customWidth="1"/>
    <col min="5612" max="5613" width="10.85546875" style="580" bestFit="1" customWidth="1"/>
    <col min="5614" max="5856" width="10.28515625" style="580"/>
    <col min="5857" max="5857" width="2.85546875" style="580" customWidth="1"/>
    <col min="5858" max="5858" width="49" style="580" customWidth="1"/>
    <col min="5859" max="5866" width="11.28515625" style="580" customWidth="1"/>
    <col min="5867" max="5867" width="11" style="580" bestFit="1" customWidth="1"/>
    <col min="5868" max="5869" width="10.85546875" style="580" bestFit="1" customWidth="1"/>
    <col min="5870" max="6112" width="10.28515625" style="580"/>
    <col min="6113" max="6113" width="2.85546875" style="580" customWidth="1"/>
    <col min="6114" max="6114" width="49" style="580" customWidth="1"/>
    <col min="6115" max="6122" width="11.28515625" style="580" customWidth="1"/>
    <col min="6123" max="6123" width="11" style="580" bestFit="1" customWidth="1"/>
    <col min="6124" max="6125" width="10.85546875" style="580" bestFit="1" customWidth="1"/>
    <col min="6126" max="6368" width="10.28515625" style="580"/>
    <col min="6369" max="6369" width="2.85546875" style="580" customWidth="1"/>
    <col min="6370" max="6370" width="49" style="580" customWidth="1"/>
    <col min="6371" max="6378" width="11.28515625" style="580" customWidth="1"/>
    <col min="6379" max="6379" width="11" style="580" bestFit="1" customWidth="1"/>
    <col min="6380" max="6381" width="10.85546875" style="580" bestFit="1" customWidth="1"/>
    <col min="6382" max="6624" width="10.28515625" style="580"/>
    <col min="6625" max="6625" width="2.85546875" style="580" customWidth="1"/>
    <col min="6626" max="6626" width="49" style="580" customWidth="1"/>
    <col min="6627" max="6634" width="11.28515625" style="580" customWidth="1"/>
    <col min="6635" max="6635" width="11" style="580" bestFit="1" customWidth="1"/>
    <col min="6636" max="6637" width="10.85546875" style="580" bestFit="1" customWidth="1"/>
    <col min="6638" max="6880" width="10.28515625" style="580"/>
    <col min="6881" max="6881" width="2.85546875" style="580" customWidth="1"/>
    <col min="6882" max="6882" width="49" style="580" customWidth="1"/>
    <col min="6883" max="6890" width="11.28515625" style="580" customWidth="1"/>
    <col min="6891" max="6891" width="11" style="580" bestFit="1" customWidth="1"/>
    <col min="6892" max="6893" width="10.85546875" style="580" bestFit="1" customWidth="1"/>
    <col min="6894" max="7136" width="10.28515625" style="580"/>
    <col min="7137" max="7137" width="2.85546875" style="580" customWidth="1"/>
    <col min="7138" max="7138" width="49" style="580" customWidth="1"/>
    <col min="7139" max="7146" width="11.28515625" style="580" customWidth="1"/>
    <col min="7147" max="7147" width="11" style="580" bestFit="1" customWidth="1"/>
    <col min="7148" max="7149" width="10.85546875" style="580" bestFit="1" customWidth="1"/>
    <col min="7150" max="7392" width="10.28515625" style="580"/>
    <col min="7393" max="7393" width="2.85546875" style="580" customWidth="1"/>
    <col min="7394" max="7394" width="49" style="580" customWidth="1"/>
    <col min="7395" max="7402" width="11.28515625" style="580" customWidth="1"/>
    <col min="7403" max="7403" width="11" style="580" bestFit="1" customWidth="1"/>
    <col min="7404" max="7405" width="10.85546875" style="580" bestFit="1" customWidth="1"/>
    <col min="7406" max="7648" width="10.28515625" style="580"/>
    <col min="7649" max="7649" width="2.85546875" style="580" customWidth="1"/>
    <col min="7650" max="7650" width="49" style="580" customWidth="1"/>
    <col min="7651" max="7658" width="11.28515625" style="580" customWidth="1"/>
    <col min="7659" max="7659" width="11" style="580" bestFit="1" customWidth="1"/>
    <col min="7660" max="7661" width="10.85546875" style="580" bestFit="1" customWidth="1"/>
    <col min="7662" max="7904" width="10.28515625" style="580"/>
    <col min="7905" max="7905" width="2.85546875" style="580" customWidth="1"/>
    <col min="7906" max="7906" width="49" style="580" customWidth="1"/>
    <col min="7907" max="7914" width="11.28515625" style="580" customWidth="1"/>
    <col min="7915" max="7915" width="11" style="580" bestFit="1" customWidth="1"/>
    <col min="7916" max="7917" width="10.85546875" style="580" bestFit="1" customWidth="1"/>
    <col min="7918" max="8160" width="10.28515625" style="580"/>
    <col min="8161" max="8161" width="2.85546875" style="580" customWidth="1"/>
    <col min="8162" max="8162" width="49" style="580" customWidth="1"/>
    <col min="8163" max="8170" width="11.28515625" style="580" customWidth="1"/>
    <col min="8171" max="8171" width="11" style="580" bestFit="1" customWidth="1"/>
    <col min="8172" max="8173" width="10.85546875" style="580" bestFit="1" customWidth="1"/>
    <col min="8174" max="8416" width="10.28515625" style="580"/>
    <col min="8417" max="8417" width="2.85546875" style="580" customWidth="1"/>
    <col min="8418" max="8418" width="49" style="580" customWidth="1"/>
    <col min="8419" max="8426" width="11.28515625" style="580" customWidth="1"/>
    <col min="8427" max="8427" width="11" style="580" bestFit="1" customWidth="1"/>
    <col min="8428" max="8429" width="10.85546875" style="580" bestFit="1" customWidth="1"/>
    <col min="8430" max="8672" width="10.28515625" style="580"/>
    <col min="8673" max="8673" width="2.85546875" style="580" customWidth="1"/>
    <col min="8674" max="8674" width="49" style="580" customWidth="1"/>
    <col min="8675" max="8682" width="11.28515625" style="580" customWidth="1"/>
    <col min="8683" max="8683" width="11" style="580" bestFit="1" customWidth="1"/>
    <col min="8684" max="8685" width="10.85546875" style="580" bestFit="1" customWidth="1"/>
    <col min="8686" max="8928" width="10.28515625" style="580"/>
    <col min="8929" max="8929" width="2.85546875" style="580" customWidth="1"/>
    <col min="8930" max="8930" width="49" style="580" customWidth="1"/>
    <col min="8931" max="8938" width="11.28515625" style="580" customWidth="1"/>
    <col min="8939" max="8939" width="11" style="580" bestFit="1" customWidth="1"/>
    <col min="8940" max="8941" width="10.85546875" style="580" bestFit="1" customWidth="1"/>
    <col min="8942" max="9184" width="10.28515625" style="580"/>
    <col min="9185" max="9185" width="2.85546875" style="580" customWidth="1"/>
    <col min="9186" max="9186" width="49" style="580" customWidth="1"/>
    <col min="9187" max="9194" width="11.28515625" style="580" customWidth="1"/>
    <col min="9195" max="9195" width="11" style="580" bestFit="1" customWidth="1"/>
    <col min="9196" max="9197" width="10.85546875" style="580" bestFit="1" customWidth="1"/>
    <col min="9198" max="9440" width="10.28515625" style="580"/>
    <col min="9441" max="9441" width="2.85546875" style="580" customWidth="1"/>
    <col min="9442" max="9442" width="49" style="580" customWidth="1"/>
    <col min="9443" max="9450" width="11.28515625" style="580" customWidth="1"/>
    <col min="9451" max="9451" width="11" style="580" bestFit="1" customWidth="1"/>
    <col min="9452" max="9453" width="10.85546875" style="580" bestFit="1" customWidth="1"/>
    <col min="9454" max="9696" width="10.28515625" style="580"/>
    <col min="9697" max="9697" width="2.85546875" style="580" customWidth="1"/>
    <col min="9698" max="9698" width="49" style="580" customWidth="1"/>
    <col min="9699" max="9706" width="11.28515625" style="580" customWidth="1"/>
    <col min="9707" max="9707" width="11" style="580" bestFit="1" customWidth="1"/>
    <col min="9708" max="9709" width="10.85546875" style="580" bestFit="1" customWidth="1"/>
    <col min="9710" max="9952" width="10.28515625" style="580"/>
    <col min="9953" max="9953" width="2.85546875" style="580" customWidth="1"/>
    <col min="9954" max="9954" width="49" style="580" customWidth="1"/>
    <col min="9955" max="9962" width="11.28515625" style="580" customWidth="1"/>
    <col min="9963" max="9963" width="11" style="580" bestFit="1" customWidth="1"/>
    <col min="9964" max="9965" width="10.85546875" style="580" bestFit="1" customWidth="1"/>
    <col min="9966" max="10208" width="10.28515625" style="580"/>
    <col min="10209" max="10209" width="2.85546875" style="580" customWidth="1"/>
    <col min="10210" max="10210" width="49" style="580" customWidth="1"/>
    <col min="10211" max="10218" width="11.28515625" style="580" customWidth="1"/>
    <col min="10219" max="10219" width="11" style="580" bestFit="1" customWidth="1"/>
    <col min="10220" max="10221" width="10.85546875" style="580" bestFit="1" customWidth="1"/>
    <col min="10222" max="10464" width="10.28515625" style="580"/>
    <col min="10465" max="10465" width="2.85546875" style="580" customWidth="1"/>
    <col min="10466" max="10466" width="49" style="580" customWidth="1"/>
    <col min="10467" max="10474" width="11.28515625" style="580" customWidth="1"/>
    <col min="10475" max="10475" width="11" style="580" bestFit="1" customWidth="1"/>
    <col min="10476" max="10477" width="10.85546875" style="580" bestFit="1" customWidth="1"/>
    <col min="10478" max="10720" width="10.28515625" style="580"/>
    <col min="10721" max="10721" width="2.85546875" style="580" customWidth="1"/>
    <col min="10722" max="10722" width="49" style="580" customWidth="1"/>
    <col min="10723" max="10730" width="11.28515625" style="580" customWidth="1"/>
    <col min="10731" max="10731" width="11" style="580" bestFit="1" customWidth="1"/>
    <col min="10732" max="10733" width="10.85546875" style="580" bestFit="1" customWidth="1"/>
    <col min="10734" max="10976" width="10.28515625" style="580"/>
    <col min="10977" max="10977" width="2.85546875" style="580" customWidth="1"/>
    <col min="10978" max="10978" width="49" style="580" customWidth="1"/>
    <col min="10979" max="10986" width="11.28515625" style="580" customWidth="1"/>
    <col min="10987" max="10987" width="11" style="580" bestFit="1" customWidth="1"/>
    <col min="10988" max="10989" width="10.85546875" style="580" bestFit="1" customWidth="1"/>
    <col min="10990" max="11232" width="10.28515625" style="580"/>
    <col min="11233" max="11233" width="2.85546875" style="580" customWidth="1"/>
    <col min="11234" max="11234" width="49" style="580" customWidth="1"/>
    <col min="11235" max="11242" width="11.28515625" style="580" customWidth="1"/>
    <col min="11243" max="11243" width="11" style="580" bestFit="1" customWidth="1"/>
    <col min="11244" max="11245" width="10.85546875" style="580" bestFit="1" customWidth="1"/>
    <col min="11246" max="11488" width="10.28515625" style="580"/>
    <col min="11489" max="11489" width="2.85546875" style="580" customWidth="1"/>
    <col min="11490" max="11490" width="49" style="580" customWidth="1"/>
    <col min="11491" max="11498" width="11.28515625" style="580" customWidth="1"/>
    <col min="11499" max="11499" width="11" style="580" bestFit="1" customWidth="1"/>
    <col min="11500" max="11501" width="10.85546875" style="580" bestFit="1" customWidth="1"/>
    <col min="11502" max="11744" width="10.28515625" style="580"/>
    <col min="11745" max="11745" width="2.85546875" style="580" customWidth="1"/>
    <col min="11746" max="11746" width="49" style="580" customWidth="1"/>
    <col min="11747" max="11754" width="11.28515625" style="580" customWidth="1"/>
    <col min="11755" max="11755" width="11" style="580" bestFit="1" customWidth="1"/>
    <col min="11756" max="11757" width="10.85546875" style="580" bestFit="1" customWidth="1"/>
    <col min="11758" max="12000" width="10.28515625" style="580"/>
    <col min="12001" max="12001" width="2.85546875" style="580" customWidth="1"/>
    <col min="12002" max="12002" width="49" style="580" customWidth="1"/>
    <col min="12003" max="12010" width="11.28515625" style="580" customWidth="1"/>
    <col min="12011" max="12011" width="11" style="580" bestFit="1" customWidth="1"/>
    <col min="12012" max="12013" width="10.85546875" style="580" bestFit="1" customWidth="1"/>
    <col min="12014" max="12256" width="10.28515625" style="580"/>
    <col min="12257" max="12257" width="2.85546875" style="580" customWidth="1"/>
    <col min="12258" max="12258" width="49" style="580" customWidth="1"/>
    <col min="12259" max="12266" width="11.28515625" style="580" customWidth="1"/>
    <col min="12267" max="12267" width="11" style="580" bestFit="1" customWidth="1"/>
    <col min="12268" max="12269" width="10.85546875" style="580" bestFit="1" customWidth="1"/>
    <col min="12270" max="12512" width="10.28515625" style="580"/>
    <col min="12513" max="12513" width="2.85546875" style="580" customWidth="1"/>
    <col min="12514" max="12514" width="49" style="580" customWidth="1"/>
    <col min="12515" max="12522" width="11.28515625" style="580" customWidth="1"/>
    <col min="12523" max="12523" width="11" style="580" bestFit="1" customWidth="1"/>
    <col min="12524" max="12525" width="10.85546875" style="580" bestFit="1" customWidth="1"/>
    <col min="12526" max="12768" width="10.28515625" style="580"/>
    <col min="12769" max="12769" width="2.85546875" style="580" customWidth="1"/>
    <col min="12770" max="12770" width="49" style="580" customWidth="1"/>
    <col min="12771" max="12778" width="11.28515625" style="580" customWidth="1"/>
    <col min="12779" max="12779" width="11" style="580" bestFit="1" customWidth="1"/>
    <col min="12780" max="12781" width="10.85546875" style="580" bestFit="1" customWidth="1"/>
    <col min="12782" max="13024" width="10.28515625" style="580"/>
    <col min="13025" max="13025" width="2.85546875" style="580" customWidth="1"/>
    <col min="13026" max="13026" width="49" style="580" customWidth="1"/>
    <col min="13027" max="13034" width="11.28515625" style="580" customWidth="1"/>
    <col min="13035" max="13035" width="11" style="580" bestFit="1" customWidth="1"/>
    <col min="13036" max="13037" width="10.85546875" style="580" bestFit="1" customWidth="1"/>
    <col min="13038" max="13280" width="10.28515625" style="580"/>
    <col min="13281" max="13281" width="2.85546875" style="580" customWidth="1"/>
    <col min="13282" max="13282" width="49" style="580" customWidth="1"/>
    <col min="13283" max="13290" width="11.28515625" style="580" customWidth="1"/>
    <col min="13291" max="13291" width="11" style="580" bestFit="1" customWidth="1"/>
    <col min="13292" max="13293" width="10.85546875" style="580" bestFit="1" customWidth="1"/>
    <col min="13294" max="13536" width="10.28515625" style="580"/>
    <col min="13537" max="13537" width="2.85546875" style="580" customWidth="1"/>
    <col min="13538" max="13538" width="49" style="580" customWidth="1"/>
    <col min="13539" max="13546" width="11.28515625" style="580" customWidth="1"/>
    <col min="13547" max="13547" width="11" style="580" bestFit="1" customWidth="1"/>
    <col min="13548" max="13549" width="10.85546875" style="580" bestFit="1" customWidth="1"/>
    <col min="13550" max="13792" width="10.28515625" style="580"/>
    <col min="13793" max="13793" width="2.85546875" style="580" customWidth="1"/>
    <col min="13794" max="13794" width="49" style="580" customWidth="1"/>
    <col min="13795" max="13802" width="11.28515625" style="580" customWidth="1"/>
    <col min="13803" max="13803" width="11" style="580" bestFit="1" customWidth="1"/>
    <col min="13804" max="13805" width="10.85546875" style="580" bestFit="1" customWidth="1"/>
    <col min="13806" max="14048" width="10.28515625" style="580"/>
    <col min="14049" max="14049" width="2.85546875" style="580" customWidth="1"/>
    <col min="14050" max="14050" width="49" style="580" customWidth="1"/>
    <col min="14051" max="14058" width="11.28515625" style="580" customWidth="1"/>
    <col min="14059" max="14059" width="11" style="580" bestFit="1" customWidth="1"/>
    <col min="14060" max="14061" width="10.85546875" style="580" bestFit="1" customWidth="1"/>
    <col min="14062" max="14304" width="10.28515625" style="580"/>
    <col min="14305" max="14305" width="2.85546875" style="580" customWidth="1"/>
    <col min="14306" max="14306" width="49" style="580" customWidth="1"/>
    <col min="14307" max="14314" width="11.28515625" style="580" customWidth="1"/>
    <col min="14315" max="14315" width="11" style="580" bestFit="1" customWidth="1"/>
    <col min="14316" max="14317" width="10.85546875" style="580" bestFit="1" customWidth="1"/>
    <col min="14318" max="14560" width="10.28515625" style="580"/>
    <col min="14561" max="14561" width="2.85546875" style="580" customWidth="1"/>
    <col min="14562" max="14562" width="49" style="580" customWidth="1"/>
    <col min="14563" max="14570" width="11.28515625" style="580" customWidth="1"/>
    <col min="14571" max="14571" width="11" style="580" bestFit="1" customWidth="1"/>
    <col min="14572" max="14573" width="10.85546875" style="580" bestFit="1" customWidth="1"/>
    <col min="14574" max="14816" width="10.28515625" style="580"/>
    <col min="14817" max="14817" width="2.85546875" style="580" customWidth="1"/>
    <col min="14818" max="14818" width="49" style="580" customWidth="1"/>
    <col min="14819" max="14826" width="11.28515625" style="580" customWidth="1"/>
    <col min="14827" max="14827" width="11" style="580" bestFit="1" customWidth="1"/>
    <col min="14828" max="14829" width="10.85546875" style="580" bestFit="1" customWidth="1"/>
    <col min="14830" max="15072" width="10.28515625" style="580"/>
    <col min="15073" max="15073" width="2.85546875" style="580" customWidth="1"/>
    <col min="15074" max="15074" width="49" style="580" customWidth="1"/>
    <col min="15075" max="15082" width="11.28515625" style="580" customWidth="1"/>
    <col min="15083" max="15083" width="11" style="580" bestFit="1" customWidth="1"/>
    <col min="15084" max="15085" width="10.85546875" style="580" bestFit="1" customWidth="1"/>
    <col min="15086" max="15328" width="10.28515625" style="580"/>
    <col min="15329" max="15329" width="2.85546875" style="580" customWidth="1"/>
    <col min="15330" max="15330" width="49" style="580" customWidth="1"/>
    <col min="15331" max="15338" width="11.28515625" style="580" customWidth="1"/>
    <col min="15339" max="15339" width="11" style="580" bestFit="1" customWidth="1"/>
    <col min="15340" max="15341" width="10.85546875" style="580" bestFit="1" customWidth="1"/>
    <col min="15342" max="15584" width="10.28515625" style="580"/>
    <col min="15585" max="15585" width="2.85546875" style="580" customWidth="1"/>
    <col min="15586" max="15586" width="49" style="580" customWidth="1"/>
    <col min="15587" max="15594" width="11.28515625" style="580" customWidth="1"/>
    <col min="15595" max="15595" width="11" style="580" bestFit="1" customWidth="1"/>
    <col min="15596" max="15597" width="10.85546875" style="580" bestFit="1" customWidth="1"/>
    <col min="15598" max="15840" width="10.28515625" style="580"/>
    <col min="15841" max="15841" width="2.85546875" style="580" customWidth="1"/>
    <col min="15842" max="15842" width="49" style="580" customWidth="1"/>
    <col min="15843" max="15850" width="11.28515625" style="580" customWidth="1"/>
    <col min="15851" max="15851" width="11" style="580" bestFit="1" customWidth="1"/>
    <col min="15852" max="15853" width="10.85546875" style="580" bestFit="1" customWidth="1"/>
    <col min="15854" max="16096" width="10.28515625" style="580"/>
    <col min="16097" max="16097" width="2.85546875" style="580" customWidth="1"/>
    <col min="16098" max="16098" width="49" style="580" customWidth="1"/>
    <col min="16099" max="16106" width="11.28515625" style="580" customWidth="1"/>
    <col min="16107" max="16107" width="11" style="580" bestFit="1" customWidth="1"/>
    <col min="16108" max="16109" width="10.85546875" style="580" bestFit="1" customWidth="1"/>
    <col min="16110" max="16384" width="10.28515625" style="580"/>
  </cols>
  <sheetData>
    <row r="1" spans="2:24" ht="42.95" customHeight="1" x14ac:dyDescent="0.25"/>
    <row r="2" spans="2:24" ht="21" customHeight="1" x14ac:dyDescent="0.25">
      <c r="B2" s="1913" t="s">
        <v>347</v>
      </c>
      <c r="C2" s="1913"/>
      <c r="D2" s="1913"/>
      <c r="E2" s="1913"/>
      <c r="F2" s="1913"/>
      <c r="G2" s="1913"/>
      <c r="H2" s="1913"/>
      <c r="I2" s="1913"/>
      <c r="J2" s="1913"/>
      <c r="K2" s="1913"/>
      <c r="L2" s="1913"/>
      <c r="M2" s="1913"/>
      <c r="N2" s="1913"/>
      <c r="O2" s="793"/>
      <c r="P2" s="3" t="s">
        <v>744</v>
      </c>
    </row>
    <row r="3" spans="2:24" ht="24.75" customHeight="1" x14ac:dyDescent="0.25">
      <c r="B3" s="1963" t="s">
        <v>312</v>
      </c>
      <c r="C3" s="1963"/>
      <c r="D3" s="1963"/>
      <c r="E3" s="1963"/>
      <c r="F3" s="1963"/>
      <c r="G3" s="1963"/>
      <c r="H3" s="1963"/>
      <c r="I3" s="1963"/>
      <c r="J3" s="1963"/>
      <c r="K3" s="1963"/>
      <c r="L3" s="1963"/>
      <c r="M3" s="1963"/>
      <c r="N3" s="791"/>
    </row>
    <row r="4" spans="2:24" ht="14.25" customHeight="1" x14ac:dyDescent="0.25">
      <c r="B4" s="1898" t="s">
        <v>313</v>
      </c>
      <c r="C4" s="1898"/>
      <c r="D4" s="1898"/>
      <c r="E4" s="1898"/>
      <c r="F4" s="1898"/>
      <c r="G4" s="1898"/>
      <c r="H4" s="1898"/>
      <c r="I4" s="1898"/>
      <c r="J4" s="1898"/>
      <c r="K4" s="1898"/>
      <c r="L4" s="1898"/>
      <c r="M4" s="1898"/>
      <c r="N4" s="1898"/>
    </row>
    <row r="5" spans="2:24" ht="15" customHeight="1" thickBot="1" x14ac:dyDescent="0.3">
      <c r="B5" s="1898" t="s">
        <v>770</v>
      </c>
      <c r="C5" s="1898"/>
      <c r="D5" s="1898"/>
      <c r="E5" s="1898"/>
      <c r="F5" s="1898"/>
      <c r="G5" s="1898"/>
      <c r="H5" s="1898"/>
      <c r="I5" s="1898"/>
      <c r="J5" s="1898"/>
      <c r="K5" s="1898"/>
      <c r="L5" s="1898"/>
      <c r="M5" s="1898"/>
      <c r="N5" s="1898"/>
    </row>
    <row r="6" spans="2:24" ht="15.75" customHeight="1" x14ac:dyDescent="0.25">
      <c r="B6" s="581"/>
      <c r="C6" s="582"/>
      <c r="D6" s="582"/>
      <c r="E6" s="582"/>
      <c r="F6" s="582"/>
      <c r="G6" s="582"/>
      <c r="H6" s="582"/>
      <c r="I6" s="582"/>
      <c r="J6" s="582"/>
      <c r="K6" s="581"/>
      <c r="L6" s="581"/>
      <c r="M6" s="581"/>
      <c r="N6" s="581"/>
    </row>
    <row r="7" spans="2:24" ht="15" customHeight="1" x14ac:dyDescent="0.25">
      <c r="B7" s="2043" t="s">
        <v>315</v>
      </c>
      <c r="C7" s="2043"/>
      <c r="D7" s="539" t="s">
        <v>348</v>
      </c>
      <c r="E7" s="539" t="s">
        <v>349</v>
      </c>
      <c r="F7" s="539" t="s">
        <v>350</v>
      </c>
      <c r="G7" s="539" t="s">
        <v>351</v>
      </c>
      <c r="H7" s="539" t="s">
        <v>352</v>
      </c>
      <c r="I7" s="539" t="s">
        <v>353</v>
      </c>
      <c r="J7" s="539" t="s">
        <v>354</v>
      </c>
      <c r="K7" s="539" t="s">
        <v>355</v>
      </c>
      <c r="L7" s="539" t="s">
        <v>356</v>
      </c>
      <c r="M7" s="539" t="s">
        <v>357</v>
      </c>
      <c r="N7" s="584" t="s">
        <v>771</v>
      </c>
    </row>
    <row r="8" spans="2:24" ht="15" customHeight="1" x14ac:dyDescent="0.25">
      <c r="B8" s="2044"/>
      <c r="C8" s="2044"/>
      <c r="D8" s="539" t="s">
        <v>358</v>
      </c>
      <c r="E8" s="539" t="s">
        <v>359</v>
      </c>
      <c r="F8" s="539" t="s">
        <v>360</v>
      </c>
      <c r="G8" s="539" t="s">
        <v>361</v>
      </c>
      <c r="H8" s="539" t="s">
        <v>362</v>
      </c>
      <c r="I8" s="539" t="s">
        <v>363</v>
      </c>
      <c r="J8" s="539"/>
      <c r="K8" s="539"/>
      <c r="L8" s="584"/>
      <c r="M8" s="584"/>
      <c r="N8" s="584"/>
    </row>
    <row r="9" spans="2:24" ht="15" customHeight="1" x14ac:dyDescent="0.25">
      <c r="B9" s="585"/>
      <c r="C9" s="586"/>
      <c r="D9" s="587"/>
      <c r="E9" s="587"/>
      <c r="F9" s="587"/>
      <c r="G9" s="587"/>
      <c r="H9" s="587"/>
      <c r="I9" s="587"/>
      <c r="J9" s="587"/>
      <c r="K9" s="587"/>
      <c r="L9" s="588"/>
    </row>
    <row r="10" spans="2:24" ht="15" customHeight="1" x14ac:dyDescent="0.25">
      <c r="B10" s="2062" t="s">
        <v>328</v>
      </c>
      <c r="C10" s="2062"/>
      <c r="D10" s="2062"/>
      <c r="E10" s="2062"/>
      <c r="F10" s="2062"/>
      <c r="G10" s="2062"/>
      <c r="H10" s="2062"/>
      <c r="I10" s="2062"/>
      <c r="J10" s="2062"/>
      <c r="K10" s="2062"/>
      <c r="L10" s="2062"/>
      <c r="M10" s="2062"/>
      <c r="N10" s="2062"/>
    </row>
    <row r="11" spans="2:24" ht="15" customHeight="1" x14ac:dyDescent="0.2">
      <c r="B11" s="620"/>
      <c r="C11" s="838"/>
      <c r="D11" s="2060"/>
      <c r="E11" s="2060"/>
      <c r="F11" s="2060"/>
      <c r="G11" s="2060"/>
      <c r="H11" s="2060"/>
      <c r="I11" s="2060"/>
      <c r="J11" s="2060"/>
      <c r="K11" s="2060"/>
      <c r="L11" s="2060"/>
      <c r="M11" s="620"/>
      <c r="N11" s="620"/>
    </row>
    <row r="12" spans="2:24" ht="15" customHeight="1" x14ac:dyDescent="0.2">
      <c r="B12" s="526" t="s">
        <v>329</v>
      </c>
      <c r="C12" s="521"/>
      <c r="D12" s="521"/>
      <c r="E12" s="521"/>
      <c r="F12" s="521"/>
      <c r="G12" s="521"/>
      <c r="H12" s="521"/>
      <c r="I12" s="521"/>
      <c r="J12" s="521"/>
      <c r="K12" s="521"/>
      <c r="L12" s="521"/>
      <c r="M12" s="620"/>
      <c r="N12" s="620"/>
    </row>
    <row r="13" spans="2:24" ht="15" customHeight="1" x14ac:dyDescent="0.2">
      <c r="B13" s="521" t="s">
        <v>330</v>
      </c>
      <c r="C13" s="521" t="s">
        <v>331</v>
      </c>
      <c r="D13" s="589">
        <v>96390.73</v>
      </c>
      <c r="E13" s="589">
        <v>104959.87</v>
      </c>
      <c r="F13" s="589">
        <v>107625.85</v>
      </c>
      <c r="G13" s="589">
        <v>111855.55</v>
      </c>
      <c r="H13" s="589">
        <v>114238.07</v>
      </c>
      <c r="I13" s="589">
        <v>116945.51</v>
      </c>
      <c r="J13" s="589">
        <v>123623.1</v>
      </c>
      <c r="K13" s="589">
        <v>128493.85</v>
      </c>
      <c r="L13" s="589">
        <v>132258.72</v>
      </c>
      <c r="M13" s="589">
        <v>134784.85999999999</v>
      </c>
      <c r="N13" s="589">
        <v>138585.79</v>
      </c>
      <c r="O13" s="590"/>
      <c r="P13" s="590"/>
      <c r="Q13" s="590"/>
      <c r="R13" s="590"/>
      <c r="S13" s="590"/>
      <c r="T13" s="590"/>
      <c r="U13" s="590"/>
      <c r="V13" s="590"/>
      <c r="W13" s="590"/>
      <c r="X13" s="590"/>
    </row>
    <row r="14" spans="2:24" ht="15" customHeight="1" x14ac:dyDescent="0.2">
      <c r="B14" s="521" t="s">
        <v>332</v>
      </c>
      <c r="C14" s="521" t="s">
        <v>333</v>
      </c>
      <c r="D14" s="589">
        <v>62551.31</v>
      </c>
      <c r="E14" s="589">
        <v>68112.12</v>
      </c>
      <c r="F14" s="589">
        <v>69842.17</v>
      </c>
      <c r="G14" s="589">
        <v>72586.97</v>
      </c>
      <c r="H14" s="589">
        <v>74133.070000000007</v>
      </c>
      <c r="I14" s="589">
        <v>75890.02</v>
      </c>
      <c r="J14" s="589">
        <v>80223.34</v>
      </c>
      <c r="K14" s="589">
        <v>83384.14</v>
      </c>
      <c r="L14" s="589">
        <v>85827.3</v>
      </c>
      <c r="M14" s="589">
        <v>87466.6</v>
      </c>
      <c r="N14" s="589">
        <v>89933.16</v>
      </c>
      <c r="O14" s="590"/>
      <c r="P14" s="590"/>
      <c r="Q14" s="590"/>
      <c r="R14" s="590"/>
      <c r="S14" s="590"/>
      <c r="T14" s="590"/>
      <c r="U14" s="590"/>
      <c r="V14" s="590"/>
      <c r="W14" s="590"/>
      <c r="X14" s="590"/>
    </row>
    <row r="15" spans="2:24" ht="15" customHeight="1" x14ac:dyDescent="0.2">
      <c r="B15" s="521" t="s">
        <v>334</v>
      </c>
      <c r="C15" s="521" t="s">
        <v>335</v>
      </c>
      <c r="D15" s="589">
        <v>52322.61</v>
      </c>
      <c r="E15" s="589">
        <v>56974.09</v>
      </c>
      <c r="F15" s="589">
        <v>58421.23</v>
      </c>
      <c r="G15" s="589">
        <v>60717.18</v>
      </c>
      <c r="H15" s="589">
        <v>62010.46</v>
      </c>
      <c r="I15" s="589">
        <v>63480.11</v>
      </c>
      <c r="J15" s="589">
        <v>67104.820000000007</v>
      </c>
      <c r="K15" s="589">
        <v>69748.75</v>
      </c>
      <c r="L15" s="589">
        <v>71792.39</v>
      </c>
      <c r="M15" s="589">
        <v>73163.62</v>
      </c>
      <c r="N15" s="589">
        <v>75226.83</v>
      </c>
      <c r="O15" s="590"/>
      <c r="P15" s="590"/>
      <c r="Q15" s="590"/>
      <c r="R15" s="590"/>
      <c r="S15" s="590"/>
      <c r="T15" s="590"/>
      <c r="U15" s="590"/>
      <c r="V15" s="590"/>
      <c r="W15" s="590"/>
      <c r="X15" s="590"/>
    </row>
    <row r="16" spans="2:24" ht="15" customHeight="1" x14ac:dyDescent="0.2">
      <c r="B16" s="521" t="s">
        <v>336</v>
      </c>
      <c r="C16" s="521" t="s">
        <v>337</v>
      </c>
      <c r="D16" s="589">
        <v>14458.61</v>
      </c>
      <c r="E16" s="589">
        <v>15743.98</v>
      </c>
      <c r="F16" s="589">
        <v>16143.88</v>
      </c>
      <c r="G16" s="589">
        <v>16778.330000000002</v>
      </c>
      <c r="H16" s="589">
        <v>17135.71</v>
      </c>
      <c r="I16" s="589">
        <v>17541.830000000002</v>
      </c>
      <c r="J16" s="589">
        <v>18543.47</v>
      </c>
      <c r="K16" s="589">
        <v>19274.080000000002</v>
      </c>
      <c r="L16" s="589">
        <v>19838.810000000001</v>
      </c>
      <c r="M16" s="589">
        <v>20217.73</v>
      </c>
      <c r="N16" s="589">
        <v>20787.87</v>
      </c>
      <c r="O16" s="590"/>
      <c r="P16" s="590"/>
      <c r="Q16" s="590"/>
      <c r="R16" s="590"/>
      <c r="S16" s="590"/>
      <c r="T16" s="590"/>
      <c r="U16" s="590"/>
      <c r="V16" s="590"/>
      <c r="W16" s="590"/>
      <c r="X16" s="590"/>
    </row>
    <row r="17" spans="2:24" ht="15" customHeight="1" x14ac:dyDescent="0.2">
      <c r="B17" s="521"/>
      <c r="C17" s="521"/>
      <c r="D17" s="589"/>
      <c r="E17" s="589"/>
      <c r="F17" s="521"/>
      <c r="G17" s="521"/>
      <c r="H17" s="521"/>
      <c r="I17" s="521"/>
      <c r="J17" s="521"/>
      <c r="K17" s="521"/>
      <c r="L17" s="521"/>
      <c r="M17" s="521"/>
      <c r="N17" s="521"/>
      <c r="O17" s="590"/>
      <c r="P17" s="590"/>
      <c r="Q17" s="590"/>
      <c r="R17" s="590"/>
      <c r="S17" s="590"/>
      <c r="T17" s="590"/>
      <c r="U17" s="590"/>
      <c r="V17" s="590"/>
      <c r="W17" s="590"/>
      <c r="X17" s="590"/>
    </row>
    <row r="18" spans="2:24" ht="15" customHeight="1" x14ac:dyDescent="0.2">
      <c r="B18" s="526" t="s">
        <v>338</v>
      </c>
      <c r="C18" s="521"/>
      <c r="D18" s="521"/>
      <c r="E18" s="521"/>
      <c r="F18" s="521"/>
      <c r="G18" s="521"/>
      <c r="H18" s="521"/>
      <c r="I18" s="620"/>
      <c r="J18" s="620"/>
      <c r="K18" s="620"/>
      <c r="L18" s="620"/>
      <c r="M18" s="620"/>
      <c r="N18" s="620"/>
      <c r="O18" s="590"/>
      <c r="P18" s="590"/>
      <c r="Q18" s="590"/>
      <c r="R18" s="590"/>
      <c r="S18" s="590"/>
      <c r="T18" s="590"/>
      <c r="U18" s="590"/>
      <c r="V18" s="590"/>
      <c r="W18" s="590"/>
      <c r="X18" s="590"/>
    </row>
    <row r="19" spans="2:24" ht="15" customHeight="1" x14ac:dyDescent="0.2">
      <c r="B19" s="521" t="s">
        <v>330</v>
      </c>
      <c r="C19" s="521" t="s">
        <v>339</v>
      </c>
      <c r="D19" s="589">
        <v>37530.769999999997</v>
      </c>
      <c r="E19" s="589">
        <v>40867.26</v>
      </c>
      <c r="F19" s="589">
        <v>41905.29</v>
      </c>
      <c r="G19" s="589">
        <v>43552.17</v>
      </c>
      <c r="H19" s="589">
        <v>44479.83</v>
      </c>
      <c r="I19" s="589">
        <v>45534</v>
      </c>
      <c r="J19" s="589">
        <v>48133.99</v>
      </c>
      <c r="K19" s="589">
        <v>50030.47</v>
      </c>
      <c r="L19" s="589">
        <v>51496.36</v>
      </c>
      <c r="M19" s="589">
        <v>52479.94</v>
      </c>
      <c r="N19" s="589">
        <v>53959.87</v>
      </c>
      <c r="O19" s="590"/>
      <c r="P19" s="590"/>
      <c r="Q19" s="590"/>
      <c r="R19" s="590"/>
      <c r="S19" s="590"/>
      <c r="T19" s="590"/>
      <c r="U19" s="590"/>
      <c r="V19" s="590"/>
      <c r="W19" s="590"/>
      <c r="X19" s="590"/>
    </row>
    <row r="20" spans="2:24" ht="15" customHeight="1" x14ac:dyDescent="0.2">
      <c r="B20" s="521" t="s">
        <v>332</v>
      </c>
      <c r="C20" s="521" t="s">
        <v>340</v>
      </c>
      <c r="D20" s="589">
        <v>31393.58</v>
      </c>
      <c r="E20" s="589">
        <v>34184.47</v>
      </c>
      <c r="F20" s="589">
        <v>35052.76</v>
      </c>
      <c r="G20" s="589">
        <v>36430.33</v>
      </c>
      <c r="H20" s="589">
        <v>37206.300000000003</v>
      </c>
      <c r="I20" s="589">
        <v>38088.089999999997</v>
      </c>
      <c r="J20" s="589">
        <v>40262.92</v>
      </c>
      <c r="K20" s="589">
        <v>41849.279999999999</v>
      </c>
      <c r="L20" s="589">
        <v>43075.46</v>
      </c>
      <c r="M20" s="589">
        <v>43898.2</v>
      </c>
      <c r="N20" s="589">
        <v>45136.13</v>
      </c>
      <c r="O20" s="590"/>
      <c r="P20" s="590"/>
      <c r="Q20" s="590"/>
      <c r="R20" s="590"/>
      <c r="S20" s="590"/>
      <c r="T20" s="590"/>
      <c r="U20" s="590"/>
      <c r="V20" s="590"/>
      <c r="W20" s="590"/>
      <c r="X20" s="590"/>
    </row>
    <row r="21" spans="2:24" ht="15" customHeight="1" x14ac:dyDescent="0.2">
      <c r="B21" s="521"/>
      <c r="C21" s="521"/>
      <c r="D21" s="589"/>
      <c r="E21" s="589"/>
      <c r="F21" s="521"/>
      <c r="G21" s="521"/>
      <c r="H21" s="521"/>
      <c r="I21" s="521"/>
      <c r="J21" s="521"/>
      <c r="K21" s="521"/>
      <c r="L21" s="521"/>
      <c r="M21" s="521"/>
      <c r="N21" s="521"/>
      <c r="O21" s="590"/>
      <c r="P21" s="590"/>
      <c r="Q21" s="590"/>
      <c r="R21" s="590"/>
      <c r="S21" s="590"/>
      <c r="T21" s="590"/>
      <c r="U21" s="590"/>
      <c r="V21" s="590"/>
      <c r="W21" s="590"/>
      <c r="X21" s="590"/>
    </row>
    <row r="22" spans="2:24" ht="15" customHeight="1" x14ac:dyDescent="0.2">
      <c r="B22" s="526" t="s">
        <v>341</v>
      </c>
      <c r="C22" s="521"/>
      <c r="D22" s="521"/>
      <c r="E22" s="521"/>
      <c r="F22" s="521"/>
      <c r="G22" s="521"/>
      <c r="H22" s="521"/>
      <c r="I22" s="620"/>
      <c r="J22" s="620"/>
      <c r="K22" s="620"/>
      <c r="L22" s="620"/>
      <c r="M22" s="620"/>
      <c r="N22" s="620"/>
      <c r="O22" s="590"/>
      <c r="P22" s="590"/>
      <c r="Q22" s="590"/>
      <c r="R22" s="590"/>
      <c r="S22" s="590"/>
      <c r="T22" s="590"/>
      <c r="U22" s="590"/>
      <c r="V22" s="590"/>
      <c r="W22" s="590"/>
      <c r="X22" s="590"/>
    </row>
    <row r="23" spans="2:24" ht="15" customHeight="1" x14ac:dyDescent="0.2">
      <c r="B23" s="521" t="s">
        <v>330</v>
      </c>
      <c r="C23" s="521" t="s">
        <v>342</v>
      </c>
      <c r="D23" s="589">
        <v>54091.43</v>
      </c>
      <c r="E23" s="589">
        <v>58900.160000000003</v>
      </c>
      <c r="F23" s="589">
        <v>60396.22</v>
      </c>
      <c r="G23" s="589">
        <v>62769.79</v>
      </c>
      <c r="H23" s="589">
        <v>64106.79</v>
      </c>
      <c r="I23" s="589">
        <v>65626.12</v>
      </c>
      <c r="J23" s="589">
        <v>69373.37</v>
      </c>
      <c r="K23" s="589">
        <v>72106.679999999993</v>
      </c>
      <c r="L23" s="589">
        <v>74219.41</v>
      </c>
      <c r="M23" s="589">
        <v>75637</v>
      </c>
      <c r="N23" s="589">
        <v>77769.960000000006</v>
      </c>
      <c r="O23" s="590"/>
      <c r="P23" s="590"/>
      <c r="Q23" s="590"/>
      <c r="R23" s="590"/>
      <c r="S23" s="590"/>
      <c r="T23" s="590"/>
      <c r="U23" s="590"/>
      <c r="V23" s="590"/>
      <c r="W23" s="590"/>
      <c r="X23" s="590"/>
    </row>
    <row r="24" spans="2:24" ht="15" customHeight="1" x14ac:dyDescent="0.2">
      <c r="B24" s="521" t="s">
        <v>332</v>
      </c>
      <c r="C24" s="521" t="s">
        <v>333</v>
      </c>
      <c r="D24" s="589">
        <v>31275.67</v>
      </c>
      <c r="E24" s="589">
        <v>34056.080000000002</v>
      </c>
      <c r="F24" s="589">
        <v>34921.1</v>
      </c>
      <c r="G24" s="589">
        <v>36293.5</v>
      </c>
      <c r="H24" s="589">
        <v>37065.550000000003</v>
      </c>
      <c r="I24" s="589">
        <v>37945.03</v>
      </c>
      <c r="J24" s="589">
        <v>40111.69</v>
      </c>
      <c r="K24" s="589">
        <v>41692.089999999997</v>
      </c>
      <c r="L24" s="589">
        <v>42913.67</v>
      </c>
      <c r="M24" s="589">
        <v>43733.32</v>
      </c>
      <c r="N24" s="589">
        <v>44966.6</v>
      </c>
      <c r="O24" s="590"/>
      <c r="P24" s="590"/>
      <c r="Q24" s="590"/>
      <c r="R24" s="590"/>
      <c r="S24" s="590"/>
      <c r="T24" s="590"/>
      <c r="U24" s="590"/>
      <c r="V24" s="590"/>
      <c r="W24" s="590"/>
      <c r="X24" s="590"/>
    </row>
    <row r="25" spans="2:24" ht="15" customHeight="1" x14ac:dyDescent="0.2">
      <c r="B25" s="521" t="s">
        <v>334</v>
      </c>
      <c r="C25" s="521" t="s">
        <v>335</v>
      </c>
      <c r="D25" s="589">
        <v>26161.31</v>
      </c>
      <c r="E25" s="589">
        <v>28487.05</v>
      </c>
      <c r="F25" s="589">
        <v>29210.62</v>
      </c>
      <c r="G25" s="589">
        <v>30358.6</v>
      </c>
      <c r="H25" s="589">
        <v>31005.24</v>
      </c>
      <c r="I25" s="589">
        <v>31740.06</v>
      </c>
      <c r="J25" s="589">
        <v>33552.42</v>
      </c>
      <c r="K25" s="589">
        <v>34874.39</v>
      </c>
      <c r="L25" s="589">
        <v>35896.21</v>
      </c>
      <c r="M25" s="589">
        <v>36581.83</v>
      </c>
      <c r="N25" s="589">
        <v>37613.440000000002</v>
      </c>
      <c r="O25" s="590"/>
      <c r="P25" s="590"/>
      <c r="Q25" s="590"/>
      <c r="R25" s="590"/>
      <c r="S25" s="590"/>
      <c r="T25" s="590"/>
      <c r="U25" s="590"/>
      <c r="V25" s="590"/>
      <c r="W25" s="590"/>
      <c r="X25" s="590"/>
    </row>
    <row r="26" spans="2:24" ht="15" customHeight="1" x14ac:dyDescent="0.2">
      <c r="B26" s="521" t="s">
        <v>336</v>
      </c>
      <c r="C26" s="521" t="s">
        <v>343</v>
      </c>
      <c r="D26" s="589">
        <v>7229.3</v>
      </c>
      <c r="E26" s="589">
        <v>7871.98</v>
      </c>
      <c r="F26" s="589">
        <v>8071.93</v>
      </c>
      <c r="G26" s="589">
        <v>8389.16</v>
      </c>
      <c r="H26" s="589">
        <v>8567.85</v>
      </c>
      <c r="I26" s="589">
        <v>8770.91</v>
      </c>
      <c r="J26" s="589">
        <v>9271.73</v>
      </c>
      <c r="K26" s="589">
        <v>9637.0400000000009</v>
      </c>
      <c r="L26" s="589">
        <v>9919.41</v>
      </c>
      <c r="M26" s="589">
        <v>10108.870000000001</v>
      </c>
      <c r="N26" s="589">
        <v>10393.94</v>
      </c>
      <c r="O26" s="590"/>
      <c r="P26" s="590"/>
      <c r="Q26" s="590"/>
      <c r="R26" s="590"/>
      <c r="S26" s="590"/>
      <c r="T26" s="590"/>
      <c r="U26" s="590"/>
      <c r="V26" s="590"/>
      <c r="W26" s="590"/>
      <c r="X26" s="590"/>
    </row>
    <row r="27" spans="2:24" ht="15" customHeight="1" x14ac:dyDescent="0.2">
      <c r="B27" s="521"/>
      <c r="C27" s="521"/>
      <c r="D27" s="589"/>
      <c r="E27" s="589"/>
      <c r="F27" s="521"/>
      <c r="G27" s="521"/>
      <c r="H27" s="521"/>
      <c r="I27" s="521"/>
      <c r="J27" s="521"/>
      <c r="K27" s="521"/>
      <c r="L27" s="521"/>
      <c r="M27" s="521"/>
      <c r="N27" s="521"/>
      <c r="O27" s="590"/>
      <c r="P27" s="590"/>
      <c r="Q27" s="590"/>
      <c r="R27" s="590"/>
      <c r="S27" s="590"/>
      <c r="T27" s="590"/>
      <c r="U27" s="590"/>
      <c r="V27" s="590"/>
      <c r="W27" s="590"/>
      <c r="X27" s="590"/>
    </row>
    <row r="28" spans="2:24" ht="15" customHeight="1" x14ac:dyDescent="0.2">
      <c r="B28" s="526" t="s">
        <v>344</v>
      </c>
      <c r="C28" s="519"/>
      <c r="D28" s="521"/>
      <c r="E28" s="521"/>
      <c r="F28" s="521"/>
      <c r="G28" s="521"/>
      <c r="H28" s="521"/>
      <c r="I28" s="620"/>
      <c r="J28" s="620"/>
      <c r="K28" s="620"/>
      <c r="L28" s="620"/>
      <c r="M28" s="620"/>
      <c r="N28" s="620"/>
      <c r="O28" s="590"/>
      <c r="P28" s="590"/>
      <c r="Q28" s="590"/>
      <c r="R28" s="590"/>
      <c r="S28" s="590"/>
      <c r="T28" s="590"/>
      <c r="U28" s="590"/>
      <c r="V28" s="590"/>
      <c r="W28" s="590"/>
      <c r="X28" s="590"/>
    </row>
    <row r="29" spans="2:24" ht="15" customHeight="1" x14ac:dyDescent="0.2">
      <c r="B29" s="521" t="s">
        <v>330</v>
      </c>
      <c r="C29" s="589" t="s">
        <v>342</v>
      </c>
      <c r="D29" s="589">
        <v>30748.1</v>
      </c>
      <c r="E29" s="589">
        <v>33481.61</v>
      </c>
      <c r="F29" s="589">
        <v>34332.04</v>
      </c>
      <c r="G29" s="589">
        <v>35681.29</v>
      </c>
      <c r="H29" s="589">
        <v>36441.300000000003</v>
      </c>
      <c r="I29" s="589">
        <v>37304.959999999999</v>
      </c>
      <c r="J29" s="589">
        <v>39435.07</v>
      </c>
      <c r="K29" s="589">
        <v>40988.81</v>
      </c>
      <c r="L29" s="589">
        <v>42189.78</v>
      </c>
      <c r="M29" s="589">
        <v>42995.6</v>
      </c>
      <c r="N29" s="589">
        <v>44208.08</v>
      </c>
      <c r="O29" s="590"/>
      <c r="P29" s="590"/>
      <c r="Q29" s="590"/>
      <c r="R29" s="590"/>
      <c r="S29" s="590"/>
      <c r="T29" s="590"/>
      <c r="U29" s="590"/>
      <c r="V29" s="590"/>
      <c r="W29" s="590"/>
      <c r="X29" s="590"/>
    </row>
    <row r="30" spans="2:24" ht="15" customHeight="1" x14ac:dyDescent="0.2">
      <c r="B30" s="521" t="s">
        <v>332</v>
      </c>
      <c r="C30" s="589" t="s">
        <v>345</v>
      </c>
      <c r="D30" s="589">
        <v>21270.09</v>
      </c>
      <c r="E30" s="589">
        <v>23161</v>
      </c>
      <c r="F30" s="589">
        <v>23749.29</v>
      </c>
      <c r="G30" s="589">
        <v>24682.639999999999</v>
      </c>
      <c r="H30" s="589">
        <v>25208.38</v>
      </c>
      <c r="I30" s="589">
        <v>25805.82</v>
      </c>
      <c r="J30" s="589">
        <v>27279.33</v>
      </c>
      <c r="K30" s="589">
        <v>28354.14</v>
      </c>
      <c r="L30" s="589">
        <v>29184.92</v>
      </c>
      <c r="M30" s="589">
        <v>29742.35</v>
      </c>
      <c r="N30" s="589">
        <v>30581.08</v>
      </c>
      <c r="O30" s="590"/>
      <c r="P30" s="590"/>
      <c r="Q30" s="590"/>
      <c r="R30" s="590"/>
      <c r="S30" s="590"/>
      <c r="T30" s="590"/>
      <c r="U30" s="590"/>
      <c r="V30" s="590"/>
      <c r="W30" s="590"/>
      <c r="X30" s="590"/>
    </row>
    <row r="31" spans="2:24" ht="15" customHeight="1" x14ac:dyDescent="0.2">
      <c r="B31" s="521" t="s">
        <v>334</v>
      </c>
      <c r="C31" s="589" t="s">
        <v>343</v>
      </c>
      <c r="D31" s="589">
        <v>4612.2299999999996</v>
      </c>
      <c r="E31" s="589">
        <v>5022.26</v>
      </c>
      <c r="F31" s="589">
        <v>5149.83</v>
      </c>
      <c r="G31" s="589">
        <v>5352.22</v>
      </c>
      <c r="H31" s="589">
        <v>5466.22</v>
      </c>
      <c r="I31" s="589">
        <v>5595.77</v>
      </c>
      <c r="J31" s="589">
        <v>5915.29</v>
      </c>
      <c r="K31" s="589">
        <v>6148.35</v>
      </c>
      <c r="L31" s="589">
        <v>6328.5</v>
      </c>
      <c r="M31" s="589">
        <v>6449.37</v>
      </c>
      <c r="N31" s="589">
        <v>6631.24</v>
      </c>
      <c r="O31" s="590"/>
      <c r="P31" s="590"/>
      <c r="Q31" s="590"/>
      <c r="R31" s="590"/>
      <c r="S31" s="590"/>
      <c r="T31" s="590"/>
      <c r="U31" s="590"/>
      <c r="V31" s="590"/>
      <c r="W31" s="590"/>
      <c r="X31" s="590"/>
    </row>
    <row r="32" spans="2:24" ht="15" customHeight="1" x14ac:dyDescent="0.2">
      <c r="B32" s="521"/>
      <c r="C32" s="589"/>
      <c r="D32" s="589"/>
      <c r="E32" s="589"/>
      <c r="F32" s="589"/>
      <c r="G32" s="589"/>
      <c r="H32" s="589"/>
      <c r="I32" s="589"/>
      <c r="J32" s="589"/>
      <c r="K32" s="589"/>
      <c r="L32" s="589"/>
      <c r="M32" s="589"/>
      <c r="N32" s="589"/>
      <c r="O32" s="590"/>
      <c r="P32" s="590"/>
      <c r="Q32" s="590"/>
      <c r="R32" s="590"/>
      <c r="S32" s="590"/>
      <c r="T32" s="590"/>
      <c r="U32" s="590"/>
      <c r="V32" s="590"/>
      <c r="W32" s="590"/>
      <c r="X32" s="590"/>
    </row>
    <row r="33" spans="2:24" ht="15" customHeight="1" x14ac:dyDescent="0.25">
      <c r="B33" s="2061" t="s">
        <v>364</v>
      </c>
      <c r="C33" s="2061"/>
      <c r="D33" s="2061"/>
      <c r="E33" s="2061"/>
      <c r="F33" s="2061"/>
      <c r="G33" s="2061"/>
      <c r="H33" s="2061"/>
      <c r="I33" s="2061"/>
      <c r="J33" s="2061"/>
      <c r="K33" s="2061"/>
      <c r="L33" s="2061"/>
      <c r="M33" s="2061"/>
      <c r="N33" s="815"/>
      <c r="O33" s="590"/>
      <c r="P33" s="590"/>
      <c r="Q33" s="590"/>
      <c r="R33" s="590"/>
      <c r="S33" s="590"/>
      <c r="T33" s="590"/>
      <c r="U33" s="590"/>
      <c r="V33" s="590"/>
      <c r="W33" s="590"/>
      <c r="X33" s="590"/>
    </row>
    <row r="34" spans="2:24" ht="15" customHeight="1" x14ac:dyDescent="0.2">
      <c r="B34" s="591"/>
      <c r="C34" s="839"/>
      <c r="D34" s="2060"/>
      <c r="E34" s="2060"/>
      <c r="F34" s="2060"/>
      <c r="G34" s="2060"/>
      <c r="H34" s="2060"/>
      <c r="I34" s="2060"/>
      <c r="J34" s="2060"/>
      <c r="K34" s="2060"/>
      <c r="L34" s="2060"/>
      <c r="M34" s="620"/>
      <c r="N34" s="620"/>
      <c r="O34" s="590"/>
      <c r="P34" s="590"/>
      <c r="Q34" s="590"/>
      <c r="R34" s="590"/>
      <c r="S34" s="590"/>
      <c r="T34" s="590"/>
      <c r="U34" s="590"/>
      <c r="V34" s="590"/>
      <c r="W34" s="590"/>
      <c r="X34" s="590"/>
    </row>
    <row r="35" spans="2:24" ht="15" customHeight="1" x14ac:dyDescent="0.2">
      <c r="B35" s="526" t="s">
        <v>329</v>
      </c>
      <c r="C35" s="519"/>
      <c r="D35" s="521"/>
      <c r="E35" s="521"/>
      <c r="F35" s="521"/>
      <c r="G35" s="521"/>
      <c r="H35" s="521"/>
      <c r="I35" s="521"/>
      <c r="J35" s="521"/>
      <c r="K35" s="521"/>
      <c r="L35" s="521"/>
      <c r="M35" s="620"/>
      <c r="N35" s="620"/>
      <c r="O35" s="590"/>
      <c r="P35" s="590"/>
      <c r="Q35" s="590"/>
      <c r="R35" s="590"/>
      <c r="S35" s="590"/>
      <c r="T35" s="590"/>
      <c r="U35" s="590"/>
      <c r="V35" s="590"/>
      <c r="W35" s="590"/>
      <c r="X35" s="590"/>
    </row>
    <row r="36" spans="2:24" ht="15" customHeight="1" x14ac:dyDescent="0.2">
      <c r="B36" s="521" t="s">
        <v>330</v>
      </c>
      <c r="C36" s="589" t="s">
        <v>331</v>
      </c>
      <c r="D36" s="589">
        <v>105395.85</v>
      </c>
      <c r="E36" s="589">
        <v>114765.54</v>
      </c>
      <c r="F36" s="589">
        <v>117680.58</v>
      </c>
      <c r="G36" s="589">
        <v>122305.43</v>
      </c>
      <c r="H36" s="589">
        <v>124910.54</v>
      </c>
      <c r="I36" s="589">
        <v>127870.92</v>
      </c>
      <c r="J36" s="589">
        <v>135172.35</v>
      </c>
      <c r="K36" s="589">
        <v>140498.14000000001</v>
      </c>
      <c r="L36" s="589">
        <v>144614.74</v>
      </c>
      <c r="M36" s="589">
        <v>147376.88</v>
      </c>
      <c r="N36" s="589">
        <v>151532.91</v>
      </c>
      <c r="O36" s="590"/>
      <c r="P36" s="590"/>
      <c r="Q36" s="590"/>
      <c r="R36" s="590"/>
      <c r="S36" s="590"/>
      <c r="T36" s="590"/>
      <c r="U36" s="590"/>
      <c r="V36" s="590"/>
      <c r="W36" s="590"/>
      <c r="X36" s="590"/>
    </row>
    <row r="37" spans="2:24" ht="15" customHeight="1" x14ac:dyDescent="0.2">
      <c r="B37" s="521" t="s">
        <v>332</v>
      </c>
      <c r="C37" s="589" t="s">
        <v>333</v>
      </c>
      <c r="D37" s="589">
        <v>78048.42</v>
      </c>
      <c r="E37" s="589">
        <v>84986.92</v>
      </c>
      <c r="F37" s="589">
        <v>87145.59</v>
      </c>
      <c r="G37" s="589">
        <v>90570.41</v>
      </c>
      <c r="H37" s="589">
        <v>92499.56</v>
      </c>
      <c r="I37" s="589">
        <v>94691.8</v>
      </c>
      <c r="J37" s="589">
        <v>100098.7</v>
      </c>
      <c r="K37" s="589">
        <v>104042.59</v>
      </c>
      <c r="L37" s="589">
        <v>107091.04</v>
      </c>
      <c r="M37" s="589">
        <v>109136.48</v>
      </c>
      <c r="N37" s="589">
        <v>112214.13</v>
      </c>
      <c r="O37" s="590"/>
      <c r="P37" s="590"/>
      <c r="Q37" s="590"/>
      <c r="R37" s="590"/>
      <c r="S37" s="590"/>
      <c r="T37" s="590"/>
      <c r="U37" s="590"/>
      <c r="V37" s="590"/>
      <c r="W37" s="590"/>
      <c r="X37" s="590"/>
    </row>
    <row r="38" spans="2:24" ht="15" customHeight="1" x14ac:dyDescent="0.2">
      <c r="B38" s="521" t="s">
        <v>334</v>
      </c>
      <c r="C38" s="589" t="s">
        <v>335</v>
      </c>
      <c r="D38" s="589">
        <v>67396.75</v>
      </c>
      <c r="E38" s="589">
        <v>73388.320000000007</v>
      </c>
      <c r="F38" s="589">
        <v>75252.38</v>
      </c>
      <c r="G38" s="589">
        <v>78209.8</v>
      </c>
      <c r="H38" s="589">
        <v>79875.67</v>
      </c>
      <c r="I38" s="589">
        <v>81768.72</v>
      </c>
      <c r="J38" s="589">
        <v>86437.71</v>
      </c>
      <c r="K38" s="589">
        <v>89843.36</v>
      </c>
      <c r="L38" s="589">
        <v>92475.77</v>
      </c>
      <c r="M38" s="589">
        <v>94242.06</v>
      </c>
      <c r="N38" s="589">
        <v>96899.69</v>
      </c>
      <c r="O38" s="590"/>
      <c r="P38" s="590"/>
      <c r="Q38" s="590"/>
      <c r="R38" s="590"/>
      <c r="S38" s="590"/>
      <c r="T38" s="590"/>
      <c r="U38" s="590"/>
      <c r="V38" s="590"/>
      <c r="W38" s="590"/>
      <c r="X38" s="590"/>
    </row>
    <row r="39" spans="2:24" ht="15" customHeight="1" x14ac:dyDescent="0.2">
      <c r="B39" s="521" t="s">
        <v>336</v>
      </c>
      <c r="C39" s="521" t="s">
        <v>337</v>
      </c>
      <c r="D39" s="589">
        <v>14458.61</v>
      </c>
      <c r="E39" s="589">
        <v>15743.98</v>
      </c>
      <c r="F39" s="589">
        <v>16143.88</v>
      </c>
      <c r="G39" s="589">
        <v>16778.330000000002</v>
      </c>
      <c r="H39" s="589">
        <v>17135.71</v>
      </c>
      <c r="I39" s="589">
        <v>17541.830000000002</v>
      </c>
      <c r="J39" s="589">
        <v>18543.47</v>
      </c>
      <c r="K39" s="589">
        <v>19274.080000000002</v>
      </c>
      <c r="L39" s="589">
        <v>19838.810000000001</v>
      </c>
      <c r="M39" s="589">
        <v>20217.73</v>
      </c>
      <c r="N39" s="589">
        <v>20787.87</v>
      </c>
      <c r="O39" s="590"/>
      <c r="P39" s="590"/>
      <c r="Q39" s="590"/>
      <c r="R39" s="590"/>
      <c r="S39" s="590"/>
      <c r="T39" s="590"/>
      <c r="U39" s="590"/>
      <c r="V39" s="590"/>
      <c r="W39" s="590"/>
      <c r="X39" s="590"/>
    </row>
  </sheetData>
  <mergeCells count="9">
    <mergeCell ref="D34:L34"/>
    <mergeCell ref="B3:M3"/>
    <mergeCell ref="B7:C8"/>
    <mergeCell ref="B2:N2"/>
    <mergeCell ref="B4:N4"/>
    <mergeCell ref="B5:N5"/>
    <mergeCell ref="D11:L11"/>
    <mergeCell ref="B33:M33"/>
    <mergeCell ref="B10:N10"/>
  </mergeCells>
  <hyperlinks>
    <hyperlink ref="P2" location="'Indice Total'!A7" display="Volver"/>
  </hyperlinks>
  <pageMargins left="0.70866141732283472" right="0.70866141732283472" top="0.74803149606299213" bottom="0.74803149606299213" header="0.31496062992125984" footer="0.31496062992125984"/>
  <pageSetup scale="70"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H57"/>
  <sheetViews>
    <sheetView showGridLines="0" zoomScale="90" zoomScaleNormal="90" workbookViewId="0"/>
  </sheetViews>
  <sheetFormatPr baseColWidth="10" defaultColWidth="11.42578125" defaultRowHeight="12.75" x14ac:dyDescent="0.2"/>
  <cols>
    <col min="1" max="1" width="23.7109375" style="76" customWidth="1"/>
    <col min="2" max="2" width="12.85546875" style="599" customWidth="1"/>
    <col min="3" max="3" width="12.85546875" style="76" customWidth="1"/>
    <col min="4" max="4" width="12.85546875" style="599" customWidth="1"/>
    <col min="5" max="5" width="12.85546875" style="76" customWidth="1"/>
    <col min="6" max="6" width="28.140625" style="76" customWidth="1"/>
    <col min="7" max="7" width="25.28515625" style="76" customWidth="1"/>
    <col min="8" max="16384" width="11.42578125" style="76"/>
  </cols>
  <sheetData>
    <row r="1" spans="2:8" s="747" customFormat="1" ht="42.95" customHeight="1" x14ac:dyDescent="0.2">
      <c r="B1" s="599"/>
      <c r="D1" s="599"/>
    </row>
    <row r="2" spans="2:8" ht="21" customHeight="1" x14ac:dyDescent="0.2">
      <c r="B2" s="1906" t="s">
        <v>365</v>
      </c>
      <c r="C2" s="1906"/>
      <c r="D2" s="1906"/>
      <c r="E2" s="1906"/>
      <c r="F2" s="1906"/>
      <c r="G2" s="1906"/>
      <c r="H2" s="3" t="s">
        <v>744</v>
      </c>
    </row>
    <row r="3" spans="2:8" ht="22.15" customHeight="1" x14ac:dyDescent="0.2">
      <c r="B3" s="2065" t="s">
        <v>366</v>
      </c>
      <c r="C3" s="2065"/>
      <c r="D3" s="2065"/>
      <c r="E3" s="2065"/>
      <c r="F3" s="2065"/>
      <c r="G3" s="2065"/>
    </row>
    <row r="4" spans="2:8" ht="16.5" thickBot="1" x14ac:dyDescent="0.25">
      <c r="B4" s="2066" t="s">
        <v>772</v>
      </c>
      <c r="C4" s="2066"/>
      <c r="D4" s="2066"/>
      <c r="E4" s="2066"/>
      <c r="F4" s="2066"/>
      <c r="G4" s="2066"/>
    </row>
    <row r="5" spans="2:8" ht="16.5" customHeight="1" x14ac:dyDescent="0.2">
      <c r="B5" s="592"/>
      <c r="C5" s="217"/>
      <c r="D5" s="592"/>
      <c r="E5" s="217"/>
      <c r="F5" s="217"/>
      <c r="G5" s="217"/>
    </row>
    <row r="6" spans="2:8" ht="15" customHeight="1" x14ac:dyDescent="0.2">
      <c r="B6" s="2067" t="s">
        <v>367</v>
      </c>
      <c r="C6" s="2068"/>
      <c r="D6" s="2070" t="s">
        <v>368</v>
      </c>
      <c r="E6" s="2068"/>
      <c r="F6" s="2071" t="s">
        <v>369</v>
      </c>
      <c r="G6" s="2072" t="s">
        <v>370</v>
      </c>
    </row>
    <row r="7" spans="2:8" ht="15" customHeight="1" x14ac:dyDescent="0.2">
      <c r="B7" s="2069"/>
      <c r="C7" s="2068"/>
      <c r="D7" s="2068" t="s">
        <v>371</v>
      </c>
      <c r="E7" s="2068"/>
      <c r="F7" s="2068"/>
      <c r="G7" s="2073"/>
    </row>
    <row r="8" spans="2:8" ht="18" customHeight="1" x14ac:dyDescent="0.2">
      <c r="B8" s="593" t="s">
        <v>372</v>
      </c>
      <c r="C8" s="594">
        <v>1979</v>
      </c>
      <c r="D8" s="595" t="s">
        <v>373</v>
      </c>
      <c r="E8" s="594">
        <v>1979</v>
      </c>
      <c r="F8" s="596">
        <v>31417.5</v>
      </c>
      <c r="G8" s="247" t="s">
        <v>374</v>
      </c>
      <c r="H8" s="852"/>
    </row>
    <row r="9" spans="2:8" ht="18" customHeight="1" x14ac:dyDescent="0.2">
      <c r="B9" s="593" t="s">
        <v>375</v>
      </c>
      <c r="C9" s="594">
        <v>1979</v>
      </c>
      <c r="D9" s="595" t="s">
        <v>376</v>
      </c>
      <c r="E9" s="594">
        <v>1979</v>
      </c>
      <c r="F9" s="596">
        <v>34873.5</v>
      </c>
      <c r="G9" s="597"/>
      <c r="H9" s="852"/>
    </row>
    <row r="10" spans="2:8" ht="18" customHeight="1" x14ac:dyDescent="0.2">
      <c r="B10" s="593" t="s">
        <v>377</v>
      </c>
      <c r="C10" s="594">
        <v>1979</v>
      </c>
      <c r="D10" s="595" t="s">
        <v>372</v>
      </c>
      <c r="E10" s="594">
        <v>1980</v>
      </c>
      <c r="F10" s="596">
        <v>41150.5</v>
      </c>
      <c r="G10" s="597"/>
      <c r="H10" s="852"/>
    </row>
    <row r="11" spans="2:8" ht="18" customHeight="1" x14ac:dyDescent="0.2">
      <c r="B11" s="593" t="s">
        <v>378</v>
      </c>
      <c r="C11" s="594">
        <v>1980</v>
      </c>
      <c r="D11" s="595" t="s">
        <v>379</v>
      </c>
      <c r="E11" s="594">
        <v>1980</v>
      </c>
      <c r="F11" s="596">
        <v>44442.5</v>
      </c>
      <c r="G11" s="597"/>
      <c r="H11" s="852"/>
    </row>
    <row r="12" spans="2:8" ht="18" customHeight="1" x14ac:dyDescent="0.2">
      <c r="B12" s="593" t="s">
        <v>380</v>
      </c>
      <c r="C12" s="594">
        <v>1980</v>
      </c>
      <c r="D12" s="595" t="s">
        <v>375</v>
      </c>
      <c r="E12" s="594">
        <v>1981</v>
      </c>
      <c r="F12" s="596">
        <v>50664.5</v>
      </c>
      <c r="G12" s="597"/>
      <c r="H12" s="852"/>
    </row>
    <row r="13" spans="2:8" ht="18" customHeight="1" x14ac:dyDescent="0.2">
      <c r="B13" s="593" t="s">
        <v>381</v>
      </c>
      <c r="C13" s="594">
        <v>1981</v>
      </c>
      <c r="D13" s="595" t="s">
        <v>373</v>
      </c>
      <c r="E13" s="594">
        <v>1983</v>
      </c>
      <c r="F13" s="596">
        <v>57757.4</v>
      </c>
      <c r="G13" s="247" t="s">
        <v>382</v>
      </c>
      <c r="H13" s="852"/>
    </row>
    <row r="14" spans="2:8" ht="18" customHeight="1" x14ac:dyDescent="0.2">
      <c r="B14" s="593" t="s">
        <v>375</v>
      </c>
      <c r="C14" s="594">
        <v>1983</v>
      </c>
      <c r="D14" s="595" t="s">
        <v>377</v>
      </c>
      <c r="E14" s="594">
        <v>1984</v>
      </c>
      <c r="F14" s="596">
        <v>60645.32</v>
      </c>
      <c r="G14" s="597"/>
      <c r="H14" s="852"/>
    </row>
    <row r="15" spans="2:8" ht="18" customHeight="1" x14ac:dyDescent="0.2">
      <c r="B15" s="593" t="s">
        <v>383</v>
      </c>
      <c r="C15" s="594">
        <v>1985</v>
      </c>
      <c r="D15" s="595" t="s">
        <v>376</v>
      </c>
      <c r="E15" s="594">
        <v>1985</v>
      </c>
      <c r="F15" s="596">
        <v>74255.710000000006</v>
      </c>
      <c r="G15" s="597"/>
      <c r="H15" s="852"/>
    </row>
    <row r="16" spans="2:8" ht="18" customHeight="1" x14ac:dyDescent="0.2">
      <c r="B16" s="593" t="s">
        <v>377</v>
      </c>
      <c r="C16" s="594">
        <v>1985</v>
      </c>
      <c r="D16" s="595" t="s">
        <v>380</v>
      </c>
      <c r="E16" s="594">
        <v>1986</v>
      </c>
      <c r="F16" s="596">
        <v>85393.51</v>
      </c>
      <c r="G16" s="597"/>
      <c r="H16" s="852"/>
    </row>
    <row r="17" spans="2:8" ht="18" customHeight="1" x14ac:dyDescent="0.2">
      <c r="B17" s="593" t="s">
        <v>376</v>
      </c>
      <c r="C17" s="594">
        <v>1986</v>
      </c>
      <c r="D17" s="595" t="s">
        <v>381</v>
      </c>
      <c r="E17" s="594">
        <v>1987</v>
      </c>
      <c r="F17" s="596">
        <v>93936</v>
      </c>
      <c r="G17" s="597"/>
      <c r="H17" s="852"/>
    </row>
    <row r="18" spans="2:8" ht="18" customHeight="1" x14ac:dyDescent="0.2">
      <c r="B18" s="593" t="s">
        <v>379</v>
      </c>
      <c r="C18" s="594">
        <v>1987</v>
      </c>
      <c r="D18" s="595" t="s">
        <v>384</v>
      </c>
      <c r="E18" s="594">
        <v>1988</v>
      </c>
      <c r="F18" s="596">
        <v>105208</v>
      </c>
      <c r="G18" s="597"/>
      <c r="H18" s="852"/>
    </row>
    <row r="19" spans="2:8" ht="18" customHeight="1" x14ac:dyDescent="0.2">
      <c r="B19" s="593" t="s">
        <v>373</v>
      </c>
      <c r="C19" s="594">
        <v>1988</v>
      </c>
      <c r="D19" s="595" t="s">
        <v>383</v>
      </c>
      <c r="E19" s="594">
        <v>1989</v>
      </c>
      <c r="F19" s="596">
        <v>120990</v>
      </c>
      <c r="G19" s="597"/>
      <c r="H19" s="852"/>
    </row>
    <row r="20" spans="2:8" ht="18" customHeight="1" x14ac:dyDescent="0.2">
      <c r="B20" s="593" t="s">
        <v>385</v>
      </c>
      <c r="C20" s="594">
        <v>1989</v>
      </c>
      <c r="D20" s="595" t="s">
        <v>376</v>
      </c>
      <c r="E20" s="594">
        <v>1989</v>
      </c>
      <c r="F20" s="596">
        <v>133097</v>
      </c>
      <c r="G20" s="597"/>
      <c r="H20" s="852"/>
    </row>
    <row r="21" spans="2:8" ht="18" customHeight="1" x14ac:dyDescent="0.2">
      <c r="B21" s="593" t="s">
        <v>377</v>
      </c>
      <c r="C21" s="594">
        <v>1989</v>
      </c>
      <c r="D21" s="595" t="s">
        <v>384</v>
      </c>
      <c r="E21" s="594">
        <v>1990</v>
      </c>
      <c r="F21" s="596">
        <v>149068</v>
      </c>
      <c r="G21" s="597"/>
      <c r="H21" s="852"/>
    </row>
    <row r="22" spans="2:8" ht="18" customHeight="1" x14ac:dyDescent="0.2">
      <c r="B22" s="593" t="s">
        <v>373</v>
      </c>
      <c r="C22" s="594">
        <v>1990</v>
      </c>
      <c r="D22" s="595" t="s">
        <v>384</v>
      </c>
      <c r="E22" s="594">
        <v>1991</v>
      </c>
      <c r="F22" s="596">
        <v>215405</v>
      </c>
      <c r="G22" s="597"/>
      <c r="H22" s="852"/>
    </row>
    <row r="23" spans="2:8" ht="18" customHeight="1" x14ac:dyDescent="0.2">
      <c r="B23" s="593" t="s">
        <v>373</v>
      </c>
      <c r="C23" s="594">
        <v>1991</v>
      </c>
      <c r="D23" s="595" t="s">
        <v>384</v>
      </c>
      <c r="E23" s="594">
        <v>1992</v>
      </c>
      <c r="F23" s="596">
        <v>273349.01</v>
      </c>
      <c r="G23" s="597"/>
      <c r="H23" s="852"/>
    </row>
    <row r="24" spans="2:8" ht="18" customHeight="1" x14ac:dyDescent="0.2">
      <c r="B24" s="593" t="s">
        <v>373</v>
      </c>
      <c r="C24" s="594">
        <v>1992</v>
      </c>
      <c r="D24" s="595" t="s">
        <v>377</v>
      </c>
      <c r="E24" s="594">
        <v>1992</v>
      </c>
      <c r="F24" s="596">
        <v>319732.82</v>
      </c>
      <c r="G24" s="597"/>
      <c r="H24" s="852"/>
    </row>
    <row r="25" spans="2:8" ht="18" customHeight="1" x14ac:dyDescent="0.2">
      <c r="B25" s="593" t="s">
        <v>386</v>
      </c>
      <c r="C25" s="594" t="s">
        <v>387</v>
      </c>
      <c r="D25" s="595" t="s">
        <v>388</v>
      </c>
      <c r="E25" s="594" t="s">
        <v>387</v>
      </c>
      <c r="F25" s="596">
        <v>344484</v>
      </c>
      <c r="G25" s="247" t="s">
        <v>389</v>
      </c>
      <c r="H25" s="852"/>
    </row>
    <row r="26" spans="2:8" ht="18" customHeight="1" x14ac:dyDescent="0.2">
      <c r="B26" s="593" t="s">
        <v>390</v>
      </c>
      <c r="C26" s="594">
        <v>1993</v>
      </c>
      <c r="D26" s="595" t="s">
        <v>376</v>
      </c>
      <c r="E26" s="594">
        <v>1993</v>
      </c>
      <c r="F26" s="596">
        <v>430605</v>
      </c>
      <c r="G26" s="534" t="s">
        <v>264</v>
      </c>
      <c r="H26" s="852"/>
    </row>
    <row r="27" spans="2:8" ht="18" customHeight="1" x14ac:dyDescent="0.2">
      <c r="B27" s="593" t="s">
        <v>377</v>
      </c>
      <c r="C27" s="594">
        <v>1993</v>
      </c>
      <c r="D27" s="595" t="s">
        <v>376</v>
      </c>
      <c r="E27" s="594">
        <v>1994</v>
      </c>
      <c r="F27" s="596">
        <v>482665</v>
      </c>
      <c r="G27" s="597"/>
      <c r="H27" s="852"/>
    </row>
    <row r="28" spans="2:8" ht="18" customHeight="1" x14ac:dyDescent="0.2">
      <c r="B28" s="593" t="s">
        <v>377</v>
      </c>
      <c r="C28" s="594">
        <v>1994</v>
      </c>
      <c r="D28" s="595" t="s">
        <v>376</v>
      </c>
      <c r="E28" s="594">
        <v>1995</v>
      </c>
      <c r="F28" s="596">
        <v>525622</v>
      </c>
      <c r="G28" s="597"/>
      <c r="H28" s="852"/>
    </row>
    <row r="29" spans="2:8" ht="18" customHeight="1" x14ac:dyDescent="0.2">
      <c r="B29" s="593" t="s">
        <v>377</v>
      </c>
      <c r="C29" s="594">
        <v>1995</v>
      </c>
      <c r="D29" s="595" t="s">
        <v>376</v>
      </c>
      <c r="E29" s="594">
        <v>1996</v>
      </c>
      <c r="F29" s="596">
        <v>568723</v>
      </c>
      <c r="G29" s="597"/>
      <c r="H29" s="852"/>
    </row>
    <row r="30" spans="2:8" ht="18" customHeight="1" x14ac:dyDescent="0.2">
      <c r="B30" s="593" t="s">
        <v>377</v>
      </c>
      <c r="C30" s="594">
        <v>1996</v>
      </c>
      <c r="D30" s="595" t="s">
        <v>376</v>
      </c>
      <c r="E30" s="594">
        <v>1997</v>
      </c>
      <c r="F30" s="596">
        <v>605974</v>
      </c>
      <c r="G30" s="597"/>
      <c r="H30" s="852"/>
    </row>
    <row r="31" spans="2:8" ht="18" customHeight="1" x14ac:dyDescent="0.2">
      <c r="B31" s="593" t="s">
        <v>377</v>
      </c>
      <c r="C31" s="594">
        <v>1997</v>
      </c>
      <c r="D31" s="595" t="s">
        <v>376</v>
      </c>
      <c r="E31" s="594">
        <v>1998</v>
      </c>
      <c r="F31" s="596">
        <v>644029</v>
      </c>
      <c r="G31" s="597"/>
      <c r="H31" s="852"/>
    </row>
    <row r="32" spans="2:8" ht="18" customHeight="1" x14ac:dyDescent="0.2">
      <c r="B32" s="593" t="s">
        <v>377</v>
      </c>
      <c r="C32" s="594">
        <v>1998</v>
      </c>
      <c r="D32" s="595" t="s">
        <v>376</v>
      </c>
      <c r="E32" s="594">
        <v>1999</v>
      </c>
      <c r="F32" s="596">
        <v>671593</v>
      </c>
      <c r="G32" s="597"/>
      <c r="H32" s="852"/>
    </row>
    <row r="33" spans="2:8" ht="18" customHeight="1" x14ac:dyDescent="0.2">
      <c r="B33" s="593" t="s">
        <v>377</v>
      </c>
      <c r="C33" s="594">
        <v>1999</v>
      </c>
      <c r="D33" s="595" t="s">
        <v>376</v>
      </c>
      <c r="E33" s="594">
        <v>2000</v>
      </c>
      <c r="F33" s="596">
        <v>688786</v>
      </c>
      <c r="G33" s="597"/>
      <c r="H33" s="852"/>
    </row>
    <row r="34" spans="2:8" ht="18" customHeight="1" x14ac:dyDescent="0.2">
      <c r="B34" s="593" t="s">
        <v>377</v>
      </c>
      <c r="C34" s="594">
        <v>2000</v>
      </c>
      <c r="D34" s="595" t="s">
        <v>376</v>
      </c>
      <c r="E34" s="594">
        <v>2001</v>
      </c>
      <c r="F34" s="596">
        <v>721021</v>
      </c>
      <c r="G34" s="597"/>
      <c r="H34" s="852"/>
    </row>
    <row r="35" spans="2:8" ht="18" customHeight="1" x14ac:dyDescent="0.2">
      <c r="B35" s="593" t="s">
        <v>377</v>
      </c>
      <c r="C35" s="594">
        <v>2001</v>
      </c>
      <c r="D35" s="595" t="s">
        <v>376</v>
      </c>
      <c r="E35" s="594">
        <v>2002</v>
      </c>
      <c r="F35" s="596">
        <v>743156</v>
      </c>
      <c r="G35" s="597"/>
      <c r="H35" s="852"/>
    </row>
    <row r="36" spans="2:8" ht="18" customHeight="1" x14ac:dyDescent="0.2">
      <c r="B36" s="593" t="s">
        <v>377</v>
      </c>
      <c r="C36" s="594">
        <v>2002</v>
      </c>
      <c r="D36" s="595" t="s">
        <v>376</v>
      </c>
      <c r="E36" s="594">
        <v>2003</v>
      </c>
      <c r="F36" s="596">
        <v>765153</v>
      </c>
      <c r="G36" s="597"/>
      <c r="H36" s="852"/>
    </row>
    <row r="37" spans="2:8" ht="18" customHeight="1" x14ac:dyDescent="0.2">
      <c r="B37" s="593" t="s">
        <v>377</v>
      </c>
      <c r="C37" s="594">
        <v>2003</v>
      </c>
      <c r="D37" s="595" t="s">
        <v>376</v>
      </c>
      <c r="E37" s="594">
        <v>2004</v>
      </c>
      <c r="F37" s="596">
        <v>772422</v>
      </c>
      <c r="G37" s="597"/>
      <c r="H37" s="852"/>
    </row>
    <row r="38" spans="2:8" ht="18" customHeight="1" x14ac:dyDescent="0.2">
      <c r="B38" s="593" t="s">
        <v>377</v>
      </c>
      <c r="C38" s="594">
        <v>2004</v>
      </c>
      <c r="D38" s="595" t="s">
        <v>376</v>
      </c>
      <c r="E38" s="594">
        <v>2005</v>
      </c>
      <c r="F38" s="596">
        <v>791578</v>
      </c>
      <c r="G38" s="597"/>
      <c r="H38" s="852"/>
    </row>
    <row r="39" spans="2:8" ht="18" customHeight="1" x14ac:dyDescent="0.2">
      <c r="B39" s="593" t="s">
        <v>377</v>
      </c>
      <c r="C39" s="594">
        <v>2005</v>
      </c>
      <c r="D39" s="595" t="s">
        <v>376</v>
      </c>
      <c r="E39" s="594">
        <v>2006</v>
      </c>
      <c r="F39" s="596">
        <v>820233</v>
      </c>
      <c r="G39" s="597"/>
      <c r="H39" s="852"/>
    </row>
    <row r="40" spans="2:8" ht="18" customHeight="1" x14ac:dyDescent="0.2">
      <c r="B40" s="593" t="s">
        <v>377</v>
      </c>
      <c r="C40" s="594">
        <v>2006</v>
      </c>
      <c r="D40" s="595" t="s">
        <v>376</v>
      </c>
      <c r="E40" s="594">
        <v>2007</v>
      </c>
      <c r="F40" s="596">
        <v>837622</v>
      </c>
      <c r="G40" s="597"/>
      <c r="H40" s="852"/>
    </row>
    <row r="41" spans="2:8" ht="18" customHeight="1" x14ac:dyDescent="0.2">
      <c r="B41" s="593" t="s">
        <v>377</v>
      </c>
      <c r="C41" s="594">
        <v>2007</v>
      </c>
      <c r="D41" s="595" t="s">
        <v>376</v>
      </c>
      <c r="E41" s="594">
        <v>2008</v>
      </c>
      <c r="F41" s="596">
        <v>899941</v>
      </c>
      <c r="G41" s="597"/>
      <c r="H41" s="852"/>
    </row>
    <row r="42" spans="2:8" ht="18" customHeight="1" x14ac:dyDescent="0.2">
      <c r="B42" s="593" t="s">
        <v>377</v>
      </c>
      <c r="C42" s="594">
        <v>2008</v>
      </c>
      <c r="D42" s="595" t="s">
        <v>376</v>
      </c>
      <c r="E42" s="594">
        <v>2010</v>
      </c>
      <c r="F42" s="596">
        <v>979946</v>
      </c>
      <c r="G42" s="597"/>
      <c r="H42" s="852"/>
    </row>
    <row r="43" spans="2:8" ht="18" customHeight="1" x14ac:dyDescent="0.2">
      <c r="B43" s="593" t="s">
        <v>377</v>
      </c>
      <c r="C43" s="594">
        <v>2010</v>
      </c>
      <c r="D43" s="595" t="s">
        <v>376</v>
      </c>
      <c r="E43" s="594">
        <v>2011</v>
      </c>
      <c r="F43" s="596">
        <v>1004837</v>
      </c>
      <c r="G43" s="597"/>
      <c r="H43" s="852"/>
    </row>
    <row r="44" spans="2:8" ht="18" customHeight="1" x14ac:dyDescent="0.2">
      <c r="B44" s="593" t="s">
        <v>377</v>
      </c>
      <c r="C44" s="594">
        <v>2011</v>
      </c>
      <c r="D44" s="595" t="s">
        <v>376</v>
      </c>
      <c r="E44" s="594">
        <v>2012</v>
      </c>
      <c r="F44" s="596">
        <v>1044327</v>
      </c>
      <c r="G44" s="597"/>
      <c r="H44" s="852"/>
    </row>
    <row r="45" spans="2:8" ht="18" customHeight="1" x14ac:dyDescent="0.2">
      <c r="B45" s="593" t="s">
        <v>377</v>
      </c>
      <c r="C45" s="594">
        <v>2012</v>
      </c>
      <c r="D45" s="595" t="s">
        <v>376</v>
      </c>
      <c r="E45" s="594">
        <v>2013</v>
      </c>
      <c r="F45" s="596">
        <v>1066571</v>
      </c>
      <c r="G45" s="597"/>
      <c r="H45" s="852"/>
    </row>
    <row r="46" spans="2:8" ht="18" customHeight="1" x14ac:dyDescent="0.2">
      <c r="B46" s="593" t="s">
        <v>377</v>
      </c>
      <c r="C46" s="594">
        <v>2013</v>
      </c>
      <c r="D46" s="595" t="s">
        <v>376</v>
      </c>
      <c r="E46" s="594">
        <v>2014</v>
      </c>
      <c r="F46" s="596">
        <v>1091849</v>
      </c>
      <c r="G46" s="597"/>
      <c r="H46" s="852"/>
    </row>
    <row r="47" spans="2:8" ht="18" customHeight="1" x14ac:dyDescent="0.2">
      <c r="B47" s="593" t="s">
        <v>377</v>
      </c>
      <c r="C47" s="594">
        <v>2014</v>
      </c>
      <c r="D47" s="598"/>
      <c r="E47" s="594"/>
      <c r="F47" s="596">
        <v>1154194</v>
      </c>
      <c r="G47" s="597"/>
      <c r="H47" s="852"/>
    </row>
    <row r="48" spans="2:8" ht="18" customHeight="1" x14ac:dyDescent="0.2">
      <c r="B48" s="593" t="s">
        <v>377</v>
      </c>
      <c r="C48" s="594">
        <v>2015</v>
      </c>
      <c r="D48" s="598"/>
      <c r="E48" s="594"/>
      <c r="F48" s="596">
        <v>1199669</v>
      </c>
      <c r="G48" s="597"/>
      <c r="H48" s="852"/>
    </row>
    <row r="49" spans="2:8" ht="18" customHeight="1" x14ac:dyDescent="0.2">
      <c r="B49" s="593" t="s">
        <v>377</v>
      </c>
      <c r="C49" s="594">
        <v>2016</v>
      </c>
      <c r="D49" s="598"/>
      <c r="E49" s="594"/>
      <c r="F49" s="596">
        <v>1234819</v>
      </c>
      <c r="G49" s="597"/>
      <c r="H49" s="852"/>
    </row>
    <row r="50" spans="2:8" ht="18" customHeight="1" x14ac:dyDescent="0.2">
      <c r="B50" s="593" t="s">
        <v>377</v>
      </c>
      <c r="C50" s="594">
        <v>2017</v>
      </c>
      <c r="D50" s="598"/>
      <c r="E50" s="594"/>
      <c r="F50" s="596">
        <v>1258404</v>
      </c>
      <c r="G50" s="597"/>
      <c r="H50" s="852"/>
    </row>
    <row r="51" spans="2:8" s="795" customFormat="1" ht="18" customHeight="1" x14ac:dyDescent="0.2">
      <c r="B51" s="593" t="s">
        <v>377</v>
      </c>
      <c r="C51" s="594">
        <v>2018</v>
      </c>
      <c r="D51" s="598"/>
      <c r="E51" s="594"/>
      <c r="F51" s="596">
        <v>1293891</v>
      </c>
      <c r="G51" s="597"/>
      <c r="H51" s="852"/>
    </row>
    <row r="52" spans="2:8" ht="27" customHeight="1" x14ac:dyDescent="0.2">
      <c r="B52" s="2063" t="s">
        <v>391</v>
      </c>
      <c r="C52" s="2064"/>
      <c r="D52" s="2064"/>
      <c r="E52" s="2064"/>
      <c r="F52" s="2064"/>
      <c r="G52" s="2064"/>
      <c r="H52" s="852"/>
    </row>
    <row r="55" spans="2:8" ht="15.75" x14ac:dyDescent="0.2">
      <c r="F55" s="600"/>
    </row>
    <row r="56" spans="2:8" ht="15.75" x14ac:dyDescent="0.2">
      <c r="F56" s="600"/>
    </row>
    <row r="57" spans="2:8" ht="15.75" x14ac:dyDescent="0.2">
      <c r="F57" s="600"/>
    </row>
  </sheetData>
  <mergeCells count="8">
    <mergeCell ref="B52:G52"/>
    <mergeCell ref="B2:G2"/>
    <mergeCell ref="B3:G3"/>
    <mergeCell ref="B4:G4"/>
    <mergeCell ref="B6:C7"/>
    <mergeCell ref="D6:E7"/>
    <mergeCell ref="F6:F7"/>
    <mergeCell ref="G6:G7"/>
  </mergeCells>
  <hyperlinks>
    <hyperlink ref="H2" location="'Indice Total'!A7" display="Volver"/>
  </hyperlinks>
  <pageMargins left="0.7" right="0.7" top="0.75" bottom="0.75" header="0.3" footer="0.3"/>
  <ignoredErrors>
    <ignoredError sqref="C25:E25" numberStoredAsText="1"/>
  </ignoredErrors>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X48"/>
  <sheetViews>
    <sheetView showGridLines="0" zoomScale="90" zoomScaleNormal="90" workbookViewId="0"/>
  </sheetViews>
  <sheetFormatPr baseColWidth="10" defaultColWidth="11.42578125" defaultRowHeight="12.75" x14ac:dyDescent="0.2"/>
  <cols>
    <col min="1" max="1" width="23.7109375" style="115" customWidth="1"/>
    <col min="2" max="2" width="4.5703125" style="115" customWidth="1"/>
    <col min="3" max="3" width="62.5703125" style="115" customWidth="1"/>
    <col min="4" max="16384" width="11.42578125" style="115"/>
  </cols>
  <sheetData>
    <row r="1" spans="2:24" ht="42.95" customHeight="1" x14ac:dyDescent="0.2"/>
    <row r="2" spans="2:24" ht="21" customHeight="1" x14ac:dyDescent="0.2">
      <c r="B2" s="1906" t="s">
        <v>392</v>
      </c>
      <c r="C2" s="1906"/>
      <c r="D2" s="1906"/>
      <c r="E2" s="1906"/>
      <c r="F2" s="1906"/>
      <c r="G2" s="1906"/>
      <c r="H2" s="1906"/>
      <c r="I2" s="1906"/>
      <c r="J2" s="1906"/>
      <c r="K2" s="1906"/>
      <c r="L2" s="1906"/>
      <c r="M2" s="1906"/>
      <c r="N2" s="1906"/>
      <c r="P2" s="3" t="s">
        <v>744</v>
      </c>
    </row>
    <row r="3" spans="2:24" ht="36" customHeight="1" x14ac:dyDescent="0.2">
      <c r="B3" s="1898" t="s">
        <v>393</v>
      </c>
      <c r="C3" s="1898"/>
      <c r="D3" s="1898"/>
      <c r="E3" s="1898"/>
      <c r="F3" s="1898"/>
      <c r="G3" s="1898"/>
      <c r="H3" s="1898"/>
      <c r="I3" s="1898"/>
      <c r="J3" s="1898"/>
      <c r="K3" s="1898"/>
      <c r="L3" s="1898"/>
      <c r="M3" s="1898"/>
      <c r="N3" s="1898"/>
    </row>
    <row r="4" spans="2:24" ht="17.25" customHeight="1" x14ac:dyDescent="0.2">
      <c r="B4" s="1898" t="s">
        <v>394</v>
      </c>
      <c r="C4" s="1898"/>
      <c r="D4" s="1898"/>
      <c r="E4" s="1898"/>
      <c r="F4" s="1898"/>
      <c r="G4" s="1898"/>
      <c r="H4" s="1898"/>
      <c r="I4" s="1898"/>
      <c r="J4" s="1898"/>
      <c r="K4" s="1898"/>
      <c r="L4" s="1898"/>
      <c r="M4" s="1898"/>
      <c r="N4" s="1898"/>
    </row>
    <row r="5" spans="2:24" ht="18.75" customHeight="1" thickBot="1" x14ac:dyDescent="0.25">
      <c r="B5" s="1898" t="s">
        <v>773</v>
      </c>
      <c r="C5" s="1898"/>
      <c r="D5" s="1898"/>
      <c r="E5" s="1898"/>
      <c r="F5" s="1898"/>
      <c r="G5" s="1898"/>
      <c r="H5" s="1898"/>
      <c r="I5" s="1898"/>
      <c r="J5" s="1898"/>
      <c r="K5" s="1898"/>
      <c r="L5" s="1898"/>
      <c r="M5" s="1898"/>
      <c r="N5" s="1898"/>
    </row>
    <row r="6" spans="2:24" ht="15" x14ac:dyDescent="0.2">
      <c r="B6" s="581"/>
      <c r="C6" s="581"/>
      <c r="D6" s="601"/>
      <c r="E6" s="601"/>
      <c r="F6" s="581"/>
      <c r="G6" s="581"/>
      <c r="H6" s="602"/>
      <c r="I6" s="302"/>
      <c r="J6" s="581"/>
      <c r="K6" s="581"/>
      <c r="L6" s="581"/>
      <c r="M6" s="218"/>
      <c r="N6" s="218"/>
    </row>
    <row r="7" spans="2:24" ht="15" customHeight="1" x14ac:dyDescent="0.2">
      <c r="B7" s="2075" t="s">
        <v>315</v>
      </c>
      <c r="C7" s="2075"/>
      <c r="D7" s="603" t="s">
        <v>395</v>
      </c>
      <c r="E7" s="603" t="s">
        <v>396</v>
      </c>
      <c r="F7" s="603" t="s">
        <v>397</v>
      </c>
      <c r="G7" s="603" t="s">
        <v>351</v>
      </c>
      <c r="H7" s="603" t="s">
        <v>352</v>
      </c>
      <c r="I7" s="603" t="s">
        <v>353</v>
      </c>
      <c r="J7" s="2077" t="s">
        <v>354</v>
      </c>
      <c r="K7" s="2077" t="s">
        <v>398</v>
      </c>
      <c r="L7" s="2077" t="s">
        <v>356</v>
      </c>
      <c r="M7" s="2077" t="s">
        <v>357</v>
      </c>
      <c r="N7" s="2077" t="s">
        <v>771</v>
      </c>
    </row>
    <row r="8" spans="2:24" ht="15" customHeight="1" x14ac:dyDescent="0.2">
      <c r="B8" s="2076"/>
      <c r="C8" s="2076"/>
      <c r="D8" s="603" t="s">
        <v>399</v>
      </c>
      <c r="E8" s="603" t="s">
        <v>400</v>
      </c>
      <c r="F8" s="603" t="s">
        <v>401</v>
      </c>
      <c r="G8" s="603" t="s">
        <v>361</v>
      </c>
      <c r="H8" s="603" t="s">
        <v>362</v>
      </c>
      <c r="I8" s="603" t="s">
        <v>363</v>
      </c>
      <c r="J8" s="2078"/>
      <c r="K8" s="2078"/>
      <c r="L8" s="2078"/>
      <c r="M8" s="2078"/>
      <c r="N8" s="2078"/>
    </row>
    <row r="9" spans="2:24" ht="18" customHeight="1" x14ac:dyDescent="0.2">
      <c r="B9" s="620"/>
      <c r="C9" s="620"/>
      <c r="D9" s="607"/>
      <c r="E9" s="607"/>
      <c r="F9" s="607"/>
      <c r="G9" s="607"/>
      <c r="H9" s="616"/>
      <c r="I9" s="607"/>
      <c r="J9" s="607"/>
      <c r="K9" s="607"/>
      <c r="L9" s="607"/>
      <c r="M9" s="607"/>
      <c r="N9" s="840"/>
    </row>
    <row r="10" spans="2:24" ht="18" customHeight="1" x14ac:dyDescent="0.2">
      <c r="B10" s="2079" t="s">
        <v>402</v>
      </c>
      <c r="C10" s="2079"/>
      <c r="D10" s="2079"/>
      <c r="E10" s="2079"/>
      <c r="F10" s="2079"/>
      <c r="G10" s="2079"/>
      <c r="H10" s="2079"/>
      <c r="I10" s="2079"/>
      <c r="J10" s="2079"/>
      <c r="K10" s="2079"/>
      <c r="L10" s="2079"/>
      <c r="M10" s="2079"/>
      <c r="N10" s="2079"/>
    </row>
    <row r="11" spans="2:24" s="562" customFormat="1" ht="18" customHeight="1" x14ac:dyDescent="0.2">
      <c r="B11" s="604"/>
      <c r="C11" s="604"/>
      <c r="D11" s="604"/>
      <c r="E11" s="604"/>
      <c r="F11" s="604"/>
      <c r="G11" s="604"/>
      <c r="H11" s="604"/>
      <c r="I11" s="604"/>
      <c r="J11" s="604"/>
      <c r="K11" s="604"/>
      <c r="L11" s="604"/>
      <c r="M11" s="604"/>
      <c r="N11" s="800"/>
    </row>
    <row r="12" spans="2:24" ht="18" customHeight="1" x14ac:dyDescent="0.2">
      <c r="B12" s="605" t="s">
        <v>403</v>
      </c>
      <c r="C12" s="606"/>
      <c r="D12" s="606"/>
      <c r="E12" s="606"/>
      <c r="F12" s="606"/>
      <c r="G12" s="606"/>
      <c r="H12" s="605"/>
      <c r="I12" s="606"/>
      <c r="J12" s="606"/>
      <c r="K12" s="606"/>
      <c r="L12" s="606"/>
      <c r="M12" s="606"/>
      <c r="N12" s="801"/>
    </row>
    <row r="13" spans="2:24" ht="18" customHeight="1" x14ac:dyDescent="0.2">
      <c r="B13" s="607" t="s">
        <v>330</v>
      </c>
      <c r="C13" s="607" t="s">
        <v>404</v>
      </c>
      <c r="D13" s="608">
        <v>11017.82</v>
      </c>
      <c r="E13" s="608">
        <v>11997.3</v>
      </c>
      <c r="F13" s="608">
        <v>12302.03</v>
      </c>
      <c r="G13" s="608">
        <v>12785.5</v>
      </c>
      <c r="H13" s="609">
        <v>13057.83</v>
      </c>
      <c r="I13" s="609">
        <v>13367.3</v>
      </c>
      <c r="J13" s="609">
        <v>14130.57</v>
      </c>
      <c r="K13" s="609">
        <v>14687.31</v>
      </c>
      <c r="L13" s="609">
        <v>15117.65</v>
      </c>
      <c r="M13" s="609">
        <v>15406.4</v>
      </c>
      <c r="N13" s="609">
        <v>15840.86</v>
      </c>
      <c r="O13" s="129"/>
      <c r="P13" s="129"/>
      <c r="Q13" s="129"/>
      <c r="R13" s="129"/>
      <c r="S13" s="129"/>
      <c r="T13" s="129"/>
      <c r="U13" s="129"/>
      <c r="V13" s="129"/>
      <c r="W13" s="129"/>
      <c r="X13" s="129"/>
    </row>
    <row r="14" spans="2:24" ht="18" customHeight="1" x14ac:dyDescent="0.2">
      <c r="B14" s="607" t="s">
        <v>332</v>
      </c>
      <c r="C14" s="607" t="s">
        <v>405</v>
      </c>
      <c r="D14" s="608">
        <v>11017.82</v>
      </c>
      <c r="E14" s="608">
        <v>11997.3</v>
      </c>
      <c r="F14" s="608">
        <v>12302.03</v>
      </c>
      <c r="G14" s="608">
        <v>12785.5</v>
      </c>
      <c r="H14" s="609">
        <v>13057.83</v>
      </c>
      <c r="I14" s="609">
        <v>13367.3</v>
      </c>
      <c r="J14" s="609">
        <v>14130.57</v>
      </c>
      <c r="K14" s="609">
        <v>14687.31</v>
      </c>
      <c r="L14" s="609">
        <v>15117.65</v>
      </c>
      <c r="M14" s="609">
        <v>15406.4</v>
      </c>
      <c r="N14" s="609">
        <v>15840.86</v>
      </c>
      <c r="O14" s="129"/>
      <c r="P14" s="129"/>
      <c r="Q14" s="129"/>
      <c r="R14" s="129"/>
      <c r="S14" s="129"/>
      <c r="T14" s="129"/>
      <c r="U14" s="129"/>
      <c r="V14" s="129"/>
      <c r="W14" s="129"/>
      <c r="X14" s="129"/>
    </row>
    <row r="15" spans="2:24" ht="18" customHeight="1" x14ac:dyDescent="0.2">
      <c r="B15" s="607"/>
      <c r="C15" s="607"/>
      <c r="D15" s="608"/>
      <c r="E15" s="608"/>
      <c r="F15" s="608"/>
      <c r="G15" s="608"/>
      <c r="H15" s="609"/>
      <c r="I15" s="609"/>
      <c r="J15" s="609"/>
      <c r="K15" s="609"/>
      <c r="L15" s="609"/>
      <c r="M15" s="609"/>
      <c r="N15" s="609"/>
      <c r="O15" s="129"/>
      <c r="P15" s="129"/>
      <c r="Q15" s="129"/>
      <c r="R15" s="129"/>
      <c r="S15" s="129"/>
      <c r="T15" s="129"/>
      <c r="U15" s="129"/>
      <c r="V15" s="129"/>
      <c r="W15" s="129"/>
      <c r="X15" s="129"/>
    </row>
    <row r="16" spans="2:24" ht="18" customHeight="1" x14ac:dyDescent="0.2">
      <c r="B16" s="605" t="s">
        <v>406</v>
      </c>
      <c r="C16" s="606"/>
      <c r="D16" s="610"/>
      <c r="E16" s="610"/>
      <c r="F16" s="611"/>
      <c r="G16" s="610"/>
      <c r="H16" s="610"/>
      <c r="I16" s="610"/>
      <c r="J16" s="610"/>
      <c r="K16" s="610"/>
      <c r="L16" s="610"/>
      <c r="M16" s="610"/>
      <c r="N16" s="802"/>
      <c r="O16" s="129"/>
      <c r="P16" s="129"/>
      <c r="Q16" s="129"/>
      <c r="R16" s="129"/>
      <c r="S16" s="129"/>
      <c r="T16" s="129"/>
      <c r="U16" s="129"/>
      <c r="V16" s="129"/>
      <c r="W16" s="129"/>
      <c r="X16" s="129"/>
    </row>
    <row r="17" spans="2:24" ht="18" customHeight="1" x14ac:dyDescent="0.2">
      <c r="B17" s="607" t="s">
        <v>330</v>
      </c>
      <c r="C17" s="239" t="s">
        <v>339</v>
      </c>
      <c r="D17" s="608">
        <v>6610.71</v>
      </c>
      <c r="E17" s="608">
        <v>7198.4</v>
      </c>
      <c r="F17" s="608">
        <v>7381.24</v>
      </c>
      <c r="G17" s="608">
        <v>7671.32</v>
      </c>
      <c r="H17" s="609">
        <v>7834.72</v>
      </c>
      <c r="I17" s="609">
        <v>8020.4</v>
      </c>
      <c r="J17" s="609">
        <v>8478.36</v>
      </c>
      <c r="K17" s="609">
        <v>8812.41</v>
      </c>
      <c r="L17" s="609">
        <v>9070.61</v>
      </c>
      <c r="M17" s="609">
        <v>9243.86</v>
      </c>
      <c r="N17" s="609">
        <v>9504.5400000000009</v>
      </c>
      <c r="O17" s="129"/>
      <c r="P17" s="129"/>
      <c r="Q17" s="129"/>
      <c r="R17" s="129"/>
      <c r="S17" s="129"/>
      <c r="T17" s="129"/>
      <c r="U17" s="129"/>
      <c r="V17" s="129"/>
      <c r="W17" s="129"/>
      <c r="X17" s="129"/>
    </row>
    <row r="18" spans="2:24" ht="18" customHeight="1" x14ac:dyDescent="0.2">
      <c r="B18" s="607" t="s">
        <v>332</v>
      </c>
      <c r="C18" s="239" t="s">
        <v>340</v>
      </c>
      <c r="D18" s="608">
        <v>6610.71</v>
      </c>
      <c r="E18" s="608">
        <v>7198.4</v>
      </c>
      <c r="F18" s="608">
        <v>7381.24</v>
      </c>
      <c r="G18" s="608">
        <v>7671.32</v>
      </c>
      <c r="H18" s="609">
        <v>7834.72</v>
      </c>
      <c r="I18" s="609">
        <v>8020.4</v>
      </c>
      <c r="J18" s="609">
        <v>8478.36</v>
      </c>
      <c r="K18" s="609">
        <v>8812.41</v>
      </c>
      <c r="L18" s="609">
        <v>9070.61</v>
      </c>
      <c r="M18" s="609">
        <v>9243.86</v>
      </c>
      <c r="N18" s="609">
        <v>9504.5400000000009</v>
      </c>
      <c r="O18" s="129"/>
      <c r="P18" s="129"/>
      <c r="Q18" s="129"/>
      <c r="R18" s="129"/>
      <c r="S18" s="129"/>
      <c r="T18" s="129"/>
      <c r="U18" s="129"/>
      <c r="V18" s="129"/>
      <c r="W18" s="129"/>
      <c r="X18" s="129"/>
    </row>
    <row r="19" spans="2:24" ht="18" customHeight="1" x14ac:dyDescent="0.2">
      <c r="B19" s="607"/>
      <c r="C19" s="239"/>
      <c r="D19" s="608"/>
      <c r="E19" s="608"/>
      <c r="F19" s="608"/>
      <c r="G19" s="608"/>
      <c r="H19" s="609"/>
      <c r="I19" s="609"/>
      <c r="J19" s="609"/>
      <c r="K19" s="609"/>
      <c r="L19" s="609"/>
      <c r="M19" s="609"/>
      <c r="N19" s="609"/>
      <c r="O19" s="129"/>
      <c r="P19" s="129"/>
      <c r="Q19" s="129"/>
      <c r="R19" s="129"/>
      <c r="S19" s="129"/>
      <c r="T19" s="129"/>
      <c r="U19" s="129"/>
      <c r="V19" s="129"/>
      <c r="W19" s="129"/>
      <c r="X19" s="129"/>
    </row>
    <row r="20" spans="2:24" ht="18" customHeight="1" x14ac:dyDescent="0.2">
      <c r="B20" s="612" t="s">
        <v>407</v>
      </c>
      <c r="C20" s="613"/>
      <c r="D20" s="614"/>
      <c r="E20" s="614"/>
      <c r="F20" s="615"/>
      <c r="G20" s="614"/>
      <c r="H20" s="614"/>
      <c r="I20" s="614"/>
      <c r="J20" s="614"/>
      <c r="K20" s="614"/>
      <c r="L20" s="614"/>
      <c r="M20" s="614"/>
      <c r="N20" s="614"/>
      <c r="O20" s="129"/>
      <c r="P20" s="129"/>
      <c r="Q20" s="129"/>
      <c r="R20" s="129"/>
      <c r="S20" s="129"/>
      <c r="T20" s="129"/>
      <c r="U20" s="129"/>
      <c r="V20" s="129"/>
      <c r="W20" s="129"/>
      <c r="X20" s="129"/>
    </row>
    <row r="21" spans="2:24" ht="18" customHeight="1" x14ac:dyDescent="0.2">
      <c r="B21" s="239" t="s">
        <v>330</v>
      </c>
      <c r="C21" s="239" t="s">
        <v>408</v>
      </c>
      <c r="D21" s="608">
        <v>5508.9</v>
      </c>
      <c r="E21" s="608">
        <v>5998.64</v>
      </c>
      <c r="F21" s="608">
        <v>6151.01</v>
      </c>
      <c r="G21" s="608">
        <v>6392.74</v>
      </c>
      <c r="H21" s="609">
        <v>6528.91</v>
      </c>
      <c r="I21" s="609">
        <v>6683.65</v>
      </c>
      <c r="J21" s="609">
        <v>7065.29</v>
      </c>
      <c r="K21" s="609">
        <v>7343.66</v>
      </c>
      <c r="L21" s="609">
        <v>7558.83</v>
      </c>
      <c r="M21" s="609">
        <v>7703.2</v>
      </c>
      <c r="N21" s="609">
        <v>7920.43</v>
      </c>
      <c r="O21" s="129"/>
      <c r="P21" s="129"/>
      <c r="Q21" s="129"/>
      <c r="R21" s="129"/>
      <c r="S21" s="129"/>
      <c r="T21" s="129"/>
      <c r="U21" s="129"/>
      <c r="V21" s="129"/>
      <c r="W21" s="129"/>
      <c r="X21" s="129"/>
    </row>
    <row r="22" spans="2:24" ht="18" customHeight="1" x14ac:dyDescent="0.2">
      <c r="B22" s="239" t="s">
        <v>332</v>
      </c>
      <c r="C22" s="239" t="s">
        <v>409</v>
      </c>
      <c r="D22" s="608">
        <v>5508.9</v>
      </c>
      <c r="E22" s="608">
        <v>5998.64</v>
      </c>
      <c r="F22" s="608">
        <v>6151.01</v>
      </c>
      <c r="G22" s="608">
        <v>6392.74</v>
      </c>
      <c r="H22" s="609">
        <v>6528.91</v>
      </c>
      <c r="I22" s="609">
        <v>6683.65</v>
      </c>
      <c r="J22" s="609">
        <v>7065.29</v>
      </c>
      <c r="K22" s="609">
        <v>7343.66</v>
      </c>
      <c r="L22" s="609">
        <v>7558.83</v>
      </c>
      <c r="M22" s="609">
        <v>7703.2</v>
      </c>
      <c r="N22" s="609">
        <v>7920.43</v>
      </c>
      <c r="O22" s="129"/>
      <c r="P22" s="129"/>
      <c r="Q22" s="129"/>
      <c r="R22" s="129"/>
      <c r="S22" s="129"/>
      <c r="T22" s="129"/>
      <c r="U22" s="129"/>
      <c r="V22" s="129"/>
      <c r="W22" s="129"/>
      <c r="X22" s="129"/>
    </row>
    <row r="23" spans="2:24" ht="18" customHeight="1" x14ac:dyDescent="0.2">
      <c r="B23" s="607"/>
      <c r="C23" s="607"/>
      <c r="D23" s="616"/>
      <c r="E23" s="616"/>
      <c r="F23" s="616"/>
      <c r="G23" s="616"/>
      <c r="H23" s="616"/>
      <c r="I23" s="616"/>
      <c r="J23" s="607"/>
      <c r="K23" s="607"/>
      <c r="L23" s="607"/>
      <c r="M23" s="607"/>
      <c r="N23" s="607"/>
      <c r="O23" s="129"/>
      <c r="P23" s="129"/>
      <c r="Q23" s="129"/>
      <c r="R23" s="129"/>
      <c r="S23" s="129"/>
      <c r="T23" s="129"/>
      <c r="U23" s="129"/>
      <c r="V23" s="129"/>
      <c r="W23" s="129"/>
      <c r="X23" s="129"/>
    </row>
    <row r="24" spans="2:24" ht="18" customHeight="1" x14ac:dyDescent="0.2">
      <c r="B24" s="2074" t="s">
        <v>410</v>
      </c>
      <c r="C24" s="2074"/>
      <c r="D24" s="2074"/>
      <c r="E24" s="2074"/>
      <c r="F24" s="2074"/>
      <c r="G24" s="2074"/>
      <c r="H24" s="2074"/>
      <c r="I24" s="2074"/>
      <c r="J24" s="2074"/>
      <c r="K24" s="2074"/>
      <c r="L24" s="2074"/>
      <c r="M24" s="2074"/>
      <c r="N24" s="2074"/>
      <c r="O24" s="129"/>
      <c r="P24" s="129"/>
      <c r="Q24" s="129"/>
      <c r="R24" s="129"/>
      <c r="S24" s="129"/>
      <c r="T24" s="129"/>
      <c r="U24" s="129"/>
      <c r="V24" s="129"/>
      <c r="W24" s="129"/>
      <c r="X24" s="129"/>
    </row>
    <row r="25" spans="2:24" ht="18" customHeight="1" x14ac:dyDescent="0.2">
      <c r="B25" s="617"/>
      <c r="C25" s="618"/>
      <c r="D25" s="619"/>
      <c r="E25" s="619"/>
      <c r="F25" s="619"/>
      <c r="G25" s="619"/>
      <c r="H25" s="619"/>
      <c r="I25" s="619"/>
      <c r="J25" s="620"/>
      <c r="K25" s="620"/>
      <c r="L25" s="620"/>
      <c r="M25" s="620"/>
      <c r="N25" s="620"/>
      <c r="O25" s="129"/>
      <c r="P25" s="129"/>
      <c r="Q25" s="129"/>
      <c r="R25" s="129"/>
      <c r="S25" s="129"/>
      <c r="T25" s="129"/>
      <c r="U25" s="129"/>
      <c r="V25" s="129"/>
      <c r="W25" s="129"/>
      <c r="X25" s="129"/>
    </row>
    <row r="26" spans="2:24" ht="18" customHeight="1" x14ac:dyDescent="0.2">
      <c r="B26" s="605" t="s">
        <v>411</v>
      </c>
      <c r="C26" s="606"/>
      <c r="D26" s="606"/>
      <c r="E26" s="606"/>
      <c r="F26" s="606"/>
      <c r="G26" s="606"/>
      <c r="H26" s="605"/>
      <c r="I26" s="606"/>
      <c r="J26" s="606"/>
      <c r="K26" s="606"/>
      <c r="L26" s="606"/>
      <c r="M26" s="606"/>
      <c r="N26" s="606"/>
      <c r="O26" s="129"/>
      <c r="P26" s="129"/>
      <c r="Q26" s="129"/>
      <c r="R26" s="129"/>
      <c r="S26" s="129"/>
      <c r="T26" s="129"/>
      <c r="U26" s="129"/>
      <c r="V26" s="129"/>
      <c r="W26" s="129"/>
      <c r="X26" s="129"/>
    </row>
    <row r="27" spans="2:24" ht="18" customHeight="1" x14ac:dyDescent="0.2">
      <c r="B27" s="607" t="s">
        <v>330</v>
      </c>
      <c r="C27" s="607" t="s">
        <v>404</v>
      </c>
      <c r="D27" s="608">
        <v>10957.47</v>
      </c>
      <c r="E27" s="608">
        <v>11931.59</v>
      </c>
      <c r="F27" s="608">
        <v>12234.65</v>
      </c>
      <c r="G27" s="608">
        <v>12715.47</v>
      </c>
      <c r="H27" s="608">
        <v>12986.31</v>
      </c>
      <c r="I27" s="608">
        <v>13294.09</v>
      </c>
      <c r="J27" s="608">
        <v>14053.18</v>
      </c>
      <c r="K27" s="608">
        <v>14606.88</v>
      </c>
      <c r="L27" s="608">
        <v>15034.86</v>
      </c>
      <c r="M27" s="608">
        <v>15322.03</v>
      </c>
      <c r="N27" s="608">
        <v>15754.11</v>
      </c>
      <c r="O27" s="129"/>
      <c r="P27" s="129"/>
      <c r="Q27" s="129"/>
      <c r="R27" s="129"/>
      <c r="S27" s="129"/>
      <c r="T27" s="129"/>
      <c r="U27" s="129"/>
      <c r="V27" s="129"/>
      <c r="W27" s="129"/>
      <c r="X27" s="129"/>
    </row>
    <row r="28" spans="2:24" ht="18" customHeight="1" x14ac:dyDescent="0.2">
      <c r="B28" s="607" t="s">
        <v>332</v>
      </c>
      <c r="C28" s="607" t="s">
        <v>405</v>
      </c>
      <c r="D28" s="608">
        <v>9488.41</v>
      </c>
      <c r="E28" s="608">
        <v>10331.93</v>
      </c>
      <c r="F28" s="608">
        <v>10594.36</v>
      </c>
      <c r="G28" s="608">
        <v>11010.72</v>
      </c>
      <c r="H28" s="608">
        <v>11245.25</v>
      </c>
      <c r="I28" s="608">
        <v>11511.76</v>
      </c>
      <c r="J28" s="608">
        <v>12169.08</v>
      </c>
      <c r="K28" s="608">
        <v>12648.54</v>
      </c>
      <c r="L28" s="608">
        <v>13019.14</v>
      </c>
      <c r="M28" s="608">
        <v>13267.81</v>
      </c>
      <c r="N28" s="608">
        <v>13641.96</v>
      </c>
      <c r="O28" s="129"/>
      <c r="P28" s="129"/>
      <c r="Q28" s="129"/>
      <c r="R28" s="129"/>
      <c r="S28" s="129"/>
      <c r="T28" s="129"/>
      <c r="U28" s="129"/>
      <c r="V28" s="129"/>
      <c r="W28" s="129"/>
      <c r="X28" s="129"/>
    </row>
    <row r="29" spans="2:24" ht="18" customHeight="1" x14ac:dyDescent="0.2">
      <c r="B29" s="607"/>
      <c r="C29" s="607"/>
      <c r="D29" s="608"/>
      <c r="E29" s="608"/>
      <c r="F29" s="608"/>
      <c r="G29" s="608"/>
      <c r="H29" s="608"/>
      <c r="I29" s="608"/>
      <c r="J29" s="608"/>
      <c r="K29" s="608"/>
      <c r="L29" s="608"/>
      <c r="M29" s="608"/>
      <c r="N29" s="608"/>
      <c r="O29" s="129"/>
      <c r="P29" s="129"/>
      <c r="Q29" s="129"/>
      <c r="R29" s="129"/>
      <c r="S29" s="129"/>
      <c r="T29" s="129"/>
      <c r="U29" s="129"/>
      <c r="V29" s="129"/>
      <c r="W29" s="129"/>
      <c r="X29" s="129"/>
    </row>
    <row r="30" spans="2:24" ht="18" customHeight="1" x14ac:dyDescent="0.2">
      <c r="B30" s="605" t="s">
        <v>406</v>
      </c>
      <c r="C30" s="606"/>
      <c r="D30" s="610"/>
      <c r="E30" s="610"/>
      <c r="F30" s="611"/>
      <c r="G30" s="610"/>
      <c r="H30" s="610"/>
      <c r="I30" s="610"/>
      <c r="J30" s="610"/>
      <c r="K30" s="610"/>
      <c r="L30" s="610"/>
      <c r="M30" s="610"/>
      <c r="N30" s="610"/>
      <c r="O30" s="129"/>
      <c r="P30" s="129"/>
      <c r="Q30" s="129"/>
      <c r="R30" s="129"/>
      <c r="S30" s="129"/>
      <c r="T30" s="129"/>
      <c r="U30" s="129"/>
      <c r="V30" s="129"/>
      <c r="W30" s="129"/>
      <c r="X30" s="129"/>
    </row>
    <row r="31" spans="2:24" ht="18" customHeight="1" x14ac:dyDescent="0.2">
      <c r="B31" s="239" t="s">
        <v>330</v>
      </c>
      <c r="C31" s="239" t="s">
        <v>339</v>
      </c>
      <c r="D31" s="608">
        <v>7431.78</v>
      </c>
      <c r="E31" s="608">
        <v>8092.47</v>
      </c>
      <c r="F31" s="608">
        <v>8298.02</v>
      </c>
      <c r="G31" s="608">
        <v>8624.1299999999992</v>
      </c>
      <c r="H31" s="608">
        <v>8807.82</v>
      </c>
      <c r="I31" s="608">
        <v>9016.57</v>
      </c>
      <c r="J31" s="608">
        <v>9531.42</v>
      </c>
      <c r="K31" s="608">
        <v>9906.9599999999991</v>
      </c>
      <c r="L31" s="608">
        <v>10197.23</v>
      </c>
      <c r="M31" s="608">
        <v>10392</v>
      </c>
      <c r="N31" s="608">
        <v>10685.05</v>
      </c>
      <c r="O31" s="129"/>
      <c r="P31" s="129"/>
      <c r="Q31" s="129"/>
      <c r="R31" s="129"/>
      <c r="S31" s="129"/>
      <c r="T31" s="129"/>
      <c r="U31" s="129"/>
      <c r="V31" s="129"/>
      <c r="W31" s="129"/>
      <c r="X31" s="129"/>
    </row>
    <row r="32" spans="2:24" ht="18" customHeight="1" x14ac:dyDescent="0.2">
      <c r="B32" s="239" t="s">
        <v>332</v>
      </c>
      <c r="C32" s="239" t="s">
        <v>340</v>
      </c>
      <c r="D32" s="608">
        <v>6550.37</v>
      </c>
      <c r="E32" s="608">
        <v>7132.7</v>
      </c>
      <c r="F32" s="608">
        <v>7313.87</v>
      </c>
      <c r="G32" s="608">
        <v>7601.31</v>
      </c>
      <c r="H32" s="608">
        <v>7763.22</v>
      </c>
      <c r="I32" s="608">
        <v>7947.21</v>
      </c>
      <c r="J32" s="608">
        <v>8401</v>
      </c>
      <c r="K32" s="608">
        <v>8732</v>
      </c>
      <c r="L32" s="608">
        <v>8987.85</v>
      </c>
      <c r="M32" s="608">
        <v>9159.52</v>
      </c>
      <c r="N32" s="608">
        <v>9417.82</v>
      </c>
      <c r="O32" s="129"/>
      <c r="P32" s="129"/>
      <c r="Q32" s="129"/>
      <c r="R32" s="129"/>
      <c r="S32" s="129"/>
      <c r="T32" s="129"/>
      <c r="U32" s="129"/>
      <c r="V32" s="129"/>
      <c r="W32" s="129"/>
      <c r="X32" s="129"/>
    </row>
    <row r="33" spans="2:24" ht="18" customHeight="1" x14ac:dyDescent="0.2">
      <c r="B33" s="239"/>
      <c r="C33" s="239"/>
      <c r="D33" s="608"/>
      <c r="E33" s="608"/>
      <c r="F33" s="608"/>
      <c r="G33" s="608"/>
      <c r="H33" s="608"/>
      <c r="I33" s="608"/>
      <c r="J33" s="608"/>
      <c r="K33" s="608"/>
      <c r="L33" s="608"/>
      <c r="M33" s="608"/>
      <c r="N33" s="608"/>
      <c r="O33" s="129"/>
      <c r="P33" s="129"/>
      <c r="Q33" s="129"/>
      <c r="R33" s="129"/>
      <c r="S33" s="129"/>
      <c r="T33" s="129"/>
      <c r="U33" s="129"/>
      <c r="V33" s="129"/>
      <c r="W33" s="129"/>
      <c r="X33" s="129"/>
    </row>
    <row r="34" spans="2:24" ht="18" customHeight="1" x14ac:dyDescent="0.2">
      <c r="B34" s="605" t="s">
        <v>412</v>
      </c>
      <c r="C34" s="606"/>
      <c r="D34" s="610"/>
      <c r="E34" s="610"/>
      <c r="F34" s="611"/>
      <c r="G34" s="610"/>
      <c r="H34" s="610"/>
      <c r="I34" s="610"/>
      <c r="J34" s="610"/>
      <c r="K34" s="610"/>
      <c r="L34" s="610"/>
      <c r="M34" s="610"/>
      <c r="N34" s="610"/>
      <c r="O34" s="129"/>
      <c r="P34" s="129"/>
      <c r="Q34" s="129"/>
      <c r="R34" s="129"/>
      <c r="S34" s="129"/>
      <c r="T34" s="129"/>
      <c r="U34" s="129"/>
      <c r="V34" s="129"/>
      <c r="W34" s="129"/>
      <c r="X34" s="129"/>
    </row>
    <row r="35" spans="2:24" ht="18" customHeight="1" x14ac:dyDescent="0.2">
      <c r="B35" s="607" t="s">
        <v>330</v>
      </c>
      <c r="C35" s="607" t="s">
        <v>408</v>
      </c>
      <c r="D35" s="608">
        <v>5508.9</v>
      </c>
      <c r="E35" s="608">
        <v>5998.64</v>
      </c>
      <c r="F35" s="608">
        <v>6151.01</v>
      </c>
      <c r="G35" s="608">
        <v>6392.74</v>
      </c>
      <c r="H35" s="608">
        <v>6528.91</v>
      </c>
      <c r="I35" s="608">
        <v>6683.65</v>
      </c>
      <c r="J35" s="608">
        <v>7065.29</v>
      </c>
      <c r="K35" s="608">
        <v>7343.66</v>
      </c>
      <c r="L35" s="608">
        <v>7558.83</v>
      </c>
      <c r="M35" s="608">
        <v>7703.2</v>
      </c>
      <c r="N35" s="608">
        <v>7920.43</v>
      </c>
      <c r="O35" s="129"/>
      <c r="P35" s="129"/>
      <c r="Q35" s="129"/>
      <c r="R35" s="129"/>
      <c r="S35" s="129"/>
      <c r="T35" s="129"/>
      <c r="U35" s="129"/>
      <c r="V35" s="129"/>
      <c r="W35" s="129"/>
      <c r="X35" s="129"/>
    </row>
    <row r="36" spans="2:24" ht="18" customHeight="1" x14ac:dyDescent="0.2">
      <c r="B36" s="607" t="s">
        <v>332</v>
      </c>
      <c r="C36" s="607" t="s">
        <v>409</v>
      </c>
      <c r="D36" s="608">
        <v>5508.9</v>
      </c>
      <c r="E36" s="608">
        <v>5998.64</v>
      </c>
      <c r="F36" s="608">
        <v>6151.01</v>
      </c>
      <c r="G36" s="608">
        <v>6392.74</v>
      </c>
      <c r="H36" s="608">
        <v>6528.91</v>
      </c>
      <c r="I36" s="608">
        <v>6683.65</v>
      </c>
      <c r="J36" s="608">
        <v>7065.29</v>
      </c>
      <c r="K36" s="608">
        <v>7343.66</v>
      </c>
      <c r="L36" s="608">
        <v>7558.83</v>
      </c>
      <c r="M36" s="608">
        <v>7703.2</v>
      </c>
      <c r="N36" s="608">
        <v>7920.43</v>
      </c>
      <c r="O36" s="129"/>
      <c r="P36" s="129"/>
      <c r="Q36" s="129"/>
      <c r="R36" s="129"/>
      <c r="S36" s="129"/>
      <c r="T36" s="129"/>
      <c r="U36" s="129"/>
      <c r="V36" s="129"/>
      <c r="W36" s="129"/>
      <c r="X36" s="129"/>
    </row>
    <row r="37" spans="2:24" ht="15" x14ac:dyDescent="0.2">
      <c r="B37" s="621"/>
      <c r="C37" s="621"/>
      <c r="D37" s="19"/>
      <c r="E37" s="19"/>
      <c r="F37" s="621"/>
      <c r="G37" s="583"/>
      <c r="H37" s="622"/>
      <c r="I37" s="325"/>
      <c r="J37" s="583"/>
      <c r="K37" s="583"/>
    </row>
    <row r="38" spans="2:24" x14ac:dyDescent="0.2">
      <c r="C38" s="196"/>
      <c r="D38" s="196"/>
      <c r="E38" s="196"/>
      <c r="F38" s="196"/>
      <c r="G38" s="196"/>
      <c r="H38" s="196"/>
      <c r="I38" s="196"/>
      <c r="J38" s="196"/>
      <c r="K38" s="196"/>
      <c r="L38" s="196"/>
    </row>
    <row r="46" spans="2:24" ht="15.75" x14ac:dyDescent="0.2">
      <c r="K46" s="600"/>
    </row>
    <row r="47" spans="2:24" ht="15.75" x14ac:dyDescent="0.2">
      <c r="K47" s="600"/>
    </row>
    <row r="48" spans="2:24" ht="15.75" x14ac:dyDescent="0.2">
      <c r="K48" s="600"/>
    </row>
  </sheetData>
  <mergeCells count="12">
    <mergeCell ref="B24:N24"/>
    <mergeCell ref="B2:N2"/>
    <mergeCell ref="B7:C8"/>
    <mergeCell ref="J7:J8"/>
    <mergeCell ref="K7:K8"/>
    <mergeCell ref="L7:L8"/>
    <mergeCell ref="M7:M8"/>
    <mergeCell ref="B3:N3"/>
    <mergeCell ref="B4:N4"/>
    <mergeCell ref="B5:N5"/>
    <mergeCell ref="B10:N10"/>
    <mergeCell ref="N7:N8"/>
  </mergeCells>
  <hyperlinks>
    <hyperlink ref="P2" location="'Indice Total'!A7" display="Volver"/>
  </hyperlinks>
  <pageMargins left="0.7" right="0.7" top="0.75" bottom="0.75" header="0.3" footer="0.3"/>
  <pageSetup paperSize="14"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Y83"/>
  <sheetViews>
    <sheetView showGridLines="0" zoomScale="90" zoomScaleNormal="90" workbookViewId="0"/>
  </sheetViews>
  <sheetFormatPr baseColWidth="10" defaultColWidth="10.28515625" defaultRowHeight="15.75" x14ac:dyDescent="0.2"/>
  <cols>
    <col min="1" max="1" width="23.7109375" style="623" customWidth="1"/>
    <col min="2" max="2" width="2.85546875" style="623" customWidth="1"/>
    <col min="3" max="3" width="62.85546875" style="623" customWidth="1"/>
    <col min="4" max="7" width="14.7109375" style="623" customWidth="1"/>
    <col min="8" max="8" width="14.7109375" style="645" customWidth="1"/>
    <col min="9" max="9" width="14.7109375" style="643" customWidth="1"/>
    <col min="10" max="12" width="14.7109375" style="623" customWidth="1"/>
    <col min="13" max="15" width="14.7109375" style="115" customWidth="1"/>
    <col min="16" max="16" width="14.7109375" style="250" customWidth="1"/>
    <col min="17" max="259" width="10.28515625" style="623"/>
    <col min="260" max="260" width="2.85546875" style="623" customWidth="1"/>
    <col min="261" max="261" width="49.7109375" style="623" customWidth="1"/>
    <col min="262" max="267" width="13.85546875" style="623" customWidth="1"/>
    <col min="268" max="268" width="12.5703125" style="623" customWidth="1"/>
    <col min="269" max="269" width="12.28515625" style="623" customWidth="1"/>
    <col min="270" max="515" width="10.28515625" style="623"/>
    <col min="516" max="516" width="2.85546875" style="623" customWidth="1"/>
    <col min="517" max="517" width="49.7109375" style="623" customWidth="1"/>
    <col min="518" max="523" width="13.85546875" style="623" customWidth="1"/>
    <col min="524" max="524" width="12.5703125" style="623" customWidth="1"/>
    <col min="525" max="525" width="12.28515625" style="623" customWidth="1"/>
    <col min="526" max="771" width="10.28515625" style="623"/>
    <col min="772" max="772" width="2.85546875" style="623" customWidth="1"/>
    <col min="773" max="773" width="49.7109375" style="623" customWidth="1"/>
    <col min="774" max="779" width="13.85546875" style="623" customWidth="1"/>
    <col min="780" max="780" width="12.5703125" style="623" customWidth="1"/>
    <col min="781" max="781" width="12.28515625" style="623" customWidth="1"/>
    <col min="782" max="1027" width="10.28515625" style="623"/>
    <col min="1028" max="1028" width="2.85546875" style="623" customWidth="1"/>
    <col min="1029" max="1029" width="49.7109375" style="623" customWidth="1"/>
    <col min="1030" max="1035" width="13.85546875" style="623" customWidth="1"/>
    <col min="1036" max="1036" width="12.5703125" style="623" customWidth="1"/>
    <col min="1037" max="1037" width="12.28515625" style="623" customWidth="1"/>
    <col min="1038" max="1283" width="10.28515625" style="623"/>
    <col min="1284" max="1284" width="2.85546875" style="623" customWidth="1"/>
    <col min="1285" max="1285" width="49.7109375" style="623" customWidth="1"/>
    <col min="1286" max="1291" width="13.85546875" style="623" customWidth="1"/>
    <col min="1292" max="1292" width="12.5703125" style="623" customWidth="1"/>
    <col min="1293" max="1293" width="12.28515625" style="623" customWidth="1"/>
    <col min="1294" max="1539" width="10.28515625" style="623"/>
    <col min="1540" max="1540" width="2.85546875" style="623" customWidth="1"/>
    <col min="1541" max="1541" width="49.7109375" style="623" customWidth="1"/>
    <col min="1542" max="1547" width="13.85546875" style="623" customWidth="1"/>
    <col min="1548" max="1548" width="12.5703125" style="623" customWidth="1"/>
    <col min="1549" max="1549" width="12.28515625" style="623" customWidth="1"/>
    <col min="1550" max="1795" width="10.28515625" style="623"/>
    <col min="1796" max="1796" width="2.85546875" style="623" customWidth="1"/>
    <col min="1797" max="1797" width="49.7109375" style="623" customWidth="1"/>
    <col min="1798" max="1803" width="13.85546875" style="623" customWidth="1"/>
    <col min="1804" max="1804" width="12.5703125" style="623" customWidth="1"/>
    <col min="1805" max="1805" width="12.28515625" style="623" customWidth="1"/>
    <col min="1806" max="2051" width="10.28515625" style="623"/>
    <col min="2052" max="2052" width="2.85546875" style="623" customWidth="1"/>
    <col min="2053" max="2053" width="49.7109375" style="623" customWidth="1"/>
    <col min="2054" max="2059" width="13.85546875" style="623" customWidth="1"/>
    <col min="2060" max="2060" width="12.5703125" style="623" customWidth="1"/>
    <col min="2061" max="2061" width="12.28515625" style="623" customWidth="1"/>
    <col min="2062" max="2307" width="10.28515625" style="623"/>
    <col min="2308" max="2308" width="2.85546875" style="623" customWidth="1"/>
    <col min="2309" max="2309" width="49.7109375" style="623" customWidth="1"/>
    <col min="2310" max="2315" width="13.85546875" style="623" customWidth="1"/>
    <col min="2316" max="2316" width="12.5703125" style="623" customWidth="1"/>
    <col min="2317" max="2317" width="12.28515625" style="623" customWidth="1"/>
    <col min="2318" max="2563" width="10.28515625" style="623"/>
    <col min="2564" max="2564" width="2.85546875" style="623" customWidth="1"/>
    <col min="2565" max="2565" width="49.7109375" style="623" customWidth="1"/>
    <col min="2566" max="2571" width="13.85546875" style="623" customWidth="1"/>
    <col min="2572" max="2572" width="12.5703125" style="623" customWidth="1"/>
    <col min="2573" max="2573" width="12.28515625" style="623" customWidth="1"/>
    <col min="2574" max="2819" width="10.28515625" style="623"/>
    <col min="2820" max="2820" width="2.85546875" style="623" customWidth="1"/>
    <col min="2821" max="2821" width="49.7109375" style="623" customWidth="1"/>
    <col min="2822" max="2827" width="13.85546875" style="623" customWidth="1"/>
    <col min="2828" max="2828" width="12.5703125" style="623" customWidth="1"/>
    <col min="2829" max="2829" width="12.28515625" style="623" customWidth="1"/>
    <col min="2830" max="3075" width="10.28515625" style="623"/>
    <col min="3076" max="3076" width="2.85546875" style="623" customWidth="1"/>
    <col min="3077" max="3077" width="49.7109375" style="623" customWidth="1"/>
    <col min="3078" max="3083" width="13.85546875" style="623" customWidth="1"/>
    <col min="3084" max="3084" width="12.5703125" style="623" customWidth="1"/>
    <col min="3085" max="3085" width="12.28515625" style="623" customWidth="1"/>
    <col min="3086" max="3331" width="10.28515625" style="623"/>
    <col min="3332" max="3332" width="2.85546875" style="623" customWidth="1"/>
    <col min="3333" max="3333" width="49.7109375" style="623" customWidth="1"/>
    <col min="3334" max="3339" width="13.85546875" style="623" customWidth="1"/>
    <col min="3340" max="3340" width="12.5703125" style="623" customWidth="1"/>
    <col min="3341" max="3341" width="12.28515625" style="623" customWidth="1"/>
    <col min="3342" max="3587" width="10.28515625" style="623"/>
    <col min="3588" max="3588" width="2.85546875" style="623" customWidth="1"/>
    <col min="3589" max="3589" width="49.7109375" style="623" customWidth="1"/>
    <col min="3590" max="3595" width="13.85546875" style="623" customWidth="1"/>
    <col min="3596" max="3596" width="12.5703125" style="623" customWidth="1"/>
    <col min="3597" max="3597" width="12.28515625" style="623" customWidth="1"/>
    <col min="3598" max="3843" width="10.28515625" style="623"/>
    <col min="3844" max="3844" width="2.85546875" style="623" customWidth="1"/>
    <col min="3845" max="3845" width="49.7109375" style="623" customWidth="1"/>
    <col min="3846" max="3851" width="13.85546875" style="623" customWidth="1"/>
    <col min="3852" max="3852" width="12.5703125" style="623" customWidth="1"/>
    <col min="3853" max="3853" width="12.28515625" style="623" customWidth="1"/>
    <col min="3854" max="4099" width="10.28515625" style="623"/>
    <col min="4100" max="4100" width="2.85546875" style="623" customWidth="1"/>
    <col min="4101" max="4101" width="49.7109375" style="623" customWidth="1"/>
    <col min="4102" max="4107" width="13.85546875" style="623" customWidth="1"/>
    <col min="4108" max="4108" width="12.5703125" style="623" customWidth="1"/>
    <col min="4109" max="4109" width="12.28515625" style="623" customWidth="1"/>
    <col min="4110" max="4355" width="10.28515625" style="623"/>
    <col min="4356" max="4356" width="2.85546875" style="623" customWidth="1"/>
    <col min="4357" max="4357" width="49.7109375" style="623" customWidth="1"/>
    <col min="4358" max="4363" width="13.85546875" style="623" customWidth="1"/>
    <col min="4364" max="4364" width="12.5703125" style="623" customWidth="1"/>
    <col min="4365" max="4365" width="12.28515625" style="623" customWidth="1"/>
    <col min="4366" max="4611" width="10.28515625" style="623"/>
    <col min="4612" max="4612" width="2.85546875" style="623" customWidth="1"/>
    <col min="4613" max="4613" width="49.7109375" style="623" customWidth="1"/>
    <col min="4614" max="4619" width="13.85546875" style="623" customWidth="1"/>
    <col min="4620" max="4620" width="12.5703125" style="623" customWidth="1"/>
    <col min="4621" max="4621" width="12.28515625" style="623" customWidth="1"/>
    <col min="4622" max="4867" width="10.28515625" style="623"/>
    <col min="4868" max="4868" width="2.85546875" style="623" customWidth="1"/>
    <col min="4869" max="4869" width="49.7109375" style="623" customWidth="1"/>
    <col min="4870" max="4875" width="13.85546875" style="623" customWidth="1"/>
    <col min="4876" max="4876" width="12.5703125" style="623" customWidth="1"/>
    <col min="4877" max="4877" width="12.28515625" style="623" customWidth="1"/>
    <col min="4878" max="5123" width="10.28515625" style="623"/>
    <col min="5124" max="5124" width="2.85546875" style="623" customWidth="1"/>
    <col min="5125" max="5125" width="49.7109375" style="623" customWidth="1"/>
    <col min="5126" max="5131" width="13.85546875" style="623" customWidth="1"/>
    <col min="5132" max="5132" width="12.5703125" style="623" customWidth="1"/>
    <col min="5133" max="5133" width="12.28515625" style="623" customWidth="1"/>
    <col min="5134" max="5379" width="10.28515625" style="623"/>
    <col min="5380" max="5380" width="2.85546875" style="623" customWidth="1"/>
    <col min="5381" max="5381" width="49.7109375" style="623" customWidth="1"/>
    <col min="5382" max="5387" width="13.85546875" style="623" customWidth="1"/>
    <col min="5388" max="5388" width="12.5703125" style="623" customWidth="1"/>
    <col min="5389" max="5389" width="12.28515625" style="623" customWidth="1"/>
    <col min="5390" max="5635" width="10.28515625" style="623"/>
    <col min="5636" max="5636" width="2.85546875" style="623" customWidth="1"/>
    <col min="5637" max="5637" width="49.7109375" style="623" customWidth="1"/>
    <col min="5638" max="5643" width="13.85546875" style="623" customWidth="1"/>
    <col min="5644" max="5644" width="12.5703125" style="623" customWidth="1"/>
    <col min="5645" max="5645" width="12.28515625" style="623" customWidth="1"/>
    <col min="5646" max="5891" width="10.28515625" style="623"/>
    <col min="5892" max="5892" width="2.85546875" style="623" customWidth="1"/>
    <col min="5893" max="5893" width="49.7109375" style="623" customWidth="1"/>
    <col min="5894" max="5899" width="13.85546875" style="623" customWidth="1"/>
    <col min="5900" max="5900" width="12.5703125" style="623" customWidth="1"/>
    <col min="5901" max="5901" width="12.28515625" style="623" customWidth="1"/>
    <col min="5902" max="6147" width="10.28515625" style="623"/>
    <col min="6148" max="6148" width="2.85546875" style="623" customWidth="1"/>
    <col min="6149" max="6149" width="49.7109375" style="623" customWidth="1"/>
    <col min="6150" max="6155" width="13.85546875" style="623" customWidth="1"/>
    <col min="6156" max="6156" width="12.5703125" style="623" customWidth="1"/>
    <col min="6157" max="6157" width="12.28515625" style="623" customWidth="1"/>
    <col min="6158" max="6403" width="10.28515625" style="623"/>
    <col min="6404" max="6404" width="2.85546875" style="623" customWidth="1"/>
    <col min="6405" max="6405" width="49.7109375" style="623" customWidth="1"/>
    <col min="6406" max="6411" width="13.85546875" style="623" customWidth="1"/>
    <col min="6412" max="6412" width="12.5703125" style="623" customWidth="1"/>
    <col min="6413" max="6413" width="12.28515625" style="623" customWidth="1"/>
    <col min="6414" max="6659" width="10.28515625" style="623"/>
    <col min="6660" max="6660" width="2.85546875" style="623" customWidth="1"/>
    <col min="6661" max="6661" width="49.7109375" style="623" customWidth="1"/>
    <col min="6662" max="6667" width="13.85546875" style="623" customWidth="1"/>
    <col min="6668" max="6668" width="12.5703125" style="623" customWidth="1"/>
    <col min="6669" max="6669" width="12.28515625" style="623" customWidth="1"/>
    <col min="6670" max="6915" width="10.28515625" style="623"/>
    <col min="6916" max="6916" width="2.85546875" style="623" customWidth="1"/>
    <col min="6917" max="6917" width="49.7109375" style="623" customWidth="1"/>
    <col min="6918" max="6923" width="13.85546875" style="623" customWidth="1"/>
    <col min="6924" max="6924" width="12.5703125" style="623" customWidth="1"/>
    <col min="6925" max="6925" width="12.28515625" style="623" customWidth="1"/>
    <col min="6926" max="7171" width="10.28515625" style="623"/>
    <col min="7172" max="7172" width="2.85546875" style="623" customWidth="1"/>
    <col min="7173" max="7173" width="49.7109375" style="623" customWidth="1"/>
    <col min="7174" max="7179" width="13.85546875" style="623" customWidth="1"/>
    <col min="7180" max="7180" width="12.5703125" style="623" customWidth="1"/>
    <col min="7181" max="7181" width="12.28515625" style="623" customWidth="1"/>
    <col min="7182" max="7427" width="10.28515625" style="623"/>
    <col min="7428" max="7428" width="2.85546875" style="623" customWidth="1"/>
    <col min="7429" max="7429" width="49.7109375" style="623" customWidth="1"/>
    <col min="7430" max="7435" width="13.85546875" style="623" customWidth="1"/>
    <col min="7436" max="7436" width="12.5703125" style="623" customWidth="1"/>
    <col min="7437" max="7437" width="12.28515625" style="623" customWidth="1"/>
    <col min="7438" max="7683" width="10.28515625" style="623"/>
    <col min="7684" max="7684" width="2.85546875" style="623" customWidth="1"/>
    <col min="7685" max="7685" width="49.7109375" style="623" customWidth="1"/>
    <col min="7686" max="7691" width="13.85546875" style="623" customWidth="1"/>
    <col min="7692" max="7692" width="12.5703125" style="623" customWidth="1"/>
    <col min="7693" max="7693" width="12.28515625" style="623" customWidth="1"/>
    <col min="7694" max="7939" width="10.28515625" style="623"/>
    <col min="7940" max="7940" width="2.85546875" style="623" customWidth="1"/>
    <col min="7941" max="7941" width="49.7109375" style="623" customWidth="1"/>
    <col min="7942" max="7947" width="13.85546875" style="623" customWidth="1"/>
    <col min="7948" max="7948" width="12.5703125" style="623" customWidth="1"/>
    <col min="7949" max="7949" width="12.28515625" style="623" customWidth="1"/>
    <col min="7950" max="8195" width="10.28515625" style="623"/>
    <col min="8196" max="8196" width="2.85546875" style="623" customWidth="1"/>
    <col min="8197" max="8197" width="49.7109375" style="623" customWidth="1"/>
    <col min="8198" max="8203" width="13.85546875" style="623" customWidth="1"/>
    <col min="8204" max="8204" width="12.5703125" style="623" customWidth="1"/>
    <col min="8205" max="8205" width="12.28515625" style="623" customWidth="1"/>
    <col min="8206" max="8451" width="10.28515625" style="623"/>
    <col min="8452" max="8452" width="2.85546875" style="623" customWidth="1"/>
    <col min="8453" max="8453" width="49.7109375" style="623" customWidth="1"/>
    <col min="8454" max="8459" width="13.85546875" style="623" customWidth="1"/>
    <col min="8460" max="8460" width="12.5703125" style="623" customWidth="1"/>
    <col min="8461" max="8461" width="12.28515625" style="623" customWidth="1"/>
    <col min="8462" max="8707" width="10.28515625" style="623"/>
    <col min="8708" max="8708" width="2.85546875" style="623" customWidth="1"/>
    <col min="8709" max="8709" width="49.7109375" style="623" customWidth="1"/>
    <col min="8710" max="8715" width="13.85546875" style="623" customWidth="1"/>
    <col min="8716" max="8716" width="12.5703125" style="623" customWidth="1"/>
    <col min="8717" max="8717" width="12.28515625" style="623" customWidth="1"/>
    <col min="8718" max="8963" width="10.28515625" style="623"/>
    <col min="8964" max="8964" width="2.85546875" style="623" customWidth="1"/>
    <col min="8965" max="8965" width="49.7109375" style="623" customWidth="1"/>
    <col min="8966" max="8971" width="13.85546875" style="623" customWidth="1"/>
    <col min="8972" max="8972" width="12.5703125" style="623" customWidth="1"/>
    <col min="8973" max="8973" width="12.28515625" style="623" customWidth="1"/>
    <col min="8974" max="9219" width="10.28515625" style="623"/>
    <col min="9220" max="9220" width="2.85546875" style="623" customWidth="1"/>
    <col min="9221" max="9221" width="49.7109375" style="623" customWidth="1"/>
    <col min="9222" max="9227" width="13.85546875" style="623" customWidth="1"/>
    <col min="9228" max="9228" width="12.5703125" style="623" customWidth="1"/>
    <col min="9229" max="9229" width="12.28515625" style="623" customWidth="1"/>
    <col min="9230" max="9475" width="10.28515625" style="623"/>
    <col min="9476" max="9476" width="2.85546875" style="623" customWidth="1"/>
    <col min="9477" max="9477" width="49.7109375" style="623" customWidth="1"/>
    <col min="9478" max="9483" width="13.85546875" style="623" customWidth="1"/>
    <col min="9484" max="9484" width="12.5703125" style="623" customWidth="1"/>
    <col min="9485" max="9485" width="12.28515625" style="623" customWidth="1"/>
    <col min="9486" max="9731" width="10.28515625" style="623"/>
    <col min="9732" max="9732" width="2.85546875" style="623" customWidth="1"/>
    <col min="9733" max="9733" width="49.7109375" style="623" customWidth="1"/>
    <col min="9734" max="9739" width="13.85546875" style="623" customWidth="1"/>
    <col min="9740" max="9740" width="12.5703125" style="623" customWidth="1"/>
    <col min="9741" max="9741" width="12.28515625" style="623" customWidth="1"/>
    <col min="9742" max="9987" width="10.28515625" style="623"/>
    <col min="9988" max="9988" width="2.85546875" style="623" customWidth="1"/>
    <col min="9989" max="9989" width="49.7109375" style="623" customWidth="1"/>
    <col min="9990" max="9995" width="13.85546875" style="623" customWidth="1"/>
    <col min="9996" max="9996" width="12.5703125" style="623" customWidth="1"/>
    <col min="9997" max="9997" width="12.28515625" style="623" customWidth="1"/>
    <col min="9998" max="10243" width="10.28515625" style="623"/>
    <col min="10244" max="10244" width="2.85546875" style="623" customWidth="1"/>
    <col min="10245" max="10245" width="49.7109375" style="623" customWidth="1"/>
    <col min="10246" max="10251" width="13.85546875" style="623" customWidth="1"/>
    <col min="10252" max="10252" width="12.5703125" style="623" customWidth="1"/>
    <col min="10253" max="10253" width="12.28515625" style="623" customWidth="1"/>
    <col min="10254" max="10499" width="10.28515625" style="623"/>
    <col min="10500" max="10500" width="2.85546875" style="623" customWidth="1"/>
    <col min="10501" max="10501" width="49.7109375" style="623" customWidth="1"/>
    <col min="10502" max="10507" width="13.85546875" style="623" customWidth="1"/>
    <col min="10508" max="10508" width="12.5703125" style="623" customWidth="1"/>
    <col min="10509" max="10509" width="12.28515625" style="623" customWidth="1"/>
    <col min="10510" max="10755" width="10.28515625" style="623"/>
    <col min="10756" max="10756" width="2.85546875" style="623" customWidth="1"/>
    <col min="10757" max="10757" width="49.7109375" style="623" customWidth="1"/>
    <col min="10758" max="10763" width="13.85546875" style="623" customWidth="1"/>
    <col min="10764" max="10764" width="12.5703125" style="623" customWidth="1"/>
    <col min="10765" max="10765" width="12.28515625" style="623" customWidth="1"/>
    <col min="10766" max="11011" width="10.28515625" style="623"/>
    <col min="11012" max="11012" width="2.85546875" style="623" customWidth="1"/>
    <col min="11013" max="11013" width="49.7109375" style="623" customWidth="1"/>
    <col min="11014" max="11019" width="13.85546875" style="623" customWidth="1"/>
    <col min="11020" max="11020" width="12.5703125" style="623" customWidth="1"/>
    <col min="11021" max="11021" width="12.28515625" style="623" customWidth="1"/>
    <col min="11022" max="11267" width="10.28515625" style="623"/>
    <col min="11268" max="11268" width="2.85546875" style="623" customWidth="1"/>
    <col min="11269" max="11269" width="49.7109375" style="623" customWidth="1"/>
    <col min="11270" max="11275" width="13.85546875" style="623" customWidth="1"/>
    <col min="11276" max="11276" width="12.5703125" style="623" customWidth="1"/>
    <col min="11277" max="11277" width="12.28515625" style="623" customWidth="1"/>
    <col min="11278" max="11523" width="10.28515625" style="623"/>
    <col min="11524" max="11524" width="2.85546875" style="623" customWidth="1"/>
    <col min="11525" max="11525" width="49.7109375" style="623" customWidth="1"/>
    <col min="11526" max="11531" width="13.85546875" style="623" customWidth="1"/>
    <col min="11532" max="11532" width="12.5703125" style="623" customWidth="1"/>
    <col min="11533" max="11533" width="12.28515625" style="623" customWidth="1"/>
    <col min="11534" max="11779" width="10.28515625" style="623"/>
    <col min="11780" max="11780" width="2.85546875" style="623" customWidth="1"/>
    <col min="11781" max="11781" width="49.7109375" style="623" customWidth="1"/>
    <col min="11782" max="11787" width="13.85546875" style="623" customWidth="1"/>
    <col min="11788" max="11788" width="12.5703125" style="623" customWidth="1"/>
    <col min="11789" max="11789" width="12.28515625" style="623" customWidth="1"/>
    <col min="11790" max="12035" width="10.28515625" style="623"/>
    <col min="12036" max="12036" width="2.85546875" style="623" customWidth="1"/>
    <col min="12037" max="12037" width="49.7109375" style="623" customWidth="1"/>
    <col min="12038" max="12043" width="13.85546875" style="623" customWidth="1"/>
    <col min="12044" max="12044" width="12.5703125" style="623" customWidth="1"/>
    <col min="12045" max="12045" width="12.28515625" style="623" customWidth="1"/>
    <col min="12046" max="12291" width="10.28515625" style="623"/>
    <col min="12292" max="12292" width="2.85546875" style="623" customWidth="1"/>
    <col min="12293" max="12293" width="49.7109375" style="623" customWidth="1"/>
    <col min="12294" max="12299" width="13.85546875" style="623" customWidth="1"/>
    <col min="12300" max="12300" width="12.5703125" style="623" customWidth="1"/>
    <col min="12301" max="12301" width="12.28515625" style="623" customWidth="1"/>
    <col min="12302" max="12547" width="10.28515625" style="623"/>
    <col min="12548" max="12548" width="2.85546875" style="623" customWidth="1"/>
    <col min="12549" max="12549" width="49.7109375" style="623" customWidth="1"/>
    <col min="12550" max="12555" width="13.85546875" style="623" customWidth="1"/>
    <col min="12556" max="12556" width="12.5703125" style="623" customWidth="1"/>
    <col min="12557" max="12557" width="12.28515625" style="623" customWidth="1"/>
    <col min="12558" max="12803" width="10.28515625" style="623"/>
    <col min="12804" max="12804" width="2.85546875" style="623" customWidth="1"/>
    <col min="12805" max="12805" width="49.7109375" style="623" customWidth="1"/>
    <col min="12806" max="12811" width="13.85546875" style="623" customWidth="1"/>
    <col min="12812" max="12812" width="12.5703125" style="623" customWidth="1"/>
    <col min="12813" max="12813" width="12.28515625" style="623" customWidth="1"/>
    <col min="12814" max="13059" width="10.28515625" style="623"/>
    <col min="13060" max="13060" width="2.85546875" style="623" customWidth="1"/>
    <col min="13061" max="13061" width="49.7109375" style="623" customWidth="1"/>
    <col min="13062" max="13067" width="13.85546875" style="623" customWidth="1"/>
    <col min="13068" max="13068" width="12.5703125" style="623" customWidth="1"/>
    <col min="13069" max="13069" width="12.28515625" style="623" customWidth="1"/>
    <col min="13070" max="13315" width="10.28515625" style="623"/>
    <col min="13316" max="13316" width="2.85546875" style="623" customWidth="1"/>
    <col min="13317" max="13317" width="49.7109375" style="623" customWidth="1"/>
    <col min="13318" max="13323" width="13.85546875" style="623" customWidth="1"/>
    <col min="13324" max="13324" width="12.5703125" style="623" customWidth="1"/>
    <col min="13325" max="13325" width="12.28515625" style="623" customWidth="1"/>
    <col min="13326" max="13571" width="10.28515625" style="623"/>
    <col min="13572" max="13572" width="2.85546875" style="623" customWidth="1"/>
    <col min="13573" max="13573" width="49.7109375" style="623" customWidth="1"/>
    <col min="13574" max="13579" width="13.85546875" style="623" customWidth="1"/>
    <col min="13580" max="13580" width="12.5703125" style="623" customWidth="1"/>
    <col min="13581" max="13581" width="12.28515625" style="623" customWidth="1"/>
    <col min="13582" max="13827" width="10.28515625" style="623"/>
    <col min="13828" max="13828" width="2.85546875" style="623" customWidth="1"/>
    <col min="13829" max="13829" width="49.7109375" style="623" customWidth="1"/>
    <col min="13830" max="13835" width="13.85546875" style="623" customWidth="1"/>
    <col min="13836" max="13836" width="12.5703125" style="623" customWidth="1"/>
    <col min="13837" max="13837" width="12.28515625" style="623" customWidth="1"/>
    <col min="13838" max="14083" width="10.28515625" style="623"/>
    <col min="14084" max="14084" width="2.85546875" style="623" customWidth="1"/>
    <col min="14085" max="14085" width="49.7109375" style="623" customWidth="1"/>
    <col min="14086" max="14091" width="13.85546875" style="623" customWidth="1"/>
    <col min="14092" max="14092" width="12.5703125" style="623" customWidth="1"/>
    <col min="14093" max="14093" width="12.28515625" style="623" customWidth="1"/>
    <col min="14094" max="14339" width="10.28515625" style="623"/>
    <col min="14340" max="14340" width="2.85546875" style="623" customWidth="1"/>
    <col min="14341" max="14341" width="49.7109375" style="623" customWidth="1"/>
    <col min="14342" max="14347" width="13.85546875" style="623" customWidth="1"/>
    <col min="14348" max="14348" width="12.5703125" style="623" customWidth="1"/>
    <col min="14349" max="14349" width="12.28515625" style="623" customWidth="1"/>
    <col min="14350" max="14595" width="10.28515625" style="623"/>
    <col min="14596" max="14596" width="2.85546875" style="623" customWidth="1"/>
    <col min="14597" max="14597" width="49.7109375" style="623" customWidth="1"/>
    <col min="14598" max="14603" width="13.85546875" style="623" customWidth="1"/>
    <col min="14604" max="14604" width="12.5703125" style="623" customWidth="1"/>
    <col min="14605" max="14605" width="12.28515625" style="623" customWidth="1"/>
    <col min="14606" max="14851" width="10.28515625" style="623"/>
    <col min="14852" max="14852" width="2.85546875" style="623" customWidth="1"/>
    <col min="14853" max="14853" width="49.7109375" style="623" customWidth="1"/>
    <col min="14854" max="14859" width="13.85546875" style="623" customWidth="1"/>
    <col min="14860" max="14860" width="12.5703125" style="623" customWidth="1"/>
    <col min="14861" max="14861" width="12.28515625" style="623" customWidth="1"/>
    <col min="14862" max="15107" width="10.28515625" style="623"/>
    <col min="15108" max="15108" width="2.85546875" style="623" customWidth="1"/>
    <col min="15109" max="15109" width="49.7109375" style="623" customWidth="1"/>
    <col min="15110" max="15115" width="13.85546875" style="623" customWidth="1"/>
    <col min="15116" max="15116" width="12.5703125" style="623" customWidth="1"/>
    <col min="15117" max="15117" width="12.28515625" style="623" customWidth="1"/>
    <col min="15118" max="15363" width="10.28515625" style="623"/>
    <col min="15364" max="15364" width="2.85546875" style="623" customWidth="1"/>
    <col min="15365" max="15365" width="49.7109375" style="623" customWidth="1"/>
    <col min="15366" max="15371" width="13.85546875" style="623" customWidth="1"/>
    <col min="15372" max="15372" width="12.5703125" style="623" customWidth="1"/>
    <col min="15373" max="15373" width="12.28515625" style="623" customWidth="1"/>
    <col min="15374" max="15619" width="10.28515625" style="623"/>
    <col min="15620" max="15620" width="2.85546875" style="623" customWidth="1"/>
    <col min="15621" max="15621" width="49.7109375" style="623" customWidth="1"/>
    <col min="15622" max="15627" width="13.85546875" style="623" customWidth="1"/>
    <col min="15628" max="15628" width="12.5703125" style="623" customWidth="1"/>
    <col min="15629" max="15629" width="12.28515625" style="623" customWidth="1"/>
    <col min="15630" max="15875" width="10.28515625" style="623"/>
    <col min="15876" max="15876" width="2.85546875" style="623" customWidth="1"/>
    <col min="15877" max="15877" width="49.7109375" style="623" customWidth="1"/>
    <col min="15878" max="15883" width="13.85546875" style="623" customWidth="1"/>
    <col min="15884" max="15884" width="12.5703125" style="623" customWidth="1"/>
    <col min="15885" max="15885" width="12.28515625" style="623" customWidth="1"/>
    <col min="15886" max="16131" width="10.28515625" style="623"/>
    <col min="16132" max="16132" width="2.85546875" style="623" customWidth="1"/>
    <col min="16133" max="16133" width="49.7109375" style="623" customWidth="1"/>
    <col min="16134" max="16139" width="13.85546875" style="623" customWidth="1"/>
    <col min="16140" max="16140" width="12.5703125" style="623" customWidth="1"/>
    <col min="16141" max="16141" width="12.28515625" style="623" customWidth="1"/>
    <col min="16142" max="16384" width="10.28515625" style="623"/>
  </cols>
  <sheetData>
    <row r="1" spans="2:25" ht="42.95" customHeight="1" x14ac:dyDescent="0.2"/>
    <row r="2" spans="2:25" ht="21" customHeight="1" x14ac:dyDescent="0.25">
      <c r="B2" s="1906" t="s">
        <v>413</v>
      </c>
      <c r="C2" s="1906"/>
      <c r="D2" s="1906"/>
      <c r="E2" s="1906"/>
      <c r="F2" s="1906"/>
      <c r="G2" s="1906"/>
      <c r="H2" s="1906"/>
      <c r="I2" s="1906"/>
      <c r="J2" s="1906"/>
      <c r="K2" s="1906"/>
      <c r="L2" s="1906"/>
      <c r="M2" s="1906"/>
      <c r="N2" s="1906"/>
      <c r="O2" s="1906"/>
      <c r="P2" s="804"/>
      <c r="Q2" s="3" t="s">
        <v>744</v>
      </c>
    </row>
    <row r="3" spans="2:25" ht="24.75" customHeight="1" x14ac:dyDescent="0.25">
      <c r="B3" s="1898" t="s">
        <v>414</v>
      </c>
      <c r="C3" s="1898"/>
      <c r="D3" s="1898"/>
      <c r="E3" s="1898"/>
      <c r="F3" s="1898"/>
      <c r="G3" s="1898"/>
      <c r="H3" s="1898"/>
      <c r="I3" s="1898"/>
      <c r="J3" s="1898"/>
      <c r="K3" s="1898"/>
      <c r="L3" s="1898"/>
      <c r="M3" s="1898"/>
      <c r="N3" s="1898"/>
      <c r="O3" s="1898"/>
      <c r="P3" s="797"/>
    </row>
    <row r="4" spans="2:25" ht="19.5" customHeight="1" x14ac:dyDescent="0.25">
      <c r="B4" s="1963" t="s">
        <v>394</v>
      </c>
      <c r="C4" s="1963"/>
      <c r="D4" s="1963"/>
      <c r="E4" s="1963"/>
      <c r="F4" s="1963"/>
      <c r="G4" s="1963"/>
      <c r="H4" s="1963"/>
      <c r="I4" s="1963"/>
      <c r="J4" s="1963"/>
      <c r="K4" s="1963"/>
      <c r="L4" s="1963"/>
      <c r="M4" s="1963"/>
      <c r="N4" s="1963"/>
      <c r="O4" s="1963"/>
      <c r="P4" s="798"/>
    </row>
    <row r="5" spans="2:25" ht="14.25" customHeight="1" thickBot="1" x14ac:dyDescent="0.3">
      <c r="B5" s="1963" t="s">
        <v>774</v>
      </c>
      <c r="C5" s="1963"/>
      <c r="D5" s="1963"/>
      <c r="E5" s="1963"/>
      <c r="F5" s="1963"/>
      <c r="G5" s="1963"/>
      <c r="H5" s="1963"/>
      <c r="I5" s="1963"/>
      <c r="J5" s="1963"/>
      <c r="K5" s="1963"/>
      <c r="L5" s="1963"/>
      <c r="M5" s="1963"/>
      <c r="N5" s="1963"/>
      <c r="O5" s="1963"/>
      <c r="P5" s="798"/>
    </row>
    <row r="6" spans="2:25" ht="16.5" customHeight="1" x14ac:dyDescent="0.2">
      <c r="B6" s="581"/>
      <c r="C6" s="581"/>
      <c r="D6" s="601"/>
      <c r="E6" s="601"/>
      <c r="F6" s="581"/>
      <c r="G6" s="581"/>
      <c r="H6" s="602"/>
      <c r="I6" s="624"/>
      <c r="J6" s="625"/>
      <c r="K6" s="625"/>
      <c r="L6" s="625"/>
      <c r="M6" s="218"/>
      <c r="N6" s="218"/>
      <c r="O6" s="218"/>
      <c r="P6" s="184"/>
    </row>
    <row r="7" spans="2:25" ht="15" customHeight="1" x14ac:dyDescent="0.25">
      <c r="B7" s="2043" t="s">
        <v>315</v>
      </c>
      <c r="C7" s="2043"/>
      <c r="D7" s="626" t="s">
        <v>415</v>
      </c>
      <c r="E7" s="626" t="s">
        <v>395</v>
      </c>
      <c r="F7" s="626" t="s">
        <v>396</v>
      </c>
      <c r="G7" s="626" t="s">
        <v>416</v>
      </c>
      <c r="H7" s="626" t="s">
        <v>351</v>
      </c>
      <c r="I7" s="626" t="s">
        <v>352</v>
      </c>
      <c r="J7" s="626" t="s">
        <v>353</v>
      </c>
      <c r="K7" s="2080" t="s">
        <v>354</v>
      </c>
      <c r="L7" s="2080" t="s">
        <v>398</v>
      </c>
      <c r="M7" s="2080" t="s">
        <v>417</v>
      </c>
      <c r="N7" s="2080" t="s">
        <v>418</v>
      </c>
      <c r="O7" s="2080" t="s">
        <v>775</v>
      </c>
      <c r="P7" s="797"/>
    </row>
    <row r="8" spans="2:25" ht="15" customHeight="1" x14ac:dyDescent="0.25">
      <c r="B8" s="2058"/>
      <c r="C8" s="2058"/>
      <c r="D8" s="627" t="s">
        <v>419</v>
      </c>
      <c r="E8" s="627" t="s">
        <v>399</v>
      </c>
      <c r="F8" s="627" t="s">
        <v>420</v>
      </c>
      <c r="G8" s="627" t="s">
        <v>421</v>
      </c>
      <c r="H8" s="627" t="s">
        <v>361</v>
      </c>
      <c r="I8" s="627" t="s">
        <v>362</v>
      </c>
      <c r="J8" s="627" t="s">
        <v>363</v>
      </c>
      <c r="K8" s="2081"/>
      <c r="L8" s="2081"/>
      <c r="M8" s="2081"/>
      <c r="N8" s="2081"/>
      <c r="O8" s="2081"/>
      <c r="P8" s="797"/>
    </row>
    <row r="9" spans="2:25" s="628" customFormat="1" ht="18" customHeight="1" x14ac:dyDescent="0.25">
      <c r="B9" s="841"/>
      <c r="C9" s="841"/>
      <c r="D9" s="842"/>
      <c r="E9" s="842"/>
      <c r="F9" s="842"/>
      <c r="G9" s="842"/>
      <c r="H9" s="842"/>
      <c r="I9" s="842"/>
      <c r="J9" s="842"/>
      <c r="K9" s="842"/>
      <c r="L9" s="607"/>
      <c r="M9" s="607"/>
      <c r="N9" s="607"/>
      <c r="O9" s="607"/>
      <c r="P9" s="805"/>
    </row>
    <row r="10" spans="2:25" ht="18" customHeight="1" x14ac:dyDescent="0.25">
      <c r="B10" s="2074" t="s">
        <v>402</v>
      </c>
      <c r="C10" s="2074"/>
      <c r="D10" s="2074"/>
      <c r="E10" s="2074"/>
      <c r="F10" s="2074"/>
      <c r="G10" s="2074"/>
      <c r="H10" s="2074"/>
      <c r="I10" s="2074"/>
      <c r="J10" s="2074"/>
      <c r="K10" s="2074"/>
      <c r="L10" s="2074"/>
      <c r="M10" s="2074"/>
      <c r="N10" s="2074"/>
      <c r="O10" s="2074"/>
      <c r="P10" s="806"/>
    </row>
    <row r="11" spans="2:25" ht="18" customHeight="1" x14ac:dyDescent="0.25">
      <c r="B11" s="629"/>
      <c r="C11" s="607"/>
      <c r="D11" s="607"/>
      <c r="E11" s="607"/>
      <c r="F11" s="607"/>
      <c r="G11" s="616"/>
      <c r="H11" s="630"/>
      <c r="I11" s="630"/>
      <c r="J11" s="630"/>
      <c r="K11" s="630"/>
      <c r="L11" s="604"/>
      <c r="M11" s="604"/>
      <c r="N11" s="604"/>
      <c r="O11" s="604"/>
      <c r="P11" s="807"/>
    </row>
    <row r="12" spans="2:25" ht="18" customHeight="1" x14ac:dyDescent="0.25">
      <c r="B12" s="419" t="s">
        <v>422</v>
      </c>
      <c r="C12" s="419"/>
      <c r="D12" s="606"/>
      <c r="E12" s="606"/>
      <c r="F12" s="606"/>
      <c r="G12" s="631"/>
      <c r="H12" s="632"/>
      <c r="I12" s="632"/>
      <c r="J12" s="632"/>
      <c r="K12" s="632"/>
      <c r="L12" s="632"/>
      <c r="M12" s="632"/>
      <c r="N12" s="632"/>
      <c r="O12" s="632"/>
      <c r="P12" s="808"/>
    </row>
    <row r="13" spans="2:25" ht="18" customHeight="1" x14ac:dyDescent="0.25">
      <c r="B13" s="247" t="s">
        <v>330</v>
      </c>
      <c r="C13" s="247" t="s">
        <v>404</v>
      </c>
      <c r="D13" s="608">
        <v>21241.3</v>
      </c>
      <c r="E13" s="608">
        <v>22821.65</v>
      </c>
      <c r="F13" s="608">
        <v>24850.49</v>
      </c>
      <c r="G13" s="608">
        <v>25481.69</v>
      </c>
      <c r="H13" s="608">
        <v>26483.119999999999</v>
      </c>
      <c r="I13" s="608">
        <v>27047.21</v>
      </c>
      <c r="J13" s="608">
        <v>27688.23</v>
      </c>
      <c r="K13" s="608">
        <v>29269.23</v>
      </c>
      <c r="L13" s="608">
        <v>30422.44</v>
      </c>
      <c r="M13" s="608">
        <v>31313.82</v>
      </c>
      <c r="N13" s="608">
        <v>31911.91</v>
      </c>
      <c r="O13" s="608">
        <v>32811.83</v>
      </c>
      <c r="P13" s="803"/>
      <c r="Q13" s="803"/>
      <c r="R13" s="803"/>
      <c r="S13" s="803"/>
      <c r="T13" s="803"/>
      <c r="U13" s="803"/>
      <c r="V13" s="803"/>
      <c r="W13" s="803"/>
      <c r="X13" s="803"/>
      <c r="Y13" s="803"/>
    </row>
    <row r="14" spans="2:25" ht="18" customHeight="1" x14ac:dyDescent="0.25">
      <c r="B14" s="247" t="s">
        <v>332</v>
      </c>
      <c r="C14" s="247" t="s">
        <v>405</v>
      </c>
      <c r="D14" s="608">
        <v>17304.259999999998</v>
      </c>
      <c r="E14" s="608">
        <v>18591.7</v>
      </c>
      <c r="F14" s="608">
        <v>20244.5</v>
      </c>
      <c r="G14" s="608">
        <v>20758.71</v>
      </c>
      <c r="H14" s="608">
        <v>21574.53</v>
      </c>
      <c r="I14" s="608">
        <v>22034.07</v>
      </c>
      <c r="J14" s="608">
        <v>22556.28</v>
      </c>
      <c r="K14" s="608">
        <v>23844.240000000002</v>
      </c>
      <c r="L14" s="608">
        <v>24783.7</v>
      </c>
      <c r="M14" s="608">
        <v>25509.86</v>
      </c>
      <c r="N14" s="608">
        <v>25997.1</v>
      </c>
      <c r="O14" s="608">
        <v>26730.22</v>
      </c>
      <c r="P14" s="803"/>
      <c r="Q14" s="803"/>
      <c r="R14" s="803"/>
      <c r="S14" s="803"/>
      <c r="T14" s="803"/>
      <c r="U14" s="803"/>
      <c r="V14" s="803"/>
      <c r="W14" s="803"/>
      <c r="X14" s="803"/>
      <c r="Y14" s="803"/>
    </row>
    <row r="15" spans="2:25" ht="18" customHeight="1" x14ac:dyDescent="0.25">
      <c r="B15" s="247" t="s">
        <v>334</v>
      </c>
      <c r="C15" s="247" t="s">
        <v>339</v>
      </c>
      <c r="D15" s="608">
        <v>12744.75</v>
      </c>
      <c r="E15" s="608">
        <v>13692.96</v>
      </c>
      <c r="F15" s="608">
        <v>14910.26</v>
      </c>
      <c r="G15" s="608">
        <v>15288.98</v>
      </c>
      <c r="H15" s="608">
        <v>15889.84</v>
      </c>
      <c r="I15" s="608">
        <v>16228.29</v>
      </c>
      <c r="J15" s="608">
        <v>16612.900000000001</v>
      </c>
      <c r="K15" s="608">
        <v>17561.5</v>
      </c>
      <c r="L15" s="608">
        <v>18253.419999999998</v>
      </c>
      <c r="M15" s="608">
        <v>18788.25</v>
      </c>
      <c r="N15" s="608">
        <v>19147.11</v>
      </c>
      <c r="O15" s="608">
        <v>19687.060000000001</v>
      </c>
      <c r="P15" s="803"/>
      <c r="Q15" s="803"/>
      <c r="R15" s="803"/>
      <c r="S15" s="803"/>
      <c r="T15" s="803"/>
      <c r="U15" s="803"/>
      <c r="V15" s="803"/>
      <c r="W15" s="803"/>
      <c r="X15" s="803"/>
      <c r="Y15" s="803"/>
    </row>
    <row r="16" spans="2:25" ht="17.25" customHeight="1" x14ac:dyDescent="0.25">
      <c r="B16" s="247" t="s">
        <v>336</v>
      </c>
      <c r="C16" s="247" t="s">
        <v>340</v>
      </c>
      <c r="D16" s="608">
        <v>10382.549999999999</v>
      </c>
      <c r="E16" s="608">
        <v>11155.01</v>
      </c>
      <c r="F16" s="608">
        <v>12146.69</v>
      </c>
      <c r="G16" s="608">
        <v>12455.22</v>
      </c>
      <c r="H16" s="608">
        <v>12944.71</v>
      </c>
      <c r="I16" s="608">
        <v>13220.43</v>
      </c>
      <c r="J16" s="608">
        <v>13533.75</v>
      </c>
      <c r="K16" s="608">
        <v>14306.53</v>
      </c>
      <c r="L16" s="608">
        <v>14870.21</v>
      </c>
      <c r="M16" s="608">
        <v>15305.91</v>
      </c>
      <c r="N16" s="608">
        <v>15598.25</v>
      </c>
      <c r="O16" s="608">
        <v>16038.12</v>
      </c>
      <c r="P16" s="803"/>
      <c r="Q16" s="803"/>
      <c r="R16" s="803"/>
      <c r="S16" s="803"/>
      <c r="T16" s="803"/>
      <c r="U16" s="803"/>
      <c r="V16" s="803"/>
      <c r="W16" s="803"/>
      <c r="X16" s="803"/>
      <c r="Y16" s="803"/>
    </row>
    <row r="17" spans="2:25" ht="17.25" customHeight="1" x14ac:dyDescent="0.25">
      <c r="B17" s="247"/>
      <c r="C17" s="247"/>
      <c r="D17" s="608"/>
      <c r="E17" s="608"/>
      <c r="F17" s="608"/>
      <c r="G17" s="608"/>
      <c r="H17" s="608"/>
      <c r="I17" s="608"/>
      <c r="J17" s="608"/>
      <c r="K17" s="608"/>
      <c r="L17" s="608"/>
      <c r="M17" s="608"/>
      <c r="N17" s="608"/>
      <c r="O17" s="608"/>
      <c r="P17" s="803"/>
      <c r="Q17" s="803"/>
      <c r="R17" s="803"/>
      <c r="S17" s="803"/>
      <c r="T17" s="803"/>
      <c r="U17" s="803"/>
      <c r="V17" s="803"/>
      <c r="W17" s="803"/>
      <c r="X17" s="803"/>
      <c r="Y17" s="803"/>
    </row>
    <row r="18" spans="2:25" ht="18" customHeight="1" x14ac:dyDescent="0.25">
      <c r="B18" s="634" t="s">
        <v>407</v>
      </c>
      <c r="C18" s="419"/>
      <c r="D18" s="610"/>
      <c r="E18" s="610"/>
      <c r="F18" s="610"/>
      <c r="G18" s="635"/>
      <c r="H18" s="636"/>
      <c r="I18" s="636"/>
      <c r="J18" s="636"/>
      <c r="K18" s="636"/>
      <c r="L18" s="636"/>
      <c r="M18" s="636"/>
      <c r="N18" s="636"/>
      <c r="O18" s="636"/>
      <c r="P18" s="803"/>
      <c r="Q18" s="803"/>
      <c r="R18" s="803"/>
      <c r="S18" s="803"/>
      <c r="T18" s="803"/>
      <c r="U18" s="803"/>
      <c r="V18" s="803"/>
      <c r="W18" s="803"/>
      <c r="X18" s="803"/>
      <c r="Y18" s="803"/>
    </row>
    <row r="19" spans="2:25" ht="18" customHeight="1" x14ac:dyDescent="0.25">
      <c r="B19" s="633" t="s">
        <v>330</v>
      </c>
      <c r="C19" s="247" t="s">
        <v>408</v>
      </c>
      <c r="D19" s="608">
        <v>10620.64</v>
      </c>
      <c r="E19" s="608">
        <v>11410.82</v>
      </c>
      <c r="F19" s="608">
        <v>12425.24</v>
      </c>
      <c r="G19" s="608">
        <v>12740.84</v>
      </c>
      <c r="H19" s="608">
        <v>13241.56</v>
      </c>
      <c r="I19" s="637">
        <v>13523.61</v>
      </c>
      <c r="J19" s="637">
        <v>13844.12</v>
      </c>
      <c r="K19" s="637">
        <v>14634.62</v>
      </c>
      <c r="L19" s="637">
        <v>15211.22</v>
      </c>
      <c r="M19" s="637">
        <v>15656.91</v>
      </c>
      <c r="N19" s="637">
        <v>15955.96</v>
      </c>
      <c r="O19" s="637">
        <v>16405.919999999998</v>
      </c>
      <c r="P19" s="803"/>
      <c r="Q19" s="803"/>
      <c r="R19" s="803"/>
      <c r="S19" s="803"/>
      <c r="T19" s="803"/>
      <c r="U19" s="803"/>
      <c r="V19" s="803"/>
      <c r="W19" s="803"/>
      <c r="X19" s="803"/>
      <c r="Y19" s="803"/>
    </row>
    <row r="20" spans="2:25" ht="18" customHeight="1" x14ac:dyDescent="0.25">
      <c r="B20" s="607" t="s">
        <v>332</v>
      </c>
      <c r="C20" s="247" t="s">
        <v>409</v>
      </c>
      <c r="D20" s="608">
        <v>8652.14</v>
      </c>
      <c r="E20" s="608">
        <v>9295.86</v>
      </c>
      <c r="F20" s="608">
        <v>10122.26</v>
      </c>
      <c r="G20" s="608">
        <v>10379.370000000001</v>
      </c>
      <c r="H20" s="608">
        <v>10787.28</v>
      </c>
      <c r="I20" s="637">
        <v>11017.05</v>
      </c>
      <c r="J20" s="637">
        <v>11278.15</v>
      </c>
      <c r="K20" s="637">
        <v>11922.13</v>
      </c>
      <c r="L20" s="637">
        <v>12391.86</v>
      </c>
      <c r="M20" s="637">
        <v>12754.94</v>
      </c>
      <c r="N20" s="637">
        <v>12998.56</v>
      </c>
      <c r="O20" s="637">
        <v>13365.12</v>
      </c>
      <c r="P20" s="803"/>
      <c r="Q20" s="803"/>
      <c r="R20" s="803"/>
      <c r="S20" s="803"/>
      <c r="T20" s="803"/>
      <c r="U20" s="803"/>
      <c r="V20" s="803"/>
      <c r="W20" s="803"/>
      <c r="X20" s="803"/>
      <c r="Y20" s="803"/>
    </row>
    <row r="21" spans="2:25" ht="18" customHeight="1" x14ac:dyDescent="0.25">
      <c r="B21" s="633"/>
      <c r="C21" s="247"/>
      <c r="D21" s="608"/>
      <c r="E21" s="608"/>
      <c r="F21" s="608"/>
      <c r="G21" s="608"/>
      <c r="H21" s="608"/>
      <c r="I21" s="637"/>
      <c r="J21" s="637"/>
      <c r="K21" s="637"/>
      <c r="L21" s="637"/>
      <c r="M21" s="637"/>
      <c r="N21" s="637"/>
      <c r="O21" s="637"/>
      <c r="P21" s="803"/>
      <c r="Q21" s="803"/>
      <c r="R21" s="803"/>
      <c r="S21" s="803"/>
      <c r="T21" s="803"/>
      <c r="U21" s="803"/>
      <c r="V21" s="803"/>
      <c r="W21" s="803"/>
      <c r="X21" s="803"/>
      <c r="Y21" s="803"/>
    </row>
    <row r="22" spans="2:25" ht="18" customHeight="1" x14ac:dyDescent="0.25">
      <c r="B22" s="2074" t="s">
        <v>423</v>
      </c>
      <c r="C22" s="2074"/>
      <c r="D22" s="2074"/>
      <c r="E22" s="2074"/>
      <c r="F22" s="2074"/>
      <c r="G22" s="2074"/>
      <c r="H22" s="2074"/>
      <c r="I22" s="2074"/>
      <c r="J22" s="2074"/>
      <c r="K22" s="2074"/>
      <c r="L22" s="2074"/>
      <c r="M22" s="2074"/>
      <c r="N22" s="2074"/>
      <c r="O22" s="2074"/>
      <c r="P22" s="803"/>
      <c r="Q22" s="803"/>
      <c r="R22" s="803"/>
      <c r="S22" s="803"/>
      <c r="T22" s="803"/>
      <c r="U22" s="803"/>
      <c r="V22" s="803"/>
      <c r="W22" s="803"/>
      <c r="X22" s="803"/>
      <c r="Y22" s="803"/>
    </row>
    <row r="23" spans="2:25" ht="18" customHeight="1" x14ac:dyDescent="0.25">
      <c r="B23" s="638"/>
      <c r="C23" s="247"/>
      <c r="D23" s="608"/>
      <c r="E23" s="608"/>
      <c r="F23" s="608"/>
      <c r="G23" s="608"/>
      <c r="H23" s="608"/>
      <c r="I23" s="639"/>
      <c r="J23" s="639"/>
      <c r="K23" s="639"/>
      <c r="L23" s="639"/>
      <c r="M23" s="639"/>
      <c r="N23" s="639"/>
      <c r="O23" s="639"/>
      <c r="P23" s="803"/>
      <c r="Q23" s="803"/>
      <c r="R23" s="803"/>
      <c r="S23" s="803"/>
      <c r="T23" s="803"/>
      <c r="U23" s="803"/>
      <c r="V23" s="803"/>
      <c r="W23" s="803"/>
      <c r="X23" s="803"/>
      <c r="Y23" s="803"/>
    </row>
    <row r="24" spans="2:25" ht="18" customHeight="1" x14ac:dyDescent="0.25">
      <c r="B24" s="640" t="s">
        <v>424</v>
      </c>
      <c r="C24" s="634"/>
      <c r="D24" s="610"/>
      <c r="E24" s="610"/>
      <c r="F24" s="610"/>
      <c r="G24" s="635"/>
      <c r="H24" s="636"/>
      <c r="I24" s="636"/>
      <c r="J24" s="636"/>
      <c r="K24" s="636"/>
      <c r="L24" s="636"/>
      <c r="M24" s="636"/>
      <c r="N24" s="636"/>
      <c r="O24" s="636"/>
      <c r="P24" s="803"/>
      <c r="Q24" s="803"/>
      <c r="R24" s="803"/>
      <c r="S24" s="803"/>
      <c r="T24" s="803"/>
      <c r="U24" s="803"/>
      <c r="V24" s="803"/>
      <c r="W24" s="803"/>
      <c r="X24" s="803"/>
      <c r="Y24" s="803"/>
    </row>
    <row r="25" spans="2:25" ht="18" customHeight="1" x14ac:dyDescent="0.25">
      <c r="B25" s="247" t="s">
        <v>330</v>
      </c>
      <c r="C25" s="247" t="s">
        <v>404</v>
      </c>
      <c r="D25" s="608">
        <v>15254.98</v>
      </c>
      <c r="E25" s="608">
        <v>16389.95</v>
      </c>
      <c r="F25" s="608">
        <v>17847.02</v>
      </c>
      <c r="G25" s="608">
        <v>18300.330000000002</v>
      </c>
      <c r="H25" s="608">
        <v>19019.53</v>
      </c>
      <c r="I25" s="608">
        <v>19424.650000000001</v>
      </c>
      <c r="J25" s="608">
        <v>19885.009999999998</v>
      </c>
      <c r="K25" s="608">
        <v>21020.44</v>
      </c>
      <c r="L25" s="608">
        <v>21848.65</v>
      </c>
      <c r="M25" s="608">
        <v>22488.82</v>
      </c>
      <c r="N25" s="608">
        <v>22918.36</v>
      </c>
      <c r="O25" s="608">
        <v>23564.66</v>
      </c>
      <c r="P25" s="803"/>
      <c r="Q25" s="803"/>
      <c r="R25" s="803"/>
      <c r="S25" s="803"/>
      <c r="T25" s="803"/>
      <c r="U25" s="803"/>
      <c r="V25" s="803"/>
      <c r="W25" s="803"/>
      <c r="X25" s="803"/>
      <c r="Y25" s="803"/>
    </row>
    <row r="26" spans="2:25" ht="18" customHeight="1" x14ac:dyDescent="0.25">
      <c r="B26" s="247" t="s">
        <v>332</v>
      </c>
      <c r="C26" s="247" t="s">
        <v>405</v>
      </c>
      <c r="D26" s="608">
        <v>11821.77</v>
      </c>
      <c r="E26" s="608">
        <v>12701.31</v>
      </c>
      <c r="F26" s="608">
        <v>13830.46</v>
      </c>
      <c r="G26" s="608">
        <v>14181.75</v>
      </c>
      <c r="H26" s="608">
        <v>14739.09</v>
      </c>
      <c r="I26" s="608">
        <v>15053.03</v>
      </c>
      <c r="J26" s="608">
        <v>15409.79</v>
      </c>
      <c r="K26" s="608">
        <v>16289.69</v>
      </c>
      <c r="L26" s="637">
        <v>16931.5</v>
      </c>
      <c r="M26" s="637">
        <v>17427.59</v>
      </c>
      <c r="N26" s="637">
        <v>17760.46</v>
      </c>
      <c r="O26" s="637">
        <v>18261.3</v>
      </c>
      <c r="P26" s="803"/>
      <c r="Q26" s="803"/>
      <c r="R26" s="803"/>
      <c r="S26" s="803"/>
      <c r="T26" s="803"/>
      <c r="U26" s="803"/>
      <c r="V26" s="803"/>
      <c r="W26" s="803"/>
      <c r="X26" s="803"/>
      <c r="Y26" s="803"/>
    </row>
    <row r="27" spans="2:25" ht="18" customHeight="1" x14ac:dyDescent="0.25">
      <c r="B27" s="247" t="s">
        <v>334</v>
      </c>
      <c r="C27" s="247" t="s">
        <v>339</v>
      </c>
      <c r="D27" s="608">
        <v>3530.32</v>
      </c>
      <c r="E27" s="608">
        <v>3792.98</v>
      </c>
      <c r="F27" s="608">
        <v>4130.18</v>
      </c>
      <c r="G27" s="608">
        <v>4235.09</v>
      </c>
      <c r="H27" s="608">
        <v>4401.53</v>
      </c>
      <c r="I27" s="608">
        <v>4495.28</v>
      </c>
      <c r="J27" s="608">
        <v>4601.82</v>
      </c>
      <c r="K27" s="608">
        <v>4864.58</v>
      </c>
      <c r="L27" s="608">
        <v>5056.24</v>
      </c>
      <c r="M27" s="608">
        <v>5204.3900000000003</v>
      </c>
      <c r="N27" s="608">
        <v>5303.79</v>
      </c>
      <c r="O27" s="608">
        <v>5453.36</v>
      </c>
      <c r="P27" s="803"/>
      <c r="Q27" s="803"/>
      <c r="R27" s="803"/>
      <c r="S27" s="803"/>
      <c r="T27" s="803"/>
      <c r="U27" s="803"/>
      <c r="V27" s="803"/>
      <c r="W27" s="803"/>
      <c r="X27" s="803"/>
      <c r="Y27" s="803"/>
    </row>
    <row r="28" spans="2:25" ht="18" customHeight="1" x14ac:dyDescent="0.25">
      <c r="B28" s="247" t="s">
        <v>336</v>
      </c>
      <c r="C28" s="247" t="s">
        <v>340</v>
      </c>
      <c r="D28" s="608">
        <v>1470.32</v>
      </c>
      <c r="E28" s="608">
        <v>1579.71</v>
      </c>
      <c r="F28" s="608">
        <v>1720.15</v>
      </c>
      <c r="G28" s="608">
        <v>1763.84</v>
      </c>
      <c r="H28" s="608">
        <v>1833.16</v>
      </c>
      <c r="I28" s="608">
        <v>1872.21</v>
      </c>
      <c r="J28" s="608">
        <v>1916.58</v>
      </c>
      <c r="K28" s="608">
        <v>2026.02</v>
      </c>
      <c r="L28" s="608">
        <v>2105.85</v>
      </c>
      <c r="M28" s="608">
        <v>2167.5500000000002</v>
      </c>
      <c r="N28" s="608">
        <v>2208.9499999999998</v>
      </c>
      <c r="O28" s="608">
        <v>2271.2399999999998</v>
      </c>
      <c r="P28" s="803"/>
      <c r="Q28" s="803"/>
      <c r="R28" s="803"/>
      <c r="S28" s="803"/>
      <c r="T28" s="803"/>
      <c r="U28" s="803"/>
      <c r="V28" s="803"/>
      <c r="W28" s="803"/>
      <c r="X28" s="803"/>
      <c r="Y28" s="803"/>
    </row>
    <row r="29" spans="2:25" ht="18" customHeight="1" x14ac:dyDescent="0.25">
      <c r="B29" s="247"/>
      <c r="C29" s="247"/>
      <c r="D29" s="608"/>
      <c r="E29" s="608"/>
      <c r="F29" s="608"/>
      <c r="G29" s="608"/>
      <c r="H29" s="608"/>
      <c r="I29" s="608"/>
      <c r="J29" s="608"/>
      <c r="K29" s="608"/>
      <c r="L29" s="608"/>
      <c r="M29" s="608"/>
      <c r="N29" s="608"/>
      <c r="O29" s="608"/>
      <c r="P29" s="803"/>
      <c r="Q29" s="803"/>
      <c r="R29" s="803"/>
      <c r="S29" s="803"/>
      <c r="T29" s="803"/>
      <c r="U29" s="803"/>
      <c r="V29" s="803"/>
      <c r="W29" s="803"/>
      <c r="X29" s="803"/>
      <c r="Y29" s="803"/>
    </row>
    <row r="30" spans="2:25" ht="18" customHeight="1" x14ac:dyDescent="0.25">
      <c r="B30" s="419" t="s">
        <v>425</v>
      </c>
      <c r="C30" s="419"/>
      <c r="D30" s="610"/>
      <c r="E30" s="610"/>
      <c r="F30" s="610"/>
      <c r="G30" s="635"/>
      <c r="H30" s="636"/>
      <c r="I30" s="636"/>
      <c r="J30" s="636"/>
      <c r="K30" s="636"/>
      <c r="L30" s="636"/>
      <c r="M30" s="636"/>
      <c r="N30" s="636"/>
      <c r="O30" s="636"/>
      <c r="P30" s="803"/>
      <c r="Q30" s="803"/>
      <c r="R30" s="803"/>
      <c r="S30" s="803"/>
      <c r="T30" s="803"/>
      <c r="U30" s="803"/>
      <c r="V30" s="803"/>
      <c r="W30" s="803"/>
      <c r="X30" s="803"/>
      <c r="Y30" s="803"/>
    </row>
    <row r="31" spans="2:25" ht="18" customHeight="1" x14ac:dyDescent="0.25">
      <c r="B31" s="247" t="s">
        <v>330</v>
      </c>
      <c r="C31" s="247" t="s">
        <v>408</v>
      </c>
      <c r="D31" s="608">
        <v>14811.41</v>
      </c>
      <c r="E31" s="608">
        <v>15913.38</v>
      </c>
      <c r="F31" s="608">
        <v>17328.080000000002</v>
      </c>
      <c r="G31" s="608">
        <v>17768.21</v>
      </c>
      <c r="H31" s="608">
        <v>18466.5</v>
      </c>
      <c r="I31" s="608">
        <v>18859.84</v>
      </c>
      <c r="J31" s="608">
        <v>19306.82</v>
      </c>
      <c r="K31" s="608">
        <v>20409.240000000002</v>
      </c>
      <c r="L31" s="608">
        <v>21213.360000000001</v>
      </c>
      <c r="M31" s="608">
        <v>21834.91</v>
      </c>
      <c r="N31" s="608">
        <v>22251.96</v>
      </c>
      <c r="O31" s="608">
        <v>22879.47</v>
      </c>
      <c r="P31" s="803"/>
      <c r="Q31" s="803"/>
      <c r="R31" s="803"/>
      <c r="S31" s="803"/>
      <c r="T31" s="803"/>
      <c r="U31" s="803"/>
      <c r="V31" s="803"/>
      <c r="W31" s="803"/>
      <c r="X31" s="803"/>
      <c r="Y31" s="803"/>
    </row>
    <row r="32" spans="2:25" ht="18" customHeight="1" x14ac:dyDescent="0.25">
      <c r="B32" s="247" t="s">
        <v>332</v>
      </c>
      <c r="C32" s="247" t="s">
        <v>409</v>
      </c>
      <c r="D32" s="608">
        <v>12214.27</v>
      </c>
      <c r="E32" s="608">
        <v>13123.01</v>
      </c>
      <c r="F32" s="608">
        <v>14289.65</v>
      </c>
      <c r="G32" s="608">
        <v>14652.61</v>
      </c>
      <c r="H32" s="608">
        <v>15228.46</v>
      </c>
      <c r="I32" s="608">
        <v>15552.83</v>
      </c>
      <c r="J32" s="608">
        <v>15921.43</v>
      </c>
      <c r="K32" s="608">
        <v>16830.54</v>
      </c>
      <c r="L32" s="608">
        <v>17493.66</v>
      </c>
      <c r="M32" s="608">
        <v>18006.22</v>
      </c>
      <c r="N32" s="608">
        <v>18350.14</v>
      </c>
      <c r="O32" s="608">
        <v>18867.61</v>
      </c>
      <c r="P32" s="803"/>
      <c r="Q32" s="803"/>
      <c r="R32" s="803"/>
      <c r="S32" s="803"/>
      <c r="T32" s="803"/>
      <c r="U32" s="803"/>
      <c r="V32" s="803"/>
      <c r="W32" s="803"/>
      <c r="X32" s="803"/>
      <c r="Y32" s="803"/>
    </row>
    <row r="33" spans="2:16" x14ac:dyDescent="0.2">
      <c r="B33" s="641"/>
      <c r="C33" s="325"/>
      <c r="D33" s="325"/>
      <c r="E33" s="642"/>
      <c r="F33" s="580"/>
      <c r="G33" s="580"/>
      <c r="H33" s="622"/>
      <c r="M33" s="623"/>
      <c r="N33" s="623"/>
      <c r="O33" s="623"/>
      <c r="P33" s="809"/>
    </row>
    <row r="34" spans="2:16" x14ac:dyDescent="0.25">
      <c r="B34" s="583"/>
      <c r="C34" s="644"/>
      <c r="D34" s="590"/>
      <c r="E34" s="580"/>
      <c r="F34" s="590"/>
      <c r="G34" s="622"/>
      <c r="H34" s="622"/>
      <c r="I34" s="645"/>
      <c r="M34" s="623"/>
      <c r="N34" s="623"/>
      <c r="O34" s="623"/>
      <c r="P34" s="809"/>
    </row>
    <row r="35" spans="2:16" x14ac:dyDescent="0.25">
      <c r="B35" s="580"/>
      <c r="C35" s="580"/>
      <c r="D35" s="590"/>
      <c r="E35" s="580"/>
      <c r="F35" s="590"/>
      <c r="G35" s="622"/>
      <c r="H35" s="622"/>
      <c r="I35" s="645"/>
      <c r="M35" s="623"/>
      <c r="N35" s="623"/>
      <c r="O35" s="623"/>
      <c r="P35" s="809"/>
    </row>
    <row r="36" spans="2:16" x14ac:dyDescent="0.25">
      <c r="B36" s="580"/>
      <c r="C36" s="580"/>
      <c r="D36" s="580"/>
      <c r="E36" s="580"/>
      <c r="F36" s="580"/>
      <c r="G36" s="580"/>
      <c r="H36" s="622"/>
      <c r="M36" s="623"/>
      <c r="N36" s="623"/>
      <c r="O36" s="623"/>
      <c r="P36" s="809"/>
    </row>
    <row r="37" spans="2:16" x14ac:dyDescent="0.25">
      <c r="B37" s="580"/>
      <c r="C37" s="580"/>
      <c r="D37" s="580"/>
      <c r="E37" s="580"/>
      <c r="F37" s="580"/>
      <c r="G37" s="580"/>
      <c r="H37" s="622"/>
      <c r="M37" s="623"/>
      <c r="N37" s="623"/>
      <c r="O37" s="623"/>
      <c r="P37" s="809"/>
    </row>
    <row r="38" spans="2:16" x14ac:dyDescent="0.25">
      <c r="M38" s="623"/>
      <c r="N38" s="623"/>
      <c r="O38" s="623"/>
      <c r="P38" s="809"/>
    </row>
    <row r="39" spans="2:16" x14ac:dyDescent="0.25">
      <c r="M39" s="623"/>
      <c r="N39" s="623"/>
      <c r="O39" s="623"/>
      <c r="P39" s="809"/>
    </row>
    <row r="40" spans="2:16" x14ac:dyDescent="0.25">
      <c r="L40" s="600"/>
      <c r="M40" s="623"/>
      <c r="N40" s="623"/>
      <c r="O40" s="623"/>
      <c r="P40" s="809"/>
    </row>
    <row r="41" spans="2:16" x14ac:dyDescent="0.25">
      <c r="L41" s="600"/>
      <c r="M41" s="623"/>
      <c r="N41" s="623"/>
      <c r="O41" s="623"/>
      <c r="P41" s="809"/>
    </row>
    <row r="42" spans="2:16" x14ac:dyDescent="0.25">
      <c r="L42" s="600"/>
      <c r="M42" s="623"/>
      <c r="N42" s="623"/>
      <c r="O42" s="623"/>
      <c r="P42" s="809"/>
    </row>
    <row r="43" spans="2:16" x14ac:dyDescent="0.25">
      <c r="M43" s="623"/>
      <c r="N43" s="623"/>
      <c r="O43" s="623"/>
      <c r="P43" s="809"/>
    </row>
    <row r="44" spans="2:16" x14ac:dyDescent="0.25">
      <c r="M44" s="623"/>
      <c r="N44" s="623"/>
      <c r="O44" s="623"/>
      <c r="P44" s="809"/>
    </row>
    <row r="45" spans="2:16" x14ac:dyDescent="0.25">
      <c r="M45" s="623"/>
      <c r="N45" s="623"/>
      <c r="O45" s="623"/>
      <c r="P45" s="809"/>
    </row>
    <row r="46" spans="2:16" x14ac:dyDescent="0.25">
      <c r="M46" s="623"/>
      <c r="N46" s="623"/>
      <c r="O46" s="623"/>
      <c r="P46" s="809"/>
    </row>
    <row r="47" spans="2:16" x14ac:dyDescent="0.25">
      <c r="M47" s="623"/>
      <c r="N47" s="623"/>
      <c r="O47" s="623"/>
      <c r="P47" s="809"/>
    </row>
    <row r="71" spans="4:9" x14ac:dyDescent="0.2">
      <c r="D71" s="646"/>
      <c r="E71" s="646"/>
      <c r="F71" s="646"/>
      <c r="G71" s="646"/>
      <c r="I71" s="645"/>
    </row>
    <row r="72" spans="4:9" x14ac:dyDescent="0.2">
      <c r="D72" s="646"/>
      <c r="E72" s="646"/>
      <c r="F72" s="646"/>
      <c r="G72" s="646"/>
      <c r="I72" s="645"/>
    </row>
    <row r="73" spans="4:9" x14ac:dyDescent="0.2">
      <c r="D73" s="646"/>
      <c r="E73" s="646"/>
      <c r="F73" s="646"/>
      <c r="G73" s="646"/>
    </row>
    <row r="74" spans="4:9" x14ac:dyDescent="0.2">
      <c r="D74" s="646"/>
      <c r="E74" s="646"/>
      <c r="F74" s="646"/>
      <c r="G74" s="646"/>
    </row>
    <row r="75" spans="4:9" x14ac:dyDescent="0.2">
      <c r="D75" s="646"/>
      <c r="E75" s="646"/>
      <c r="G75" s="646"/>
    </row>
    <row r="76" spans="4:9" x14ac:dyDescent="0.2">
      <c r="D76" s="646"/>
      <c r="E76" s="646"/>
      <c r="G76" s="646"/>
    </row>
    <row r="77" spans="4:9" x14ac:dyDescent="0.2">
      <c r="D77" s="646"/>
      <c r="E77" s="646"/>
    </row>
    <row r="78" spans="4:9" x14ac:dyDescent="0.2">
      <c r="D78" s="646"/>
      <c r="E78" s="646"/>
    </row>
    <row r="79" spans="4:9" x14ac:dyDescent="0.2">
      <c r="D79" s="646"/>
      <c r="E79" s="646"/>
    </row>
    <row r="80" spans="4:9" x14ac:dyDescent="0.2">
      <c r="D80" s="646"/>
      <c r="E80" s="646"/>
    </row>
    <row r="81" spans="4:5" x14ac:dyDescent="0.2">
      <c r="D81" s="646"/>
      <c r="E81" s="646"/>
    </row>
    <row r="82" spans="4:5" x14ac:dyDescent="0.2">
      <c r="D82" s="646"/>
      <c r="E82" s="646"/>
    </row>
    <row r="83" spans="4:5" x14ac:dyDescent="0.2">
      <c r="D83" s="646"/>
      <c r="E83" s="646"/>
    </row>
  </sheetData>
  <mergeCells count="12">
    <mergeCell ref="B22:O22"/>
    <mergeCell ref="B10:O10"/>
    <mergeCell ref="B2:O2"/>
    <mergeCell ref="B3:O3"/>
    <mergeCell ref="B4:O4"/>
    <mergeCell ref="B5:O5"/>
    <mergeCell ref="O7:O8"/>
    <mergeCell ref="B7:C8"/>
    <mergeCell ref="K7:K8"/>
    <mergeCell ref="L7:L8"/>
    <mergeCell ref="M7:M8"/>
    <mergeCell ref="N7:N8"/>
  </mergeCells>
  <hyperlinks>
    <hyperlink ref="Q2" location="'Indice Total'!A7" display="Volver"/>
  </hyperlinks>
  <pageMargins left="0.70866141732283472" right="0.70866141732283472" top="0.74803149606299213" bottom="0.74803149606299213" header="0.31496062992125984" footer="0.31496062992125984"/>
  <pageSetup scale="77"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Y30"/>
  <sheetViews>
    <sheetView showGridLines="0" zoomScale="90" zoomScaleNormal="90" workbookViewId="0"/>
  </sheetViews>
  <sheetFormatPr baseColWidth="10" defaultColWidth="11.42578125" defaultRowHeight="12.75" x14ac:dyDescent="0.2"/>
  <cols>
    <col min="1" max="1" width="23.7109375" style="115" customWidth="1"/>
    <col min="2" max="2" width="3.7109375" style="115" customWidth="1"/>
    <col min="3" max="3" width="64.42578125" style="115" customWidth="1"/>
    <col min="4" max="16" width="13.7109375" style="115" customWidth="1"/>
    <col min="17" max="16384" width="11.42578125" style="115"/>
  </cols>
  <sheetData>
    <row r="1" spans="2:25" ht="42.95" customHeight="1" x14ac:dyDescent="0.2"/>
    <row r="2" spans="2:25" ht="21" customHeight="1" x14ac:dyDescent="0.2">
      <c r="B2" s="1906" t="s">
        <v>426</v>
      </c>
      <c r="C2" s="1906"/>
      <c r="D2" s="1906"/>
      <c r="E2" s="1906"/>
      <c r="F2" s="1906"/>
      <c r="G2" s="1906"/>
      <c r="H2" s="1906"/>
      <c r="I2" s="1906"/>
      <c r="J2" s="1906"/>
      <c r="K2" s="1906"/>
      <c r="L2" s="1906"/>
      <c r="M2" s="1906"/>
      <c r="N2" s="1906"/>
      <c r="O2" s="1906"/>
      <c r="P2" s="796"/>
      <c r="Q2" s="3" t="s">
        <v>744</v>
      </c>
    </row>
    <row r="3" spans="2:25" ht="21.75" customHeight="1" x14ac:dyDescent="0.2">
      <c r="B3" s="1898" t="s">
        <v>427</v>
      </c>
      <c r="C3" s="1898"/>
      <c r="D3" s="1898"/>
      <c r="E3" s="1898"/>
      <c r="F3" s="1898"/>
      <c r="G3" s="1898"/>
      <c r="H3" s="1898"/>
      <c r="I3" s="1898"/>
      <c r="J3" s="1898"/>
      <c r="K3" s="1898"/>
      <c r="L3" s="1898"/>
      <c r="M3" s="1898"/>
      <c r="N3" s="1898"/>
      <c r="O3" s="1898"/>
      <c r="P3" s="794"/>
    </row>
    <row r="4" spans="2:25" ht="16.5" customHeight="1" x14ac:dyDescent="0.2">
      <c r="B4" s="1898" t="s">
        <v>394</v>
      </c>
      <c r="C4" s="1898"/>
      <c r="D4" s="1898"/>
      <c r="E4" s="1898"/>
      <c r="F4" s="1898"/>
      <c r="G4" s="1898"/>
      <c r="H4" s="1898"/>
      <c r="I4" s="1898"/>
      <c r="J4" s="1898"/>
      <c r="K4" s="1898"/>
      <c r="L4" s="1898"/>
      <c r="M4" s="1898"/>
      <c r="N4" s="1898"/>
      <c r="O4" s="1898"/>
      <c r="P4" s="794"/>
    </row>
    <row r="5" spans="2:25" ht="19.149999999999999" customHeight="1" thickBot="1" x14ac:dyDescent="0.25">
      <c r="B5" s="1933" t="s">
        <v>770</v>
      </c>
      <c r="C5" s="1933"/>
      <c r="D5" s="1933"/>
      <c r="E5" s="1933"/>
      <c r="F5" s="1933"/>
      <c r="G5" s="1933"/>
      <c r="H5" s="1933"/>
      <c r="I5" s="1933"/>
      <c r="J5" s="1933"/>
      <c r="K5" s="1933"/>
      <c r="L5" s="1933"/>
      <c r="M5" s="1933"/>
      <c r="N5" s="1933"/>
      <c r="O5" s="1933"/>
      <c r="P5" s="797"/>
    </row>
    <row r="6" spans="2:25" ht="15" x14ac:dyDescent="0.2">
      <c r="B6" s="581"/>
      <c r="C6" s="647"/>
      <c r="D6" s="647"/>
      <c r="E6" s="647"/>
      <c r="F6" s="648" t="s">
        <v>428</v>
      </c>
      <c r="G6" s="601"/>
      <c r="H6" s="581"/>
      <c r="I6" s="581"/>
      <c r="J6" s="602"/>
      <c r="K6" s="302"/>
      <c r="L6" s="302"/>
      <c r="M6" s="218"/>
      <c r="N6" s="218"/>
      <c r="O6" s="218"/>
      <c r="P6" s="184"/>
    </row>
    <row r="7" spans="2:25" ht="15" customHeight="1" x14ac:dyDescent="0.2">
      <c r="B7" s="2043" t="s">
        <v>315</v>
      </c>
      <c r="C7" s="2043"/>
      <c r="D7" s="626" t="s">
        <v>415</v>
      </c>
      <c r="E7" s="626" t="s">
        <v>395</v>
      </c>
      <c r="F7" s="626" t="s">
        <v>396</v>
      </c>
      <c r="G7" s="626" t="s">
        <v>416</v>
      </c>
      <c r="H7" s="626" t="s">
        <v>429</v>
      </c>
      <c r="I7" s="626" t="s">
        <v>430</v>
      </c>
      <c r="J7" s="626" t="s">
        <v>431</v>
      </c>
      <c r="K7" s="2080" t="s">
        <v>432</v>
      </c>
      <c r="L7" s="2080" t="s">
        <v>398</v>
      </c>
      <c r="M7" s="2080" t="s">
        <v>433</v>
      </c>
      <c r="N7" s="2080" t="s">
        <v>418</v>
      </c>
      <c r="O7" s="2080" t="s">
        <v>775</v>
      </c>
      <c r="P7" s="797"/>
    </row>
    <row r="8" spans="2:25" ht="15" customHeight="1" x14ac:dyDescent="0.2">
      <c r="B8" s="2058"/>
      <c r="C8" s="2058"/>
      <c r="D8" s="627" t="s">
        <v>419</v>
      </c>
      <c r="E8" s="627" t="s">
        <v>399</v>
      </c>
      <c r="F8" s="627" t="s">
        <v>400</v>
      </c>
      <c r="G8" s="627" t="s">
        <v>401</v>
      </c>
      <c r="H8" s="627" t="s">
        <v>434</v>
      </c>
      <c r="I8" s="627" t="s">
        <v>435</v>
      </c>
      <c r="J8" s="627" t="s">
        <v>436</v>
      </c>
      <c r="K8" s="2081"/>
      <c r="L8" s="2081"/>
      <c r="M8" s="2081"/>
      <c r="N8" s="2081"/>
      <c r="O8" s="2081"/>
      <c r="P8" s="797"/>
    </row>
    <row r="9" spans="2:25" s="562" customFormat="1" ht="18" customHeight="1" x14ac:dyDescent="0.25">
      <c r="B9" s="841"/>
      <c r="C9" s="841"/>
      <c r="D9" s="842"/>
      <c r="E9" s="842"/>
      <c r="F9" s="842"/>
      <c r="G9" s="842"/>
      <c r="H9" s="842"/>
      <c r="I9" s="842"/>
      <c r="J9" s="842"/>
      <c r="K9" s="842"/>
      <c r="L9" s="842"/>
      <c r="M9" s="842"/>
      <c r="N9" s="842"/>
      <c r="O9" s="842"/>
      <c r="P9" s="810"/>
    </row>
    <row r="10" spans="2:25" s="562" customFormat="1" ht="18" customHeight="1" x14ac:dyDescent="0.2">
      <c r="B10" s="2082" t="s">
        <v>437</v>
      </c>
      <c r="C10" s="2082"/>
      <c r="D10" s="2082"/>
      <c r="E10" s="2082"/>
      <c r="F10" s="2082"/>
      <c r="G10" s="2082"/>
      <c r="H10" s="2082"/>
      <c r="I10" s="2082"/>
      <c r="J10" s="2082"/>
      <c r="K10" s="2082"/>
      <c r="L10" s="2082"/>
      <c r="M10" s="2082"/>
      <c r="N10" s="2082"/>
      <c r="O10" s="2082"/>
      <c r="P10" s="35"/>
    </row>
    <row r="11" spans="2:25" ht="18" customHeight="1" x14ac:dyDescent="0.2">
      <c r="B11" s="607"/>
      <c r="C11" s="607"/>
      <c r="D11" s="607"/>
      <c r="E11" s="607"/>
      <c r="F11" s="607"/>
      <c r="G11" s="607"/>
      <c r="H11" s="607"/>
      <c r="I11" s="607"/>
      <c r="J11" s="616"/>
      <c r="K11" s="607"/>
      <c r="L11" s="607"/>
      <c r="M11" s="607"/>
      <c r="N11" s="607"/>
      <c r="O11" s="607"/>
      <c r="P11" s="811"/>
    </row>
    <row r="12" spans="2:25" ht="18" customHeight="1" x14ac:dyDescent="0.2">
      <c r="B12" s="419" t="s">
        <v>422</v>
      </c>
      <c r="C12" s="605"/>
      <c r="D12" s="605"/>
      <c r="E12" s="606"/>
      <c r="F12" s="606"/>
      <c r="G12" s="606"/>
      <c r="H12" s="606"/>
      <c r="I12" s="606"/>
      <c r="J12" s="631"/>
      <c r="K12" s="606"/>
      <c r="L12" s="606"/>
      <c r="M12" s="606"/>
      <c r="N12" s="606"/>
      <c r="O12" s="606"/>
      <c r="P12" s="811"/>
    </row>
    <row r="13" spans="2:25" ht="18" customHeight="1" x14ac:dyDescent="0.2">
      <c r="B13" s="239" t="s">
        <v>330</v>
      </c>
      <c r="C13" s="239" t="s">
        <v>404</v>
      </c>
      <c r="D13" s="568">
        <v>6569.22</v>
      </c>
      <c r="E13" s="568">
        <v>7057.98</v>
      </c>
      <c r="F13" s="568">
        <v>7685.43</v>
      </c>
      <c r="G13" s="568">
        <v>7880.64</v>
      </c>
      <c r="H13" s="568">
        <v>8190.35</v>
      </c>
      <c r="I13" s="568">
        <v>8364.7999999999993</v>
      </c>
      <c r="J13" s="568">
        <v>8563.0499999999993</v>
      </c>
      <c r="K13" s="568">
        <v>9052</v>
      </c>
      <c r="L13" s="568">
        <v>9408.65</v>
      </c>
      <c r="M13" s="568">
        <v>9684.32</v>
      </c>
      <c r="N13" s="568">
        <v>9869.2900000000009</v>
      </c>
      <c r="O13" s="568">
        <v>10147.6</v>
      </c>
      <c r="P13" s="812"/>
      <c r="Q13" s="812"/>
      <c r="R13" s="812"/>
      <c r="S13" s="812"/>
      <c r="T13" s="812"/>
      <c r="U13" s="812"/>
      <c r="V13" s="812"/>
      <c r="W13" s="812"/>
      <c r="X13" s="812"/>
      <c r="Y13" s="812"/>
    </row>
    <row r="14" spans="2:25" ht="18" customHeight="1" x14ac:dyDescent="0.2">
      <c r="B14" s="239" t="s">
        <v>332</v>
      </c>
      <c r="C14" s="239" t="s">
        <v>405</v>
      </c>
      <c r="D14" s="568">
        <v>5583.84</v>
      </c>
      <c r="E14" s="568">
        <v>5999.28</v>
      </c>
      <c r="F14" s="568">
        <v>6532.62</v>
      </c>
      <c r="G14" s="568">
        <v>6698.55</v>
      </c>
      <c r="H14" s="568">
        <v>6961.8</v>
      </c>
      <c r="I14" s="568">
        <v>7110.09</v>
      </c>
      <c r="J14" s="568">
        <v>7278.6</v>
      </c>
      <c r="K14" s="568">
        <v>7694.21</v>
      </c>
      <c r="L14" s="568">
        <v>7997.36</v>
      </c>
      <c r="M14" s="568">
        <v>8231.68</v>
      </c>
      <c r="N14" s="568">
        <v>8388.91</v>
      </c>
      <c r="O14" s="568">
        <v>8625.48</v>
      </c>
      <c r="P14" s="812"/>
      <c r="Q14" s="812"/>
      <c r="R14" s="812"/>
      <c r="S14" s="812"/>
      <c r="T14" s="812"/>
      <c r="U14" s="812"/>
      <c r="V14" s="812"/>
      <c r="W14" s="812"/>
      <c r="X14" s="812"/>
      <c r="Y14" s="812"/>
    </row>
    <row r="15" spans="2:25" ht="18" customHeight="1" x14ac:dyDescent="0.2">
      <c r="B15" s="239" t="s">
        <v>334</v>
      </c>
      <c r="C15" s="239" t="s">
        <v>339</v>
      </c>
      <c r="D15" s="568">
        <v>3941.57</v>
      </c>
      <c r="E15" s="568">
        <v>4234.82</v>
      </c>
      <c r="F15" s="568">
        <v>4611.3</v>
      </c>
      <c r="G15" s="568">
        <v>4728.43</v>
      </c>
      <c r="H15" s="568">
        <v>4914.26</v>
      </c>
      <c r="I15" s="568">
        <v>5018.93</v>
      </c>
      <c r="J15" s="568">
        <v>5137.88</v>
      </c>
      <c r="K15" s="568">
        <v>5431.25</v>
      </c>
      <c r="L15" s="568">
        <v>5645.24</v>
      </c>
      <c r="M15" s="568">
        <v>5810.65</v>
      </c>
      <c r="N15" s="568">
        <v>5921.63</v>
      </c>
      <c r="O15" s="568">
        <v>6088.62</v>
      </c>
      <c r="P15" s="812"/>
      <c r="Q15" s="812"/>
      <c r="R15" s="812"/>
      <c r="S15" s="812"/>
      <c r="T15" s="812"/>
      <c r="U15" s="812"/>
      <c r="V15" s="812"/>
      <c r="W15" s="812"/>
      <c r="X15" s="812"/>
      <c r="Y15" s="812"/>
    </row>
    <row r="16" spans="2:25" ht="18" customHeight="1" x14ac:dyDescent="0.2">
      <c r="B16" s="239" t="s">
        <v>336</v>
      </c>
      <c r="C16" s="239" t="s">
        <v>340</v>
      </c>
      <c r="D16" s="568">
        <v>3350.3</v>
      </c>
      <c r="E16" s="568">
        <v>3599.56</v>
      </c>
      <c r="F16" s="568">
        <v>3919.56</v>
      </c>
      <c r="G16" s="568">
        <v>4019.12</v>
      </c>
      <c r="H16" s="568">
        <v>4177.07</v>
      </c>
      <c r="I16" s="568">
        <v>4266.04</v>
      </c>
      <c r="J16" s="568">
        <v>4367.1499999999996</v>
      </c>
      <c r="K16" s="568">
        <v>4616.51</v>
      </c>
      <c r="L16" s="568">
        <v>4798.3999999999996</v>
      </c>
      <c r="M16" s="568">
        <v>4938.99</v>
      </c>
      <c r="N16" s="568">
        <v>5033.32</v>
      </c>
      <c r="O16" s="568">
        <v>5175.26</v>
      </c>
      <c r="P16" s="812"/>
      <c r="Q16" s="812"/>
      <c r="R16" s="812"/>
      <c r="S16" s="812"/>
      <c r="T16" s="812"/>
      <c r="U16" s="812"/>
      <c r="V16" s="812"/>
      <c r="W16" s="812"/>
      <c r="X16" s="812"/>
      <c r="Y16" s="812"/>
    </row>
    <row r="17" spans="2:25" ht="18" customHeight="1" x14ac:dyDescent="0.2">
      <c r="B17" s="634" t="s">
        <v>407</v>
      </c>
      <c r="C17" s="522"/>
      <c r="D17" s="649"/>
      <c r="E17" s="649"/>
      <c r="F17" s="649"/>
      <c r="G17" s="649"/>
      <c r="H17" s="649"/>
      <c r="I17" s="649"/>
      <c r="J17" s="649"/>
      <c r="K17" s="649"/>
      <c r="L17" s="649"/>
      <c r="M17" s="649"/>
      <c r="N17" s="649"/>
      <c r="O17" s="649"/>
      <c r="P17" s="812"/>
      <c r="Q17" s="812"/>
      <c r="R17" s="812"/>
      <c r="S17" s="812"/>
      <c r="T17" s="812"/>
      <c r="U17" s="812"/>
      <c r="V17" s="812"/>
      <c r="W17" s="812"/>
      <c r="X17" s="812"/>
      <c r="Y17" s="812"/>
    </row>
    <row r="18" spans="2:25" ht="18" customHeight="1" x14ac:dyDescent="0.2">
      <c r="B18" s="239" t="s">
        <v>330</v>
      </c>
      <c r="C18" s="239" t="s">
        <v>408</v>
      </c>
      <c r="D18" s="568">
        <v>55617.9</v>
      </c>
      <c r="E18" s="568">
        <v>59755.87</v>
      </c>
      <c r="F18" s="568">
        <v>65068.17</v>
      </c>
      <c r="G18" s="568">
        <v>66720.899999999994</v>
      </c>
      <c r="H18" s="568">
        <v>69343.03</v>
      </c>
      <c r="I18" s="568">
        <v>70820.039999999994</v>
      </c>
      <c r="J18" s="568">
        <v>72498.47</v>
      </c>
      <c r="K18" s="568">
        <v>76638.13</v>
      </c>
      <c r="L18" s="568">
        <v>79657.67</v>
      </c>
      <c r="M18" s="568">
        <v>81991.64</v>
      </c>
      <c r="N18" s="568">
        <v>83557.679999999993</v>
      </c>
      <c r="O18" s="568">
        <v>85914.01</v>
      </c>
      <c r="P18" s="812"/>
      <c r="Q18" s="812"/>
      <c r="R18" s="812"/>
      <c r="S18" s="812"/>
      <c r="T18" s="812"/>
      <c r="U18" s="812"/>
      <c r="V18" s="812"/>
      <c r="W18" s="812"/>
      <c r="X18" s="812"/>
      <c r="Y18" s="812"/>
    </row>
    <row r="19" spans="2:25" ht="18" customHeight="1" x14ac:dyDescent="0.2">
      <c r="B19" s="239" t="s">
        <v>332</v>
      </c>
      <c r="C19" s="239" t="s">
        <v>409</v>
      </c>
      <c r="D19" s="568">
        <v>47275.25</v>
      </c>
      <c r="E19" s="568">
        <v>50792.53</v>
      </c>
      <c r="F19" s="568">
        <v>55307.99</v>
      </c>
      <c r="G19" s="568">
        <v>56712.81</v>
      </c>
      <c r="H19" s="568">
        <v>58941.62</v>
      </c>
      <c r="I19" s="568">
        <v>60197.08</v>
      </c>
      <c r="J19" s="568">
        <v>61623.75</v>
      </c>
      <c r="K19" s="568">
        <v>65142.47</v>
      </c>
      <c r="L19" s="568">
        <v>67709.08</v>
      </c>
      <c r="M19" s="568">
        <v>69692.960000000006</v>
      </c>
      <c r="N19" s="568">
        <v>71024.100000000006</v>
      </c>
      <c r="O19" s="568">
        <v>73026.98</v>
      </c>
      <c r="P19" s="812"/>
      <c r="Q19" s="812"/>
      <c r="R19" s="812"/>
      <c r="S19" s="812"/>
      <c r="T19" s="812"/>
      <c r="U19" s="812"/>
      <c r="V19" s="812"/>
      <c r="W19" s="812"/>
      <c r="X19" s="812"/>
      <c r="Y19" s="812"/>
    </row>
    <row r="20" spans="2:25" x14ac:dyDescent="0.2">
      <c r="P20" s="250"/>
    </row>
    <row r="21" spans="2:25" x14ac:dyDescent="0.2">
      <c r="P21" s="250"/>
    </row>
    <row r="22" spans="2:25" x14ac:dyDescent="0.2">
      <c r="P22" s="250"/>
    </row>
    <row r="28" spans="2:25" ht="15.75" x14ac:dyDescent="0.2">
      <c r="L28" s="600"/>
    </row>
    <row r="29" spans="2:25" ht="15.75" x14ac:dyDescent="0.2">
      <c r="L29" s="600"/>
    </row>
    <row r="30" spans="2:25" ht="15.75" x14ac:dyDescent="0.2">
      <c r="L30" s="600"/>
    </row>
  </sheetData>
  <mergeCells count="11">
    <mergeCell ref="B2:O2"/>
    <mergeCell ref="B3:O3"/>
    <mergeCell ref="O7:O8"/>
    <mergeCell ref="B10:O10"/>
    <mergeCell ref="B4:O4"/>
    <mergeCell ref="B5:O5"/>
    <mergeCell ref="B7:C8"/>
    <mergeCell ref="K7:K8"/>
    <mergeCell ref="L7:L8"/>
    <mergeCell ref="M7:M8"/>
    <mergeCell ref="N7:N8"/>
  </mergeCells>
  <hyperlinks>
    <hyperlink ref="Q2" location="'Indice Total'!A7" display="Volver"/>
  </hyperlinks>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F314"/>
  <sheetViews>
    <sheetView showGridLines="0" zoomScale="90" zoomScaleNormal="90" workbookViewId="0"/>
  </sheetViews>
  <sheetFormatPr baseColWidth="10" defaultColWidth="10.28515625" defaultRowHeight="15" x14ac:dyDescent="0.25"/>
  <cols>
    <col min="1" max="1" width="23.7109375" style="580" customWidth="1"/>
    <col min="2" max="2" width="30" style="580" customWidth="1"/>
    <col min="3" max="3" width="33.28515625" style="580" customWidth="1"/>
    <col min="4" max="4" width="16" style="580" customWidth="1"/>
    <col min="5" max="5" width="100.28515625" style="580" customWidth="1"/>
    <col min="6" max="16384" width="10.28515625" style="580"/>
  </cols>
  <sheetData>
    <row r="1" spans="2:6" ht="42.95" customHeight="1" x14ac:dyDescent="0.25"/>
    <row r="2" spans="2:6" ht="21" customHeight="1" x14ac:dyDescent="0.25">
      <c r="B2" s="1906" t="s">
        <v>438</v>
      </c>
      <c r="C2" s="1906"/>
      <c r="D2" s="1906"/>
      <c r="E2" s="1906"/>
      <c r="F2" s="3" t="s">
        <v>744</v>
      </c>
    </row>
    <row r="3" spans="2:6" ht="21.75" customHeight="1" x14ac:dyDescent="0.25">
      <c r="B3" s="2083" t="s">
        <v>439</v>
      </c>
      <c r="C3" s="2083"/>
      <c r="D3" s="2083"/>
      <c r="E3" s="2083"/>
    </row>
    <row r="4" spans="2:6" ht="15.75" customHeight="1" thickBot="1" x14ac:dyDescent="0.3">
      <c r="B4" s="1942" t="s">
        <v>777</v>
      </c>
      <c r="C4" s="1942"/>
      <c r="D4" s="1942"/>
      <c r="E4" s="1942"/>
    </row>
    <row r="5" spans="2:6" ht="14.25" customHeight="1" x14ac:dyDescent="0.25">
      <c r="B5" s="581"/>
      <c r="C5" s="581"/>
      <c r="D5" s="581"/>
      <c r="E5" s="581"/>
    </row>
    <row r="6" spans="2:6" ht="24.75" customHeight="1" x14ac:dyDescent="0.25">
      <c r="B6" s="650" t="s">
        <v>440</v>
      </c>
      <c r="C6" s="651" t="s">
        <v>441</v>
      </c>
      <c r="D6" s="651" t="s">
        <v>442</v>
      </c>
      <c r="E6" s="651" t="s">
        <v>443</v>
      </c>
    </row>
    <row r="7" spans="2:6" ht="18" customHeight="1" x14ac:dyDescent="0.2">
      <c r="B7" s="652" t="s">
        <v>444</v>
      </c>
      <c r="C7" s="653" t="s">
        <v>445</v>
      </c>
      <c r="D7" s="654">
        <v>0.3</v>
      </c>
      <c r="E7" s="655"/>
      <c r="F7" s="712"/>
    </row>
    <row r="8" spans="2:6" ht="18" customHeight="1" x14ac:dyDescent="0.2">
      <c r="B8" s="656" t="s">
        <v>446</v>
      </c>
      <c r="C8" s="657" t="s">
        <v>447</v>
      </c>
      <c r="D8" s="658">
        <v>0.2</v>
      </c>
      <c r="E8" s="659" t="s">
        <v>448</v>
      </c>
      <c r="F8" s="712"/>
    </row>
    <row r="9" spans="2:6" ht="18" customHeight="1" x14ac:dyDescent="0.2">
      <c r="B9" s="660"/>
      <c r="C9" s="661"/>
      <c r="D9" s="654"/>
      <c r="E9" s="662" t="s">
        <v>449</v>
      </c>
      <c r="F9" s="712"/>
    </row>
    <row r="10" spans="2:6" ht="18" customHeight="1" x14ac:dyDescent="0.2">
      <c r="B10" s="660"/>
      <c r="C10" s="661"/>
      <c r="D10" s="654"/>
      <c r="E10" s="662" t="s">
        <v>450</v>
      </c>
      <c r="F10" s="712"/>
    </row>
    <row r="11" spans="2:6" ht="18" customHeight="1" x14ac:dyDescent="0.2">
      <c r="B11" s="660"/>
      <c r="C11" s="661"/>
      <c r="D11" s="654"/>
      <c r="E11" s="662" t="s">
        <v>451</v>
      </c>
      <c r="F11" s="712"/>
    </row>
    <row r="12" spans="2:6" ht="18" customHeight="1" x14ac:dyDescent="0.2">
      <c r="B12" s="660"/>
      <c r="C12" s="661"/>
      <c r="D12" s="654"/>
      <c r="E12" s="662" t="s">
        <v>452</v>
      </c>
      <c r="F12" s="712"/>
    </row>
    <row r="13" spans="2:6" ht="18" customHeight="1" x14ac:dyDescent="0.2">
      <c r="B13" s="660"/>
      <c r="C13" s="661"/>
      <c r="D13" s="654"/>
      <c r="E13" s="662" t="s">
        <v>453</v>
      </c>
      <c r="F13" s="712"/>
    </row>
    <row r="14" spans="2:6" ht="18" customHeight="1" x14ac:dyDescent="0.2">
      <c r="B14" s="663"/>
      <c r="C14" s="664"/>
      <c r="D14" s="665"/>
      <c r="E14" s="666" t="s">
        <v>454</v>
      </c>
      <c r="F14" s="712"/>
    </row>
    <row r="15" spans="2:6" ht="18" customHeight="1" x14ac:dyDescent="0.2">
      <c r="B15" s="652" t="s">
        <v>455</v>
      </c>
      <c r="C15" s="667" t="s">
        <v>456</v>
      </c>
      <c r="D15" s="654">
        <v>0.24</v>
      </c>
      <c r="E15" s="662" t="s">
        <v>457</v>
      </c>
      <c r="F15" s="712"/>
    </row>
    <row r="16" spans="2:6" ht="18" customHeight="1" x14ac:dyDescent="0.2">
      <c r="B16" s="652"/>
      <c r="C16" s="661"/>
      <c r="D16" s="654"/>
      <c r="E16" s="662" t="s">
        <v>458</v>
      </c>
      <c r="F16" s="712"/>
    </row>
    <row r="17" spans="2:6" ht="18" customHeight="1" x14ac:dyDescent="0.2">
      <c r="B17" s="668" t="s">
        <v>455</v>
      </c>
      <c r="C17" s="669" t="s">
        <v>459</v>
      </c>
      <c r="D17" s="670">
        <v>0.34</v>
      </c>
      <c r="E17" s="671"/>
      <c r="F17" s="712"/>
    </row>
    <row r="18" spans="2:6" ht="18" customHeight="1" x14ac:dyDescent="0.2">
      <c r="B18" s="668" t="s">
        <v>455</v>
      </c>
      <c r="C18" s="672" t="s">
        <v>460</v>
      </c>
      <c r="D18" s="670">
        <v>0.33</v>
      </c>
      <c r="E18" s="671"/>
      <c r="F18" s="712"/>
    </row>
    <row r="19" spans="2:6" ht="18" customHeight="1" x14ac:dyDescent="0.2">
      <c r="B19" s="652" t="s">
        <v>461</v>
      </c>
      <c r="C19" s="673" t="s">
        <v>460</v>
      </c>
      <c r="D19" s="654"/>
      <c r="E19" s="662" t="s">
        <v>462</v>
      </c>
      <c r="F19" s="712"/>
    </row>
    <row r="20" spans="2:6" ht="18" customHeight="1" x14ac:dyDescent="0.2">
      <c r="B20" s="652"/>
      <c r="C20" s="661"/>
      <c r="D20" s="654"/>
      <c r="E20" s="662" t="s">
        <v>463</v>
      </c>
      <c r="F20" s="712"/>
    </row>
    <row r="21" spans="2:6" ht="18" customHeight="1" x14ac:dyDescent="0.2">
      <c r="B21" s="652"/>
      <c r="C21" s="661"/>
      <c r="D21" s="654"/>
      <c r="E21" s="662" t="s">
        <v>464</v>
      </c>
      <c r="F21" s="712"/>
    </row>
    <row r="22" spans="2:6" ht="18" customHeight="1" x14ac:dyDescent="0.2">
      <c r="B22" s="652"/>
      <c r="C22" s="661"/>
      <c r="D22" s="654"/>
      <c r="E22" s="662" t="s">
        <v>465</v>
      </c>
      <c r="F22" s="712"/>
    </row>
    <row r="23" spans="2:6" ht="18" customHeight="1" x14ac:dyDescent="0.2">
      <c r="B23" s="652"/>
      <c r="C23" s="661"/>
      <c r="D23" s="654"/>
      <c r="E23" s="662" t="s">
        <v>466</v>
      </c>
      <c r="F23" s="712"/>
    </row>
    <row r="24" spans="2:6" ht="18" customHeight="1" x14ac:dyDescent="0.2">
      <c r="B24" s="652"/>
      <c r="C24" s="661"/>
      <c r="D24" s="654"/>
      <c r="E24" s="662" t="s">
        <v>467</v>
      </c>
      <c r="F24" s="712"/>
    </row>
    <row r="25" spans="2:6" ht="18" customHeight="1" x14ac:dyDescent="0.2">
      <c r="B25" s="668" t="s">
        <v>455</v>
      </c>
      <c r="C25" s="674" t="s">
        <v>468</v>
      </c>
      <c r="D25" s="670">
        <v>0.71</v>
      </c>
      <c r="E25" s="671"/>
      <c r="F25" s="712"/>
    </row>
    <row r="26" spans="2:6" ht="18" customHeight="1" x14ac:dyDescent="0.2">
      <c r="B26" s="668" t="s">
        <v>469</v>
      </c>
      <c r="C26" s="674" t="s">
        <v>470</v>
      </c>
      <c r="D26" s="670">
        <v>0.24</v>
      </c>
      <c r="E26" s="671"/>
      <c r="F26" s="712"/>
    </row>
    <row r="27" spans="2:6" ht="18" customHeight="1" x14ac:dyDescent="0.2">
      <c r="B27" s="668" t="s">
        <v>471</v>
      </c>
      <c r="C27" s="674" t="s">
        <v>472</v>
      </c>
      <c r="D27" s="670">
        <v>0.28000000000000003</v>
      </c>
      <c r="E27" s="671"/>
      <c r="F27" s="712"/>
    </row>
    <row r="28" spans="2:6" ht="18" customHeight="1" x14ac:dyDescent="0.2">
      <c r="B28" s="668" t="s">
        <v>471</v>
      </c>
      <c r="C28" s="672" t="s">
        <v>473</v>
      </c>
      <c r="D28" s="670">
        <v>0.32</v>
      </c>
      <c r="E28" s="671"/>
      <c r="F28" s="712"/>
    </row>
    <row r="29" spans="2:6" ht="18" customHeight="1" x14ac:dyDescent="0.2">
      <c r="B29" s="652" t="s">
        <v>474</v>
      </c>
      <c r="C29" s="673" t="s">
        <v>475</v>
      </c>
      <c r="D29" s="654"/>
      <c r="E29" s="662" t="s">
        <v>476</v>
      </c>
      <c r="F29" s="712"/>
    </row>
    <row r="30" spans="2:6" ht="18" customHeight="1" x14ac:dyDescent="0.2">
      <c r="B30" s="652"/>
      <c r="C30" s="661"/>
      <c r="D30" s="654"/>
      <c r="E30" s="662" t="s">
        <v>477</v>
      </c>
      <c r="F30" s="712"/>
    </row>
    <row r="31" spans="2:6" ht="18" customHeight="1" x14ac:dyDescent="0.2">
      <c r="B31" s="652"/>
      <c r="C31" s="661"/>
      <c r="D31" s="654"/>
      <c r="E31" s="662" t="s">
        <v>464</v>
      </c>
      <c r="F31" s="712"/>
    </row>
    <row r="32" spans="2:6" ht="18" customHeight="1" x14ac:dyDescent="0.2">
      <c r="B32" s="652"/>
      <c r="C32" s="661"/>
      <c r="D32" s="654"/>
      <c r="E32" s="662" t="s">
        <v>478</v>
      </c>
      <c r="F32" s="712"/>
    </row>
    <row r="33" spans="2:6" ht="18" customHeight="1" x14ac:dyDescent="0.2">
      <c r="B33" s="652"/>
      <c r="C33" s="661"/>
      <c r="D33" s="654"/>
      <c r="E33" s="662" t="s">
        <v>479</v>
      </c>
      <c r="F33" s="712"/>
    </row>
    <row r="34" spans="2:6" ht="18" customHeight="1" x14ac:dyDescent="0.2">
      <c r="B34" s="652"/>
      <c r="C34" s="661"/>
      <c r="D34" s="654"/>
      <c r="E34" s="662" t="s">
        <v>480</v>
      </c>
      <c r="F34" s="712"/>
    </row>
    <row r="35" spans="2:6" ht="18" customHeight="1" x14ac:dyDescent="0.2">
      <c r="B35" s="668" t="s">
        <v>455</v>
      </c>
      <c r="C35" s="674" t="s">
        <v>481</v>
      </c>
      <c r="D35" s="670">
        <v>0.39</v>
      </c>
      <c r="E35" s="671"/>
      <c r="F35" s="712"/>
    </row>
    <row r="36" spans="2:6" ht="18" customHeight="1" x14ac:dyDescent="0.2">
      <c r="B36" s="668" t="s">
        <v>455</v>
      </c>
      <c r="C36" s="674" t="s">
        <v>482</v>
      </c>
      <c r="D36" s="670">
        <v>0.26</v>
      </c>
      <c r="E36" s="671"/>
      <c r="F36" s="712"/>
    </row>
    <row r="37" spans="2:6" s="583" customFormat="1" ht="18" customHeight="1" x14ac:dyDescent="0.2">
      <c r="B37" s="668" t="s">
        <v>455</v>
      </c>
      <c r="C37" s="675" t="s">
        <v>483</v>
      </c>
      <c r="D37" s="676">
        <v>0.18</v>
      </c>
      <c r="E37" s="677"/>
      <c r="F37" s="712"/>
    </row>
    <row r="38" spans="2:6" s="583" customFormat="1" ht="18" customHeight="1" x14ac:dyDescent="0.2">
      <c r="B38" s="678" t="s">
        <v>484</v>
      </c>
      <c r="C38" s="679" t="s">
        <v>485</v>
      </c>
      <c r="D38" s="680"/>
      <c r="E38" s="681" t="s">
        <v>486</v>
      </c>
      <c r="F38" s="712"/>
    </row>
    <row r="39" spans="2:6" s="583" customFormat="1" ht="18" customHeight="1" x14ac:dyDescent="0.2">
      <c r="B39" s="678"/>
      <c r="C39" s="682"/>
      <c r="D39" s="654"/>
      <c r="E39" s="662" t="s">
        <v>487</v>
      </c>
      <c r="F39" s="712"/>
    </row>
    <row r="40" spans="2:6" ht="18" customHeight="1" x14ac:dyDescent="0.2">
      <c r="B40" s="678"/>
      <c r="C40" s="682"/>
      <c r="D40" s="654"/>
      <c r="E40" s="662" t="s">
        <v>488</v>
      </c>
      <c r="F40" s="712"/>
    </row>
    <row r="41" spans="2:6" ht="18" customHeight="1" x14ac:dyDescent="0.2">
      <c r="B41" s="678"/>
      <c r="C41" s="682"/>
      <c r="D41" s="654"/>
      <c r="E41" s="662" t="s">
        <v>489</v>
      </c>
      <c r="F41" s="712"/>
    </row>
    <row r="42" spans="2:6" ht="18" customHeight="1" x14ac:dyDescent="0.2">
      <c r="B42" s="678"/>
      <c r="C42" s="682"/>
      <c r="D42" s="654"/>
      <c r="E42" s="662" t="s">
        <v>490</v>
      </c>
      <c r="F42" s="712"/>
    </row>
    <row r="43" spans="2:6" ht="18" customHeight="1" x14ac:dyDescent="0.2">
      <c r="B43" s="678"/>
      <c r="C43" s="682"/>
      <c r="D43" s="654"/>
      <c r="E43" s="662" t="s">
        <v>491</v>
      </c>
      <c r="F43" s="712"/>
    </row>
    <row r="44" spans="2:6" ht="18" customHeight="1" x14ac:dyDescent="0.2">
      <c r="B44" s="678"/>
      <c r="C44" s="682"/>
      <c r="D44" s="654"/>
      <c r="E44" s="662" t="s">
        <v>492</v>
      </c>
      <c r="F44" s="712"/>
    </row>
    <row r="45" spans="2:6" ht="18" customHeight="1" x14ac:dyDescent="0.2">
      <c r="B45" s="678"/>
      <c r="C45" s="682"/>
      <c r="D45" s="654"/>
      <c r="E45" s="662" t="s">
        <v>493</v>
      </c>
      <c r="F45" s="712"/>
    </row>
    <row r="46" spans="2:6" ht="18" customHeight="1" x14ac:dyDescent="0.2">
      <c r="B46" s="678"/>
      <c r="C46" s="682"/>
      <c r="D46" s="654"/>
      <c r="E46" s="662" t="s">
        <v>494</v>
      </c>
      <c r="F46" s="712"/>
    </row>
    <row r="47" spans="2:6" ht="18" customHeight="1" x14ac:dyDescent="0.2">
      <c r="B47" s="678"/>
      <c r="C47" s="682"/>
      <c r="D47" s="654"/>
      <c r="E47" s="662" t="s">
        <v>495</v>
      </c>
      <c r="F47" s="712"/>
    </row>
    <row r="48" spans="2:6" ht="18" customHeight="1" x14ac:dyDescent="0.2">
      <c r="B48" s="678"/>
      <c r="C48" s="682"/>
      <c r="D48" s="654"/>
      <c r="E48" s="662" t="s">
        <v>496</v>
      </c>
      <c r="F48" s="712"/>
    </row>
    <row r="49" spans="2:6" ht="18" customHeight="1" x14ac:dyDescent="0.2">
      <c r="B49" s="683" t="s">
        <v>497</v>
      </c>
      <c r="C49" s="684" t="s">
        <v>498</v>
      </c>
      <c r="D49" s="670">
        <v>0.19</v>
      </c>
      <c r="E49" s="671"/>
      <c r="F49" s="712"/>
    </row>
    <row r="50" spans="2:6" ht="18" customHeight="1" x14ac:dyDescent="0.2">
      <c r="B50" s="683" t="s">
        <v>499</v>
      </c>
      <c r="C50" s="684" t="s">
        <v>500</v>
      </c>
      <c r="D50" s="670">
        <v>0.04</v>
      </c>
      <c r="E50" s="671"/>
      <c r="F50" s="712"/>
    </row>
    <row r="51" spans="2:6" ht="18" customHeight="1" x14ac:dyDescent="0.2">
      <c r="B51" s="683" t="s">
        <v>497</v>
      </c>
      <c r="C51" s="684" t="s">
        <v>501</v>
      </c>
      <c r="D51" s="670">
        <v>0.18</v>
      </c>
      <c r="E51" s="671"/>
      <c r="F51" s="712"/>
    </row>
    <row r="52" spans="2:6" ht="18" customHeight="1" x14ac:dyDescent="0.2">
      <c r="B52" s="683" t="s">
        <v>497</v>
      </c>
      <c r="C52" s="684" t="s">
        <v>502</v>
      </c>
      <c r="D52" s="670">
        <v>0.18</v>
      </c>
      <c r="E52" s="671"/>
      <c r="F52" s="712"/>
    </row>
    <row r="53" spans="2:6" ht="18" customHeight="1" x14ac:dyDescent="0.2">
      <c r="B53" s="683" t="s">
        <v>497</v>
      </c>
      <c r="C53" s="684" t="s">
        <v>503</v>
      </c>
      <c r="D53" s="670">
        <v>0.08</v>
      </c>
      <c r="E53" s="671"/>
      <c r="F53" s="712"/>
    </row>
    <row r="54" spans="2:6" ht="18" customHeight="1" x14ac:dyDescent="0.2">
      <c r="B54" s="683" t="s">
        <v>497</v>
      </c>
      <c r="C54" s="684" t="s">
        <v>504</v>
      </c>
      <c r="D54" s="670">
        <v>0.1</v>
      </c>
      <c r="E54" s="671"/>
      <c r="F54" s="712"/>
    </row>
    <row r="55" spans="2:6" ht="18" customHeight="1" x14ac:dyDescent="0.2">
      <c r="B55" s="678" t="s">
        <v>505</v>
      </c>
      <c r="C55" s="682" t="s">
        <v>506</v>
      </c>
      <c r="D55" s="654"/>
      <c r="E55" s="662" t="s">
        <v>507</v>
      </c>
      <c r="F55" s="712"/>
    </row>
    <row r="56" spans="2:6" ht="18" customHeight="1" x14ac:dyDescent="0.2">
      <c r="B56" s="678"/>
      <c r="C56" s="682"/>
      <c r="D56" s="654"/>
      <c r="E56" s="662" t="s">
        <v>508</v>
      </c>
      <c r="F56" s="712"/>
    </row>
    <row r="57" spans="2:6" ht="18" customHeight="1" x14ac:dyDescent="0.2">
      <c r="B57" s="678"/>
      <c r="C57" s="682"/>
      <c r="D57" s="654"/>
      <c r="E57" s="662" t="s">
        <v>509</v>
      </c>
      <c r="F57" s="712"/>
    </row>
    <row r="58" spans="2:6" ht="18" customHeight="1" x14ac:dyDescent="0.2">
      <c r="B58" s="678"/>
      <c r="C58" s="682"/>
      <c r="D58" s="654"/>
      <c r="E58" s="662" t="s">
        <v>510</v>
      </c>
      <c r="F58" s="712"/>
    </row>
    <row r="59" spans="2:6" ht="18" customHeight="1" x14ac:dyDescent="0.2">
      <c r="B59" s="683" t="s">
        <v>511</v>
      </c>
      <c r="C59" s="684" t="s">
        <v>512</v>
      </c>
      <c r="D59" s="670">
        <v>0.12</v>
      </c>
      <c r="E59" s="671"/>
      <c r="F59" s="712"/>
    </row>
    <row r="60" spans="2:6" ht="18" customHeight="1" x14ac:dyDescent="0.2">
      <c r="B60" s="683" t="s">
        <v>511</v>
      </c>
      <c r="C60" s="684" t="s">
        <v>513</v>
      </c>
      <c r="D60" s="670">
        <v>0.06</v>
      </c>
      <c r="E60" s="685"/>
      <c r="F60" s="712"/>
    </row>
    <row r="61" spans="2:6" ht="18" customHeight="1" x14ac:dyDescent="0.2">
      <c r="B61" s="683" t="s">
        <v>511</v>
      </c>
      <c r="C61" s="684" t="s">
        <v>514</v>
      </c>
      <c r="D61" s="670">
        <v>0.11</v>
      </c>
      <c r="E61" s="685"/>
      <c r="F61" s="712"/>
    </row>
    <row r="62" spans="2:6" ht="18" customHeight="1" x14ac:dyDescent="0.2">
      <c r="B62" s="683" t="s">
        <v>511</v>
      </c>
      <c r="C62" s="684" t="s">
        <v>515</v>
      </c>
      <c r="D62" s="670">
        <v>0.18</v>
      </c>
      <c r="E62" s="685"/>
      <c r="F62" s="712"/>
    </row>
    <row r="63" spans="2:6" ht="18" customHeight="1" x14ac:dyDescent="0.2">
      <c r="B63" s="683" t="s">
        <v>516</v>
      </c>
      <c r="C63" s="684" t="s">
        <v>517</v>
      </c>
      <c r="D63" s="670">
        <v>0.08</v>
      </c>
      <c r="E63" s="685"/>
      <c r="F63" s="712"/>
    </row>
    <row r="64" spans="2:6" ht="18" customHeight="1" x14ac:dyDescent="0.2">
      <c r="B64" s="683" t="s">
        <v>516</v>
      </c>
      <c r="C64" s="684" t="s">
        <v>518</v>
      </c>
      <c r="D64" s="670">
        <v>0.14000000000000001</v>
      </c>
      <c r="E64" s="685"/>
      <c r="F64" s="712"/>
    </row>
    <row r="65" spans="2:6" ht="18" customHeight="1" x14ac:dyDescent="0.2">
      <c r="B65" s="683" t="s">
        <v>519</v>
      </c>
      <c r="C65" s="684" t="s">
        <v>520</v>
      </c>
      <c r="D65" s="670">
        <v>0.1348</v>
      </c>
      <c r="E65" s="685"/>
      <c r="F65" s="712"/>
    </row>
    <row r="66" spans="2:6" ht="18" customHeight="1" x14ac:dyDescent="0.2">
      <c r="B66" s="683" t="s">
        <v>521</v>
      </c>
      <c r="C66" s="684" t="s">
        <v>522</v>
      </c>
      <c r="D66" s="670">
        <v>0.14560000000000001</v>
      </c>
      <c r="E66" s="685"/>
      <c r="F66" s="712"/>
    </row>
    <row r="67" spans="2:6" ht="18" customHeight="1" x14ac:dyDescent="0.2">
      <c r="B67" s="683" t="s">
        <v>523</v>
      </c>
      <c r="C67" s="674" t="s">
        <v>524</v>
      </c>
      <c r="D67" s="670">
        <v>0.1709</v>
      </c>
      <c r="E67" s="685"/>
      <c r="F67" s="712"/>
    </row>
    <row r="68" spans="2:6" ht="18" customHeight="1" x14ac:dyDescent="0.2">
      <c r="B68" s="683" t="s">
        <v>523</v>
      </c>
      <c r="C68" s="674" t="s">
        <v>525</v>
      </c>
      <c r="D68" s="670">
        <v>0.1515</v>
      </c>
      <c r="E68" s="685"/>
      <c r="F68" s="712"/>
    </row>
    <row r="69" spans="2:6" ht="18" customHeight="1" x14ac:dyDescent="0.2">
      <c r="B69" s="683" t="s">
        <v>523</v>
      </c>
      <c r="C69" s="674" t="s">
        <v>526</v>
      </c>
      <c r="D69" s="670">
        <v>0.2</v>
      </c>
      <c r="E69" s="685"/>
      <c r="F69" s="712"/>
    </row>
    <row r="70" spans="2:6" ht="18" customHeight="1" x14ac:dyDescent="0.2">
      <c r="B70" s="683" t="s">
        <v>527</v>
      </c>
      <c r="C70" s="674" t="s">
        <v>528</v>
      </c>
      <c r="D70" s="670">
        <v>2.5399999999999999E-2</v>
      </c>
      <c r="E70" s="685"/>
      <c r="F70" s="712"/>
    </row>
    <row r="71" spans="2:6" ht="18" customHeight="1" x14ac:dyDescent="0.2">
      <c r="B71" s="683" t="s">
        <v>527</v>
      </c>
      <c r="C71" s="674" t="s">
        <v>529</v>
      </c>
      <c r="D71" s="670">
        <v>0.1426</v>
      </c>
      <c r="E71" s="685"/>
      <c r="F71" s="712"/>
    </row>
    <row r="72" spans="2:6" ht="18" customHeight="1" x14ac:dyDescent="0.2">
      <c r="B72" s="683" t="s">
        <v>530</v>
      </c>
      <c r="C72" s="674" t="s">
        <v>531</v>
      </c>
      <c r="D72" s="670">
        <v>8.7999999999999995E-2</v>
      </c>
      <c r="E72" s="685"/>
      <c r="F72" s="712"/>
    </row>
    <row r="73" spans="2:6" ht="18" customHeight="1" x14ac:dyDescent="0.2">
      <c r="B73" s="652" t="s">
        <v>530</v>
      </c>
      <c r="C73" s="667" t="s">
        <v>532</v>
      </c>
      <c r="D73" s="654">
        <v>0.18049999999999999</v>
      </c>
      <c r="E73" s="662" t="s">
        <v>533</v>
      </c>
      <c r="F73" s="712"/>
    </row>
    <row r="74" spans="2:6" ht="18" customHeight="1" x14ac:dyDescent="0.2">
      <c r="B74" s="652"/>
      <c r="C74" s="667"/>
      <c r="D74" s="654">
        <v>0.1641</v>
      </c>
      <c r="E74" s="662" t="s">
        <v>534</v>
      </c>
      <c r="F74" s="712"/>
    </row>
    <row r="75" spans="2:6" ht="18" customHeight="1" x14ac:dyDescent="0.2">
      <c r="B75" s="652"/>
      <c r="C75" s="667"/>
      <c r="D75" s="654">
        <v>0.1641</v>
      </c>
      <c r="E75" s="662" t="s">
        <v>535</v>
      </c>
      <c r="F75" s="712"/>
    </row>
    <row r="76" spans="2:6" ht="18" customHeight="1" x14ac:dyDescent="0.2">
      <c r="B76" s="652"/>
      <c r="C76" s="667"/>
      <c r="D76" s="654">
        <v>9.8500000000000004E-2</v>
      </c>
      <c r="E76" s="662" t="s">
        <v>536</v>
      </c>
      <c r="F76" s="712"/>
    </row>
    <row r="77" spans="2:6" ht="18" customHeight="1" x14ac:dyDescent="0.2">
      <c r="B77" s="652"/>
      <c r="C77" s="667"/>
      <c r="D77" s="654">
        <v>8.2100000000000006E-2</v>
      </c>
      <c r="E77" s="662" t="s">
        <v>537</v>
      </c>
      <c r="F77" s="712"/>
    </row>
    <row r="78" spans="2:6" ht="18" customHeight="1" x14ac:dyDescent="0.2">
      <c r="B78" s="656" t="s">
        <v>538</v>
      </c>
      <c r="C78" s="686" t="s">
        <v>539</v>
      </c>
      <c r="D78" s="658">
        <v>0.1749</v>
      </c>
      <c r="E78" s="659" t="s">
        <v>540</v>
      </c>
      <c r="F78" s="712"/>
    </row>
    <row r="79" spans="2:6" ht="18" customHeight="1" x14ac:dyDescent="0.2">
      <c r="B79" s="660"/>
      <c r="C79" s="667"/>
      <c r="D79" s="654">
        <v>0.159</v>
      </c>
      <c r="E79" s="662" t="s">
        <v>541</v>
      </c>
      <c r="F79" s="712"/>
    </row>
    <row r="80" spans="2:6" ht="18" customHeight="1" x14ac:dyDescent="0.2">
      <c r="B80" s="660"/>
      <c r="C80" s="667"/>
      <c r="D80" s="654">
        <v>0.159</v>
      </c>
      <c r="E80" s="662" t="s">
        <v>542</v>
      </c>
      <c r="F80" s="712"/>
    </row>
    <row r="81" spans="2:6" ht="18" customHeight="1" x14ac:dyDescent="0.2">
      <c r="B81" s="660"/>
      <c r="C81" s="667"/>
      <c r="D81" s="654">
        <v>0.159</v>
      </c>
      <c r="E81" s="662" t="s">
        <v>543</v>
      </c>
      <c r="F81" s="712"/>
    </row>
    <row r="82" spans="2:6" ht="18" customHeight="1" x14ac:dyDescent="0.2">
      <c r="B82" s="660"/>
      <c r="C82" s="667"/>
      <c r="D82" s="654">
        <v>9.9000000000000005E-2</v>
      </c>
      <c r="E82" s="662" t="s">
        <v>544</v>
      </c>
      <c r="F82" s="712"/>
    </row>
    <row r="83" spans="2:6" ht="18" customHeight="1" x14ac:dyDescent="0.2">
      <c r="B83" s="660"/>
      <c r="C83" s="667"/>
      <c r="D83" s="654"/>
      <c r="E83" s="662" t="s">
        <v>545</v>
      </c>
      <c r="F83" s="712"/>
    </row>
    <row r="84" spans="2:6" ht="18" customHeight="1" x14ac:dyDescent="0.2">
      <c r="B84" s="663"/>
      <c r="C84" s="687"/>
      <c r="D84" s="665">
        <v>8.4000000000000005E-2</v>
      </c>
      <c r="E84" s="666" t="s">
        <v>546</v>
      </c>
      <c r="F84" s="712"/>
    </row>
    <row r="85" spans="2:6" ht="18" customHeight="1" x14ac:dyDescent="0.2">
      <c r="B85" s="652" t="s">
        <v>547</v>
      </c>
      <c r="C85" s="667" t="s">
        <v>548</v>
      </c>
      <c r="D85" s="654"/>
      <c r="E85" s="662" t="s">
        <v>549</v>
      </c>
      <c r="F85" s="712"/>
    </row>
    <row r="86" spans="2:6" ht="18" customHeight="1" x14ac:dyDescent="0.2">
      <c r="B86" s="652"/>
      <c r="C86" s="667"/>
      <c r="D86" s="654"/>
      <c r="E86" s="662" t="s">
        <v>550</v>
      </c>
      <c r="F86" s="712"/>
    </row>
    <row r="87" spans="2:6" ht="18" customHeight="1" x14ac:dyDescent="0.2">
      <c r="B87" s="668" t="s">
        <v>551</v>
      </c>
      <c r="C87" s="674" t="s">
        <v>552</v>
      </c>
      <c r="D87" s="670">
        <v>9.4E-2</v>
      </c>
      <c r="E87" s="671"/>
      <c r="F87" s="712"/>
    </row>
    <row r="88" spans="2:6" ht="18" customHeight="1" x14ac:dyDescent="0.2">
      <c r="B88" s="652" t="s">
        <v>553</v>
      </c>
      <c r="C88" s="667" t="s">
        <v>554</v>
      </c>
      <c r="D88" s="654">
        <v>0.05</v>
      </c>
      <c r="E88" s="662" t="s">
        <v>555</v>
      </c>
      <c r="F88" s="712"/>
    </row>
    <row r="89" spans="2:6" ht="18" customHeight="1" x14ac:dyDescent="0.2">
      <c r="B89" s="652"/>
      <c r="C89" s="667"/>
      <c r="D89" s="654"/>
      <c r="E89" s="662" t="s">
        <v>556</v>
      </c>
      <c r="F89" s="712"/>
    </row>
    <row r="90" spans="2:6" ht="18" customHeight="1" x14ac:dyDescent="0.2">
      <c r="B90" s="668" t="s">
        <v>551</v>
      </c>
      <c r="C90" s="674" t="s">
        <v>557</v>
      </c>
      <c r="D90" s="670">
        <v>0.16900000000000001</v>
      </c>
      <c r="E90" s="671"/>
      <c r="F90" s="712"/>
    </row>
    <row r="91" spans="2:6" ht="18" customHeight="1" x14ac:dyDescent="0.2">
      <c r="B91" s="668" t="s">
        <v>558</v>
      </c>
      <c r="C91" s="674" t="s">
        <v>559</v>
      </c>
      <c r="D91" s="670">
        <v>0.155</v>
      </c>
      <c r="E91" s="671" t="s">
        <v>560</v>
      </c>
      <c r="F91" s="712"/>
    </row>
    <row r="92" spans="2:6" ht="18" customHeight="1" x14ac:dyDescent="0.2">
      <c r="B92" s="668" t="s">
        <v>558</v>
      </c>
      <c r="C92" s="674" t="s">
        <v>559</v>
      </c>
      <c r="D92" s="670">
        <v>0.26100000000000001</v>
      </c>
      <c r="E92" s="671" t="s">
        <v>561</v>
      </c>
      <c r="F92" s="712"/>
    </row>
    <row r="93" spans="2:6" ht="18" customHeight="1" x14ac:dyDescent="0.2">
      <c r="B93" s="668" t="s">
        <v>523</v>
      </c>
      <c r="C93" s="674" t="s">
        <v>562</v>
      </c>
      <c r="D93" s="670">
        <v>0.1502</v>
      </c>
      <c r="E93" s="671"/>
      <c r="F93" s="712"/>
    </row>
    <row r="94" spans="2:6" ht="18" customHeight="1" x14ac:dyDescent="0.2">
      <c r="B94" s="652" t="s">
        <v>563</v>
      </c>
      <c r="C94" s="667" t="s">
        <v>564</v>
      </c>
      <c r="D94" s="654">
        <v>0.106</v>
      </c>
      <c r="E94" s="662" t="s">
        <v>565</v>
      </c>
      <c r="F94" s="712"/>
    </row>
    <row r="95" spans="2:6" ht="18" customHeight="1" x14ac:dyDescent="0.2">
      <c r="B95" s="652"/>
      <c r="C95" s="667"/>
      <c r="D95" s="654"/>
      <c r="E95" s="662" t="s">
        <v>566</v>
      </c>
      <c r="F95" s="712"/>
    </row>
    <row r="96" spans="2:6" ht="18" customHeight="1" x14ac:dyDescent="0.2">
      <c r="B96" s="668" t="s">
        <v>523</v>
      </c>
      <c r="C96" s="674" t="s">
        <v>567</v>
      </c>
      <c r="D96" s="670">
        <v>0.1565</v>
      </c>
      <c r="E96" s="671"/>
      <c r="F96" s="712"/>
    </row>
    <row r="97" spans="2:6" ht="18" customHeight="1" x14ac:dyDescent="0.2">
      <c r="B97" s="652" t="s">
        <v>563</v>
      </c>
      <c r="C97" s="667" t="s">
        <v>568</v>
      </c>
      <c r="D97" s="654">
        <v>0.106</v>
      </c>
      <c r="E97" s="662" t="s">
        <v>569</v>
      </c>
      <c r="F97" s="712"/>
    </row>
    <row r="98" spans="2:6" ht="18" customHeight="1" x14ac:dyDescent="0.2">
      <c r="B98" s="652"/>
      <c r="C98" s="667"/>
      <c r="D98" s="654"/>
      <c r="E98" s="662" t="s">
        <v>570</v>
      </c>
      <c r="F98" s="712"/>
    </row>
    <row r="99" spans="2:6" ht="18" customHeight="1" x14ac:dyDescent="0.2">
      <c r="B99" s="668" t="s">
        <v>571</v>
      </c>
      <c r="C99" s="674" t="s">
        <v>572</v>
      </c>
      <c r="D99" s="670">
        <v>0.15049999999999999</v>
      </c>
      <c r="E99" s="671"/>
      <c r="F99" s="712"/>
    </row>
    <row r="100" spans="2:6" ht="18" customHeight="1" x14ac:dyDescent="0.2">
      <c r="B100" s="652" t="s">
        <v>563</v>
      </c>
      <c r="C100" s="667" t="s">
        <v>572</v>
      </c>
      <c r="D100" s="654">
        <v>0.106</v>
      </c>
      <c r="E100" s="662" t="s">
        <v>573</v>
      </c>
      <c r="F100" s="712"/>
    </row>
    <row r="101" spans="2:6" ht="18" customHeight="1" x14ac:dyDescent="0.2">
      <c r="B101" s="652"/>
      <c r="C101" s="667"/>
      <c r="D101" s="654"/>
      <c r="E101" s="662" t="s">
        <v>570</v>
      </c>
      <c r="F101" s="712"/>
    </row>
    <row r="102" spans="2:6" ht="18" customHeight="1" x14ac:dyDescent="0.2">
      <c r="B102" s="668" t="s">
        <v>574</v>
      </c>
      <c r="C102" s="674" t="s">
        <v>575</v>
      </c>
      <c r="D102" s="670">
        <v>0.12089999999999999</v>
      </c>
      <c r="E102" s="671"/>
      <c r="F102" s="712"/>
    </row>
    <row r="103" spans="2:6" ht="18" customHeight="1" x14ac:dyDescent="0.2">
      <c r="B103" s="660" t="s">
        <v>574</v>
      </c>
      <c r="C103" s="667" t="s">
        <v>576</v>
      </c>
      <c r="D103" s="654">
        <v>8.8999999999999996E-2</v>
      </c>
      <c r="E103" s="688"/>
      <c r="F103" s="712"/>
    </row>
    <row r="104" spans="2:6" ht="18" customHeight="1" x14ac:dyDescent="0.2">
      <c r="B104" s="660"/>
      <c r="C104" s="667"/>
      <c r="D104" s="654"/>
      <c r="E104" s="688"/>
      <c r="F104" s="712"/>
    </row>
    <row r="105" spans="2:6" ht="18" customHeight="1" x14ac:dyDescent="0.2">
      <c r="B105" s="656" t="s">
        <v>577</v>
      </c>
      <c r="C105" s="689" t="s">
        <v>578</v>
      </c>
      <c r="D105" s="658">
        <v>0.1</v>
      </c>
      <c r="E105" s="659" t="s">
        <v>579</v>
      </c>
      <c r="F105" s="712"/>
    </row>
    <row r="106" spans="2:6" ht="18" customHeight="1" x14ac:dyDescent="0.25">
      <c r="B106" s="690"/>
      <c r="C106" s="691"/>
      <c r="D106" s="692"/>
      <c r="E106" s="693" t="s">
        <v>580</v>
      </c>
      <c r="F106" s="712"/>
    </row>
    <row r="107" spans="2:6" ht="18" customHeight="1" x14ac:dyDescent="0.2">
      <c r="B107" s="668" t="s">
        <v>574</v>
      </c>
      <c r="C107" s="674" t="s">
        <v>581</v>
      </c>
      <c r="D107" s="670">
        <v>8.2000000000000003E-2</v>
      </c>
      <c r="E107" s="247"/>
      <c r="F107" s="712"/>
    </row>
    <row r="108" spans="2:6" ht="18" customHeight="1" x14ac:dyDescent="0.2">
      <c r="B108" s="660" t="s">
        <v>582</v>
      </c>
      <c r="C108" s="667" t="s">
        <v>583</v>
      </c>
      <c r="D108" s="654">
        <v>0.05</v>
      </c>
      <c r="E108" s="694" t="s">
        <v>584</v>
      </c>
      <c r="F108" s="712"/>
    </row>
    <row r="109" spans="2:6" ht="18" customHeight="1" x14ac:dyDescent="0.2">
      <c r="B109" s="663"/>
      <c r="C109" s="695"/>
      <c r="D109" s="665"/>
      <c r="E109" s="696" t="s">
        <v>585</v>
      </c>
      <c r="F109" s="712"/>
    </row>
    <row r="110" spans="2:6" ht="18" customHeight="1" x14ac:dyDescent="0.2">
      <c r="B110" s="668" t="s">
        <v>574</v>
      </c>
      <c r="C110" s="674" t="s">
        <v>586</v>
      </c>
      <c r="D110" s="670">
        <v>6.5500000000000003E-2</v>
      </c>
      <c r="E110" s="247"/>
      <c r="F110" s="712"/>
    </row>
    <row r="111" spans="2:6" ht="18" customHeight="1" x14ac:dyDescent="0.2">
      <c r="B111" s="668" t="s">
        <v>574</v>
      </c>
      <c r="C111" s="674" t="s">
        <v>587</v>
      </c>
      <c r="D111" s="670">
        <v>6.2799999999999995E-2</v>
      </c>
      <c r="E111" s="247"/>
      <c r="F111" s="712"/>
    </row>
    <row r="112" spans="2:6" ht="18" customHeight="1" x14ac:dyDescent="0.2">
      <c r="B112" s="668" t="s">
        <v>588</v>
      </c>
      <c r="C112" s="674" t="s">
        <v>587</v>
      </c>
      <c r="D112" s="670">
        <v>0.05</v>
      </c>
      <c r="E112" s="697" t="s">
        <v>589</v>
      </c>
      <c r="F112" s="712"/>
    </row>
    <row r="113" spans="2:6" ht="18" customHeight="1" x14ac:dyDescent="0.2">
      <c r="B113" s="668" t="s">
        <v>574</v>
      </c>
      <c r="C113" s="674" t="s">
        <v>590</v>
      </c>
      <c r="D113" s="670">
        <v>4.2799999999999998E-2</v>
      </c>
      <c r="E113" s="247"/>
      <c r="F113" s="712"/>
    </row>
    <row r="114" spans="2:6" ht="18" customHeight="1" x14ac:dyDescent="0.2">
      <c r="B114" s="656" t="s">
        <v>591</v>
      </c>
      <c r="C114" s="686" t="s">
        <v>592</v>
      </c>
      <c r="D114" s="658"/>
      <c r="E114" s="698" t="s">
        <v>593</v>
      </c>
      <c r="F114" s="712"/>
    </row>
    <row r="115" spans="2:6" ht="18" customHeight="1" x14ac:dyDescent="0.2">
      <c r="B115" s="660"/>
      <c r="C115" s="667"/>
      <c r="D115" s="654"/>
      <c r="E115" s="694" t="s">
        <v>594</v>
      </c>
      <c r="F115" s="712"/>
    </row>
    <row r="116" spans="2:6" ht="18" customHeight="1" x14ac:dyDescent="0.2">
      <c r="B116" s="660"/>
      <c r="C116" s="667"/>
      <c r="D116" s="654"/>
      <c r="E116" s="694" t="s">
        <v>595</v>
      </c>
      <c r="F116" s="712"/>
    </row>
    <row r="117" spans="2:6" ht="18" customHeight="1" x14ac:dyDescent="0.2">
      <c r="B117" s="660"/>
      <c r="C117" s="667"/>
      <c r="D117" s="654"/>
      <c r="E117" s="694" t="s">
        <v>596</v>
      </c>
      <c r="F117" s="712"/>
    </row>
    <row r="118" spans="2:6" ht="18" customHeight="1" x14ac:dyDescent="0.2">
      <c r="B118" s="660"/>
      <c r="C118" s="667"/>
      <c r="D118" s="654"/>
      <c r="E118" s="694" t="s">
        <v>597</v>
      </c>
      <c r="F118" s="712"/>
    </row>
    <row r="119" spans="2:6" ht="18" customHeight="1" x14ac:dyDescent="0.2">
      <c r="B119" s="660"/>
      <c r="C119" s="667"/>
      <c r="D119" s="654"/>
      <c r="E119" s="694" t="s">
        <v>598</v>
      </c>
      <c r="F119" s="712"/>
    </row>
    <row r="120" spans="2:6" ht="18" customHeight="1" x14ac:dyDescent="0.2">
      <c r="B120" s="660"/>
      <c r="C120" s="667"/>
      <c r="D120" s="654"/>
      <c r="E120" s="694" t="s">
        <v>599</v>
      </c>
      <c r="F120" s="712"/>
    </row>
    <row r="121" spans="2:6" ht="18" customHeight="1" x14ac:dyDescent="0.2">
      <c r="B121" s="663"/>
      <c r="C121" s="687"/>
      <c r="D121" s="665"/>
      <c r="E121" s="696" t="s">
        <v>600</v>
      </c>
      <c r="F121" s="712"/>
    </row>
    <row r="122" spans="2:6" ht="18" customHeight="1" x14ac:dyDescent="0.2">
      <c r="B122" s="652" t="s">
        <v>591</v>
      </c>
      <c r="C122" s="667" t="s">
        <v>601</v>
      </c>
      <c r="D122" s="654"/>
      <c r="E122" s="694" t="s">
        <v>602</v>
      </c>
      <c r="F122" s="712"/>
    </row>
    <row r="123" spans="2:6" ht="18" customHeight="1" x14ac:dyDescent="0.2">
      <c r="B123" s="652"/>
      <c r="C123" s="667"/>
      <c r="D123" s="654"/>
      <c r="E123" s="694" t="s">
        <v>603</v>
      </c>
      <c r="F123" s="712"/>
    </row>
    <row r="124" spans="2:6" ht="18" customHeight="1" x14ac:dyDescent="0.2">
      <c r="B124" s="652"/>
      <c r="C124" s="667"/>
      <c r="D124" s="654"/>
      <c r="E124" s="694" t="s">
        <v>604</v>
      </c>
      <c r="F124" s="712"/>
    </row>
    <row r="125" spans="2:6" ht="18" customHeight="1" x14ac:dyDescent="0.2">
      <c r="B125" s="652"/>
      <c r="C125" s="667"/>
      <c r="D125" s="654"/>
      <c r="E125" s="694" t="s">
        <v>605</v>
      </c>
      <c r="F125" s="712"/>
    </row>
    <row r="126" spans="2:6" ht="18" customHeight="1" x14ac:dyDescent="0.2">
      <c r="B126" s="652"/>
      <c r="C126" s="667"/>
      <c r="D126" s="654"/>
      <c r="E126" s="694" t="s">
        <v>606</v>
      </c>
      <c r="F126" s="712"/>
    </row>
    <row r="127" spans="2:6" ht="18" customHeight="1" x14ac:dyDescent="0.2">
      <c r="B127" s="668" t="s">
        <v>574</v>
      </c>
      <c r="C127" s="674" t="s">
        <v>607</v>
      </c>
      <c r="D127" s="670">
        <v>2.5600000000000001E-2</v>
      </c>
      <c r="E127" s="697"/>
      <c r="F127" s="712"/>
    </row>
    <row r="128" spans="2:6" ht="18" customHeight="1" x14ac:dyDescent="0.2">
      <c r="B128" s="668" t="s">
        <v>574</v>
      </c>
      <c r="C128" s="674" t="s">
        <v>608</v>
      </c>
      <c r="D128" s="670">
        <v>4.6800000000000001E-2</v>
      </c>
      <c r="E128" s="697"/>
      <c r="F128" s="712"/>
    </row>
    <row r="129" spans="2:6" ht="18" customHeight="1" x14ac:dyDescent="0.2">
      <c r="B129" s="668" t="s">
        <v>574</v>
      </c>
      <c r="C129" s="674" t="s">
        <v>609</v>
      </c>
      <c r="D129" s="670">
        <v>3.0700000000000002E-2</v>
      </c>
      <c r="E129" s="697"/>
      <c r="F129" s="712"/>
    </row>
    <row r="130" spans="2:6" ht="18" customHeight="1" x14ac:dyDescent="0.2">
      <c r="B130" s="668" t="s">
        <v>574</v>
      </c>
      <c r="C130" s="674" t="s">
        <v>610</v>
      </c>
      <c r="D130" s="670">
        <v>2.9600000000000001E-2</v>
      </c>
      <c r="E130" s="697"/>
      <c r="F130" s="712"/>
    </row>
    <row r="131" spans="2:6" ht="18" customHeight="1" x14ac:dyDescent="0.2">
      <c r="B131" s="668" t="s">
        <v>574</v>
      </c>
      <c r="C131" s="674" t="s">
        <v>611</v>
      </c>
      <c r="D131" s="670">
        <v>9.4999999999999998E-3</v>
      </c>
      <c r="E131" s="519"/>
      <c r="F131" s="712"/>
    </row>
    <row r="132" spans="2:6" ht="18" customHeight="1" x14ac:dyDescent="0.2">
      <c r="B132" s="660" t="s">
        <v>612</v>
      </c>
      <c r="C132" s="686" t="s">
        <v>613</v>
      </c>
      <c r="D132" s="654"/>
      <c r="E132" s="699" t="s">
        <v>614</v>
      </c>
      <c r="F132" s="712"/>
    </row>
    <row r="133" spans="2:6" ht="18" customHeight="1" x14ac:dyDescent="0.2">
      <c r="B133" s="652"/>
      <c r="C133" s="855"/>
      <c r="D133" s="853"/>
      <c r="E133" s="699" t="s">
        <v>615</v>
      </c>
      <c r="F133" s="712"/>
    </row>
    <row r="134" spans="2:6" ht="18" customHeight="1" x14ac:dyDescent="0.2">
      <c r="B134" s="652"/>
      <c r="C134" s="687"/>
      <c r="D134" s="654"/>
      <c r="E134" s="699" t="s">
        <v>616</v>
      </c>
      <c r="F134" s="712"/>
    </row>
    <row r="135" spans="2:6" ht="18" customHeight="1" x14ac:dyDescent="0.2">
      <c r="B135" s="668" t="s">
        <v>574</v>
      </c>
      <c r="C135" s="674" t="s">
        <v>617</v>
      </c>
      <c r="D135" s="670">
        <v>2.4799999999999999E-2</v>
      </c>
      <c r="E135" s="519"/>
      <c r="F135" s="712"/>
    </row>
    <row r="136" spans="2:6" ht="18" customHeight="1" x14ac:dyDescent="0.2">
      <c r="B136" s="656" t="s">
        <v>612</v>
      </c>
      <c r="C136" s="686" t="s">
        <v>618</v>
      </c>
      <c r="D136" s="857"/>
      <c r="E136" s="856" t="s">
        <v>619</v>
      </c>
      <c r="F136" s="712"/>
    </row>
    <row r="137" spans="2:6" ht="18" customHeight="1" x14ac:dyDescent="0.2">
      <c r="B137" s="660"/>
      <c r="C137" s="854"/>
      <c r="D137" s="858"/>
      <c r="E137" s="693" t="s">
        <v>615</v>
      </c>
      <c r="F137" s="712"/>
    </row>
    <row r="138" spans="2:6" ht="18" customHeight="1" x14ac:dyDescent="0.2">
      <c r="B138" s="660"/>
      <c r="C138" s="687"/>
      <c r="D138" s="701"/>
      <c r="E138" s="693" t="s">
        <v>620</v>
      </c>
      <c r="F138" s="712"/>
    </row>
    <row r="139" spans="2:6" ht="18" customHeight="1" x14ac:dyDescent="0.2">
      <c r="B139" s="668" t="s">
        <v>574</v>
      </c>
      <c r="C139" s="674" t="s">
        <v>621</v>
      </c>
      <c r="D139" s="702">
        <v>3.6200000000000003E-2</v>
      </c>
      <c r="E139" s="700"/>
      <c r="F139" s="712"/>
    </row>
    <row r="140" spans="2:6" ht="57" x14ac:dyDescent="0.25">
      <c r="B140" s="703" t="s">
        <v>622</v>
      </c>
      <c r="C140" s="859" t="s">
        <v>623</v>
      </c>
      <c r="D140" s="704">
        <v>0.1</v>
      </c>
      <c r="E140" s="705" t="s">
        <v>624</v>
      </c>
      <c r="F140" s="712"/>
    </row>
    <row r="141" spans="2:6" ht="18" customHeight="1" x14ac:dyDescent="0.2">
      <c r="B141" s="668" t="s">
        <v>574</v>
      </c>
      <c r="C141" s="674" t="s">
        <v>625</v>
      </c>
      <c r="D141" s="702">
        <v>2.12E-2</v>
      </c>
      <c r="E141" s="706"/>
      <c r="F141" s="712"/>
    </row>
    <row r="142" spans="2:6" ht="18" customHeight="1" x14ac:dyDescent="0.2">
      <c r="B142" s="668" t="s">
        <v>574</v>
      </c>
      <c r="C142" s="674" t="s">
        <v>626</v>
      </c>
      <c r="D142" s="702">
        <v>7.4399999999999994E-2</v>
      </c>
      <c r="E142" s="700"/>
      <c r="F142" s="712"/>
    </row>
    <row r="143" spans="2:6" ht="18" customHeight="1" x14ac:dyDescent="0.2">
      <c r="B143" s="668" t="s">
        <v>574</v>
      </c>
      <c r="C143" s="674" t="s">
        <v>627</v>
      </c>
      <c r="D143" s="702">
        <v>8.8900000000000007E-2</v>
      </c>
      <c r="E143" s="700"/>
      <c r="F143" s="712"/>
    </row>
    <row r="144" spans="2:6" ht="18" customHeight="1" x14ac:dyDescent="0.2">
      <c r="B144" s="668" t="s">
        <v>574</v>
      </c>
      <c r="C144" s="674" t="s">
        <v>628</v>
      </c>
      <c r="D144" s="702">
        <v>0</v>
      </c>
      <c r="E144" s="519"/>
      <c r="F144" s="712"/>
    </row>
    <row r="145" spans="2:6" ht="18" customHeight="1" x14ac:dyDescent="0.2">
      <c r="B145" s="668" t="s">
        <v>574</v>
      </c>
      <c r="C145" s="674" t="s">
        <v>629</v>
      </c>
      <c r="D145" s="702">
        <v>2.5399999999999999E-2</v>
      </c>
      <c r="E145" s="519"/>
      <c r="F145" s="712"/>
    </row>
    <row r="146" spans="2:6" ht="18" customHeight="1" x14ac:dyDescent="0.2">
      <c r="B146" s="707" t="s">
        <v>574</v>
      </c>
      <c r="C146" s="674" t="s">
        <v>630</v>
      </c>
      <c r="D146" s="708">
        <v>3.9300000000000002E-2</v>
      </c>
      <c r="E146" s="709"/>
      <c r="F146" s="712"/>
    </row>
    <row r="147" spans="2:6" ht="18" customHeight="1" x14ac:dyDescent="0.2">
      <c r="B147" s="707" t="s">
        <v>574</v>
      </c>
      <c r="C147" s="674" t="s">
        <v>631</v>
      </c>
      <c r="D147" s="708">
        <v>2.1299999999999999E-2</v>
      </c>
      <c r="E147" s="709"/>
      <c r="F147" s="712"/>
    </row>
    <row r="148" spans="2:6" ht="18" customHeight="1" x14ac:dyDescent="0.2">
      <c r="B148" s="607" t="s">
        <v>574</v>
      </c>
      <c r="C148" s="674" t="s">
        <v>632</v>
      </c>
      <c r="D148" s="708">
        <v>2.3699999999999999E-2</v>
      </c>
      <c r="E148" s="247"/>
      <c r="F148" s="712"/>
    </row>
    <row r="149" spans="2:6" ht="18" customHeight="1" x14ac:dyDescent="0.2">
      <c r="B149" s="607" t="s">
        <v>574</v>
      </c>
      <c r="C149" s="674" t="s">
        <v>633</v>
      </c>
      <c r="D149" s="708">
        <v>5.7099999999999998E-2</v>
      </c>
      <c r="E149" s="247"/>
      <c r="F149" s="712"/>
    </row>
    <row r="150" spans="2:6" ht="18" customHeight="1" x14ac:dyDescent="0.2">
      <c r="B150" s="607" t="s">
        <v>574</v>
      </c>
      <c r="C150" s="674" t="s">
        <v>634</v>
      </c>
      <c r="D150" s="708">
        <v>3.9399999999999998E-2</v>
      </c>
      <c r="E150" s="247"/>
      <c r="F150" s="712"/>
    </row>
    <row r="151" spans="2:6" ht="18" customHeight="1" x14ac:dyDescent="0.2">
      <c r="B151" s="607" t="s">
        <v>574</v>
      </c>
      <c r="C151" s="674" t="s">
        <v>635</v>
      </c>
      <c r="D151" s="708">
        <v>2.93E-2</v>
      </c>
      <c r="E151" s="247"/>
      <c r="F151" s="712"/>
    </row>
    <row r="152" spans="2:6" ht="18" customHeight="1" x14ac:dyDescent="0.2">
      <c r="B152" s="607" t="s">
        <v>574</v>
      </c>
      <c r="C152" s="674" t="s">
        <v>636</v>
      </c>
      <c r="D152" s="708">
        <v>1.9099999999999999E-2</v>
      </c>
      <c r="E152" s="247"/>
      <c r="F152" s="712"/>
    </row>
    <row r="153" spans="2:6" x14ac:dyDescent="0.2">
      <c r="B153" s="607" t="s">
        <v>574</v>
      </c>
      <c r="C153" s="674" t="s">
        <v>776</v>
      </c>
      <c r="D153" s="708">
        <v>2.8199999999999999E-2</v>
      </c>
      <c r="E153" s="247"/>
    </row>
    <row r="154" spans="2:6" x14ac:dyDescent="0.25">
      <c r="B154" s="629"/>
      <c r="C154" s="629"/>
      <c r="D154" s="710"/>
      <c r="E154" s="638"/>
    </row>
    <row r="155" spans="2:6" x14ac:dyDescent="0.25">
      <c r="B155" s="629"/>
      <c r="C155" s="629"/>
      <c r="D155" s="710"/>
      <c r="E155" s="711"/>
    </row>
    <row r="156" spans="2:6" x14ac:dyDescent="0.25">
      <c r="B156" s="629"/>
      <c r="C156" s="629"/>
      <c r="D156" s="710"/>
      <c r="E156" s="711"/>
    </row>
    <row r="157" spans="2:6" x14ac:dyDescent="0.25">
      <c r="B157" s="629"/>
      <c r="C157" s="629"/>
      <c r="D157" s="710"/>
      <c r="E157" s="711"/>
    </row>
    <row r="158" spans="2:6" x14ac:dyDescent="0.25">
      <c r="B158" s="629"/>
      <c r="C158" s="629"/>
      <c r="D158" s="710"/>
      <c r="E158" s="711"/>
    </row>
    <row r="159" spans="2:6" x14ac:dyDescent="0.25">
      <c r="B159" s="629"/>
      <c r="C159" s="629"/>
      <c r="D159" s="710"/>
      <c r="E159" s="638"/>
    </row>
    <row r="160" spans="2:6" x14ac:dyDescent="0.25">
      <c r="B160" s="629"/>
      <c r="C160" s="629"/>
      <c r="D160" s="710"/>
      <c r="E160" s="638"/>
    </row>
    <row r="161" spans="2:5" x14ac:dyDescent="0.25">
      <c r="B161" s="629"/>
      <c r="C161" s="629"/>
      <c r="D161" s="710"/>
      <c r="E161" s="638"/>
    </row>
    <row r="162" spans="2:5" x14ac:dyDescent="0.25">
      <c r="B162" s="629"/>
      <c r="C162" s="629"/>
      <c r="D162" s="710"/>
      <c r="E162" s="638"/>
    </row>
    <row r="163" spans="2:5" x14ac:dyDescent="0.25">
      <c r="B163" s="629"/>
      <c r="C163" s="629"/>
      <c r="D163" s="710"/>
      <c r="E163" s="638"/>
    </row>
    <row r="164" spans="2:5" x14ac:dyDescent="0.25">
      <c r="B164" s="629"/>
      <c r="C164" s="629"/>
      <c r="D164" s="710"/>
      <c r="E164" s="638"/>
    </row>
    <row r="165" spans="2:5" x14ac:dyDescent="0.25">
      <c r="B165" s="629"/>
      <c r="C165" s="629"/>
      <c r="D165" s="710"/>
      <c r="E165" s="638"/>
    </row>
    <row r="166" spans="2:5" x14ac:dyDescent="0.25">
      <c r="B166" s="629"/>
      <c r="C166" s="629"/>
      <c r="D166" s="710"/>
      <c r="E166" s="638"/>
    </row>
    <row r="167" spans="2:5" x14ac:dyDescent="0.25">
      <c r="B167" s="629"/>
      <c r="C167" s="629"/>
      <c r="D167" s="710"/>
      <c r="E167" s="638"/>
    </row>
    <row r="168" spans="2:5" x14ac:dyDescent="0.25">
      <c r="B168" s="629"/>
      <c r="C168" s="629"/>
      <c r="D168" s="710"/>
      <c r="E168" s="638"/>
    </row>
    <row r="169" spans="2:5" x14ac:dyDescent="0.25">
      <c r="B169" s="629"/>
      <c r="C169" s="629"/>
      <c r="D169" s="710"/>
      <c r="E169" s="638"/>
    </row>
    <row r="170" spans="2:5" x14ac:dyDescent="0.25">
      <c r="B170" s="629"/>
      <c r="C170" s="629"/>
      <c r="D170" s="710"/>
      <c r="E170" s="638"/>
    </row>
    <row r="171" spans="2:5" x14ac:dyDescent="0.25">
      <c r="B171" s="629"/>
      <c r="C171" s="629"/>
      <c r="D171" s="710"/>
      <c r="E171" s="638"/>
    </row>
    <row r="172" spans="2:5" x14ac:dyDescent="0.25">
      <c r="B172" s="629"/>
      <c r="C172" s="629"/>
      <c r="D172" s="710"/>
      <c r="E172" s="638"/>
    </row>
    <row r="173" spans="2:5" x14ac:dyDescent="0.25">
      <c r="B173" s="629"/>
      <c r="C173" s="629"/>
      <c r="D173" s="710"/>
      <c r="E173" s="638"/>
    </row>
    <row r="174" spans="2:5" x14ac:dyDescent="0.25">
      <c r="B174" s="629"/>
      <c r="C174" s="629"/>
      <c r="D174" s="710"/>
      <c r="E174" s="638"/>
    </row>
    <row r="175" spans="2:5" x14ac:dyDescent="0.25">
      <c r="B175" s="629"/>
      <c r="C175" s="629"/>
      <c r="D175" s="710"/>
      <c r="E175" s="638"/>
    </row>
    <row r="176" spans="2:5" x14ac:dyDescent="0.25">
      <c r="B176" s="629"/>
      <c r="C176" s="629"/>
      <c r="D176" s="710"/>
      <c r="E176" s="638"/>
    </row>
    <row r="177" spans="2:5" x14ac:dyDescent="0.25">
      <c r="B177" s="629"/>
      <c r="C177" s="629"/>
      <c r="D177" s="710"/>
      <c r="E177" s="638"/>
    </row>
    <row r="178" spans="2:5" x14ac:dyDescent="0.25">
      <c r="B178" s="629"/>
      <c r="C178" s="629"/>
      <c r="D178" s="710"/>
      <c r="E178" s="638"/>
    </row>
    <row r="179" spans="2:5" x14ac:dyDescent="0.25">
      <c r="B179" s="629"/>
      <c r="C179" s="629"/>
      <c r="D179" s="710"/>
      <c r="E179" s="638"/>
    </row>
    <row r="180" spans="2:5" x14ac:dyDescent="0.25">
      <c r="B180" s="629"/>
      <c r="C180" s="629"/>
      <c r="D180" s="710"/>
      <c r="E180" s="638"/>
    </row>
    <row r="181" spans="2:5" x14ac:dyDescent="0.25">
      <c r="B181" s="629"/>
      <c r="C181" s="629"/>
      <c r="D181" s="710"/>
      <c r="E181" s="638"/>
    </row>
    <row r="182" spans="2:5" x14ac:dyDescent="0.25">
      <c r="B182" s="629"/>
      <c r="C182" s="629"/>
      <c r="D182" s="710"/>
      <c r="E182" s="638"/>
    </row>
    <row r="183" spans="2:5" x14ac:dyDescent="0.25">
      <c r="B183" s="629"/>
      <c r="C183" s="629"/>
      <c r="D183" s="710"/>
      <c r="E183" s="638"/>
    </row>
    <row r="184" spans="2:5" x14ac:dyDescent="0.25">
      <c r="B184" s="629"/>
      <c r="C184" s="629"/>
      <c r="D184" s="710"/>
      <c r="E184" s="638"/>
    </row>
    <row r="185" spans="2:5" x14ac:dyDescent="0.25">
      <c r="B185" s="629"/>
      <c r="C185" s="629"/>
      <c r="D185" s="710"/>
      <c r="E185" s="638"/>
    </row>
    <row r="186" spans="2:5" x14ac:dyDescent="0.25">
      <c r="B186" s="629"/>
      <c r="C186" s="629"/>
      <c r="D186" s="710"/>
      <c r="E186" s="638"/>
    </row>
    <row r="187" spans="2:5" x14ac:dyDescent="0.25">
      <c r="B187" s="629"/>
      <c r="C187" s="629"/>
      <c r="D187" s="710"/>
      <c r="E187" s="638"/>
    </row>
    <row r="188" spans="2:5" x14ac:dyDescent="0.25">
      <c r="B188" s="629"/>
      <c r="C188" s="629"/>
      <c r="D188" s="710"/>
      <c r="E188" s="638"/>
    </row>
    <row r="189" spans="2:5" x14ac:dyDescent="0.25">
      <c r="B189" s="629"/>
      <c r="C189" s="629"/>
      <c r="D189" s="710"/>
      <c r="E189" s="638"/>
    </row>
    <row r="190" spans="2:5" x14ac:dyDescent="0.25">
      <c r="B190" s="629"/>
      <c r="C190" s="629"/>
      <c r="D190" s="710"/>
      <c r="E190" s="638"/>
    </row>
    <row r="191" spans="2:5" x14ac:dyDescent="0.25">
      <c r="B191" s="629"/>
      <c r="C191" s="629"/>
      <c r="D191" s="710"/>
      <c r="E191" s="638"/>
    </row>
    <row r="192" spans="2:5" x14ac:dyDescent="0.25">
      <c r="B192" s="629"/>
      <c r="C192" s="629"/>
      <c r="D192" s="710"/>
      <c r="E192" s="638"/>
    </row>
    <row r="193" spans="2:5" x14ac:dyDescent="0.25">
      <c r="B193" s="629"/>
      <c r="C193" s="629"/>
      <c r="D193" s="710"/>
      <c r="E193" s="638"/>
    </row>
    <row r="194" spans="2:5" x14ac:dyDescent="0.25">
      <c r="B194" s="629"/>
      <c r="C194" s="629"/>
      <c r="D194" s="710"/>
      <c r="E194" s="638"/>
    </row>
    <row r="195" spans="2:5" x14ac:dyDescent="0.25">
      <c r="B195" s="629"/>
      <c r="C195" s="629"/>
      <c r="D195" s="710"/>
      <c r="E195" s="638"/>
    </row>
    <row r="196" spans="2:5" x14ac:dyDescent="0.25">
      <c r="B196" s="629"/>
      <c r="C196" s="629"/>
      <c r="D196" s="710"/>
      <c r="E196" s="638"/>
    </row>
    <row r="197" spans="2:5" x14ac:dyDescent="0.25">
      <c r="B197" s="629"/>
      <c r="C197" s="629"/>
      <c r="D197" s="710"/>
      <c r="E197" s="638"/>
    </row>
    <row r="198" spans="2:5" x14ac:dyDescent="0.25">
      <c r="B198" s="629"/>
      <c r="C198" s="629"/>
      <c r="D198" s="710"/>
      <c r="E198" s="629"/>
    </row>
    <row r="199" spans="2:5" x14ac:dyDescent="0.25">
      <c r="B199" s="629"/>
      <c r="C199" s="629"/>
      <c r="D199" s="710"/>
      <c r="E199" s="629"/>
    </row>
    <row r="200" spans="2:5" x14ac:dyDescent="0.25">
      <c r="B200" s="629"/>
      <c r="C200" s="629"/>
      <c r="D200" s="710"/>
      <c r="E200" s="629"/>
    </row>
    <row r="201" spans="2:5" x14ac:dyDescent="0.25">
      <c r="B201" s="629"/>
      <c r="C201" s="629"/>
      <c r="D201" s="710"/>
      <c r="E201" s="629"/>
    </row>
    <row r="202" spans="2:5" x14ac:dyDescent="0.25">
      <c r="B202" s="629"/>
      <c r="C202" s="629"/>
      <c r="D202" s="710"/>
      <c r="E202" s="629"/>
    </row>
    <row r="203" spans="2:5" x14ac:dyDescent="0.25">
      <c r="B203" s="629"/>
      <c r="C203" s="629"/>
      <c r="D203" s="710"/>
      <c r="E203" s="629"/>
    </row>
    <row r="204" spans="2:5" x14ac:dyDescent="0.25">
      <c r="B204" s="629"/>
      <c r="C204" s="629"/>
      <c r="D204" s="710"/>
      <c r="E204" s="629"/>
    </row>
    <row r="205" spans="2:5" x14ac:dyDescent="0.25">
      <c r="B205" s="629"/>
      <c r="C205" s="629"/>
      <c r="D205" s="710"/>
      <c r="E205" s="629"/>
    </row>
    <row r="206" spans="2:5" x14ac:dyDescent="0.25">
      <c r="B206" s="629"/>
      <c r="C206" s="629"/>
      <c r="D206" s="710"/>
      <c r="E206" s="629"/>
    </row>
    <row r="207" spans="2:5" x14ac:dyDescent="0.25">
      <c r="B207" s="629"/>
      <c r="C207" s="629"/>
      <c r="D207" s="710"/>
      <c r="E207" s="629"/>
    </row>
    <row r="208" spans="2:5" x14ac:dyDescent="0.25">
      <c r="B208" s="629"/>
      <c r="C208" s="629"/>
      <c r="D208" s="710"/>
      <c r="E208" s="629"/>
    </row>
    <row r="209" spans="4:4" x14ac:dyDescent="0.25">
      <c r="D209" s="712"/>
    </row>
    <row r="210" spans="4:4" x14ac:dyDescent="0.25">
      <c r="D210" s="712"/>
    </row>
    <row r="211" spans="4:4" x14ac:dyDescent="0.25">
      <c r="D211" s="712"/>
    </row>
    <row r="212" spans="4:4" x14ac:dyDescent="0.25">
      <c r="D212" s="712"/>
    </row>
    <row r="213" spans="4:4" x14ac:dyDescent="0.25">
      <c r="D213" s="712"/>
    </row>
    <row r="214" spans="4:4" x14ac:dyDescent="0.25">
      <c r="D214" s="712"/>
    </row>
    <row r="215" spans="4:4" x14ac:dyDescent="0.25">
      <c r="D215" s="712"/>
    </row>
    <row r="216" spans="4:4" x14ac:dyDescent="0.25">
      <c r="D216" s="712"/>
    </row>
    <row r="217" spans="4:4" x14ac:dyDescent="0.25">
      <c r="D217" s="712"/>
    </row>
    <row r="218" spans="4:4" x14ac:dyDescent="0.25">
      <c r="D218" s="712"/>
    </row>
    <row r="219" spans="4:4" x14ac:dyDescent="0.25">
      <c r="D219" s="712"/>
    </row>
    <row r="220" spans="4:4" x14ac:dyDescent="0.25">
      <c r="D220" s="712"/>
    </row>
    <row r="221" spans="4:4" x14ac:dyDescent="0.25">
      <c r="D221" s="712"/>
    </row>
    <row r="222" spans="4:4" x14ac:dyDescent="0.25">
      <c r="D222" s="712"/>
    </row>
    <row r="223" spans="4:4" x14ac:dyDescent="0.25">
      <c r="D223" s="712"/>
    </row>
    <row r="224" spans="4:4" x14ac:dyDescent="0.25">
      <c r="D224" s="712"/>
    </row>
    <row r="225" spans="4:4" x14ac:dyDescent="0.25">
      <c r="D225" s="712"/>
    </row>
    <row r="226" spans="4:4" x14ac:dyDescent="0.25">
      <c r="D226" s="712"/>
    </row>
    <row r="227" spans="4:4" x14ac:dyDescent="0.25">
      <c r="D227" s="712"/>
    </row>
    <row r="228" spans="4:4" x14ac:dyDescent="0.25">
      <c r="D228" s="712"/>
    </row>
    <row r="229" spans="4:4" x14ac:dyDescent="0.25">
      <c r="D229" s="712"/>
    </row>
    <row r="230" spans="4:4" x14ac:dyDescent="0.25">
      <c r="D230" s="712"/>
    </row>
    <row r="231" spans="4:4" x14ac:dyDescent="0.25">
      <c r="D231" s="712"/>
    </row>
    <row r="232" spans="4:4" x14ac:dyDescent="0.25">
      <c r="D232" s="712"/>
    </row>
    <row r="233" spans="4:4" x14ac:dyDescent="0.25">
      <c r="D233" s="712"/>
    </row>
    <row r="234" spans="4:4" x14ac:dyDescent="0.25">
      <c r="D234" s="712"/>
    </row>
    <row r="235" spans="4:4" x14ac:dyDescent="0.25">
      <c r="D235" s="712"/>
    </row>
    <row r="236" spans="4:4" x14ac:dyDescent="0.25">
      <c r="D236" s="712"/>
    </row>
    <row r="237" spans="4:4" x14ac:dyDescent="0.25">
      <c r="D237" s="712"/>
    </row>
    <row r="238" spans="4:4" x14ac:dyDescent="0.25">
      <c r="D238" s="712"/>
    </row>
    <row r="239" spans="4:4" x14ac:dyDescent="0.25">
      <c r="D239" s="712"/>
    </row>
    <row r="240" spans="4:4" x14ac:dyDescent="0.25">
      <c r="D240" s="712"/>
    </row>
    <row r="241" spans="4:4" x14ac:dyDescent="0.25">
      <c r="D241" s="712"/>
    </row>
    <row r="242" spans="4:4" x14ac:dyDescent="0.25">
      <c r="D242" s="712"/>
    </row>
    <row r="243" spans="4:4" x14ac:dyDescent="0.25">
      <c r="D243" s="712"/>
    </row>
    <row r="244" spans="4:4" x14ac:dyDescent="0.25">
      <c r="D244" s="712"/>
    </row>
    <row r="245" spans="4:4" x14ac:dyDescent="0.25">
      <c r="D245" s="712"/>
    </row>
    <row r="246" spans="4:4" x14ac:dyDescent="0.25">
      <c r="D246" s="712"/>
    </row>
    <row r="247" spans="4:4" x14ac:dyDescent="0.25">
      <c r="D247" s="712"/>
    </row>
    <row r="248" spans="4:4" x14ac:dyDescent="0.25">
      <c r="D248" s="712"/>
    </row>
    <row r="249" spans="4:4" x14ac:dyDescent="0.25">
      <c r="D249" s="712"/>
    </row>
    <row r="250" spans="4:4" x14ac:dyDescent="0.25">
      <c r="D250" s="712"/>
    </row>
    <row r="251" spans="4:4" x14ac:dyDescent="0.25">
      <c r="D251" s="712"/>
    </row>
    <row r="252" spans="4:4" x14ac:dyDescent="0.25">
      <c r="D252" s="712"/>
    </row>
    <row r="253" spans="4:4" x14ac:dyDescent="0.25">
      <c r="D253" s="712"/>
    </row>
    <row r="254" spans="4:4" x14ac:dyDescent="0.25">
      <c r="D254" s="712"/>
    </row>
    <row r="255" spans="4:4" x14ac:dyDescent="0.25">
      <c r="D255" s="712"/>
    </row>
    <row r="256" spans="4:4" x14ac:dyDescent="0.25">
      <c r="D256" s="712"/>
    </row>
    <row r="257" spans="4:4" x14ac:dyDescent="0.25">
      <c r="D257" s="712"/>
    </row>
    <row r="258" spans="4:4" x14ac:dyDescent="0.25">
      <c r="D258" s="712"/>
    </row>
    <row r="259" spans="4:4" x14ac:dyDescent="0.25">
      <c r="D259" s="712"/>
    </row>
    <row r="260" spans="4:4" x14ac:dyDescent="0.25">
      <c r="D260" s="712"/>
    </row>
    <row r="261" spans="4:4" x14ac:dyDescent="0.25">
      <c r="D261" s="712"/>
    </row>
    <row r="262" spans="4:4" x14ac:dyDescent="0.25">
      <c r="D262" s="712"/>
    </row>
    <row r="263" spans="4:4" x14ac:dyDescent="0.25">
      <c r="D263" s="712"/>
    </row>
    <row r="264" spans="4:4" x14ac:dyDescent="0.25">
      <c r="D264" s="712"/>
    </row>
    <row r="265" spans="4:4" x14ac:dyDescent="0.25">
      <c r="D265" s="712"/>
    </row>
    <row r="266" spans="4:4" x14ac:dyDescent="0.25">
      <c r="D266" s="712"/>
    </row>
    <row r="267" spans="4:4" x14ac:dyDescent="0.25">
      <c r="D267" s="712"/>
    </row>
    <row r="268" spans="4:4" x14ac:dyDescent="0.25">
      <c r="D268" s="712"/>
    </row>
    <row r="269" spans="4:4" x14ac:dyDescent="0.25">
      <c r="D269" s="712"/>
    </row>
    <row r="270" spans="4:4" x14ac:dyDescent="0.25">
      <c r="D270" s="712"/>
    </row>
    <row r="271" spans="4:4" x14ac:dyDescent="0.25">
      <c r="D271" s="712"/>
    </row>
    <row r="272" spans="4:4" x14ac:dyDescent="0.25">
      <c r="D272" s="712"/>
    </row>
    <row r="273" spans="4:4" x14ac:dyDescent="0.25">
      <c r="D273" s="712"/>
    </row>
    <row r="274" spans="4:4" x14ac:dyDescent="0.25">
      <c r="D274" s="712"/>
    </row>
    <row r="275" spans="4:4" x14ac:dyDescent="0.25">
      <c r="D275" s="712"/>
    </row>
    <row r="276" spans="4:4" x14ac:dyDescent="0.25">
      <c r="D276" s="712"/>
    </row>
    <row r="277" spans="4:4" x14ac:dyDescent="0.25">
      <c r="D277" s="712"/>
    </row>
    <row r="278" spans="4:4" x14ac:dyDescent="0.25">
      <c r="D278" s="712"/>
    </row>
    <row r="279" spans="4:4" x14ac:dyDescent="0.25">
      <c r="D279" s="712"/>
    </row>
    <row r="280" spans="4:4" x14ac:dyDescent="0.25">
      <c r="D280" s="712"/>
    </row>
    <row r="281" spans="4:4" x14ac:dyDescent="0.25">
      <c r="D281" s="712"/>
    </row>
    <row r="282" spans="4:4" x14ac:dyDescent="0.25">
      <c r="D282" s="712"/>
    </row>
    <row r="283" spans="4:4" x14ac:dyDescent="0.25">
      <c r="D283" s="712"/>
    </row>
    <row r="284" spans="4:4" x14ac:dyDescent="0.25">
      <c r="D284" s="712"/>
    </row>
    <row r="285" spans="4:4" x14ac:dyDescent="0.25">
      <c r="D285" s="712"/>
    </row>
    <row r="286" spans="4:4" x14ac:dyDescent="0.25">
      <c r="D286" s="712"/>
    </row>
    <row r="287" spans="4:4" x14ac:dyDescent="0.25">
      <c r="D287" s="712"/>
    </row>
    <row r="288" spans="4:4" x14ac:dyDescent="0.25">
      <c r="D288" s="712"/>
    </row>
    <row r="289" spans="4:4" x14ac:dyDescent="0.25">
      <c r="D289" s="712"/>
    </row>
    <row r="290" spans="4:4" x14ac:dyDescent="0.25">
      <c r="D290" s="712"/>
    </row>
    <row r="291" spans="4:4" x14ac:dyDescent="0.25">
      <c r="D291" s="712"/>
    </row>
    <row r="292" spans="4:4" x14ac:dyDescent="0.25">
      <c r="D292" s="712"/>
    </row>
    <row r="293" spans="4:4" x14ac:dyDescent="0.25">
      <c r="D293" s="712"/>
    </row>
    <row r="294" spans="4:4" x14ac:dyDescent="0.25">
      <c r="D294" s="712"/>
    </row>
    <row r="295" spans="4:4" x14ac:dyDescent="0.25">
      <c r="D295" s="712"/>
    </row>
    <row r="296" spans="4:4" x14ac:dyDescent="0.25">
      <c r="D296" s="712"/>
    </row>
    <row r="297" spans="4:4" x14ac:dyDescent="0.25">
      <c r="D297" s="712"/>
    </row>
    <row r="298" spans="4:4" x14ac:dyDescent="0.25">
      <c r="D298" s="712"/>
    </row>
    <row r="299" spans="4:4" x14ac:dyDescent="0.25">
      <c r="D299" s="712"/>
    </row>
    <row r="300" spans="4:4" x14ac:dyDescent="0.25">
      <c r="D300" s="712"/>
    </row>
    <row r="301" spans="4:4" x14ac:dyDescent="0.25">
      <c r="D301" s="712"/>
    </row>
    <row r="302" spans="4:4" x14ac:dyDescent="0.25">
      <c r="D302" s="712"/>
    </row>
    <row r="303" spans="4:4" x14ac:dyDescent="0.25">
      <c r="D303" s="712"/>
    </row>
    <row r="304" spans="4:4" x14ac:dyDescent="0.25">
      <c r="D304" s="712"/>
    </row>
    <row r="305" spans="4:4" x14ac:dyDescent="0.25">
      <c r="D305" s="712"/>
    </row>
    <row r="306" spans="4:4" x14ac:dyDescent="0.25">
      <c r="D306" s="712"/>
    </row>
    <row r="307" spans="4:4" x14ac:dyDescent="0.25">
      <c r="D307" s="712"/>
    </row>
    <row r="308" spans="4:4" x14ac:dyDescent="0.25">
      <c r="D308" s="712"/>
    </row>
    <row r="309" spans="4:4" x14ac:dyDescent="0.25">
      <c r="D309" s="712"/>
    </row>
    <row r="310" spans="4:4" x14ac:dyDescent="0.25">
      <c r="D310" s="712"/>
    </row>
    <row r="311" spans="4:4" x14ac:dyDescent="0.25">
      <c r="D311" s="712"/>
    </row>
    <row r="312" spans="4:4" x14ac:dyDescent="0.25">
      <c r="D312" s="712"/>
    </row>
    <row r="313" spans="4:4" x14ac:dyDescent="0.25">
      <c r="D313" s="712"/>
    </row>
    <row r="314" spans="4:4" x14ac:dyDescent="0.25">
      <c r="D314" s="712"/>
    </row>
  </sheetData>
  <mergeCells count="3">
    <mergeCell ref="B2:E2"/>
    <mergeCell ref="B3:E3"/>
    <mergeCell ref="B4:E4"/>
  </mergeCells>
  <hyperlinks>
    <hyperlink ref="F2" location="'Indice Total'!A7" display="Volver"/>
  </hyperlinks>
  <pageMargins left="0.9055118110236221" right="0.70866141732283472" top="0.74803149606299213" bottom="0.74803149606299213" header="0.31496062992125984" footer="0.31496062992125984"/>
  <pageSetup scale="7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A1:X177"/>
  <sheetViews>
    <sheetView showGridLines="0" topLeftCell="A46" zoomScale="90" zoomScaleNormal="90" workbookViewId="0"/>
  </sheetViews>
  <sheetFormatPr baseColWidth="10" defaultColWidth="11.42578125" defaultRowHeight="15" x14ac:dyDescent="0.25"/>
  <cols>
    <col min="1" max="1" width="23.7109375" style="1" customWidth="1"/>
    <col min="2" max="2" width="36.42578125" style="1" customWidth="1"/>
    <col min="3" max="3" width="15.42578125" style="1" customWidth="1"/>
    <col min="4" max="4" width="12.85546875" style="1" customWidth="1"/>
    <col min="5" max="5" width="15.5703125" style="1" customWidth="1"/>
    <col min="6" max="6" width="12.7109375" style="1" customWidth="1"/>
    <col min="7" max="7" width="11.85546875" style="1" customWidth="1"/>
    <col min="8" max="12" width="10.85546875" style="1" customWidth="1"/>
    <col min="13" max="13" width="15.42578125" style="1" customWidth="1"/>
    <col min="14" max="14" width="12.5703125" style="1" customWidth="1"/>
    <col min="15" max="15" width="11.85546875" style="1" customWidth="1"/>
    <col min="16" max="16" width="11.5703125" customWidth="1"/>
    <col min="17" max="16384" width="11.42578125" style="1"/>
  </cols>
  <sheetData>
    <row r="1" spans="2:24" ht="42.95" customHeight="1" x14ac:dyDescent="0.25"/>
    <row r="2" spans="2:24" ht="18" x14ac:dyDescent="0.25">
      <c r="B2" s="1916" t="s">
        <v>16</v>
      </c>
      <c r="C2" s="1917"/>
      <c r="D2" s="1917"/>
      <c r="E2" s="1917"/>
      <c r="F2" s="1917"/>
      <c r="G2" s="3"/>
      <c r="H2" s="3" t="s">
        <v>744</v>
      </c>
    </row>
    <row r="3" spans="2:24" ht="36" customHeight="1" x14ac:dyDescent="0.25">
      <c r="B3" s="1918" t="s">
        <v>17</v>
      </c>
      <c r="C3" s="1919"/>
      <c r="D3" s="1919"/>
      <c r="E3" s="1919"/>
      <c r="F3" s="1919"/>
      <c r="N3" s="29"/>
      <c r="O3" s="29"/>
      <c r="Q3" s="29"/>
      <c r="R3" s="29"/>
      <c r="S3" s="29"/>
      <c r="T3" s="29"/>
      <c r="U3" s="29"/>
      <c r="V3" s="29"/>
      <c r="W3" s="29"/>
      <c r="X3" s="29"/>
    </row>
    <row r="4" spans="2:24" ht="16.5" thickBot="1" x14ac:dyDescent="0.3">
      <c r="B4" s="1920">
        <v>2018</v>
      </c>
      <c r="C4" s="1921"/>
      <c r="D4" s="1921"/>
      <c r="E4" s="1921"/>
      <c r="F4" s="1921"/>
      <c r="G4" s="29"/>
      <c r="H4" s="29"/>
      <c r="I4" s="29"/>
      <c r="J4" s="29"/>
      <c r="K4" s="29"/>
      <c r="L4" s="29"/>
      <c r="M4" s="29"/>
      <c r="N4" s="29"/>
      <c r="O4" s="29"/>
      <c r="P4" s="30"/>
      <c r="Q4" s="29"/>
      <c r="R4" s="29"/>
      <c r="S4" s="29"/>
      <c r="T4" s="29"/>
      <c r="U4" s="29"/>
      <c r="V4" s="29"/>
      <c r="W4" s="29"/>
      <c r="X4" s="29"/>
    </row>
    <row r="5" spans="2:24" x14ac:dyDescent="0.25">
      <c r="B5" s="31"/>
      <c r="C5" s="31"/>
      <c r="D5" s="31"/>
      <c r="E5" s="31"/>
      <c r="F5" s="32"/>
      <c r="G5" s="29"/>
      <c r="H5" s="29"/>
      <c r="I5" s="29"/>
      <c r="J5" s="29"/>
      <c r="K5" s="29"/>
      <c r="L5" s="29"/>
      <c r="M5" s="29"/>
      <c r="N5" s="29"/>
      <c r="O5" s="29"/>
      <c r="P5" s="30"/>
      <c r="Q5" s="29"/>
      <c r="R5" s="29"/>
      <c r="S5" s="29"/>
      <c r="T5" s="29"/>
      <c r="U5" s="29"/>
      <c r="V5" s="29"/>
      <c r="W5" s="29"/>
      <c r="X5" s="29"/>
    </row>
    <row r="6" spans="2:24" ht="18" customHeight="1" x14ac:dyDescent="0.25">
      <c r="B6" s="1922" t="s">
        <v>18</v>
      </c>
      <c r="C6" s="1924" t="s">
        <v>19</v>
      </c>
      <c r="D6" s="1924"/>
      <c r="E6" s="1924"/>
      <c r="F6" s="1925" t="s">
        <v>9</v>
      </c>
      <c r="G6" s="33"/>
      <c r="H6" s="34"/>
      <c r="I6" s="33"/>
      <c r="J6" s="33"/>
      <c r="K6" s="33"/>
      <c r="L6" s="33"/>
      <c r="M6" s="29"/>
      <c r="N6" s="29"/>
      <c r="O6" s="29"/>
      <c r="P6" s="30"/>
      <c r="Q6" s="29"/>
      <c r="R6" s="35"/>
      <c r="S6" s="35"/>
      <c r="T6" s="35"/>
      <c r="U6" s="35"/>
      <c r="V6" s="35"/>
      <c r="W6" s="35"/>
      <c r="X6" s="35"/>
    </row>
    <row r="7" spans="2:24" ht="18" customHeight="1" x14ac:dyDescent="0.25">
      <c r="B7" s="1923"/>
      <c r="C7" s="36" t="s">
        <v>20</v>
      </c>
      <c r="D7" s="36" t="s">
        <v>21</v>
      </c>
      <c r="E7" s="36" t="s">
        <v>22</v>
      </c>
      <c r="F7" s="1926"/>
      <c r="G7" s="29"/>
      <c r="H7" s="37"/>
      <c r="I7" s="37"/>
      <c r="J7" s="37"/>
      <c r="K7" s="37"/>
      <c r="L7" s="29"/>
      <c r="M7" s="38"/>
      <c r="N7" s="39"/>
      <c r="O7" s="39"/>
      <c r="P7" s="39"/>
      <c r="Q7" s="29"/>
      <c r="R7" s="40"/>
      <c r="S7" s="40"/>
      <c r="T7" s="40"/>
      <c r="U7" s="40"/>
      <c r="V7" s="40"/>
      <c r="W7" s="40"/>
      <c r="X7" s="40"/>
    </row>
    <row r="8" spans="2:24" ht="18" customHeight="1" x14ac:dyDescent="0.25">
      <c r="B8" s="41" t="s">
        <v>23</v>
      </c>
      <c r="C8" s="42">
        <v>191358.25</v>
      </c>
      <c r="D8" s="42">
        <v>141512.83333333334</v>
      </c>
      <c r="E8" s="42">
        <v>29512.833333333332</v>
      </c>
      <c r="F8" s="774">
        <v>362383.91666666669</v>
      </c>
      <c r="G8" s="43"/>
      <c r="H8" s="44"/>
      <c r="I8" s="44"/>
      <c r="J8" s="44"/>
      <c r="K8" s="44"/>
      <c r="L8" s="29"/>
      <c r="M8" s="30"/>
      <c r="N8" s="45"/>
      <c r="O8" s="45"/>
      <c r="P8" s="45"/>
      <c r="Q8" s="40"/>
      <c r="R8" s="40"/>
      <c r="S8" s="40"/>
      <c r="T8" s="40"/>
      <c r="U8" s="40"/>
      <c r="V8" s="40"/>
      <c r="W8" s="40"/>
      <c r="X8" s="40"/>
    </row>
    <row r="9" spans="2:24" ht="18" customHeight="1" x14ac:dyDescent="0.25">
      <c r="B9" s="41" t="s">
        <v>24</v>
      </c>
      <c r="C9" s="42">
        <v>26504.25</v>
      </c>
      <c r="D9" s="42">
        <v>11413.833333333334</v>
      </c>
      <c r="E9" s="42">
        <v>2466.75</v>
      </c>
      <c r="F9" s="774">
        <v>40384.833333333336</v>
      </c>
      <c r="G9" s="43"/>
      <c r="H9" s="44"/>
      <c r="I9" s="44"/>
      <c r="J9" s="44"/>
      <c r="K9" s="44"/>
      <c r="L9" s="29"/>
      <c r="M9" s="30"/>
      <c r="N9" s="45"/>
      <c r="O9" s="45"/>
      <c r="P9" s="45"/>
      <c r="Q9" s="40"/>
      <c r="R9" s="40"/>
      <c r="S9" s="40"/>
      <c r="T9" s="40"/>
      <c r="U9" s="40"/>
      <c r="V9" s="40"/>
      <c r="W9" s="40"/>
      <c r="X9" s="40"/>
    </row>
    <row r="10" spans="2:24" ht="18" customHeight="1" x14ac:dyDescent="0.25">
      <c r="B10" s="41" t="s">
        <v>25</v>
      </c>
      <c r="C10" s="42">
        <v>28870.666666666668</v>
      </c>
      <c r="D10" s="42">
        <v>27107.5</v>
      </c>
      <c r="E10" s="42">
        <v>4823.166666666667</v>
      </c>
      <c r="F10" s="774">
        <v>60801.333333333336</v>
      </c>
      <c r="G10" s="43"/>
      <c r="H10" s="44"/>
      <c r="I10" s="44"/>
      <c r="J10" s="44"/>
      <c r="K10" s="44"/>
      <c r="L10" s="29"/>
      <c r="M10" s="30"/>
      <c r="N10" s="45"/>
      <c r="O10" s="45"/>
      <c r="P10" s="45"/>
      <c r="Q10" s="46"/>
      <c r="R10" s="40"/>
      <c r="S10" s="40"/>
      <c r="T10" s="40"/>
      <c r="U10" s="40"/>
      <c r="V10" s="40"/>
      <c r="W10" s="40"/>
      <c r="X10" s="40"/>
    </row>
    <row r="11" spans="2:24" ht="18" customHeight="1" x14ac:dyDescent="0.25">
      <c r="B11" s="41" t="s">
        <v>26</v>
      </c>
      <c r="C11" s="42">
        <v>267556.5</v>
      </c>
      <c r="D11" s="42">
        <v>173783.5</v>
      </c>
      <c r="E11" s="42">
        <v>65802.75</v>
      </c>
      <c r="F11" s="774">
        <v>507142.75</v>
      </c>
      <c r="G11" s="43"/>
      <c r="H11" s="44"/>
      <c r="I11" s="44"/>
      <c r="J11" s="44"/>
      <c r="K11" s="44"/>
      <c r="L11" s="29"/>
      <c r="M11" s="30"/>
      <c r="N11" s="45"/>
      <c r="O11" s="45"/>
      <c r="P11" s="45"/>
      <c r="Q11" s="46"/>
      <c r="R11" s="40"/>
      <c r="S11" s="40"/>
      <c r="T11" s="40"/>
      <c r="U11" s="40"/>
      <c r="V11" s="40"/>
      <c r="W11" s="40"/>
      <c r="X11" s="40"/>
    </row>
    <row r="12" spans="2:24" ht="18" customHeight="1" x14ac:dyDescent="0.25">
      <c r="B12" s="41" t="s">
        <v>27</v>
      </c>
      <c r="C12" s="47">
        <v>14080.833333333334</v>
      </c>
      <c r="D12" s="47">
        <v>13093.333333333334</v>
      </c>
      <c r="E12" s="47">
        <v>1967.1666666666667</v>
      </c>
      <c r="F12" s="774">
        <v>29141.333333333336</v>
      </c>
      <c r="G12" s="43"/>
      <c r="H12" s="44"/>
      <c r="I12" s="44"/>
      <c r="J12" s="44"/>
      <c r="K12" s="44"/>
      <c r="L12" s="29"/>
      <c r="M12" s="30"/>
      <c r="N12" s="45"/>
      <c r="O12" s="45"/>
      <c r="P12" s="45"/>
      <c r="Q12" s="46"/>
      <c r="R12" s="40"/>
      <c r="S12" s="40"/>
      <c r="T12" s="40"/>
      <c r="U12" s="40"/>
      <c r="V12" s="40"/>
      <c r="W12" s="40"/>
      <c r="X12" s="40"/>
    </row>
    <row r="13" spans="2:24" ht="18" customHeight="1" x14ac:dyDescent="0.25">
      <c r="B13" s="41" t="s">
        <v>28</v>
      </c>
      <c r="C13" s="47">
        <v>178810.91666666666</v>
      </c>
      <c r="D13" s="47">
        <v>380268.75</v>
      </c>
      <c r="E13" s="47">
        <v>46999.75</v>
      </c>
      <c r="F13" s="774">
        <v>606079.41666666663</v>
      </c>
      <c r="G13" s="43"/>
      <c r="H13" s="44"/>
      <c r="I13" s="44"/>
      <c r="J13" s="44"/>
      <c r="K13" s="44"/>
      <c r="L13" s="29"/>
      <c r="M13" s="30"/>
      <c r="N13" s="45"/>
      <c r="O13" s="45"/>
      <c r="P13" s="45"/>
      <c r="Q13" s="46"/>
      <c r="R13" s="40"/>
      <c r="S13" s="40"/>
      <c r="T13" s="40"/>
      <c r="U13" s="40"/>
      <c r="V13" s="40"/>
      <c r="W13" s="40"/>
      <c r="X13" s="40"/>
    </row>
    <row r="14" spans="2:24" ht="18" customHeight="1" x14ac:dyDescent="0.25">
      <c r="B14" s="41" t="s">
        <v>29</v>
      </c>
      <c r="C14" s="47">
        <v>342750.33333333331</v>
      </c>
      <c r="D14" s="47">
        <v>341896.25</v>
      </c>
      <c r="E14" s="47">
        <v>71666.5</v>
      </c>
      <c r="F14" s="774">
        <v>756313.08333333326</v>
      </c>
      <c r="G14" s="43"/>
      <c r="H14" s="44"/>
      <c r="I14" s="44"/>
      <c r="J14" s="44"/>
      <c r="K14" s="44"/>
      <c r="L14" s="29"/>
      <c r="M14" s="30"/>
      <c r="N14" s="45"/>
      <c r="O14" s="45"/>
      <c r="P14" s="45"/>
      <c r="Q14" s="46"/>
      <c r="R14" s="40"/>
      <c r="S14" s="40"/>
      <c r="T14" s="40"/>
      <c r="U14" s="40"/>
      <c r="V14" s="40"/>
      <c r="W14" s="40"/>
      <c r="X14" s="40"/>
    </row>
    <row r="15" spans="2:24" ht="18" customHeight="1" x14ac:dyDescent="0.25">
      <c r="B15" s="41" t="s">
        <v>30</v>
      </c>
      <c r="C15" s="42">
        <v>114070.75</v>
      </c>
      <c r="D15" s="42">
        <v>89807.833333333328</v>
      </c>
      <c r="E15" s="42">
        <v>39017.416666666664</v>
      </c>
      <c r="F15" s="774">
        <v>242895.99999999997</v>
      </c>
      <c r="G15" s="43"/>
      <c r="H15" s="44"/>
      <c r="I15" s="44"/>
      <c r="J15" s="44"/>
      <c r="K15" s="44"/>
      <c r="L15" s="29"/>
      <c r="M15" s="30"/>
      <c r="N15" s="45"/>
      <c r="O15" s="45"/>
      <c r="P15" s="45"/>
      <c r="Q15" s="46"/>
      <c r="R15" s="40"/>
      <c r="S15" s="40"/>
      <c r="T15" s="40"/>
      <c r="U15" s="40"/>
      <c r="V15" s="40"/>
      <c r="W15" s="40"/>
      <c r="X15" s="40"/>
    </row>
    <row r="16" spans="2:24" ht="18" customHeight="1" x14ac:dyDescent="0.2">
      <c r="B16" s="41" t="s">
        <v>31</v>
      </c>
      <c r="C16" s="42">
        <v>160347.16666666666</v>
      </c>
      <c r="D16" s="42">
        <v>149443.66666666666</v>
      </c>
      <c r="E16" s="42">
        <v>57926.833333333336</v>
      </c>
      <c r="F16" s="774">
        <v>367717.66666666663</v>
      </c>
      <c r="G16" s="43"/>
      <c r="H16" s="44"/>
      <c r="I16" s="44"/>
      <c r="J16" s="44"/>
      <c r="K16" s="44"/>
      <c r="L16" s="29"/>
      <c r="M16" s="48"/>
      <c r="N16" s="48"/>
      <c r="O16" s="48"/>
      <c r="P16" s="48"/>
      <c r="Q16" s="49"/>
      <c r="R16" s="40"/>
      <c r="S16" s="40"/>
      <c r="T16" s="40"/>
      <c r="U16" s="40"/>
      <c r="V16" s="40"/>
      <c r="W16" s="40"/>
      <c r="X16" s="40"/>
    </row>
    <row r="17" spans="2:24" ht="18" customHeight="1" x14ac:dyDescent="0.25">
      <c r="B17" s="41" t="s">
        <v>32</v>
      </c>
      <c r="C17" s="42">
        <v>72013.083333333328</v>
      </c>
      <c r="D17" s="42">
        <v>96462.416666666672</v>
      </c>
      <c r="E17" s="42">
        <v>14900.416666666666</v>
      </c>
      <c r="F17" s="774">
        <v>183375.91666666666</v>
      </c>
      <c r="G17" s="43"/>
      <c r="H17" s="50"/>
      <c r="I17" s="50"/>
      <c r="J17" s="50"/>
      <c r="K17" s="44"/>
      <c r="L17" s="48"/>
      <c r="M17" s="48"/>
      <c r="N17" s="51"/>
      <c r="O17" s="52"/>
      <c r="P17" s="30"/>
      <c r="Q17" s="29"/>
      <c r="R17" s="40"/>
      <c r="S17" s="40"/>
      <c r="T17" s="40"/>
      <c r="U17" s="40"/>
      <c r="V17" s="40"/>
      <c r="W17" s="40"/>
      <c r="X17" s="40"/>
    </row>
    <row r="18" spans="2:24" ht="18" customHeight="1" x14ac:dyDescent="0.25">
      <c r="B18" s="41" t="s">
        <v>33</v>
      </c>
      <c r="C18" s="42">
        <v>411148.91666666669</v>
      </c>
      <c r="D18" s="42">
        <v>292988.08333333331</v>
      </c>
      <c r="E18" s="42">
        <v>79417.25</v>
      </c>
      <c r="F18" s="774">
        <v>783554.25</v>
      </c>
      <c r="G18" s="43"/>
      <c r="H18" s="50"/>
      <c r="I18" s="50"/>
      <c r="J18" s="50"/>
      <c r="K18" s="44"/>
      <c r="L18" s="53"/>
      <c r="M18" s="53"/>
      <c r="N18" s="51"/>
      <c r="O18" s="52"/>
      <c r="P18" s="30"/>
      <c r="Q18" s="29"/>
      <c r="R18" s="40"/>
      <c r="S18" s="40"/>
      <c r="T18" s="40"/>
      <c r="U18" s="40"/>
      <c r="V18" s="40"/>
      <c r="W18" s="40"/>
      <c r="X18" s="40"/>
    </row>
    <row r="19" spans="2:24" ht="18" customHeight="1" x14ac:dyDescent="0.25">
      <c r="B19" s="41" t="s">
        <v>34</v>
      </c>
      <c r="C19" s="42">
        <v>219790.58333333334</v>
      </c>
      <c r="D19" s="42">
        <v>118222.58333333333</v>
      </c>
      <c r="E19" s="42">
        <v>61162.833333333336</v>
      </c>
      <c r="F19" s="774">
        <v>399176</v>
      </c>
      <c r="G19" s="43"/>
      <c r="H19" s="44"/>
      <c r="I19" s="44"/>
      <c r="J19" s="44"/>
      <c r="K19" s="44"/>
      <c r="L19" s="54"/>
      <c r="M19" s="54"/>
      <c r="N19" s="54"/>
      <c r="O19" s="29"/>
      <c r="P19" s="30"/>
      <c r="Q19" s="29"/>
      <c r="R19" s="33"/>
      <c r="S19" s="33"/>
      <c r="T19" s="33"/>
      <c r="U19" s="35"/>
      <c r="V19" s="33"/>
      <c r="W19" s="33"/>
      <c r="X19" s="29"/>
    </row>
    <row r="20" spans="2:24" ht="18" customHeight="1" x14ac:dyDescent="0.25">
      <c r="B20" s="41" t="s">
        <v>35</v>
      </c>
      <c r="C20" s="42">
        <v>228938.75</v>
      </c>
      <c r="D20" s="42">
        <v>121587.33333333333</v>
      </c>
      <c r="E20" s="42">
        <v>41709.416666666664</v>
      </c>
      <c r="F20" s="774">
        <v>392235.5</v>
      </c>
      <c r="G20" s="43"/>
      <c r="H20" s="44"/>
      <c r="I20" s="44"/>
      <c r="J20" s="44"/>
      <c r="K20" s="44"/>
      <c r="L20" s="54"/>
      <c r="M20" s="54"/>
      <c r="N20" s="54"/>
      <c r="O20" s="40"/>
      <c r="P20" s="30"/>
      <c r="Q20" s="55"/>
      <c r="R20" s="56"/>
      <c r="S20" s="56"/>
      <c r="T20" s="29"/>
      <c r="U20" s="56"/>
      <c r="V20" s="56"/>
      <c r="W20" s="56"/>
      <c r="X20" s="29"/>
    </row>
    <row r="21" spans="2:24" ht="18" customHeight="1" x14ac:dyDescent="0.25">
      <c r="B21" s="41" t="s">
        <v>36</v>
      </c>
      <c r="C21" s="42">
        <v>104108.5</v>
      </c>
      <c r="D21" s="42">
        <v>53812.75</v>
      </c>
      <c r="E21" s="42">
        <v>36797.5</v>
      </c>
      <c r="F21" s="774">
        <v>194718.75</v>
      </c>
      <c r="G21" s="43"/>
      <c r="H21" s="44"/>
      <c r="I21" s="44"/>
      <c r="J21" s="44"/>
      <c r="K21" s="44"/>
      <c r="L21" s="54"/>
      <c r="M21" s="54"/>
      <c r="N21" s="54"/>
      <c r="O21" s="40"/>
      <c r="P21" s="30"/>
      <c r="Q21" s="55"/>
      <c r="R21" s="56"/>
      <c r="S21" s="56"/>
      <c r="T21" s="29"/>
      <c r="U21" s="56"/>
      <c r="V21" s="56"/>
      <c r="W21" s="56"/>
      <c r="X21" s="29"/>
    </row>
    <row r="22" spans="2:24" ht="18" customHeight="1" x14ac:dyDescent="0.25">
      <c r="B22" s="41" t="s">
        <v>37</v>
      </c>
      <c r="C22" s="42">
        <v>164539.66666666666</v>
      </c>
      <c r="D22" s="42">
        <v>73377.916666666672</v>
      </c>
      <c r="E22" s="42">
        <v>21912.083333333332</v>
      </c>
      <c r="F22" s="774">
        <v>259829.66666666666</v>
      </c>
      <c r="G22" s="43"/>
      <c r="H22" s="44"/>
      <c r="I22" s="44"/>
      <c r="J22" s="44"/>
      <c r="K22" s="44"/>
      <c r="L22" s="54"/>
      <c r="M22" s="54"/>
      <c r="N22" s="54"/>
      <c r="O22" s="40"/>
      <c r="P22" s="30"/>
      <c r="Q22" s="55"/>
      <c r="R22" s="56"/>
      <c r="S22" s="56"/>
      <c r="T22" s="29"/>
      <c r="U22" s="56"/>
      <c r="V22" s="56"/>
      <c r="W22" s="56"/>
      <c r="X22" s="29"/>
    </row>
    <row r="23" spans="2:24" ht="18" customHeight="1" x14ac:dyDescent="0.25">
      <c r="B23" s="41" t="s">
        <v>38</v>
      </c>
      <c r="C23" s="42">
        <v>18309.166666666668</v>
      </c>
      <c r="D23" s="42">
        <v>23180</v>
      </c>
      <c r="E23" s="42">
        <v>4912.833333333333</v>
      </c>
      <c r="F23" s="774">
        <v>46402.000000000007</v>
      </c>
      <c r="G23" s="43"/>
      <c r="H23" s="44"/>
      <c r="I23" s="44"/>
      <c r="J23" s="44"/>
      <c r="K23" s="44"/>
      <c r="L23" s="54"/>
      <c r="M23" s="54"/>
      <c r="N23" s="54"/>
      <c r="O23" s="40"/>
      <c r="P23" s="30"/>
      <c r="Q23" s="55"/>
      <c r="R23" s="56"/>
      <c r="S23" s="56"/>
      <c r="T23" s="29"/>
      <c r="U23" s="56"/>
      <c r="V23" s="56"/>
      <c r="W23" s="56"/>
      <c r="X23" s="29"/>
    </row>
    <row r="24" spans="2:24" ht="18" customHeight="1" x14ac:dyDescent="0.25">
      <c r="B24" s="41" t="s">
        <v>39</v>
      </c>
      <c r="C24" s="42">
        <v>151.33333333333334</v>
      </c>
      <c r="D24" s="42">
        <v>554.33333333333337</v>
      </c>
      <c r="E24" s="42">
        <v>34.583333333333336</v>
      </c>
      <c r="F24" s="774">
        <v>740.25000000000011</v>
      </c>
      <c r="G24" s="43"/>
      <c r="H24" s="44"/>
      <c r="I24" s="44"/>
      <c r="J24" s="44"/>
      <c r="K24" s="44"/>
      <c r="L24" s="54"/>
      <c r="M24" s="54"/>
      <c r="N24" s="54"/>
      <c r="O24" s="40"/>
      <c r="P24" s="30"/>
      <c r="Q24" s="55"/>
      <c r="R24" s="56"/>
      <c r="S24" s="56"/>
      <c r="T24" s="29"/>
      <c r="U24" s="56"/>
      <c r="V24" s="56"/>
      <c r="W24" s="56"/>
      <c r="X24" s="29"/>
    </row>
    <row r="25" spans="2:24" ht="18" customHeight="1" x14ac:dyDescent="0.25">
      <c r="B25" s="9" t="s">
        <v>9</v>
      </c>
      <c r="C25" s="774">
        <v>2543349.6666666665</v>
      </c>
      <c r="D25" s="774">
        <v>2108512.9166666665</v>
      </c>
      <c r="E25" s="774">
        <v>581030.08333333349</v>
      </c>
      <c r="F25" s="774">
        <v>5232892.666666667</v>
      </c>
      <c r="G25" s="43"/>
      <c r="H25" s="57"/>
      <c r="I25" s="57"/>
      <c r="J25" s="57"/>
      <c r="K25" s="44"/>
      <c r="L25" s="54"/>
      <c r="M25" s="54"/>
      <c r="N25" s="54"/>
      <c r="O25" s="40"/>
      <c r="P25" s="30"/>
      <c r="Q25" s="55"/>
      <c r="R25" s="56"/>
      <c r="S25" s="56"/>
      <c r="T25" s="29"/>
      <c r="U25" s="56"/>
      <c r="V25" s="56"/>
      <c r="W25" s="56"/>
      <c r="X25" s="29"/>
    </row>
    <row r="26" spans="2:24" ht="25.5" customHeight="1" x14ac:dyDescent="0.25">
      <c r="B26" s="1930" t="s">
        <v>846</v>
      </c>
      <c r="C26" s="1930"/>
      <c r="D26" s="1930"/>
      <c r="E26" s="1930"/>
      <c r="F26" s="1930"/>
      <c r="G26" s="58"/>
      <c r="H26" s="54"/>
      <c r="I26" s="54"/>
      <c r="J26" s="54"/>
      <c r="K26" s="54"/>
      <c r="L26" s="54"/>
      <c r="M26" s="54"/>
      <c r="N26" s="54"/>
      <c r="O26" s="40"/>
      <c r="P26" s="30"/>
      <c r="Q26" s="55"/>
      <c r="R26" s="56"/>
      <c r="S26" s="56"/>
      <c r="T26" s="29"/>
      <c r="U26" s="56"/>
      <c r="V26" s="56"/>
      <c r="W26" s="56"/>
      <c r="X26" s="29"/>
    </row>
    <row r="27" spans="2:24" ht="24" customHeight="1" x14ac:dyDescent="0.25">
      <c r="B27" s="59"/>
      <c r="C27" s="60"/>
      <c r="D27" s="60"/>
      <c r="E27" s="60"/>
      <c r="F27" s="60"/>
      <c r="G27" s="29"/>
      <c r="H27" s="54"/>
      <c r="I27" s="54"/>
      <c r="J27" s="54"/>
      <c r="K27" s="54"/>
      <c r="L27" s="54"/>
      <c r="M27" s="54"/>
      <c r="N27" s="54"/>
      <c r="O27" s="40"/>
      <c r="P27" s="30"/>
      <c r="Q27" s="29"/>
      <c r="R27" s="29"/>
      <c r="S27" s="29"/>
      <c r="T27" s="29"/>
      <c r="U27" s="29"/>
      <c r="V27" s="29"/>
      <c r="W27" s="29"/>
      <c r="X27" s="29"/>
    </row>
    <row r="28" spans="2:24" ht="18" customHeight="1" x14ac:dyDescent="0.25">
      <c r="C28" s="2"/>
      <c r="D28" s="2"/>
      <c r="E28" s="2"/>
      <c r="F28" s="61"/>
      <c r="G28" s="62"/>
      <c r="H28" s="63"/>
      <c r="I28" s="63"/>
      <c r="J28" s="63"/>
      <c r="K28" s="63"/>
      <c r="L28" s="63"/>
      <c r="M28" s="63"/>
      <c r="N28" s="63"/>
      <c r="O28" s="2"/>
      <c r="Q28" s="29"/>
      <c r="R28" s="29"/>
      <c r="S28" s="29"/>
      <c r="T28" s="29"/>
      <c r="U28" s="29"/>
      <c r="V28" s="29"/>
      <c r="W28" s="29"/>
      <c r="X28" s="29"/>
    </row>
    <row r="29" spans="2:24" ht="18" customHeight="1" x14ac:dyDescent="0.25">
      <c r="B29" s="1913" t="s">
        <v>40</v>
      </c>
      <c r="C29" s="1931"/>
      <c r="D29" s="1931"/>
      <c r="E29" s="1931"/>
      <c r="F29" s="1931"/>
      <c r="G29" s="62"/>
      <c r="H29" s="63"/>
      <c r="I29" s="63"/>
      <c r="J29" s="63"/>
      <c r="K29" s="63"/>
      <c r="L29" s="63"/>
      <c r="M29" s="63"/>
      <c r="N29" s="63"/>
      <c r="O29" s="2"/>
      <c r="Q29" s="29"/>
      <c r="R29" s="29"/>
      <c r="S29" s="29"/>
      <c r="T29" s="29"/>
      <c r="U29" s="29"/>
      <c r="V29" s="29"/>
      <c r="W29" s="29"/>
      <c r="X29" s="29"/>
    </row>
    <row r="30" spans="2:24" ht="36" customHeight="1" x14ac:dyDescent="0.25">
      <c r="B30" s="1918" t="s">
        <v>41</v>
      </c>
      <c r="C30" s="1919"/>
      <c r="D30" s="1919"/>
      <c r="E30" s="1919"/>
      <c r="F30" s="1919"/>
      <c r="G30" s="62"/>
      <c r="H30" s="63"/>
      <c r="I30" s="63"/>
      <c r="J30" s="63"/>
      <c r="K30" s="63"/>
      <c r="L30" s="63"/>
      <c r="M30" s="63"/>
      <c r="N30" s="63"/>
      <c r="O30" s="2"/>
      <c r="Q30" s="29"/>
      <c r="R30" s="29"/>
      <c r="S30" s="29"/>
      <c r="T30" s="29"/>
      <c r="U30" s="29"/>
      <c r="V30" s="29"/>
      <c r="W30" s="29"/>
      <c r="X30" s="29"/>
    </row>
    <row r="31" spans="2:24" ht="19.149999999999999" customHeight="1" thickBot="1" x14ac:dyDescent="0.3">
      <c r="B31" s="1920">
        <v>2018</v>
      </c>
      <c r="C31" s="1921"/>
      <c r="D31" s="1921"/>
      <c r="E31" s="1921"/>
      <c r="F31" s="1921"/>
      <c r="G31" s="62"/>
      <c r="H31" s="63"/>
      <c r="I31" s="63"/>
      <c r="J31" s="63"/>
      <c r="K31" s="63"/>
      <c r="L31" s="63"/>
      <c r="M31" s="63"/>
      <c r="N31" s="63"/>
      <c r="O31" s="2"/>
      <c r="Q31" s="29"/>
      <c r="R31" s="29"/>
      <c r="S31" s="29"/>
      <c r="T31" s="29"/>
      <c r="U31" s="29"/>
      <c r="V31" s="29"/>
      <c r="W31" s="29"/>
      <c r="X31" s="29"/>
    </row>
    <row r="32" spans="2:24" ht="18" customHeight="1" x14ac:dyDescent="0.25">
      <c r="B32" s="64"/>
      <c r="C32" s="65"/>
      <c r="D32" s="65"/>
      <c r="E32" s="65"/>
      <c r="F32" s="65"/>
      <c r="G32" s="3"/>
      <c r="I32" s="63"/>
      <c r="J32" s="63"/>
      <c r="K32" s="63"/>
      <c r="L32" s="63"/>
      <c r="M32" s="63"/>
      <c r="N32" s="63"/>
      <c r="O32" s="2"/>
      <c r="Q32" s="29"/>
      <c r="R32" s="29"/>
      <c r="S32" s="29"/>
      <c r="T32" s="29"/>
      <c r="U32" s="29"/>
      <c r="V32" s="29"/>
      <c r="W32" s="29"/>
      <c r="X32" s="29"/>
    </row>
    <row r="33" spans="2:24" ht="18" customHeight="1" x14ac:dyDescent="0.25">
      <c r="B33" s="1922" t="s">
        <v>18</v>
      </c>
      <c r="C33" s="1924" t="s">
        <v>19</v>
      </c>
      <c r="D33" s="1924"/>
      <c r="E33" s="1924"/>
      <c r="F33" s="1925" t="s">
        <v>9</v>
      </c>
      <c r="H33" s="63"/>
      <c r="I33" s="63"/>
      <c r="J33" s="63"/>
      <c r="K33" s="63"/>
      <c r="L33" s="63"/>
      <c r="M33" s="63"/>
      <c r="N33" s="63"/>
      <c r="O33" s="2"/>
      <c r="Q33" s="29"/>
      <c r="R33" s="29"/>
      <c r="S33" s="29"/>
      <c r="T33" s="29"/>
      <c r="U33" s="29"/>
      <c r="V33" s="29"/>
      <c r="W33" s="29"/>
      <c r="X33" s="29"/>
    </row>
    <row r="34" spans="2:24" ht="18" customHeight="1" x14ac:dyDescent="0.25">
      <c r="B34" s="1923"/>
      <c r="C34" s="36" t="s">
        <v>20</v>
      </c>
      <c r="D34" s="36" t="s">
        <v>21</v>
      </c>
      <c r="E34" s="36" t="s">
        <v>22</v>
      </c>
      <c r="F34" s="1926"/>
      <c r="H34" s="63"/>
      <c r="I34" s="63"/>
      <c r="J34" s="63"/>
      <c r="K34" s="63"/>
      <c r="L34" s="63"/>
      <c r="M34" s="63"/>
      <c r="N34" s="63"/>
      <c r="O34" s="2"/>
      <c r="Q34" s="29"/>
      <c r="R34" s="29"/>
      <c r="S34" s="29"/>
      <c r="T34" s="29"/>
      <c r="U34" s="29"/>
      <c r="V34" s="29"/>
      <c r="W34" s="29"/>
      <c r="X34" s="29"/>
    </row>
    <row r="35" spans="2:24" ht="18" customHeight="1" x14ac:dyDescent="0.25">
      <c r="B35" s="41" t="s">
        <v>23</v>
      </c>
      <c r="C35" s="42">
        <v>6441.833333333333</v>
      </c>
      <c r="D35" s="42">
        <v>6330.916666666667</v>
      </c>
      <c r="E35" s="42">
        <v>1394.0833333333333</v>
      </c>
      <c r="F35" s="774">
        <v>14166.833333333334</v>
      </c>
      <c r="H35" s="66"/>
      <c r="I35" s="67"/>
      <c r="J35" s="67"/>
      <c r="K35" s="67"/>
      <c r="L35" s="67"/>
      <c r="M35" s="68"/>
      <c r="N35" s="69"/>
      <c r="O35" s="2"/>
      <c r="Q35" s="29"/>
      <c r="R35" s="29"/>
      <c r="S35" s="29"/>
      <c r="T35" s="29"/>
      <c r="U35" s="29"/>
      <c r="V35" s="29"/>
      <c r="W35" s="29"/>
      <c r="X35" s="29"/>
    </row>
    <row r="36" spans="2:24" ht="18" customHeight="1" x14ac:dyDescent="0.25">
      <c r="B36" s="41" t="s">
        <v>24</v>
      </c>
      <c r="C36" s="42">
        <v>268.41666666666669</v>
      </c>
      <c r="D36" s="42">
        <v>279.66666666666669</v>
      </c>
      <c r="E36" s="42">
        <v>63.25</v>
      </c>
      <c r="F36" s="774">
        <v>611.33333333333337</v>
      </c>
      <c r="H36" s="66"/>
      <c r="I36" s="67"/>
      <c r="J36" s="67"/>
      <c r="K36" s="67"/>
      <c r="L36" s="67"/>
      <c r="M36" s="68"/>
      <c r="N36" s="69"/>
      <c r="O36" s="29"/>
      <c r="Q36" s="29"/>
      <c r="R36" s="29"/>
      <c r="S36" s="29"/>
      <c r="T36" s="29"/>
      <c r="U36" s="29"/>
      <c r="V36" s="29"/>
      <c r="W36" s="29"/>
      <c r="X36" s="29"/>
    </row>
    <row r="37" spans="2:24" ht="18" customHeight="1" x14ac:dyDescent="0.25">
      <c r="B37" s="41" t="s">
        <v>25</v>
      </c>
      <c r="C37" s="42">
        <v>330.33333333333331</v>
      </c>
      <c r="D37" s="42">
        <v>255</v>
      </c>
      <c r="E37" s="42">
        <v>45.166666666666664</v>
      </c>
      <c r="F37" s="774">
        <v>630.49999999999989</v>
      </c>
      <c r="G37" s="13"/>
      <c r="H37" s="66"/>
      <c r="I37" s="67"/>
      <c r="J37" s="67"/>
      <c r="K37" s="67"/>
      <c r="L37" s="67"/>
      <c r="M37" s="68"/>
      <c r="N37" s="70"/>
      <c r="O37" s="29"/>
      <c r="Q37" s="29"/>
      <c r="R37" s="29"/>
      <c r="S37" s="29"/>
      <c r="T37" s="29"/>
      <c r="U37" s="29"/>
      <c r="V37" s="29"/>
      <c r="W37" s="29"/>
      <c r="X37" s="29"/>
    </row>
    <row r="38" spans="2:24" ht="18" customHeight="1" x14ac:dyDescent="0.25">
      <c r="B38" s="41" t="s">
        <v>26</v>
      </c>
      <c r="C38" s="42">
        <v>6254.5</v>
      </c>
      <c r="D38" s="42">
        <v>7759.25</v>
      </c>
      <c r="E38" s="42">
        <v>1749.3333333333333</v>
      </c>
      <c r="F38" s="774">
        <v>15763.083333333334</v>
      </c>
      <c r="G38" s="13"/>
      <c r="H38" s="66"/>
      <c r="I38" s="67"/>
      <c r="J38" s="67"/>
      <c r="K38" s="67"/>
      <c r="L38" s="67"/>
      <c r="M38" s="68"/>
      <c r="N38" s="70"/>
      <c r="O38" s="29"/>
      <c r="Q38" s="29"/>
      <c r="R38" s="29"/>
      <c r="S38" s="29"/>
      <c r="T38" s="29"/>
      <c r="U38" s="29"/>
      <c r="V38" s="29"/>
      <c r="W38" s="29"/>
      <c r="X38" s="29"/>
    </row>
    <row r="39" spans="2:24" ht="18" customHeight="1" x14ac:dyDescent="0.25">
      <c r="B39" s="41" t="s">
        <v>27</v>
      </c>
      <c r="C39" s="47">
        <v>534.75</v>
      </c>
      <c r="D39" s="47">
        <v>399.83333333333331</v>
      </c>
      <c r="E39" s="47">
        <v>46.666666666666664</v>
      </c>
      <c r="F39" s="774">
        <v>981.24999999999989</v>
      </c>
      <c r="G39" s="13"/>
      <c r="H39" s="66"/>
      <c r="I39" s="67"/>
      <c r="J39" s="67"/>
      <c r="K39" s="67"/>
      <c r="L39" s="67"/>
      <c r="M39" s="68"/>
      <c r="N39" s="70"/>
      <c r="O39" s="29"/>
      <c r="Q39" s="29"/>
      <c r="R39" s="29"/>
      <c r="S39" s="29"/>
      <c r="T39" s="29"/>
      <c r="U39" s="29"/>
      <c r="V39" s="29"/>
      <c r="W39" s="29"/>
      <c r="X39" s="29"/>
    </row>
    <row r="40" spans="2:24" ht="18" customHeight="1" x14ac:dyDescent="0.25">
      <c r="B40" s="41" t="s">
        <v>28</v>
      </c>
      <c r="C40" s="47">
        <v>7375.916666666667</v>
      </c>
      <c r="D40" s="47">
        <v>15170.5</v>
      </c>
      <c r="E40" s="47">
        <v>1545.4166666666667</v>
      </c>
      <c r="F40" s="774">
        <v>24091.833333333336</v>
      </c>
      <c r="G40" s="13"/>
      <c r="H40" s="66"/>
      <c r="I40" s="67"/>
      <c r="J40" s="67"/>
      <c r="K40" s="67"/>
      <c r="L40" s="67"/>
      <c r="M40" s="68"/>
      <c r="N40" s="70"/>
      <c r="O40" s="29"/>
      <c r="Q40" s="29"/>
      <c r="R40" s="29"/>
      <c r="S40" s="29"/>
      <c r="T40" s="29"/>
      <c r="U40" s="29"/>
      <c r="V40" s="29"/>
      <c r="W40" s="29"/>
      <c r="X40" s="29"/>
    </row>
    <row r="41" spans="2:24" ht="18" customHeight="1" x14ac:dyDescent="0.25">
      <c r="B41" s="41" t="s">
        <v>29</v>
      </c>
      <c r="C41" s="47">
        <v>10406.833333333334</v>
      </c>
      <c r="D41" s="47">
        <v>15170.75</v>
      </c>
      <c r="E41" s="47">
        <v>2178</v>
      </c>
      <c r="F41" s="774">
        <v>27755.583333333336</v>
      </c>
      <c r="G41" s="13"/>
      <c r="H41" s="66"/>
      <c r="I41" s="67"/>
      <c r="J41" s="67"/>
      <c r="K41" s="67"/>
      <c r="L41" s="67"/>
      <c r="M41" s="68"/>
      <c r="N41" s="70"/>
      <c r="O41" s="29"/>
      <c r="Q41" s="29"/>
      <c r="R41" s="29"/>
      <c r="S41" s="29"/>
      <c r="T41" s="29"/>
      <c r="U41" s="29"/>
      <c r="V41" s="29"/>
      <c r="W41" s="29"/>
      <c r="X41" s="29"/>
    </row>
    <row r="42" spans="2:24" ht="18" customHeight="1" x14ac:dyDescent="0.25">
      <c r="B42" s="41" t="s">
        <v>30</v>
      </c>
      <c r="C42" s="42">
        <v>3032.8333333333335</v>
      </c>
      <c r="D42" s="42">
        <v>3945.0833333333335</v>
      </c>
      <c r="E42" s="42">
        <v>628.83333333333337</v>
      </c>
      <c r="F42" s="774">
        <v>7606.75</v>
      </c>
      <c r="G42" s="13"/>
      <c r="H42" s="66"/>
      <c r="I42" s="67"/>
      <c r="J42" s="67"/>
      <c r="K42" s="67"/>
      <c r="L42" s="67"/>
      <c r="M42" s="68"/>
      <c r="N42" s="70"/>
      <c r="O42" s="29"/>
      <c r="Q42" s="29"/>
      <c r="R42" s="29"/>
      <c r="S42" s="29"/>
      <c r="T42" s="29"/>
      <c r="U42" s="29"/>
      <c r="V42" s="29"/>
      <c r="W42" s="29"/>
      <c r="X42" s="29"/>
    </row>
    <row r="43" spans="2:24" ht="18" customHeight="1" x14ac:dyDescent="0.25">
      <c r="B43" s="41" t="s">
        <v>31</v>
      </c>
      <c r="C43" s="42">
        <v>6501.25</v>
      </c>
      <c r="D43" s="42">
        <v>9677.3333333333339</v>
      </c>
      <c r="E43" s="42">
        <v>2638.3333333333335</v>
      </c>
      <c r="F43" s="774">
        <v>18816.916666666668</v>
      </c>
      <c r="G43" s="13"/>
      <c r="H43" s="66"/>
      <c r="I43" s="67"/>
      <c r="J43" s="67"/>
      <c r="K43" s="67"/>
      <c r="L43" s="67"/>
      <c r="M43" s="68"/>
      <c r="N43" s="69"/>
    </row>
    <row r="44" spans="2:24" ht="18" customHeight="1" x14ac:dyDescent="0.25">
      <c r="B44" s="41" t="s">
        <v>32</v>
      </c>
      <c r="C44" s="42">
        <v>1503.5833333333333</v>
      </c>
      <c r="D44" s="42">
        <v>1503.25</v>
      </c>
      <c r="E44" s="42">
        <v>214.16666666666666</v>
      </c>
      <c r="F44" s="774">
        <v>3220.9999999999995</v>
      </c>
      <c r="G44" s="13"/>
      <c r="H44" s="66"/>
      <c r="I44" s="67"/>
      <c r="J44" s="67"/>
      <c r="K44" s="67"/>
      <c r="L44" s="67"/>
      <c r="M44" s="68"/>
      <c r="N44" s="69"/>
    </row>
    <row r="45" spans="2:24" ht="18" customHeight="1" x14ac:dyDescent="0.25">
      <c r="B45" s="41" t="s">
        <v>33</v>
      </c>
      <c r="C45" s="42">
        <v>13170.833333333334</v>
      </c>
      <c r="D45" s="42">
        <v>18833.25</v>
      </c>
      <c r="E45" s="42">
        <v>1906.75</v>
      </c>
      <c r="F45" s="774">
        <v>33910.833333333336</v>
      </c>
      <c r="G45" s="13"/>
      <c r="H45" s="66"/>
      <c r="I45" s="67"/>
      <c r="J45" s="67"/>
      <c r="K45" s="67"/>
      <c r="L45" s="67"/>
      <c r="M45" s="68"/>
      <c r="N45" s="69"/>
    </row>
    <row r="46" spans="2:24" ht="18" customHeight="1" x14ac:dyDescent="0.25">
      <c r="B46" s="41" t="s">
        <v>34</v>
      </c>
      <c r="C46" s="42">
        <v>353.83333333333331</v>
      </c>
      <c r="D46" s="42">
        <v>286.83333333333331</v>
      </c>
      <c r="E46" s="42">
        <v>79.666666666666671</v>
      </c>
      <c r="F46" s="774">
        <v>720.33333333333326</v>
      </c>
      <c r="G46" s="13"/>
      <c r="H46" s="66"/>
      <c r="I46" s="67"/>
      <c r="J46" s="67"/>
      <c r="K46" s="67"/>
      <c r="L46" s="67"/>
      <c r="M46" s="68"/>
      <c r="N46" s="69"/>
    </row>
    <row r="47" spans="2:24" ht="18" customHeight="1" x14ac:dyDescent="0.25">
      <c r="B47" s="41" t="s">
        <v>35</v>
      </c>
      <c r="C47" s="42">
        <v>2928.6666666666665</v>
      </c>
      <c r="D47" s="42">
        <v>3140.5</v>
      </c>
      <c r="E47" s="42">
        <v>533.08333333333337</v>
      </c>
      <c r="F47" s="774">
        <v>6602.2499999999991</v>
      </c>
      <c r="G47" s="13"/>
      <c r="H47" s="66"/>
      <c r="I47" s="67"/>
      <c r="J47" s="67"/>
      <c r="K47" s="67"/>
      <c r="L47" s="67"/>
      <c r="M47" s="68"/>
      <c r="N47" s="69"/>
    </row>
    <row r="48" spans="2:24" ht="18" customHeight="1" x14ac:dyDescent="0.25">
      <c r="B48" s="41" t="s">
        <v>36</v>
      </c>
      <c r="C48" s="42">
        <v>2819.5</v>
      </c>
      <c r="D48" s="42">
        <v>3240.8333333333335</v>
      </c>
      <c r="E48" s="42">
        <v>524.75</v>
      </c>
      <c r="F48" s="774">
        <v>6585.0833333333339</v>
      </c>
      <c r="G48" s="13"/>
      <c r="H48" s="66"/>
      <c r="I48" s="67"/>
      <c r="J48" s="67"/>
      <c r="K48" s="67"/>
      <c r="L48" s="67"/>
      <c r="M48" s="68"/>
      <c r="N48" s="69"/>
    </row>
    <row r="49" spans="2:14" ht="18" customHeight="1" x14ac:dyDescent="0.25">
      <c r="B49" s="41" t="s">
        <v>37</v>
      </c>
      <c r="C49" s="42">
        <v>5995</v>
      </c>
      <c r="D49" s="42">
        <v>6113.916666666667</v>
      </c>
      <c r="E49" s="42">
        <v>1042.5</v>
      </c>
      <c r="F49" s="774">
        <v>13151.416666666668</v>
      </c>
      <c r="G49" s="13"/>
      <c r="H49" s="66"/>
      <c r="I49" s="67"/>
      <c r="J49" s="67"/>
      <c r="K49" s="67"/>
      <c r="L49" s="67"/>
      <c r="M49" s="68"/>
      <c r="N49" s="69"/>
    </row>
    <row r="50" spans="2:14" ht="18" customHeight="1" x14ac:dyDescent="0.25">
      <c r="B50" s="41" t="s">
        <v>38</v>
      </c>
      <c r="C50" s="42">
        <v>3558.1666666666665</v>
      </c>
      <c r="D50" s="42">
        <v>4826.25</v>
      </c>
      <c r="E50" s="42">
        <v>628.66666666666663</v>
      </c>
      <c r="F50" s="774">
        <v>9013.0833333333321</v>
      </c>
      <c r="G50" s="13"/>
      <c r="H50" s="66"/>
      <c r="I50" s="67"/>
      <c r="J50" s="67"/>
      <c r="K50" s="67"/>
      <c r="L50" s="67"/>
      <c r="M50" s="68"/>
      <c r="N50" s="69"/>
    </row>
    <row r="51" spans="2:14" ht="18" customHeight="1" x14ac:dyDescent="0.25">
      <c r="B51" s="41" t="s">
        <v>39</v>
      </c>
      <c r="C51" s="42">
        <v>13.583333333333334</v>
      </c>
      <c r="D51" s="42">
        <v>20.25</v>
      </c>
      <c r="E51" s="42">
        <v>5</v>
      </c>
      <c r="F51" s="774">
        <v>38.833333333333336</v>
      </c>
      <c r="G51" s="13"/>
      <c r="H51" s="66"/>
      <c r="I51" s="67"/>
      <c r="J51" s="67"/>
      <c r="K51" s="67"/>
      <c r="L51" s="67"/>
      <c r="M51" s="68"/>
      <c r="N51" s="69"/>
    </row>
    <row r="52" spans="2:14" ht="18" customHeight="1" x14ac:dyDescent="0.25">
      <c r="B52" s="14" t="s">
        <v>9</v>
      </c>
      <c r="C52" s="774">
        <v>71489.833333333343</v>
      </c>
      <c r="D52" s="774">
        <v>96953.416666666672</v>
      </c>
      <c r="E52" s="774">
        <v>15223.666666666664</v>
      </c>
      <c r="F52" s="774">
        <v>183666.91666666666</v>
      </c>
      <c r="G52" s="2"/>
    </row>
    <row r="53" spans="2:14" ht="32.25" customHeight="1" x14ac:dyDescent="0.25">
      <c r="B53" s="1927" t="s">
        <v>42</v>
      </c>
      <c r="C53" s="1927"/>
      <c r="D53" s="1927"/>
      <c r="E53" s="1927"/>
      <c r="F53" s="1927"/>
    </row>
    <row r="54" spans="2:14" x14ac:dyDescent="0.25">
      <c r="B54" s="1928"/>
      <c r="C54" s="1929"/>
      <c r="D54" s="1929"/>
      <c r="E54" s="1929"/>
      <c r="F54" s="1929"/>
    </row>
    <row r="55" spans="2:14" x14ac:dyDescent="0.25">
      <c r="B55" s="71"/>
      <c r="C55" s="72"/>
      <c r="D55" s="72"/>
      <c r="E55" s="72"/>
      <c r="F55" s="72"/>
    </row>
    <row r="56" spans="2:14" x14ac:dyDescent="0.25">
      <c r="B56" s="73"/>
      <c r="C56" s="74"/>
      <c r="D56" s="74"/>
      <c r="E56" s="74"/>
      <c r="F56" s="74"/>
      <c r="G56" s="13"/>
      <c r="H56" s="13"/>
      <c r="I56" s="13"/>
      <c r="J56" s="13"/>
      <c r="K56" s="13"/>
      <c r="L56" s="13"/>
      <c r="M56" s="13"/>
      <c r="N56" s="13"/>
    </row>
    <row r="57" spans="2:14" x14ac:dyDescent="0.25">
      <c r="B57" s="59"/>
      <c r="C57" s="75"/>
      <c r="D57" s="75"/>
      <c r="E57" s="75"/>
      <c r="F57" s="75"/>
      <c r="G57" s="13"/>
      <c r="H57" s="13"/>
      <c r="I57" s="13"/>
      <c r="J57" s="13"/>
      <c r="K57" s="13"/>
      <c r="L57" s="13"/>
      <c r="M57" s="13"/>
      <c r="N57" s="13"/>
    </row>
    <row r="58" spans="2:14" x14ac:dyDescent="0.25">
      <c r="G58" s="13"/>
      <c r="H58" s="13"/>
      <c r="I58" s="13"/>
      <c r="J58" s="13"/>
      <c r="K58" s="13"/>
      <c r="L58" s="13"/>
      <c r="M58" s="13"/>
      <c r="N58" s="13"/>
    </row>
    <row r="59" spans="2:14" x14ac:dyDescent="0.25">
      <c r="G59" s="13"/>
      <c r="H59" s="13"/>
      <c r="I59" s="13"/>
      <c r="J59" s="13"/>
      <c r="K59" s="13"/>
      <c r="L59" s="13"/>
      <c r="M59" s="13"/>
      <c r="N59" s="13"/>
    </row>
    <row r="60" spans="2:14" x14ac:dyDescent="0.25">
      <c r="G60" s="13"/>
      <c r="H60" s="13"/>
      <c r="I60" s="13"/>
      <c r="J60" s="13"/>
      <c r="K60" s="13"/>
      <c r="L60" s="13"/>
      <c r="M60" s="13"/>
      <c r="N60" s="13"/>
    </row>
    <row r="61" spans="2:14" x14ac:dyDescent="0.25">
      <c r="G61" s="13"/>
      <c r="H61" s="13"/>
      <c r="I61" s="13"/>
      <c r="J61" s="13"/>
      <c r="K61" s="13"/>
      <c r="L61" s="13"/>
      <c r="M61" s="13"/>
      <c r="N61" s="13"/>
    </row>
    <row r="62" spans="2:14" x14ac:dyDescent="0.25">
      <c r="G62" s="13"/>
      <c r="H62" s="13"/>
      <c r="I62" s="13"/>
      <c r="J62" s="13"/>
      <c r="K62" s="13"/>
      <c r="L62" s="13"/>
      <c r="M62" s="13"/>
      <c r="N62" s="13"/>
    </row>
    <row r="63" spans="2:14" x14ac:dyDescent="0.25">
      <c r="G63" s="13"/>
      <c r="H63" s="13"/>
      <c r="I63" s="13"/>
      <c r="J63" s="13"/>
      <c r="K63" s="13"/>
      <c r="L63" s="13"/>
      <c r="M63" s="13"/>
      <c r="N63" s="13"/>
    </row>
    <row r="64" spans="2:14" x14ac:dyDescent="0.25">
      <c r="G64" s="13"/>
      <c r="H64" s="13"/>
      <c r="I64" s="13"/>
      <c r="J64" s="13"/>
      <c r="K64" s="13"/>
      <c r="L64" s="13"/>
      <c r="M64" s="13"/>
      <c r="N64" s="13"/>
    </row>
    <row r="65" spans="7:14" x14ac:dyDescent="0.25">
      <c r="G65" s="13"/>
      <c r="H65" s="13"/>
      <c r="I65" s="13"/>
      <c r="J65" s="13"/>
      <c r="K65" s="13"/>
      <c r="L65" s="13"/>
      <c r="M65" s="13"/>
      <c r="N65" s="13"/>
    </row>
    <row r="66" spans="7:14" x14ac:dyDescent="0.25">
      <c r="G66" s="13"/>
      <c r="H66" s="13"/>
      <c r="I66" s="13"/>
      <c r="J66" s="13"/>
      <c r="K66" s="13"/>
      <c r="L66" s="13"/>
      <c r="M66" s="13"/>
      <c r="N66" s="13"/>
    </row>
    <row r="67" spans="7:14" x14ac:dyDescent="0.25">
      <c r="G67" s="13"/>
      <c r="H67" s="13"/>
      <c r="I67" s="13"/>
      <c r="J67" s="13"/>
      <c r="K67" s="13"/>
      <c r="L67" s="13"/>
      <c r="M67" s="13"/>
      <c r="N67" s="13"/>
    </row>
    <row r="68" spans="7:14" x14ac:dyDescent="0.25">
      <c r="G68" s="13"/>
      <c r="H68" s="13"/>
      <c r="I68" s="13"/>
      <c r="J68" s="13"/>
      <c r="K68" s="13"/>
      <c r="L68" s="13"/>
      <c r="M68" s="13"/>
      <c r="N68" s="13"/>
    </row>
    <row r="69" spans="7:14" x14ac:dyDescent="0.25">
      <c r="G69" s="13"/>
      <c r="H69" s="13"/>
      <c r="I69" s="13"/>
      <c r="J69" s="13"/>
      <c r="K69" s="13"/>
      <c r="L69" s="13"/>
      <c r="M69" s="13"/>
      <c r="N69" s="13"/>
    </row>
    <row r="70" spans="7:14" x14ac:dyDescent="0.25">
      <c r="G70" s="13"/>
      <c r="H70" s="13"/>
      <c r="I70" s="13"/>
      <c r="J70" s="13"/>
      <c r="K70" s="13"/>
      <c r="L70" s="13"/>
      <c r="M70" s="13"/>
      <c r="N70" s="13"/>
    </row>
    <row r="71" spans="7:14" x14ac:dyDescent="0.25">
      <c r="H71" s="13"/>
      <c r="I71" s="13"/>
      <c r="J71" s="13"/>
      <c r="K71" s="13"/>
      <c r="L71" s="13"/>
      <c r="M71" s="13"/>
      <c r="N71" s="13"/>
    </row>
    <row r="72" spans="7:14" x14ac:dyDescent="0.25">
      <c r="H72" s="13"/>
      <c r="I72" s="13"/>
      <c r="J72" s="13"/>
      <c r="K72" s="13"/>
      <c r="L72" s="13"/>
      <c r="M72" s="13"/>
      <c r="N72" s="13"/>
    </row>
    <row r="73" spans="7:14" x14ac:dyDescent="0.25">
      <c r="H73" s="13"/>
      <c r="I73" s="13"/>
      <c r="J73" s="13"/>
      <c r="K73" s="13"/>
      <c r="L73" s="13"/>
      <c r="M73" s="13"/>
      <c r="N73" s="13"/>
    </row>
    <row r="163" spans="1:3" ht="21" customHeight="1" x14ac:dyDescent="0.25">
      <c r="B163" s="1" t="s">
        <v>2163</v>
      </c>
    </row>
    <row r="164" spans="1:3" ht="15.75" thickBot="1" x14ac:dyDescent="0.3"/>
    <row r="165" spans="1:3" ht="15.75" x14ac:dyDescent="0.25">
      <c r="A165" s="1730"/>
      <c r="B165" s="1736"/>
      <c r="C165" s="1736"/>
    </row>
    <row r="166" spans="1:3" x14ac:dyDescent="0.25">
      <c r="A166" s="1730"/>
      <c r="B166" s="1897" t="s">
        <v>2270</v>
      </c>
      <c r="C166" s="1718" t="s">
        <v>2253</v>
      </c>
    </row>
    <row r="167" spans="1:3" x14ac:dyDescent="0.25">
      <c r="A167" s="1730"/>
      <c r="B167" s="1897"/>
      <c r="C167" s="1719" t="s">
        <v>44</v>
      </c>
    </row>
    <row r="168" spans="1:3" x14ac:dyDescent="0.25">
      <c r="A168" s="1730"/>
      <c r="B168" s="1720" t="s">
        <v>2271</v>
      </c>
      <c r="C168" s="1733">
        <v>6597</v>
      </c>
    </row>
    <row r="169" spans="1:3" x14ac:dyDescent="0.25">
      <c r="A169" s="1730"/>
      <c r="B169" s="1720" t="s">
        <v>2272</v>
      </c>
      <c r="C169" s="1733">
        <v>60457</v>
      </c>
    </row>
    <row r="170" spans="1:3" x14ac:dyDescent="0.25">
      <c r="A170" s="1730"/>
      <c r="B170" s="1720" t="s">
        <v>2273</v>
      </c>
      <c r="C170" s="1733">
        <v>169909</v>
      </c>
    </row>
    <row r="171" spans="1:3" x14ac:dyDescent="0.25">
      <c r="A171" s="1730"/>
      <c r="B171" s="1720" t="s">
        <v>2274</v>
      </c>
      <c r="C171" s="1733">
        <v>131780</v>
      </c>
    </row>
    <row r="172" spans="1:3" x14ac:dyDescent="0.25">
      <c r="A172" s="1730"/>
      <c r="B172" s="1720" t="s">
        <v>2275</v>
      </c>
      <c r="C172" s="1733">
        <v>126889</v>
      </c>
    </row>
    <row r="173" spans="1:3" x14ac:dyDescent="0.25">
      <c r="A173" s="1730"/>
      <c r="B173" s="1720" t="s">
        <v>2276</v>
      </c>
      <c r="C173" s="1733">
        <v>121373</v>
      </c>
    </row>
    <row r="177" ht="21" customHeight="1" x14ac:dyDescent="0.25"/>
  </sheetData>
  <mergeCells count="16">
    <mergeCell ref="B166:B167"/>
    <mergeCell ref="B2:F2"/>
    <mergeCell ref="B3:F3"/>
    <mergeCell ref="B4:F4"/>
    <mergeCell ref="B6:B7"/>
    <mergeCell ref="C6:E6"/>
    <mergeCell ref="F6:F7"/>
    <mergeCell ref="B53:F53"/>
    <mergeCell ref="B54:F54"/>
    <mergeCell ref="B26:F26"/>
    <mergeCell ref="B29:F29"/>
    <mergeCell ref="B30:F30"/>
    <mergeCell ref="B31:F31"/>
    <mergeCell ref="B33:B34"/>
    <mergeCell ref="C33:E33"/>
    <mergeCell ref="F33:F34"/>
  </mergeCells>
  <hyperlinks>
    <hyperlink ref="H2" location="'Indice Total'!A7" display="Volver"/>
  </hyperlinks>
  <pageMargins left="0.70866141732283472" right="0.70866141732283472" top="0.74803149606299213" bottom="0.74803149606299213" header="0.31496062992125984" footer="0.31496062992125984"/>
  <pageSetup scale="81"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H75"/>
  <sheetViews>
    <sheetView showGridLines="0" zoomScale="90" zoomScaleNormal="90" workbookViewId="0"/>
  </sheetViews>
  <sheetFormatPr baseColWidth="10" defaultRowHeight="15" x14ac:dyDescent="0.2"/>
  <cols>
    <col min="1" max="1" width="23.7109375" style="76" customWidth="1"/>
    <col min="2" max="2" width="7.7109375" style="175" customWidth="1"/>
    <col min="3" max="3" width="13.28515625" style="76" customWidth="1"/>
    <col min="4" max="4" width="17.42578125" style="76" customWidth="1"/>
    <col min="5" max="5" width="25.5703125" style="76" customWidth="1"/>
    <col min="6" max="6" width="18.42578125" style="450" customWidth="1"/>
    <col min="7" max="7" width="81.85546875" style="76" customWidth="1"/>
    <col min="8" max="257" width="11.42578125" style="76"/>
    <col min="258" max="258" width="7.7109375" style="76" customWidth="1"/>
    <col min="259" max="259" width="10" style="76" customWidth="1"/>
    <col min="260" max="260" width="14.42578125" style="76" customWidth="1"/>
    <col min="261" max="261" width="21.85546875" style="76" customWidth="1"/>
    <col min="262" max="262" width="21.42578125" style="76" customWidth="1"/>
    <col min="263" max="263" width="34.85546875" style="76" customWidth="1"/>
    <col min="264" max="513" width="11.42578125" style="76"/>
    <col min="514" max="514" width="7.7109375" style="76" customWidth="1"/>
    <col min="515" max="515" width="10" style="76" customWidth="1"/>
    <col min="516" max="516" width="14.42578125" style="76" customWidth="1"/>
    <col min="517" max="517" width="21.85546875" style="76" customWidth="1"/>
    <col min="518" max="518" width="21.42578125" style="76" customWidth="1"/>
    <col min="519" max="519" width="34.85546875" style="76" customWidth="1"/>
    <col min="520" max="769" width="11.42578125" style="76"/>
    <col min="770" max="770" width="7.7109375" style="76" customWidth="1"/>
    <col min="771" max="771" width="10" style="76" customWidth="1"/>
    <col min="772" max="772" width="14.42578125" style="76" customWidth="1"/>
    <col min="773" max="773" width="21.85546875" style="76" customWidth="1"/>
    <col min="774" max="774" width="21.42578125" style="76" customWidth="1"/>
    <col min="775" max="775" width="34.85546875" style="76" customWidth="1"/>
    <col min="776" max="1025" width="11.42578125" style="76"/>
    <col min="1026" max="1026" width="7.7109375" style="76" customWidth="1"/>
    <col min="1027" max="1027" width="10" style="76" customWidth="1"/>
    <col min="1028" max="1028" width="14.42578125" style="76" customWidth="1"/>
    <col min="1029" max="1029" width="21.85546875" style="76" customWidth="1"/>
    <col min="1030" max="1030" width="21.42578125" style="76" customWidth="1"/>
    <col min="1031" max="1031" width="34.85546875" style="76" customWidth="1"/>
    <col min="1032" max="1281" width="11.42578125" style="76"/>
    <col min="1282" max="1282" width="7.7109375" style="76" customWidth="1"/>
    <col min="1283" max="1283" width="10" style="76" customWidth="1"/>
    <col min="1284" max="1284" width="14.42578125" style="76" customWidth="1"/>
    <col min="1285" max="1285" width="21.85546875" style="76" customWidth="1"/>
    <col min="1286" max="1286" width="21.42578125" style="76" customWidth="1"/>
    <col min="1287" max="1287" width="34.85546875" style="76" customWidth="1"/>
    <col min="1288" max="1537" width="11.42578125" style="76"/>
    <col min="1538" max="1538" width="7.7109375" style="76" customWidth="1"/>
    <col min="1539" max="1539" width="10" style="76" customWidth="1"/>
    <col min="1540" max="1540" width="14.42578125" style="76" customWidth="1"/>
    <col min="1541" max="1541" width="21.85546875" style="76" customWidth="1"/>
    <col min="1542" max="1542" width="21.42578125" style="76" customWidth="1"/>
    <col min="1543" max="1543" width="34.85546875" style="76" customWidth="1"/>
    <col min="1544" max="1793" width="11.42578125" style="76"/>
    <col min="1794" max="1794" width="7.7109375" style="76" customWidth="1"/>
    <col min="1795" max="1795" width="10" style="76" customWidth="1"/>
    <col min="1796" max="1796" width="14.42578125" style="76" customWidth="1"/>
    <col min="1797" max="1797" width="21.85546875" style="76" customWidth="1"/>
    <col min="1798" max="1798" width="21.42578125" style="76" customWidth="1"/>
    <col min="1799" max="1799" width="34.85546875" style="76" customWidth="1"/>
    <col min="1800" max="2049" width="11.42578125" style="76"/>
    <col min="2050" max="2050" width="7.7109375" style="76" customWidth="1"/>
    <col min="2051" max="2051" width="10" style="76" customWidth="1"/>
    <col min="2052" max="2052" width="14.42578125" style="76" customWidth="1"/>
    <col min="2053" max="2053" width="21.85546875" style="76" customWidth="1"/>
    <col min="2054" max="2054" width="21.42578125" style="76" customWidth="1"/>
    <col min="2055" max="2055" width="34.85546875" style="76" customWidth="1"/>
    <col min="2056" max="2305" width="11.42578125" style="76"/>
    <col min="2306" max="2306" width="7.7109375" style="76" customWidth="1"/>
    <col min="2307" max="2307" width="10" style="76" customWidth="1"/>
    <col min="2308" max="2308" width="14.42578125" style="76" customWidth="1"/>
    <col min="2309" max="2309" width="21.85546875" style="76" customWidth="1"/>
    <col min="2310" max="2310" width="21.42578125" style="76" customWidth="1"/>
    <col min="2311" max="2311" width="34.85546875" style="76" customWidth="1"/>
    <col min="2312" max="2561" width="11.42578125" style="76"/>
    <col min="2562" max="2562" width="7.7109375" style="76" customWidth="1"/>
    <col min="2563" max="2563" width="10" style="76" customWidth="1"/>
    <col min="2564" max="2564" width="14.42578125" style="76" customWidth="1"/>
    <col min="2565" max="2565" width="21.85546875" style="76" customWidth="1"/>
    <col min="2566" max="2566" width="21.42578125" style="76" customWidth="1"/>
    <col min="2567" max="2567" width="34.85546875" style="76" customWidth="1"/>
    <col min="2568" max="2817" width="11.42578125" style="76"/>
    <col min="2818" max="2818" width="7.7109375" style="76" customWidth="1"/>
    <col min="2819" max="2819" width="10" style="76" customWidth="1"/>
    <col min="2820" max="2820" width="14.42578125" style="76" customWidth="1"/>
    <col min="2821" max="2821" width="21.85546875" style="76" customWidth="1"/>
    <col min="2822" max="2822" width="21.42578125" style="76" customWidth="1"/>
    <col min="2823" max="2823" width="34.85546875" style="76" customWidth="1"/>
    <col min="2824" max="3073" width="11.42578125" style="76"/>
    <col min="3074" max="3074" width="7.7109375" style="76" customWidth="1"/>
    <col min="3075" max="3075" width="10" style="76" customWidth="1"/>
    <col min="3076" max="3076" width="14.42578125" style="76" customWidth="1"/>
    <col min="3077" max="3077" width="21.85546875" style="76" customWidth="1"/>
    <col min="3078" max="3078" width="21.42578125" style="76" customWidth="1"/>
    <col min="3079" max="3079" width="34.85546875" style="76" customWidth="1"/>
    <col min="3080" max="3329" width="11.42578125" style="76"/>
    <col min="3330" max="3330" width="7.7109375" style="76" customWidth="1"/>
    <col min="3331" max="3331" width="10" style="76" customWidth="1"/>
    <col min="3332" max="3332" width="14.42578125" style="76" customWidth="1"/>
    <col min="3333" max="3333" width="21.85546875" style="76" customWidth="1"/>
    <col min="3334" max="3334" width="21.42578125" style="76" customWidth="1"/>
    <col min="3335" max="3335" width="34.85546875" style="76" customWidth="1"/>
    <col min="3336" max="3585" width="11.42578125" style="76"/>
    <col min="3586" max="3586" width="7.7109375" style="76" customWidth="1"/>
    <col min="3587" max="3587" width="10" style="76" customWidth="1"/>
    <col min="3588" max="3588" width="14.42578125" style="76" customWidth="1"/>
    <col min="3589" max="3589" width="21.85546875" style="76" customWidth="1"/>
    <col min="3590" max="3590" width="21.42578125" style="76" customWidth="1"/>
    <col min="3591" max="3591" width="34.85546875" style="76" customWidth="1"/>
    <col min="3592" max="3841" width="11.42578125" style="76"/>
    <col min="3842" max="3842" width="7.7109375" style="76" customWidth="1"/>
    <col min="3843" max="3843" width="10" style="76" customWidth="1"/>
    <col min="3844" max="3844" width="14.42578125" style="76" customWidth="1"/>
    <col min="3845" max="3845" width="21.85546875" style="76" customWidth="1"/>
    <col min="3846" max="3846" width="21.42578125" style="76" customWidth="1"/>
    <col min="3847" max="3847" width="34.85546875" style="76" customWidth="1"/>
    <col min="3848" max="4097" width="11.42578125" style="76"/>
    <col min="4098" max="4098" width="7.7109375" style="76" customWidth="1"/>
    <col min="4099" max="4099" width="10" style="76" customWidth="1"/>
    <col min="4100" max="4100" width="14.42578125" style="76" customWidth="1"/>
    <col min="4101" max="4101" width="21.85546875" style="76" customWidth="1"/>
    <col min="4102" max="4102" width="21.42578125" style="76" customWidth="1"/>
    <col min="4103" max="4103" width="34.85546875" style="76" customWidth="1"/>
    <col min="4104" max="4353" width="11.42578125" style="76"/>
    <col min="4354" max="4354" width="7.7109375" style="76" customWidth="1"/>
    <col min="4355" max="4355" width="10" style="76" customWidth="1"/>
    <col min="4356" max="4356" width="14.42578125" style="76" customWidth="1"/>
    <col min="4357" max="4357" width="21.85546875" style="76" customWidth="1"/>
    <col min="4358" max="4358" width="21.42578125" style="76" customWidth="1"/>
    <col min="4359" max="4359" width="34.85546875" style="76" customWidth="1"/>
    <col min="4360" max="4609" width="11.42578125" style="76"/>
    <col min="4610" max="4610" width="7.7109375" style="76" customWidth="1"/>
    <col min="4611" max="4611" width="10" style="76" customWidth="1"/>
    <col min="4612" max="4612" width="14.42578125" style="76" customWidth="1"/>
    <col min="4613" max="4613" width="21.85546875" style="76" customWidth="1"/>
    <col min="4614" max="4614" width="21.42578125" style="76" customWidth="1"/>
    <col min="4615" max="4615" width="34.85546875" style="76" customWidth="1"/>
    <col min="4616" max="4865" width="11.42578125" style="76"/>
    <col min="4866" max="4866" width="7.7109375" style="76" customWidth="1"/>
    <col min="4867" max="4867" width="10" style="76" customWidth="1"/>
    <col min="4868" max="4868" width="14.42578125" style="76" customWidth="1"/>
    <col min="4869" max="4869" width="21.85546875" style="76" customWidth="1"/>
    <col min="4870" max="4870" width="21.42578125" style="76" customWidth="1"/>
    <col min="4871" max="4871" width="34.85546875" style="76" customWidth="1"/>
    <col min="4872" max="5121" width="11.42578125" style="76"/>
    <col min="5122" max="5122" width="7.7109375" style="76" customWidth="1"/>
    <col min="5123" max="5123" width="10" style="76" customWidth="1"/>
    <col min="5124" max="5124" width="14.42578125" style="76" customWidth="1"/>
    <col min="5125" max="5125" width="21.85546875" style="76" customWidth="1"/>
    <col min="5126" max="5126" width="21.42578125" style="76" customWidth="1"/>
    <col min="5127" max="5127" width="34.85546875" style="76" customWidth="1"/>
    <col min="5128" max="5377" width="11.42578125" style="76"/>
    <col min="5378" max="5378" width="7.7109375" style="76" customWidth="1"/>
    <col min="5379" max="5379" width="10" style="76" customWidth="1"/>
    <col min="5380" max="5380" width="14.42578125" style="76" customWidth="1"/>
    <col min="5381" max="5381" width="21.85546875" style="76" customWidth="1"/>
    <col min="5382" max="5382" width="21.42578125" style="76" customWidth="1"/>
    <col min="5383" max="5383" width="34.85546875" style="76" customWidth="1"/>
    <col min="5384" max="5633" width="11.42578125" style="76"/>
    <col min="5634" max="5634" width="7.7109375" style="76" customWidth="1"/>
    <col min="5635" max="5635" width="10" style="76" customWidth="1"/>
    <col min="5636" max="5636" width="14.42578125" style="76" customWidth="1"/>
    <col min="5637" max="5637" width="21.85546875" style="76" customWidth="1"/>
    <col min="5638" max="5638" width="21.42578125" style="76" customWidth="1"/>
    <col min="5639" max="5639" width="34.85546875" style="76" customWidth="1"/>
    <col min="5640" max="5889" width="11.42578125" style="76"/>
    <col min="5890" max="5890" width="7.7109375" style="76" customWidth="1"/>
    <col min="5891" max="5891" width="10" style="76" customWidth="1"/>
    <col min="5892" max="5892" width="14.42578125" style="76" customWidth="1"/>
    <col min="5893" max="5893" width="21.85546875" style="76" customWidth="1"/>
    <col min="5894" max="5894" width="21.42578125" style="76" customWidth="1"/>
    <col min="5895" max="5895" width="34.85546875" style="76" customWidth="1"/>
    <col min="5896" max="6145" width="11.42578125" style="76"/>
    <col min="6146" max="6146" width="7.7109375" style="76" customWidth="1"/>
    <col min="6147" max="6147" width="10" style="76" customWidth="1"/>
    <col min="6148" max="6148" width="14.42578125" style="76" customWidth="1"/>
    <col min="6149" max="6149" width="21.85546875" style="76" customWidth="1"/>
    <col min="6150" max="6150" width="21.42578125" style="76" customWidth="1"/>
    <col min="6151" max="6151" width="34.85546875" style="76" customWidth="1"/>
    <col min="6152" max="6401" width="11.42578125" style="76"/>
    <col min="6402" max="6402" width="7.7109375" style="76" customWidth="1"/>
    <col min="6403" max="6403" width="10" style="76" customWidth="1"/>
    <col min="6404" max="6404" width="14.42578125" style="76" customWidth="1"/>
    <col min="6405" max="6405" width="21.85546875" style="76" customWidth="1"/>
    <col min="6406" max="6406" width="21.42578125" style="76" customWidth="1"/>
    <col min="6407" max="6407" width="34.85546875" style="76" customWidth="1"/>
    <col min="6408" max="6657" width="11.42578125" style="76"/>
    <col min="6658" max="6658" width="7.7109375" style="76" customWidth="1"/>
    <col min="6659" max="6659" width="10" style="76" customWidth="1"/>
    <col min="6660" max="6660" width="14.42578125" style="76" customWidth="1"/>
    <col min="6661" max="6661" width="21.85546875" style="76" customWidth="1"/>
    <col min="6662" max="6662" width="21.42578125" style="76" customWidth="1"/>
    <col min="6663" max="6663" width="34.85546875" style="76" customWidth="1"/>
    <col min="6664" max="6913" width="11.42578125" style="76"/>
    <col min="6914" max="6914" width="7.7109375" style="76" customWidth="1"/>
    <col min="6915" max="6915" width="10" style="76" customWidth="1"/>
    <col min="6916" max="6916" width="14.42578125" style="76" customWidth="1"/>
    <col min="6917" max="6917" width="21.85546875" style="76" customWidth="1"/>
    <col min="6918" max="6918" width="21.42578125" style="76" customWidth="1"/>
    <col min="6919" max="6919" width="34.85546875" style="76" customWidth="1"/>
    <col min="6920" max="7169" width="11.42578125" style="76"/>
    <col min="7170" max="7170" width="7.7109375" style="76" customWidth="1"/>
    <col min="7171" max="7171" width="10" style="76" customWidth="1"/>
    <col min="7172" max="7172" width="14.42578125" style="76" customWidth="1"/>
    <col min="7173" max="7173" width="21.85546875" style="76" customWidth="1"/>
    <col min="7174" max="7174" width="21.42578125" style="76" customWidth="1"/>
    <col min="7175" max="7175" width="34.85546875" style="76" customWidth="1"/>
    <col min="7176" max="7425" width="11.42578125" style="76"/>
    <col min="7426" max="7426" width="7.7109375" style="76" customWidth="1"/>
    <col min="7427" max="7427" width="10" style="76" customWidth="1"/>
    <col min="7428" max="7428" width="14.42578125" style="76" customWidth="1"/>
    <col min="7429" max="7429" width="21.85546875" style="76" customWidth="1"/>
    <col min="7430" max="7430" width="21.42578125" style="76" customWidth="1"/>
    <col min="7431" max="7431" width="34.85546875" style="76" customWidth="1"/>
    <col min="7432" max="7681" width="11.42578125" style="76"/>
    <col min="7682" max="7682" width="7.7109375" style="76" customWidth="1"/>
    <col min="7683" max="7683" width="10" style="76" customWidth="1"/>
    <col min="7684" max="7684" width="14.42578125" style="76" customWidth="1"/>
    <col min="7685" max="7685" width="21.85546875" style="76" customWidth="1"/>
    <col min="7686" max="7686" width="21.42578125" style="76" customWidth="1"/>
    <col min="7687" max="7687" width="34.85546875" style="76" customWidth="1"/>
    <col min="7688" max="7937" width="11.42578125" style="76"/>
    <col min="7938" max="7938" width="7.7109375" style="76" customWidth="1"/>
    <col min="7939" max="7939" width="10" style="76" customWidth="1"/>
    <col min="7940" max="7940" width="14.42578125" style="76" customWidth="1"/>
    <col min="7941" max="7941" width="21.85546875" style="76" customWidth="1"/>
    <col min="7942" max="7942" width="21.42578125" style="76" customWidth="1"/>
    <col min="7943" max="7943" width="34.85546875" style="76" customWidth="1"/>
    <col min="7944" max="8193" width="11.42578125" style="76"/>
    <col min="8194" max="8194" width="7.7109375" style="76" customWidth="1"/>
    <col min="8195" max="8195" width="10" style="76" customWidth="1"/>
    <col min="8196" max="8196" width="14.42578125" style="76" customWidth="1"/>
    <col min="8197" max="8197" width="21.85546875" style="76" customWidth="1"/>
    <col min="8198" max="8198" width="21.42578125" style="76" customWidth="1"/>
    <col min="8199" max="8199" width="34.85546875" style="76" customWidth="1"/>
    <col min="8200" max="8449" width="11.42578125" style="76"/>
    <col min="8450" max="8450" width="7.7109375" style="76" customWidth="1"/>
    <col min="8451" max="8451" width="10" style="76" customWidth="1"/>
    <col min="8452" max="8452" width="14.42578125" style="76" customWidth="1"/>
    <col min="8453" max="8453" width="21.85546875" style="76" customWidth="1"/>
    <col min="8454" max="8454" width="21.42578125" style="76" customWidth="1"/>
    <col min="8455" max="8455" width="34.85546875" style="76" customWidth="1"/>
    <col min="8456" max="8705" width="11.42578125" style="76"/>
    <col min="8706" max="8706" width="7.7109375" style="76" customWidth="1"/>
    <col min="8707" max="8707" width="10" style="76" customWidth="1"/>
    <col min="8708" max="8708" width="14.42578125" style="76" customWidth="1"/>
    <col min="8709" max="8709" width="21.85546875" style="76" customWidth="1"/>
    <col min="8710" max="8710" width="21.42578125" style="76" customWidth="1"/>
    <col min="8711" max="8711" width="34.85546875" style="76" customWidth="1"/>
    <col min="8712" max="8961" width="11.42578125" style="76"/>
    <col min="8962" max="8962" width="7.7109375" style="76" customWidth="1"/>
    <col min="8963" max="8963" width="10" style="76" customWidth="1"/>
    <col min="8964" max="8964" width="14.42578125" style="76" customWidth="1"/>
    <col min="8965" max="8965" width="21.85546875" style="76" customWidth="1"/>
    <col min="8966" max="8966" width="21.42578125" style="76" customWidth="1"/>
    <col min="8967" max="8967" width="34.85546875" style="76" customWidth="1"/>
    <col min="8968" max="9217" width="11.42578125" style="76"/>
    <col min="9218" max="9218" width="7.7109375" style="76" customWidth="1"/>
    <col min="9219" max="9219" width="10" style="76" customWidth="1"/>
    <col min="9220" max="9220" width="14.42578125" style="76" customWidth="1"/>
    <col min="9221" max="9221" width="21.85546875" style="76" customWidth="1"/>
    <col min="9222" max="9222" width="21.42578125" style="76" customWidth="1"/>
    <col min="9223" max="9223" width="34.85546875" style="76" customWidth="1"/>
    <col min="9224" max="9473" width="11.42578125" style="76"/>
    <col min="9474" max="9474" width="7.7109375" style="76" customWidth="1"/>
    <col min="9475" max="9475" width="10" style="76" customWidth="1"/>
    <col min="9476" max="9476" width="14.42578125" style="76" customWidth="1"/>
    <col min="9477" max="9477" width="21.85546875" style="76" customWidth="1"/>
    <col min="9478" max="9478" width="21.42578125" style="76" customWidth="1"/>
    <col min="9479" max="9479" width="34.85546875" style="76" customWidth="1"/>
    <col min="9480" max="9729" width="11.42578125" style="76"/>
    <col min="9730" max="9730" width="7.7109375" style="76" customWidth="1"/>
    <col min="9731" max="9731" width="10" style="76" customWidth="1"/>
    <col min="9732" max="9732" width="14.42578125" style="76" customWidth="1"/>
    <col min="9733" max="9733" width="21.85546875" style="76" customWidth="1"/>
    <col min="9734" max="9734" width="21.42578125" style="76" customWidth="1"/>
    <col min="9735" max="9735" width="34.85546875" style="76" customWidth="1"/>
    <col min="9736" max="9985" width="11.42578125" style="76"/>
    <col min="9986" max="9986" width="7.7109375" style="76" customWidth="1"/>
    <col min="9987" max="9987" width="10" style="76" customWidth="1"/>
    <col min="9988" max="9988" width="14.42578125" style="76" customWidth="1"/>
    <col min="9989" max="9989" width="21.85546875" style="76" customWidth="1"/>
    <col min="9990" max="9990" width="21.42578125" style="76" customWidth="1"/>
    <col min="9991" max="9991" width="34.85546875" style="76" customWidth="1"/>
    <col min="9992" max="10241" width="11.42578125" style="76"/>
    <col min="10242" max="10242" width="7.7109375" style="76" customWidth="1"/>
    <col min="10243" max="10243" width="10" style="76" customWidth="1"/>
    <col min="10244" max="10244" width="14.42578125" style="76" customWidth="1"/>
    <col min="10245" max="10245" width="21.85546875" style="76" customWidth="1"/>
    <col min="10246" max="10246" width="21.42578125" style="76" customWidth="1"/>
    <col min="10247" max="10247" width="34.85546875" style="76" customWidth="1"/>
    <col min="10248" max="10497" width="11.42578125" style="76"/>
    <col min="10498" max="10498" width="7.7109375" style="76" customWidth="1"/>
    <col min="10499" max="10499" width="10" style="76" customWidth="1"/>
    <col min="10500" max="10500" width="14.42578125" style="76" customWidth="1"/>
    <col min="10501" max="10501" width="21.85546875" style="76" customWidth="1"/>
    <col min="10502" max="10502" width="21.42578125" style="76" customWidth="1"/>
    <col min="10503" max="10503" width="34.85546875" style="76" customWidth="1"/>
    <col min="10504" max="10753" width="11.42578125" style="76"/>
    <col min="10754" max="10754" width="7.7109375" style="76" customWidth="1"/>
    <col min="10755" max="10755" width="10" style="76" customWidth="1"/>
    <col min="10756" max="10756" width="14.42578125" style="76" customWidth="1"/>
    <col min="10757" max="10757" width="21.85546875" style="76" customWidth="1"/>
    <col min="10758" max="10758" width="21.42578125" style="76" customWidth="1"/>
    <col min="10759" max="10759" width="34.85546875" style="76" customWidth="1"/>
    <col min="10760" max="11009" width="11.42578125" style="76"/>
    <col min="11010" max="11010" width="7.7109375" style="76" customWidth="1"/>
    <col min="11011" max="11011" width="10" style="76" customWidth="1"/>
    <col min="11012" max="11012" width="14.42578125" style="76" customWidth="1"/>
    <col min="11013" max="11013" width="21.85546875" style="76" customWidth="1"/>
    <col min="11014" max="11014" width="21.42578125" style="76" customWidth="1"/>
    <col min="11015" max="11015" width="34.85546875" style="76" customWidth="1"/>
    <col min="11016" max="11265" width="11.42578125" style="76"/>
    <col min="11266" max="11266" width="7.7109375" style="76" customWidth="1"/>
    <col min="11267" max="11267" width="10" style="76" customWidth="1"/>
    <col min="11268" max="11268" width="14.42578125" style="76" customWidth="1"/>
    <col min="11269" max="11269" width="21.85546875" style="76" customWidth="1"/>
    <col min="11270" max="11270" width="21.42578125" style="76" customWidth="1"/>
    <col min="11271" max="11271" width="34.85546875" style="76" customWidth="1"/>
    <col min="11272" max="11521" width="11.42578125" style="76"/>
    <col min="11522" max="11522" width="7.7109375" style="76" customWidth="1"/>
    <col min="11523" max="11523" width="10" style="76" customWidth="1"/>
    <col min="11524" max="11524" width="14.42578125" style="76" customWidth="1"/>
    <col min="11525" max="11525" width="21.85546875" style="76" customWidth="1"/>
    <col min="11526" max="11526" width="21.42578125" style="76" customWidth="1"/>
    <col min="11527" max="11527" width="34.85546875" style="76" customWidth="1"/>
    <col min="11528" max="11777" width="11.42578125" style="76"/>
    <col min="11778" max="11778" width="7.7109375" style="76" customWidth="1"/>
    <col min="11779" max="11779" width="10" style="76" customWidth="1"/>
    <col min="11780" max="11780" width="14.42578125" style="76" customWidth="1"/>
    <col min="11781" max="11781" width="21.85546875" style="76" customWidth="1"/>
    <col min="11782" max="11782" width="21.42578125" style="76" customWidth="1"/>
    <col min="11783" max="11783" width="34.85546875" style="76" customWidth="1"/>
    <col min="11784" max="12033" width="11.42578125" style="76"/>
    <col min="12034" max="12034" width="7.7109375" style="76" customWidth="1"/>
    <col min="12035" max="12035" width="10" style="76" customWidth="1"/>
    <col min="12036" max="12036" width="14.42578125" style="76" customWidth="1"/>
    <col min="12037" max="12037" width="21.85546875" style="76" customWidth="1"/>
    <col min="12038" max="12038" width="21.42578125" style="76" customWidth="1"/>
    <col min="12039" max="12039" width="34.85546875" style="76" customWidth="1"/>
    <col min="12040" max="12289" width="11.42578125" style="76"/>
    <col min="12290" max="12290" width="7.7109375" style="76" customWidth="1"/>
    <col min="12291" max="12291" width="10" style="76" customWidth="1"/>
    <col min="12292" max="12292" width="14.42578125" style="76" customWidth="1"/>
    <col min="12293" max="12293" width="21.85546875" style="76" customWidth="1"/>
    <col min="12294" max="12294" width="21.42578125" style="76" customWidth="1"/>
    <col min="12295" max="12295" width="34.85546875" style="76" customWidth="1"/>
    <col min="12296" max="12545" width="11.42578125" style="76"/>
    <col min="12546" max="12546" width="7.7109375" style="76" customWidth="1"/>
    <col min="12547" max="12547" width="10" style="76" customWidth="1"/>
    <col min="12548" max="12548" width="14.42578125" style="76" customWidth="1"/>
    <col min="12549" max="12549" width="21.85546875" style="76" customWidth="1"/>
    <col min="12550" max="12550" width="21.42578125" style="76" customWidth="1"/>
    <col min="12551" max="12551" width="34.85546875" style="76" customWidth="1"/>
    <col min="12552" max="12801" width="11.42578125" style="76"/>
    <col min="12802" max="12802" width="7.7109375" style="76" customWidth="1"/>
    <col min="12803" max="12803" width="10" style="76" customWidth="1"/>
    <col min="12804" max="12804" width="14.42578125" style="76" customWidth="1"/>
    <col min="12805" max="12805" width="21.85546875" style="76" customWidth="1"/>
    <col min="12806" max="12806" width="21.42578125" style="76" customWidth="1"/>
    <col min="12807" max="12807" width="34.85546875" style="76" customWidth="1"/>
    <col min="12808" max="13057" width="11.42578125" style="76"/>
    <col min="13058" max="13058" width="7.7109375" style="76" customWidth="1"/>
    <col min="13059" max="13059" width="10" style="76" customWidth="1"/>
    <col min="13060" max="13060" width="14.42578125" style="76" customWidth="1"/>
    <col min="13061" max="13061" width="21.85546875" style="76" customWidth="1"/>
    <col min="13062" max="13062" width="21.42578125" style="76" customWidth="1"/>
    <col min="13063" max="13063" width="34.85546875" style="76" customWidth="1"/>
    <col min="13064" max="13313" width="11.42578125" style="76"/>
    <col min="13314" max="13314" width="7.7109375" style="76" customWidth="1"/>
    <col min="13315" max="13315" width="10" style="76" customWidth="1"/>
    <col min="13316" max="13316" width="14.42578125" style="76" customWidth="1"/>
    <col min="13317" max="13317" width="21.85546875" style="76" customWidth="1"/>
    <col min="13318" max="13318" width="21.42578125" style="76" customWidth="1"/>
    <col min="13319" max="13319" width="34.85546875" style="76" customWidth="1"/>
    <col min="13320" max="13569" width="11.42578125" style="76"/>
    <col min="13570" max="13570" width="7.7109375" style="76" customWidth="1"/>
    <col min="13571" max="13571" width="10" style="76" customWidth="1"/>
    <col min="13572" max="13572" width="14.42578125" style="76" customWidth="1"/>
    <col min="13573" max="13573" width="21.85546875" style="76" customWidth="1"/>
    <col min="13574" max="13574" width="21.42578125" style="76" customWidth="1"/>
    <col min="13575" max="13575" width="34.85546875" style="76" customWidth="1"/>
    <col min="13576" max="13825" width="11.42578125" style="76"/>
    <col min="13826" max="13826" width="7.7109375" style="76" customWidth="1"/>
    <col min="13827" max="13827" width="10" style="76" customWidth="1"/>
    <col min="13828" max="13828" width="14.42578125" style="76" customWidth="1"/>
    <col min="13829" max="13829" width="21.85546875" style="76" customWidth="1"/>
    <col min="13830" max="13830" width="21.42578125" style="76" customWidth="1"/>
    <col min="13831" max="13831" width="34.85546875" style="76" customWidth="1"/>
    <col min="13832" max="14081" width="11.42578125" style="76"/>
    <col min="14082" max="14082" width="7.7109375" style="76" customWidth="1"/>
    <col min="14083" max="14083" width="10" style="76" customWidth="1"/>
    <col min="14084" max="14084" width="14.42578125" style="76" customWidth="1"/>
    <col min="14085" max="14085" width="21.85546875" style="76" customWidth="1"/>
    <col min="14086" max="14086" width="21.42578125" style="76" customWidth="1"/>
    <col min="14087" max="14087" width="34.85546875" style="76" customWidth="1"/>
    <col min="14088" max="14337" width="11.42578125" style="76"/>
    <col min="14338" max="14338" width="7.7109375" style="76" customWidth="1"/>
    <col min="14339" max="14339" width="10" style="76" customWidth="1"/>
    <col min="14340" max="14340" width="14.42578125" style="76" customWidth="1"/>
    <col min="14341" max="14341" width="21.85546875" style="76" customWidth="1"/>
    <col min="14342" max="14342" width="21.42578125" style="76" customWidth="1"/>
    <col min="14343" max="14343" width="34.85546875" style="76" customWidth="1"/>
    <col min="14344" max="14593" width="11.42578125" style="76"/>
    <col min="14594" max="14594" width="7.7109375" style="76" customWidth="1"/>
    <col min="14595" max="14595" width="10" style="76" customWidth="1"/>
    <col min="14596" max="14596" width="14.42578125" style="76" customWidth="1"/>
    <col min="14597" max="14597" width="21.85546875" style="76" customWidth="1"/>
    <col min="14598" max="14598" width="21.42578125" style="76" customWidth="1"/>
    <col min="14599" max="14599" width="34.85546875" style="76" customWidth="1"/>
    <col min="14600" max="14849" width="11.42578125" style="76"/>
    <col min="14850" max="14850" width="7.7109375" style="76" customWidth="1"/>
    <col min="14851" max="14851" width="10" style="76" customWidth="1"/>
    <col min="14852" max="14852" width="14.42578125" style="76" customWidth="1"/>
    <col min="14853" max="14853" width="21.85546875" style="76" customWidth="1"/>
    <col min="14854" max="14854" width="21.42578125" style="76" customWidth="1"/>
    <col min="14855" max="14855" width="34.85546875" style="76" customWidth="1"/>
    <col min="14856" max="15105" width="11.42578125" style="76"/>
    <col min="15106" max="15106" width="7.7109375" style="76" customWidth="1"/>
    <col min="15107" max="15107" width="10" style="76" customWidth="1"/>
    <col min="15108" max="15108" width="14.42578125" style="76" customWidth="1"/>
    <col min="15109" max="15109" width="21.85546875" style="76" customWidth="1"/>
    <col min="15110" max="15110" width="21.42578125" style="76" customWidth="1"/>
    <col min="15111" max="15111" width="34.85546875" style="76" customWidth="1"/>
    <col min="15112" max="15361" width="11.42578125" style="76"/>
    <col min="15362" max="15362" width="7.7109375" style="76" customWidth="1"/>
    <col min="15363" max="15363" width="10" style="76" customWidth="1"/>
    <col min="15364" max="15364" width="14.42578125" style="76" customWidth="1"/>
    <col min="15365" max="15365" width="21.85546875" style="76" customWidth="1"/>
    <col min="15366" max="15366" width="21.42578125" style="76" customWidth="1"/>
    <col min="15367" max="15367" width="34.85546875" style="76" customWidth="1"/>
    <col min="15368" max="15617" width="11.42578125" style="76"/>
    <col min="15618" max="15618" width="7.7109375" style="76" customWidth="1"/>
    <col min="15619" max="15619" width="10" style="76" customWidth="1"/>
    <col min="15620" max="15620" width="14.42578125" style="76" customWidth="1"/>
    <col min="15621" max="15621" width="21.85546875" style="76" customWidth="1"/>
    <col min="15622" max="15622" width="21.42578125" style="76" customWidth="1"/>
    <col min="15623" max="15623" width="34.85546875" style="76" customWidth="1"/>
    <col min="15624" max="15873" width="11.42578125" style="76"/>
    <col min="15874" max="15874" width="7.7109375" style="76" customWidth="1"/>
    <col min="15875" max="15875" width="10" style="76" customWidth="1"/>
    <col min="15876" max="15876" width="14.42578125" style="76" customWidth="1"/>
    <col min="15877" max="15877" width="21.85546875" style="76" customWidth="1"/>
    <col min="15878" max="15878" width="21.42578125" style="76" customWidth="1"/>
    <col min="15879" max="15879" width="34.85546875" style="76" customWidth="1"/>
    <col min="15880" max="16129" width="11.42578125" style="76"/>
    <col min="16130" max="16130" width="7.7109375" style="76" customWidth="1"/>
    <col min="16131" max="16131" width="10" style="76" customWidth="1"/>
    <col min="16132" max="16132" width="14.42578125" style="76" customWidth="1"/>
    <col min="16133" max="16133" width="21.85546875" style="76" customWidth="1"/>
    <col min="16134" max="16134" width="21.42578125" style="76" customWidth="1"/>
    <col min="16135" max="16135" width="34.85546875" style="76" customWidth="1"/>
    <col min="16136" max="16384" width="11.42578125" style="76"/>
  </cols>
  <sheetData>
    <row r="1" spans="2:8" s="747" customFormat="1" ht="42.95" customHeight="1" x14ac:dyDescent="0.2">
      <c r="B1" s="175"/>
      <c r="F1" s="748"/>
    </row>
    <row r="2" spans="2:8" s="232" customFormat="1" ht="21" customHeight="1" x14ac:dyDescent="0.25">
      <c r="B2" s="1906" t="s">
        <v>637</v>
      </c>
      <c r="C2" s="1906"/>
      <c r="D2" s="1906"/>
      <c r="E2" s="1906"/>
      <c r="F2" s="1906"/>
      <c r="G2" s="1906"/>
      <c r="H2" s="3" t="s">
        <v>744</v>
      </c>
    </row>
    <row r="3" spans="2:8" ht="21" customHeight="1" x14ac:dyDescent="0.2">
      <c r="B3" s="2084" t="s">
        <v>638</v>
      </c>
      <c r="C3" s="2084"/>
      <c r="D3" s="2085"/>
      <c r="E3" s="2085"/>
      <c r="F3" s="2086"/>
      <c r="G3" s="2086"/>
    </row>
    <row r="4" spans="2:8" ht="16.5" thickBot="1" x14ac:dyDescent="0.25">
      <c r="B4" s="1942" t="s">
        <v>781</v>
      </c>
      <c r="C4" s="1942"/>
      <c r="D4" s="1942"/>
      <c r="E4" s="1942"/>
      <c r="F4" s="1942"/>
      <c r="G4" s="1942"/>
    </row>
    <row r="5" spans="2:8" ht="21" customHeight="1" x14ac:dyDescent="0.2">
      <c r="B5" s="217"/>
      <c r="C5" s="416"/>
      <c r="D5" s="416"/>
      <c r="E5" s="416"/>
      <c r="F5" s="713"/>
      <c r="G5" s="714"/>
    </row>
    <row r="6" spans="2:8" ht="28.5" customHeight="1" x14ac:dyDescent="0.2">
      <c r="B6" s="2087" t="s">
        <v>261</v>
      </c>
      <c r="C6" s="2088"/>
      <c r="D6" s="1829" t="s">
        <v>639</v>
      </c>
      <c r="E6" s="1829" t="s">
        <v>640</v>
      </c>
      <c r="F6" s="1829" t="s">
        <v>641</v>
      </c>
      <c r="G6" s="1830" t="s">
        <v>642</v>
      </c>
    </row>
    <row r="7" spans="2:8" ht="31.15" customHeight="1" x14ac:dyDescent="0.2">
      <c r="B7" s="715">
        <v>1985</v>
      </c>
      <c r="C7" s="715" t="s">
        <v>379</v>
      </c>
      <c r="D7" s="715" t="s">
        <v>643</v>
      </c>
      <c r="E7" s="715" t="s">
        <v>644</v>
      </c>
      <c r="F7" s="716">
        <v>500</v>
      </c>
      <c r="G7" s="247" t="s">
        <v>645</v>
      </c>
      <c r="H7" s="860"/>
    </row>
    <row r="8" spans="2:8" ht="31.15" customHeight="1" x14ac:dyDescent="0.2">
      <c r="B8" s="715"/>
      <c r="C8" s="715" t="s">
        <v>377</v>
      </c>
      <c r="D8" s="715" t="s">
        <v>643</v>
      </c>
      <c r="E8" s="715" t="s">
        <v>646</v>
      </c>
      <c r="F8" s="716">
        <v>500</v>
      </c>
      <c r="G8" s="247" t="s">
        <v>645</v>
      </c>
      <c r="H8" s="860"/>
    </row>
    <row r="9" spans="2:8" ht="31.15" customHeight="1" x14ac:dyDescent="0.2">
      <c r="B9" s="715">
        <v>1987</v>
      </c>
      <c r="C9" s="715" t="s">
        <v>379</v>
      </c>
      <c r="D9" s="715" t="s">
        <v>647</v>
      </c>
      <c r="E9" s="715" t="s">
        <v>644</v>
      </c>
      <c r="F9" s="716">
        <v>600</v>
      </c>
      <c r="G9" s="247" t="s">
        <v>648</v>
      </c>
      <c r="H9" s="860"/>
    </row>
    <row r="10" spans="2:8" ht="31.15" customHeight="1" x14ac:dyDescent="0.2">
      <c r="B10" s="715"/>
      <c r="C10" s="715" t="s">
        <v>377</v>
      </c>
      <c r="D10" s="715" t="s">
        <v>647</v>
      </c>
      <c r="E10" s="715" t="s">
        <v>646</v>
      </c>
      <c r="F10" s="716">
        <v>1000</v>
      </c>
      <c r="G10" s="247" t="s">
        <v>649</v>
      </c>
      <c r="H10" s="860"/>
    </row>
    <row r="11" spans="2:8" ht="31.15" customHeight="1" x14ac:dyDescent="0.2">
      <c r="B11" s="715">
        <v>1988</v>
      </c>
      <c r="C11" s="715" t="s">
        <v>379</v>
      </c>
      <c r="D11" s="715" t="s">
        <v>650</v>
      </c>
      <c r="E11" s="715" t="s">
        <v>644</v>
      </c>
      <c r="F11" s="716">
        <v>2000</v>
      </c>
      <c r="G11" s="247" t="s">
        <v>651</v>
      </c>
      <c r="H11" s="860"/>
    </row>
    <row r="12" spans="2:8" ht="31.15" customHeight="1" x14ac:dyDescent="0.2">
      <c r="B12" s="715"/>
      <c r="C12" s="715" t="s">
        <v>377</v>
      </c>
      <c r="D12" s="715" t="s">
        <v>652</v>
      </c>
      <c r="E12" s="715" t="s">
        <v>646</v>
      </c>
      <c r="F12" s="716">
        <v>2500</v>
      </c>
      <c r="G12" s="247" t="s">
        <v>653</v>
      </c>
      <c r="H12" s="860"/>
    </row>
    <row r="13" spans="2:8" ht="31.15" customHeight="1" x14ac:dyDescent="0.2">
      <c r="B13" s="715">
        <v>1989</v>
      </c>
      <c r="C13" s="715" t="s">
        <v>379</v>
      </c>
      <c r="D13" s="715" t="s">
        <v>654</v>
      </c>
      <c r="E13" s="715" t="s">
        <v>644</v>
      </c>
      <c r="F13" s="716">
        <v>2000</v>
      </c>
      <c r="G13" s="247" t="s">
        <v>651</v>
      </c>
      <c r="H13" s="860"/>
    </row>
    <row r="14" spans="2:8" ht="31.15" customHeight="1" x14ac:dyDescent="0.2">
      <c r="B14" s="715"/>
      <c r="C14" s="715" t="s">
        <v>377</v>
      </c>
      <c r="D14" s="715" t="s">
        <v>655</v>
      </c>
      <c r="E14" s="715" t="s">
        <v>646</v>
      </c>
      <c r="F14" s="716">
        <v>1000</v>
      </c>
      <c r="G14" s="247" t="s">
        <v>649</v>
      </c>
      <c r="H14" s="860"/>
    </row>
    <row r="15" spans="2:8" ht="31.15" customHeight="1" x14ac:dyDescent="0.2">
      <c r="B15" s="715">
        <v>1990</v>
      </c>
      <c r="C15" s="715" t="s">
        <v>379</v>
      </c>
      <c r="D15" s="715" t="s">
        <v>656</v>
      </c>
      <c r="E15" s="715" t="s">
        <v>644</v>
      </c>
      <c r="F15" s="716">
        <v>2500</v>
      </c>
      <c r="G15" s="247" t="s">
        <v>653</v>
      </c>
      <c r="H15" s="860"/>
    </row>
    <row r="16" spans="2:8" ht="31.15" customHeight="1" x14ac:dyDescent="0.2">
      <c r="B16" s="715"/>
      <c r="C16" s="715" t="s">
        <v>377</v>
      </c>
      <c r="D16" s="715" t="s">
        <v>657</v>
      </c>
      <c r="E16" s="715" t="s">
        <v>646</v>
      </c>
      <c r="F16" s="716">
        <v>1500</v>
      </c>
      <c r="G16" s="247" t="s">
        <v>658</v>
      </c>
      <c r="H16" s="860"/>
    </row>
    <row r="17" spans="2:8" ht="31.15" customHeight="1" x14ac:dyDescent="0.2">
      <c r="B17" s="715">
        <v>1991</v>
      </c>
      <c r="C17" s="715" t="s">
        <v>379</v>
      </c>
      <c r="D17" s="715" t="s">
        <v>659</v>
      </c>
      <c r="E17" s="715" t="s">
        <v>644</v>
      </c>
      <c r="F17" s="716">
        <v>3200</v>
      </c>
      <c r="G17" s="247" t="s">
        <v>660</v>
      </c>
      <c r="H17" s="860"/>
    </row>
    <row r="18" spans="2:8" ht="31.15" customHeight="1" x14ac:dyDescent="0.2">
      <c r="B18" s="715"/>
      <c r="C18" s="715" t="s">
        <v>377</v>
      </c>
      <c r="D18" s="715" t="s">
        <v>661</v>
      </c>
      <c r="E18" s="715" t="s">
        <v>646</v>
      </c>
      <c r="F18" s="716">
        <v>2500</v>
      </c>
      <c r="G18" s="247" t="s">
        <v>660</v>
      </c>
      <c r="H18" s="860"/>
    </row>
    <row r="19" spans="2:8" ht="31.15" customHeight="1" x14ac:dyDescent="0.2">
      <c r="B19" s="715">
        <v>1992</v>
      </c>
      <c r="C19" s="715" t="s">
        <v>379</v>
      </c>
      <c r="D19" s="715" t="s">
        <v>662</v>
      </c>
      <c r="E19" s="715" t="s">
        <v>644</v>
      </c>
      <c r="F19" s="716">
        <v>3800</v>
      </c>
      <c r="G19" s="247" t="s">
        <v>663</v>
      </c>
      <c r="H19" s="860"/>
    </row>
    <row r="20" spans="2:8" ht="31.15" customHeight="1" x14ac:dyDescent="0.2">
      <c r="B20" s="715"/>
      <c r="C20" s="715" t="s">
        <v>377</v>
      </c>
      <c r="D20" s="715" t="s">
        <v>664</v>
      </c>
      <c r="E20" s="715" t="s">
        <v>646</v>
      </c>
      <c r="F20" s="716">
        <v>3400</v>
      </c>
      <c r="G20" s="247" t="s">
        <v>665</v>
      </c>
      <c r="H20" s="860"/>
    </row>
    <row r="21" spans="2:8" ht="31.15" customHeight="1" x14ac:dyDescent="0.2">
      <c r="B21" s="715">
        <v>1993</v>
      </c>
      <c r="C21" s="715" t="s">
        <v>379</v>
      </c>
      <c r="D21" s="715" t="s">
        <v>666</v>
      </c>
      <c r="E21" s="715" t="s">
        <v>644</v>
      </c>
      <c r="F21" s="716">
        <v>4400</v>
      </c>
      <c r="G21" s="247" t="s">
        <v>667</v>
      </c>
      <c r="H21" s="860"/>
    </row>
    <row r="22" spans="2:8" ht="31.15" customHeight="1" x14ac:dyDescent="0.2">
      <c r="B22" s="715"/>
      <c r="C22" s="715" t="s">
        <v>377</v>
      </c>
      <c r="D22" s="715" t="s">
        <v>668</v>
      </c>
      <c r="E22" s="715" t="s">
        <v>646</v>
      </c>
      <c r="F22" s="716">
        <v>5000</v>
      </c>
      <c r="G22" s="247" t="s">
        <v>669</v>
      </c>
      <c r="H22" s="860"/>
    </row>
    <row r="23" spans="2:8" s="489" customFormat="1" ht="31.15" customHeight="1" x14ac:dyDescent="0.2">
      <c r="B23" s="715">
        <v>1997</v>
      </c>
      <c r="C23" s="715" t="s">
        <v>379</v>
      </c>
      <c r="D23" s="715" t="s">
        <v>670</v>
      </c>
      <c r="E23" s="715" t="s">
        <v>644</v>
      </c>
      <c r="F23" s="716">
        <v>7275</v>
      </c>
      <c r="G23" s="247" t="s">
        <v>671</v>
      </c>
      <c r="H23" s="860"/>
    </row>
    <row r="24" spans="2:8" s="489" customFormat="1" ht="31.15" customHeight="1" x14ac:dyDescent="0.2">
      <c r="B24" s="715"/>
      <c r="C24" s="715" t="s">
        <v>377</v>
      </c>
      <c r="D24" s="715" t="s">
        <v>670</v>
      </c>
      <c r="E24" s="715" t="s">
        <v>646</v>
      </c>
      <c r="F24" s="716">
        <v>8345</v>
      </c>
      <c r="G24" s="247" t="s">
        <v>672</v>
      </c>
      <c r="H24" s="860"/>
    </row>
    <row r="25" spans="2:8" s="489" customFormat="1" ht="31.15" customHeight="1" x14ac:dyDescent="0.2">
      <c r="B25" s="715">
        <v>1998</v>
      </c>
      <c r="C25" s="715" t="s">
        <v>379</v>
      </c>
      <c r="D25" s="715" t="s">
        <v>673</v>
      </c>
      <c r="E25" s="715" t="s">
        <v>644</v>
      </c>
      <c r="F25" s="716">
        <v>7603</v>
      </c>
      <c r="G25" s="247" t="s">
        <v>674</v>
      </c>
      <c r="H25" s="860"/>
    </row>
    <row r="26" spans="2:8" s="489" customFormat="1" ht="31.15" customHeight="1" x14ac:dyDescent="0.2">
      <c r="B26" s="715"/>
      <c r="C26" s="715" t="s">
        <v>377</v>
      </c>
      <c r="D26" s="715" t="s">
        <v>673</v>
      </c>
      <c r="E26" s="715" t="s">
        <v>646</v>
      </c>
      <c r="F26" s="716">
        <v>8721</v>
      </c>
      <c r="G26" s="247" t="s">
        <v>675</v>
      </c>
      <c r="H26" s="860"/>
    </row>
    <row r="27" spans="2:8" s="489" customFormat="1" ht="31.15" customHeight="1" x14ac:dyDescent="0.2">
      <c r="B27" s="715">
        <v>1999</v>
      </c>
      <c r="C27" s="715" t="s">
        <v>379</v>
      </c>
      <c r="D27" s="715" t="s">
        <v>676</v>
      </c>
      <c r="E27" s="715" t="s">
        <v>644</v>
      </c>
      <c r="F27" s="716">
        <v>7930</v>
      </c>
      <c r="G27" s="247" t="s">
        <v>677</v>
      </c>
      <c r="H27" s="860"/>
    </row>
    <row r="28" spans="2:8" s="489" customFormat="1" ht="31.15" customHeight="1" x14ac:dyDescent="0.2">
      <c r="B28" s="715"/>
      <c r="C28" s="715" t="s">
        <v>377</v>
      </c>
      <c r="D28" s="715" t="s">
        <v>676</v>
      </c>
      <c r="E28" s="715" t="s">
        <v>646</v>
      </c>
      <c r="F28" s="716">
        <v>9096</v>
      </c>
      <c r="G28" s="247" t="s">
        <v>678</v>
      </c>
      <c r="H28" s="860"/>
    </row>
    <row r="29" spans="2:8" s="489" customFormat="1" ht="31.15" customHeight="1" x14ac:dyDescent="0.2">
      <c r="B29" s="715">
        <v>2000</v>
      </c>
      <c r="C29" s="715" t="s">
        <v>379</v>
      </c>
      <c r="D29" s="715" t="s">
        <v>679</v>
      </c>
      <c r="E29" s="715" t="s">
        <v>644</v>
      </c>
      <c r="F29" s="716">
        <v>8319</v>
      </c>
      <c r="G29" s="247" t="s">
        <v>677</v>
      </c>
      <c r="H29" s="860"/>
    </row>
    <row r="30" spans="2:8" s="489" customFormat="1" ht="31.15" customHeight="1" x14ac:dyDescent="0.2">
      <c r="B30" s="715"/>
      <c r="C30" s="715" t="s">
        <v>377</v>
      </c>
      <c r="D30" s="715" t="s">
        <v>679</v>
      </c>
      <c r="E30" s="715" t="s">
        <v>646</v>
      </c>
      <c r="F30" s="716">
        <v>9542</v>
      </c>
      <c r="G30" s="247" t="s">
        <v>680</v>
      </c>
      <c r="H30" s="860"/>
    </row>
    <row r="31" spans="2:8" s="489" customFormat="1" ht="31.15" customHeight="1" x14ac:dyDescent="0.2">
      <c r="B31" s="715">
        <v>2001</v>
      </c>
      <c r="C31" s="715" t="s">
        <v>379</v>
      </c>
      <c r="D31" s="715" t="s">
        <v>681</v>
      </c>
      <c r="E31" s="715" t="s">
        <v>644</v>
      </c>
      <c r="F31" s="716">
        <v>8677</v>
      </c>
      <c r="G31" s="247" t="s">
        <v>682</v>
      </c>
      <c r="H31" s="860"/>
    </row>
    <row r="32" spans="2:8" s="489" customFormat="1" ht="31.15" customHeight="1" x14ac:dyDescent="0.2">
      <c r="B32" s="715"/>
      <c r="C32" s="715" t="s">
        <v>377</v>
      </c>
      <c r="D32" s="715" t="s">
        <v>681</v>
      </c>
      <c r="E32" s="715" t="s">
        <v>646</v>
      </c>
      <c r="F32" s="716">
        <v>9952</v>
      </c>
      <c r="G32" s="247" t="s">
        <v>683</v>
      </c>
      <c r="H32" s="860"/>
    </row>
    <row r="33" spans="2:8" s="489" customFormat="1" ht="31.15" customHeight="1" x14ac:dyDescent="0.2">
      <c r="B33" s="715">
        <v>2002</v>
      </c>
      <c r="C33" s="715" t="s">
        <v>379</v>
      </c>
      <c r="D33" s="715" t="s">
        <v>684</v>
      </c>
      <c r="E33" s="715" t="s">
        <v>644</v>
      </c>
      <c r="F33" s="716">
        <v>9067</v>
      </c>
      <c r="G33" s="247" t="s">
        <v>685</v>
      </c>
      <c r="H33" s="860"/>
    </row>
    <row r="34" spans="2:8" s="489" customFormat="1" ht="31.15" customHeight="1" x14ac:dyDescent="0.2">
      <c r="B34" s="715"/>
      <c r="C34" s="715" t="s">
        <v>377</v>
      </c>
      <c r="D34" s="715" t="s">
        <v>684</v>
      </c>
      <c r="E34" s="715" t="s">
        <v>646</v>
      </c>
      <c r="F34" s="716">
        <v>10400</v>
      </c>
      <c r="G34" s="247" t="s">
        <v>686</v>
      </c>
      <c r="H34" s="860"/>
    </row>
    <row r="35" spans="2:8" s="489" customFormat="1" ht="31.15" customHeight="1" x14ac:dyDescent="0.2">
      <c r="B35" s="715">
        <v>2003</v>
      </c>
      <c r="C35" s="715" t="s">
        <v>379</v>
      </c>
      <c r="D35" s="715" t="s">
        <v>687</v>
      </c>
      <c r="E35" s="715" t="s">
        <v>644</v>
      </c>
      <c r="F35" s="716">
        <v>9339</v>
      </c>
      <c r="G35" s="247" t="s">
        <v>688</v>
      </c>
      <c r="H35" s="860"/>
    </row>
    <row r="36" spans="2:8" s="489" customFormat="1" ht="31.15" customHeight="1" x14ac:dyDescent="0.2">
      <c r="B36" s="715"/>
      <c r="C36" s="715" t="s">
        <v>377</v>
      </c>
      <c r="D36" s="715" t="s">
        <v>687</v>
      </c>
      <c r="E36" s="715" t="s">
        <v>646</v>
      </c>
      <c r="F36" s="716">
        <v>10712</v>
      </c>
      <c r="G36" s="247" t="s">
        <v>689</v>
      </c>
      <c r="H36" s="860"/>
    </row>
    <row r="37" spans="2:8" s="489" customFormat="1" ht="31.15" customHeight="1" x14ac:dyDescent="0.2">
      <c r="B37" s="715">
        <v>2004</v>
      </c>
      <c r="C37" s="715" t="s">
        <v>379</v>
      </c>
      <c r="D37" s="715" t="s">
        <v>690</v>
      </c>
      <c r="E37" s="715" t="s">
        <v>644</v>
      </c>
      <c r="F37" s="716">
        <v>9545</v>
      </c>
      <c r="G37" s="247" t="s">
        <v>691</v>
      </c>
      <c r="H37" s="860"/>
    </row>
    <row r="38" spans="2:8" s="489" customFormat="1" ht="31.15" customHeight="1" x14ac:dyDescent="0.2">
      <c r="B38" s="715"/>
      <c r="C38" s="715" t="s">
        <v>377</v>
      </c>
      <c r="D38" s="715" t="s">
        <v>690</v>
      </c>
      <c r="E38" s="715" t="s">
        <v>646</v>
      </c>
      <c r="F38" s="716">
        <v>10947</v>
      </c>
      <c r="G38" s="247" t="s">
        <v>692</v>
      </c>
      <c r="H38" s="860"/>
    </row>
    <row r="39" spans="2:8" s="489" customFormat="1" ht="36" customHeight="1" x14ac:dyDescent="0.2">
      <c r="B39" s="717">
        <v>2005</v>
      </c>
      <c r="C39" s="717" t="s">
        <v>379</v>
      </c>
      <c r="D39" s="717" t="s">
        <v>690</v>
      </c>
      <c r="E39" s="717" t="s">
        <v>644</v>
      </c>
      <c r="F39" s="718">
        <v>9879</v>
      </c>
      <c r="G39" s="719" t="s">
        <v>693</v>
      </c>
      <c r="H39" s="860"/>
    </row>
    <row r="40" spans="2:8" s="489" customFormat="1" ht="42.75" x14ac:dyDescent="0.2">
      <c r="B40" s="720"/>
      <c r="C40" s="720"/>
      <c r="D40" s="720" t="s">
        <v>694</v>
      </c>
      <c r="E40" s="720" t="s">
        <v>695</v>
      </c>
      <c r="F40" s="721">
        <v>10121</v>
      </c>
      <c r="G40" s="722" t="s">
        <v>696</v>
      </c>
      <c r="H40" s="860"/>
    </row>
    <row r="41" spans="2:8" s="489" customFormat="1" ht="28.5" x14ac:dyDescent="0.2">
      <c r="B41" s="723"/>
      <c r="C41" s="723"/>
      <c r="D41" s="723"/>
      <c r="E41" s="723"/>
      <c r="F41" s="724">
        <v>5121</v>
      </c>
      <c r="G41" s="725" t="s">
        <v>697</v>
      </c>
      <c r="H41" s="860"/>
    </row>
    <row r="42" spans="2:8" s="489" customFormat="1" ht="31.15" customHeight="1" x14ac:dyDescent="0.2">
      <c r="B42" s="717">
        <v>2005</v>
      </c>
      <c r="C42" s="717" t="s">
        <v>377</v>
      </c>
      <c r="D42" s="717" t="s">
        <v>690</v>
      </c>
      <c r="E42" s="717" t="s">
        <v>646</v>
      </c>
      <c r="F42" s="718">
        <v>11330</v>
      </c>
      <c r="G42" s="719" t="s">
        <v>698</v>
      </c>
      <c r="H42" s="860"/>
    </row>
    <row r="43" spans="2:8" s="489" customFormat="1" ht="42.75" x14ac:dyDescent="0.2">
      <c r="B43" s="720"/>
      <c r="C43" s="720"/>
      <c r="D43" s="720" t="s">
        <v>694</v>
      </c>
      <c r="E43" s="720" t="s">
        <v>699</v>
      </c>
      <c r="F43" s="721">
        <v>8670</v>
      </c>
      <c r="G43" s="722" t="s">
        <v>696</v>
      </c>
      <c r="H43" s="860"/>
    </row>
    <row r="44" spans="2:8" s="489" customFormat="1" ht="28.5" x14ac:dyDescent="0.2">
      <c r="B44" s="723"/>
      <c r="C44" s="723"/>
      <c r="D44" s="723"/>
      <c r="E44" s="723"/>
      <c r="F44" s="724">
        <v>3670</v>
      </c>
      <c r="G44" s="725" t="s">
        <v>700</v>
      </c>
      <c r="H44" s="860"/>
    </row>
    <row r="45" spans="2:8" s="489" customFormat="1" ht="31.15" customHeight="1" x14ac:dyDescent="0.2">
      <c r="B45" s="715">
        <v>2006</v>
      </c>
      <c r="C45" s="715" t="s">
        <v>379</v>
      </c>
      <c r="D45" s="715" t="s">
        <v>701</v>
      </c>
      <c r="E45" s="715" t="s">
        <v>644</v>
      </c>
      <c r="F45" s="716">
        <v>10372</v>
      </c>
      <c r="G45" s="247" t="s">
        <v>702</v>
      </c>
      <c r="H45" s="860"/>
    </row>
    <row r="46" spans="2:8" s="489" customFormat="1" ht="31.15" customHeight="1" x14ac:dyDescent="0.2">
      <c r="B46" s="715">
        <v>2006</v>
      </c>
      <c r="C46" s="715" t="s">
        <v>377</v>
      </c>
      <c r="D46" s="715" t="s">
        <v>701</v>
      </c>
      <c r="E46" s="715" t="s">
        <v>646</v>
      </c>
      <c r="F46" s="716">
        <v>11896</v>
      </c>
      <c r="G46" s="247" t="s">
        <v>703</v>
      </c>
      <c r="H46" s="860"/>
    </row>
    <row r="47" spans="2:8" s="489" customFormat="1" ht="31.15" customHeight="1" x14ac:dyDescent="0.2">
      <c r="B47" s="715">
        <v>2007</v>
      </c>
      <c r="C47" s="715" t="s">
        <v>379</v>
      </c>
      <c r="D47" s="715" t="s">
        <v>704</v>
      </c>
      <c r="E47" s="715" t="s">
        <v>644</v>
      </c>
      <c r="F47" s="716">
        <v>10911</v>
      </c>
      <c r="G47" s="247" t="s">
        <v>705</v>
      </c>
      <c r="H47" s="860"/>
    </row>
    <row r="48" spans="2:8" s="489" customFormat="1" ht="31.15" customHeight="1" x14ac:dyDescent="0.2">
      <c r="B48" s="715">
        <v>2007</v>
      </c>
      <c r="C48" s="715" t="s">
        <v>377</v>
      </c>
      <c r="D48" s="715" t="s">
        <v>704</v>
      </c>
      <c r="E48" s="715" t="s">
        <v>646</v>
      </c>
      <c r="F48" s="716">
        <v>12515</v>
      </c>
      <c r="G48" s="247" t="s">
        <v>706</v>
      </c>
      <c r="H48" s="860"/>
    </row>
    <row r="49" spans="2:8" s="489" customFormat="1" ht="31.15" customHeight="1" x14ac:dyDescent="0.2">
      <c r="B49" s="715">
        <v>2008</v>
      </c>
      <c r="C49" s="715" t="s">
        <v>379</v>
      </c>
      <c r="D49" s="715" t="s">
        <v>707</v>
      </c>
      <c r="E49" s="715" t="s">
        <v>644</v>
      </c>
      <c r="F49" s="716">
        <v>11664</v>
      </c>
      <c r="G49" s="247" t="s">
        <v>708</v>
      </c>
      <c r="H49" s="860"/>
    </row>
    <row r="50" spans="2:8" s="489" customFormat="1" ht="31.15" customHeight="1" x14ac:dyDescent="0.2">
      <c r="B50" s="715">
        <v>2008</v>
      </c>
      <c r="C50" s="715" t="s">
        <v>377</v>
      </c>
      <c r="D50" s="715" t="s">
        <v>707</v>
      </c>
      <c r="E50" s="715" t="s">
        <v>646</v>
      </c>
      <c r="F50" s="716">
        <v>13379</v>
      </c>
      <c r="G50" s="247" t="s">
        <v>709</v>
      </c>
      <c r="H50" s="860"/>
    </row>
    <row r="51" spans="2:8" s="489" customFormat="1" ht="31.15" customHeight="1" x14ac:dyDescent="0.2">
      <c r="B51" s="715">
        <v>2009</v>
      </c>
      <c r="C51" s="715" t="s">
        <v>379</v>
      </c>
      <c r="D51" s="715" t="s">
        <v>710</v>
      </c>
      <c r="E51" s="715" t="s">
        <v>644</v>
      </c>
      <c r="F51" s="716">
        <v>12830</v>
      </c>
      <c r="G51" s="247" t="s">
        <v>711</v>
      </c>
      <c r="H51" s="860"/>
    </row>
    <row r="52" spans="2:8" s="489" customFormat="1" ht="31.15" customHeight="1" x14ac:dyDescent="0.2">
      <c r="B52" s="715">
        <v>2009</v>
      </c>
      <c r="C52" s="715" t="s">
        <v>377</v>
      </c>
      <c r="D52" s="715" t="s">
        <v>710</v>
      </c>
      <c r="E52" s="715" t="s">
        <v>646</v>
      </c>
      <c r="F52" s="716">
        <v>14717</v>
      </c>
      <c r="G52" s="247" t="s">
        <v>712</v>
      </c>
      <c r="H52" s="860"/>
    </row>
    <row r="53" spans="2:8" s="489" customFormat="1" ht="31.15" customHeight="1" x14ac:dyDescent="0.2">
      <c r="B53" s="715">
        <v>2010</v>
      </c>
      <c r="C53" s="715" t="s">
        <v>379</v>
      </c>
      <c r="D53" s="715" t="s">
        <v>713</v>
      </c>
      <c r="E53" s="715" t="s">
        <v>644</v>
      </c>
      <c r="F53" s="716">
        <v>13407</v>
      </c>
      <c r="G53" s="247" t="s">
        <v>714</v>
      </c>
      <c r="H53" s="860"/>
    </row>
    <row r="54" spans="2:8" s="489" customFormat="1" ht="31.15" customHeight="1" x14ac:dyDescent="0.2">
      <c r="B54" s="715">
        <v>2010</v>
      </c>
      <c r="C54" s="715" t="s">
        <v>377</v>
      </c>
      <c r="D54" s="715" t="s">
        <v>713</v>
      </c>
      <c r="E54" s="715" t="s">
        <v>646</v>
      </c>
      <c r="F54" s="716">
        <v>15379</v>
      </c>
      <c r="G54" s="247" t="s">
        <v>715</v>
      </c>
      <c r="H54" s="860"/>
    </row>
    <row r="55" spans="2:8" s="489" customFormat="1" ht="31.15" customHeight="1" x14ac:dyDescent="0.2">
      <c r="B55" s="715">
        <v>2011</v>
      </c>
      <c r="C55" s="715" t="s">
        <v>379</v>
      </c>
      <c r="D55" s="715" t="s">
        <v>716</v>
      </c>
      <c r="E55" s="715" t="s">
        <v>644</v>
      </c>
      <c r="F55" s="716">
        <v>14000</v>
      </c>
      <c r="G55" s="247" t="s">
        <v>717</v>
      </c>
      <c r="H55" s="860"/>
    </row>
    <row r="56" spans="2:8" s="489" customFormat="1" ht="31.15" customHeight="1" x14ac:dyDescent="0.2">
      <c r="B56" s="715">
        <v>2011</v>
      </c>
      <c r="C56" s="715" t="s">
        <v>377</v>
      </c>
      <c r="D56" s="715" t="s">
        <v>716</v>
      </c>
      <c r="E56" s="715" t="s">
        <v>646</v>
      </c>
      <c r="F56" s="716">
        <v>16100</v>
      </c>
      <c r="G56" s="247" t="s">
        <v>718</v>
      </c>
      <c r="H56" s="860"/>
    </row>
    <row r="57" spans="2:8" s="489" customFormat="1" ht="31.15" customHeight="1" x14ac:dyDescent="0.2">
      <c r="B57" s="715">
        <v>2012</v>
      </c>
      <c r="C57" s="715" t="s">
        <v>379</v>
      </c>
      <c r="D57" s="715" t="s">
        <v>719</v>
      </c>
      <c r="E57" s="715" t="s">
        <v>644</v>
      </c>
      <c r="F57" s="716">
        <v>14700</v>
      </c>
      <c r="G57" s="247" t="s">
        <v>720</v>
      </c>
      <c r="H57" s="860"/>
    </row>
    <row r="58" spans="2:8" s="489" customFormat="1" ht="31.15" customHeight="1" x14ac:dyDescent="0.2">
      <c r="B58" s="715">
        <v>2012</v>
      </c>
      <c r="C58" s="715" t="s">
        <v>377</v>
      </c>
      <c r="D58" s="715" t="s">
        <v>719</v>
      </c>
      <c r="E58" s="715" t="s">
        <v>646</v>
      </c>
      <c r="F58" s="716">
        <v>16905</v>
      </c>
      <c r="G58" s="247" t="s">
        <v>721</v>
      </c>
      <c r="H58" s="860"/>
    </row>
    <row r="59" spans="2:8" s="489" customFormat="1" ht="31.15" customHeight="1" x14ac:dyDescent="0.2">
      <c r="B59" s="715">
        <v>2013</v>
      </c>
      <c r="C59" s="715" t="s">
        <v>379</v>
      </c>
      <c r="D59" s="715" t="s">
        <v>722</v>
      </c>
      <c r="E59" s="715" t="s">
        <v>644</v>
      </c>
      <c r="F59" s="716">
        <v>15400</v>
      </c>
      <c r="G59" s="247" t="s">
        <v>723</v>
      </c>
      <c r="H59" s="860"/>
    </row>
    <row r="60" spans="2:8" s="489" customFormat="1" ht="31.15" customHeight="1" x14ac:dyDescent="0.2">
      <c r="B60" s="715">
        <v>2013</v>
      </c>
      <c r="C60" s="715" t="s">
        <v>377</v>
      </c>
      <c r="D60" s="715" t="s">
        <v>722</v>
      </c>
      <c r="E60" s="715" t="s">
        <v>646</v>
      </c>
      <c r="F60" s="716">
        <v>17700</v>
      </c>
      <c r="G60" s="247" t="s">
        <v>724</v>
      </c>
      <c r="H60" s="860"/>
    </row>
    <row r="61" spans="2:8" s="489" customFormat="1" ht="31.15" customHeight="1" x14ac:dyDescent="0.2">
      <c r="B61" s="715">
        <v>2014</v>
      </c>
      <c r="C61" s="715" t="s">
        <v>379</v>
      </c>
      <c r="D61" s="715" t="s">
        <v>722</v>
      </c>
      <c r="E61" s="715" t="s">
        <v>644</v>
      </c>
      <c r="F61" s="726">
        <v>16170</v>
      </c>
      <c r="G61" s="247" t="s">
        <v>725</v>
      </c>
      <c r="H61" s="860"/>
    </row>
    <row r="62" spans="2:8" s="489" customFormat="1" ht="31.15" customHeight="1" x14ac:dyDescent="0.2">
      <c r="B62" s="715">
        <v>2014</v>
      </c>
      <c r="C62" s="715" t="s">
        <v>377</v>
      </c>
      <c r="D62" s="715" t="s">
        <v>722</v>
      </c>
      <c r="E62" s="715" t="s">
        <v>646</v>
      </c>
      <c r="F62" s="726">
        <v>18585</v>
      </c>
      <c r="G62" s="247" t="s">
        <v>726</v>
      </c>
      <c r="H62" s="860"/>
    </row>
    <row r="63" spans="2:8" s="489" customFormat="1" ht="31.15" customHeight="1" x14ac:dyDescent="0.2">
      <c r="B63" s="715">
        <v>2015</v>
      </c>
      <c r="C63" s="715" t="s">
        <v>379</v>
      </c>
      <c r="D63" s="715" t="s">
        <v>727</v>
      </c>
      <c r="E63" s="715" t="s">
        <v>644</v>
      </c>
      <c r="F63" s="726">
        <v>17843</v>
      </c>
      <c r="G63" s="247" t="s">
        <v>728</v>
      </c>
      <c r="H63" s="860"/>
    </row>
    <row r="64" spans="2:8" s="489" customFormat="1" ht="31.15" customHeight="1" x14ac:dyDescent="0.2">
      <c r="B64" s="715">
        <v>2015</v>
      </c>
      <c r="C64" s="715" t="s">
        <v>377</v>
      </c>
      <c r="D64" s="715" t="s">
        <v>727</v>
      </c>
      <c r="E64" s="715" t="s">
        <v>646</v>
      </c>
      <c r="F64" s="726">
        <v>20508</v>
      </c>
      <c r="G64" s="247" t="s">
        <v>729</v>
      </c>
      <c r="H64" s="860"/>
    </row>
    <row r="65" spans="2:8" s="489" customFormat="1" ht="31.15" customHeight="1" x14ac:dyDescent="0.2">
      <c r="B65" s="715">
        <v>2016</v>
      </c>
      <c r="C65" s="715" t="s">
        <v>379</v>
      </c>
      <c r="D65" s="715" t="s">
        <v>730</v>
      </c>
      <c r="E65" s="715" t="s">
        <v>644</v>
      </c>
      <c r="F65" s="726">
        <v>18414</v>
      </c>
      <c r="G65" s="247" t="s">
        <v>731</v>
      </c>
      <c r="H65" s="860"/>
    </row>
    <row r="66" spans="2:8" s="489" customFormat="1" ht="31.15" customHeight="1" x14ac:dyDescent="0.2">
      <c r="B66" s="715">
        <v>2016</v>
      </c>
      <c r="C66" s="715" t="s">
        <v>377</v>
      </c>
      <c r="D66" s="715" t="s">
        <v>730</v>
      </c>
      <c r="E66" s="715" t="s">
        <v>646</v>
      </c>
      <c r="F66" s="726">
        <v>21164</v>
      </c>
      <c r="G66" s="247" t="s">
        <v>732</v>
      </c>
      <c r="H66" s="860"/>
    </row>
    <row r="67" spans="2:8" s="489" customFormat="1" ht="31.15" customHeight="1" x14ac:dyDescent="0.2">
      <c r="B67" s="715">
        <v>2017</v>
      </c>
      <c r="C67" s="715" t="s">
        <v>379</v>
      </c>
      <c r="D67" s="715" t="s">
        <v>733</v>
      </c>
      <c r="E67" s="715" t="s">
        <v>644</v>
      </c>
      <c r="F67" s="726">
        <v>18874</v>
      </c>
      <c r="G67" s="247" t="s">
        <v>734</v>
      </c>
      <c r="H67" s="860"/>
    </row>
    <row r="68" spans="2:8" s="489" customFormat="1" ht="31.15" customHeight="1" x14ac:dyDescent="0.2">
      <c r="B68" s="715">
        <v>2017</v>
      </c>
      <c r="C68" s="715" t="s">
        <v>377</v>
      </c>
      <c r="D68" s="715" t="s">
        <v>733</v>
      </c>
      <c r="E68" s="715" t="s">
        <v>646</v>
      </c>
      <c r="F68" s="726">
        <v>21693</v>
      </c>
      <c r="G68" s="247" t="s">
        <v>735</v>
      </c>
      <c r="H68" s="860"/>
    </row>
    <row r="69" spans="2:8" s="489" customFormat="1" ht="30.75" customHeight="1" x14ac:dyDescent="0.2">
      <c r="B69" s="715">
        <v>2018</v>
      </c>
      <c r="C69" s="715" t="s">
        <v>379</v>
      </c>
      <c r="D69" s="715" t="s">
        <v>778</v>
      </c>
      <c r="E69" s="715" t="s">
        <v>644</v>
      </c>
      <c r="F69" s="726">
        <v>19535</v>
      </c>
      <c r="G69" s="247" t="s">
        <v>779</v>
      </c>
    </row>
    <row r="70" spans="2:8" s="489" customFormat="1" ht="30.75" customHeight="1" x14ac:dyDescent="0.2">
      <c r="B70" s="715">
        <v>2018</v>
      </c>
      <c r="C70" s="715" t="s">
        <v>377</v>
      </c>
      <c r="D70" s="715" t="s">
        <v>778</v>
      </c>
      <c r="E70" s="715" t="s">
        <v>646</v>
      </c>
      <c r="F70" s="726">
        <v>22452</v>
      </c>
      <c r="G70" s="247" t="s">
        <v>780</v>
      </c>
    </row>
    <row r="71" spans="2:8" s="489" customFormat="1" x14ac:dyDescent="0.2">
      <c r="B71" s="486"/>
      <c r="G71" s="728"/>
    </row>
    <row r="72" spans="2:8" x14ac:dyDescent="0.2">
      <c r="G72" s="728"/>
    </row>
    <row r="73" spans="2:8" x14ac:dyDescent="0.2">
      <c r="G73" s="728"/>
    </row>
    <row r="74" spans="2:8" x14ac:dyDescent="0.2">
      <c r="G74" s="729"/>
    </row>
    <row r="75" spans="2:8" x14ac:dyDescent="0.2">
      <c r="G75" s="729"/>
    </row>
  </sheetData>
  <mergeCells count="4">
    <mergeCell ref="B2:G2"/>
    <mergeCell ref="B3:G3"/>
    <mergeCell ref="B4:G4"/>
    <mergeCell ref="B6:C6"/>
  </mergeCells>
  <hyperlinks>
    <hyperlink ref="G41" location="I.__REGIMEN_DE_PENSIONES" display="Volver al Indice"/>
    <hyperlink ref="H2" location="'Indice Total'!A7" display="Volver"/>
  </hyperlinks>
  <pageMargins left="0.70866141732283472" right="0.70866141732283472" top="0.74803149606299213" bottom="0.74803149606299213" header="0.31496062992125984" footer="0.31496062992125984"/>
  <pageSetup scale="81"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G74"/>
  <sheetViews>
    <sheetView showGridLines="0" zoomScale="90" zoomScaleNormal="90" workbookViewId="0"/>
  </sheetViews>
  <sheetFormatPr baseColWidth="10" defaultRowHeight="15" x14ac:dyDescent="0.2"/>
  <cols>
    <col min="1" max="1" width="23.7109375" style="76" customWidth="1"/>
    <col min="2" max="2" width="11" style="175" customWidth="1"/>
    <col min="3" max="3" width="14.5703125" style="76" customWidth="1"/>
    <col min="4" max="4" width="18.85546875" style="76" customWidth="1"/>
    <col min="5" max="5" width="23.42578125" style="450" customWidth="1"/>
    <col min="6" max="257" width="11.42578125" style="76"/>
    <col min="258" max="258" width="10" style="76" customWidth="1"/>
    <col min="259" max="259" width="13.7109375" style="76" customWidth="1"/>
    <col min="260" max="260" width="16.5703125" style="76" customWidth="1"/>
    <col min="261" max="261" width="23.42578125" style="76" customWidth="1"/>
    <col min="262" max="513" width="11.42578125" style="76"/>
    <col min="514" max="514" width="10" style="76" customWidth="1"/>
    <col min="515" max="515" width="13.7109375" style="76" customWidth="1"/>
    <col min="516" max="516" width="16.5703125" style="76" customWidth="1"/>
    <col min="517" max="517" width="23.42578125" style="76" customWidth="1"/>
    <col min="518" max="769" width="11.42578125" style="76"/>
    <col min="770" max="770" width="10" style="76" customWidth="1"/>
    <col min="771" max="771" width="13.7109375" style="76" customWidth="1"/>
    <col min="772" max="772" width="16.5703125" style="76" customWidth="1"/>
    <col min="773" max="773" width="23.42578125" style="76" customWidth="1"/>
    <col min="774" max="1025" width="11.42578125" style="76"/>
    <col min="1026" max="1026" width="10" style="76" customWidth="1"/>
    <col min="1027" max="1027" width="13.7109375" style="76" customWidth="1"/>
    <col min="1028" max="1028" width="16.5703125" style="76" customWidth="1"/>
    <col min="1029" max="1029" width="23.42578125" style="76" customWidth="1"/>
    <col min="1030" max="1281" width="11.42578125" style="76"/>
    <col min="1282" max="1282" width="10" style="76" customWidth="1"/>
    <col min="1283" max="1283" width="13.7109375" style="76" customWidth="1"/>
    <col min="1284" max="1284" width="16.5703125" style="76" customWidth="1"/>
    <col min="1285" max="1285" width="23.42578125" style="76" customWidth="1"/>
    <col min="1286" max="1537" width="11.42578125" style="76"/>
    <col min="1538" max="1538" width="10" style="76" customWidth="1"/>
    <col min="1539" max="1539" width="13.7109375" style="76" customWidth="1"/>
    <col min="1540" max="1540" width="16.5703125" style="76" customWidth="1"/>
    <col min="1541" max="1541" width="23.42578125" style="76" customWidth="1"/>
    <col min="1542" max="1793" width="11.42578125" style="76"/>
    <col min="1794" max="1794" width="10" style="76" customWidth="1"/>
    <col min="1795" max="1795" width="13.7109375" style="76" customWidth="1"/>
    <col min="1796" max="1796" width="16.5703125" style="76" customWidth="1"/>
    <col min="1797" max="1797" width="23.42578125" style="76" customWidth="1"/>
    <col min="1798" max="2049" width="11.42578125" style="76"/>
    <col min="2050" max="2050" width="10" style="76" customWidth="1"/>
    <col min="2051" max="2051" width="13.7109375" style="76" customWidth="1"/>
    <col min="2052" max="2052" width="16.5703125" style="76" customWidth="1"/>
    <col min="2053" max="2053" width="23.42578125" style="76" customWidth="1"/>
    <col min="2054" max="2305" width="11.42578125" style="76"/>
    <col min="2306" max="2306" width="10" style="76" customWidth="1"/>
    <col min="2307" max="2307" width="13.7109375" style="76" customWidth="1"/>
    <col min="2308" max="2308" width="16.5703125" style="76" customWidth="1"/>
    <col min="2309" max="2309" width="23.42578125" style="76" customWidth="1"/>
    <col min="2310" max="2561" width="11.42578125" style="76"/>
    <col min="2562" max="2562" width="10" style="76" customWidth="1"/>
    <col min="2563" max="2563" width="13.7109375" style="76" customWidth="1"/>
    <col min="2564" max="2564" width="16.5703125" style="76" customWidth="1"/>
    <col min="2565" max="2565" width="23.42578125" style="76" customWidth="1"/>
    <col min="2566" max="2817" width="11.42578125" style="76"/>
    <col min="2818" max="2818" width="10" style="76" customWidth="1"/>
    <col min="2819" max="2819" width="13.7109375" style="76" customWidth="1"/>
    <col min="2820" max="2820" width="16.5703125" style="76" customWidth="1"/>
    <col min="2821" max="2821" width="23.42578125" style="76" customWidth="1"/>
    <col min="2822" max="3073" width="11.42578125" style="76"/>
    <col min="3074" max="3074" width="10" style="76" customWidth="1"/>
    <col min="3075" max="3075" width="13.7109375" style="76" customWidth="1"/>
    <col min="3076" max="3076" width="16.5703125" style="76" customWidth="1"/>
    <col min="3077" max="3077" width="23.42578125" style="76" customWidth="1"/>
    <col min="3078" max="3329" width="11.42578125" style="76"/>
    <col min="3330" max="3330" width="10" style="76" customWidth="1"/>
    <col min="3331" max="3331" width="13.7109375" style="76" customWidth="1"/>
    <col min="3332" max="3332" width="16.5703125" style="76" customWidth="1"/>
    <col min="3333" max="3333" width="23.42578125" style="76" customWidth="1"/>
    <col min="3334" max="3585" width="11.42578125" style="76"/>
    <col min="3586" max="3586" width="10" style="76" customWidth="1"/>
    <col min="3587" max="3587" width="13.7109375" style="76" customWidth="1"/>
    <col min="3588" max="3588" width="16.5703125" style="76" customWidth="1"/>
    <col min="3589" max="3589" width="23.42578125" style="76" customWidth="1"/>
    <col min="3590" max="3841" width="11.42578125" style="76"/>
    <col min="3842" max="3842" width="10" style="76" customWidth="1"/>
    <col min="3843" max="3843" width="13.7109375" style="76" customWidth="1"/>
    <col min="3844" max="3844" width="16.5703125" style="76" customWidth="1"/>
    <col min="3845" max="3845" width="23.42578125" style="76" customWidth="1"/>
    <col min="3846" max="4097" width="11.42578125" style="76"/>
    <col min="4098" max="4098" width="10" style="76" customWidth="1"/>
    <col min="4099" max="4099" width="13.7109375" style="76" customWidth="1"/>
    <col min="4100" max="4100" width="16.5703125" style="76" customWidth="1"/>
    <col min="4101" max="4101" width="23.42578125" style="76" customWidth="1"/>
    <col min="4102" max="4353" width="11.42578125" style="76"/>
    <col min="4354" max="4354" width="10" style="76" customWidth="1"/>
    <col min="4355" max="4355" width="13.7109375" style="76" customWidth="1"/>
    <col min="4356" max="4356" width="16.5703125" style="76" customWidth="1"/>
    <col min="4357" max="4357" width="23.42578125" style="76" customWidth="1"/>
    <col min="4358" max="4609" width="11.42578125" style="76"/>
    <col min="4610" max="4610" width="10" style="76" customWidth="1"/>
    <col min="4611" max="4611" width="13.7109375" style="76" customWidth="1"/>
    <col min="4612" max="4612" width="16.5703125" style="76" customWidth="1"/>
    <col min="4613" max="4613" width="23.42578125" style="76" customWidth="1"/>
    <col min="4614" max="4865" width="11.42578125" style="76"/>
    <col min="4866" max="4866" width="10" style="76" customWidth="1"/>
    <col min="4867" max="4867" width="13.7109375" style="76" customWidth="1"/>
    <col min="4868" max="4868" width="16.5703125" style="76" customWidth="1"/>
    <col min="4869" max="4869" width="23.42578125" style="76" customWidth="1"/>
    <col min="4870" max="5121" width="11.42578125" style="76"/>
    <col min="5122" max="5122" width="10" style="76" customWidth="1"/>
    <col min="5123" max="5123" width="13.7109375" style="76" customWidth="1"/>
    <col min="5124" max="5124" width="16.5703125" style="76" customWidth="1"/>
    <col min="5125" max="5125" width="23.42578125" style="76" customWidth="1"/>
    <col min="5126" max="5377" width="11.42578125" style="76"/>
    <col min="5378" max="5378" width="10" style="76" customWidth="1"/>
    <col min="5379" max="5379" width="13.7109375" style="76" customWidth="1"/>
    <col min="5380" max="5380" width="16.5703125" style="76" customWidth="1"/>
    <col min="5381" max="5381" width="23.42578125" style="76" customWidth="1"/>
    <col min="5382" max="5633" width="11.42578125" style="76"/>
    <col min="5634" max="5634" width="10" style="76" customWidth="1"/>
    <col min="5635" max="5635" width="13.7109375" style="76" customWidth="1"/>
    <col min="5636" max="5636" width="16.5703125" style="76" customWidth="1"/>
    <col min="5637" max="5637" width="23.42578125" style="76" customWidth="1"/>
    <col min="5638" max="5889" width="11.42578125" style="76"/>
    <col min="5890" max="5890" width="10" style="76" customWidth="1"/>
    <col min="5891" max="5891" width="13.7109375" style="76" customWidth="1"/>
    <col min="5892" max="5892" width="16.5703125" style="76" customWidth="1"/>
    <col min="5893" max="5893" width="23.42578125" style="76" customWidth="1"/>
    <col min="5894" max="6145" width="11.42578125" style="76"/>
    <col min="6146" max="6146" width="10" style="76" customWidth="1"/>
    <col min="6147" max="6147" width="13.7109375" style="76" customWidth="1"/>
    <col min="6148" max="6148" width="16.5703125" style="76" customWidth="1"/>
    <col min="6149" max="6149" width="23.42578125" style="76" customWidth="1"/>
    <col min="6150" max="6401" width="11.42578125" style="76"/>
    <col min="6402" max="6402" width="10" style="76" customWidth="1"/>
    <col min="6403" max="6403" width="13.7109375" style="76" customWidth="1"/>
    <col min="6404" max="6404" width="16.5703125" style="76" customWidth="1"/>
    <col min="6405" max="6405" width="23.42578125" style="76" customWidth="1"/>
    <col min="6406" max="6657" width="11.42578125" style="76"/>
    <col min="6658" max="6658" width="10" style="76" customWidth="1"/>
    <col min="6659" max="6659" width="13.7109375" style="76" customWidth="1"/>
    <col min="6660" max="6660" width="16.5703125" style="76" customWidth="1"/>
    <col min="6661" max="6661" width="23.42578125" style="76" customWidth="1"/>
    <col min="6662" max="6913" width="11.42578125" style="76"/>
    <col min="6914" max="6914" width="10" style="76" customWidth="1"/>
    <col min="6915" max="6915" width="13.7109375" style="76" customWidth="1"/>
    <col min="6916" max="6916" width="16.5703125" style="76" customWidth="1"/>
    <col min="6917" max="6917" width="23.42578125" style="76" customWidth="1"/>
    <col min="6918" max="7169" width="11.42578125" style="76"/>
    <col min="7170" max="7170" width="10" style="76" customWidth="1"/>
    <col min="7171" max="7171" width="13.7109375" style="76" customWidth="1"/>
    <col min="7172" max="7172" width="16.5703125" style="76" customWidth="1"/>
    <col min="7173" max="7173" width="23.42578125" style="76" customWidth="1"/>
    <col min="7174" max="7425" width="11.42578125" style="76"/>
    <col min="7426" max="7426" width="10" style="76" customWidth="1"/>
    <col min="7427" max="7427" width="13.7109375" style="76" customWidth="1"/>
    <col min="7428" max="7428" width="16.5703125" style="76" customWidth="1"/>
    <col min="7429" max="7429" width="23.42578125" style="76" customWidth="1"/>
    <col min="7430" max="7681" width="11.42578125" style="76"/>
    <col min="7682" max="7682" width="10" style="76" customWidth="1"/>
    <col min="7683" max="7683" width="13.7109375" style="76" customWidth="1"/>
    <col min="7684" max="7684" width="16.5703125" style="76" customWidth="1"/>
    <col min="7685" max="7685" width="23.42578125" style="76" customWidth="1"/>
    <col min="7686" max="7937" width="11.42578125" style="76"/>
    <col min="7938" max="7938" width="10" style="76" customWidth="1"/>
    <col min="7939" max="7939" width="13.7109375" style="76" customWidth="1"/>
    <col min="7940" max="7940" width="16.5703125" style="76" customWidth="1"/>
    <col min="7941" max="7941" width="23.42578125" style="76" customWidth="1"/>
    <col min="7942" max="8193" width="11.42578125" style="76"/>
    <col min="8194" max="8194" width="10" style="76" customWidth="1"/>
    <col min="8195" max="8195" width="13.7109375" style="76" customWidth="1"/>
    <col min="8196" max="8196" width="16.5703125" style="76" customWidth="1"/>
    <col min="8197" max="8197" width="23.42578125" style="76" customWidth="1"/>
    <col min="8198" max="8449" width="11.42578125" style="76"/>
    <col min="8450" max="8450" width="10" style="76" customWidth="1"/>
    <col min="8451" max="8451" width="13.7109375" style="76" customWidth="1"/>
    <col min="8452" max="8452" width="16.5703125" style="76" customWidth="1"/>
    <col min="8453" max="8453" width="23.42578125" style="76" customWidth="1"/>
    <col min="8454" max="8705" width="11.42578125" style="76"/>
    <col min="8706" max="8706" width="10" style="76" customWidth="1"/>
    <col min="8707" max="8707" width="13.7109375" style="76" customWidth="1"/>
    <col min="8708" max="8708" width="16.5703125" style="76" customWidth="1"/>
    <col min="8709" max="8709" width="23.42578125" style="76" customWidth="1"/>
    <col min="8710" max="8961" width="11.42578125" style="76"/>
    <col min="8962" max="8962" width="10" style="76" customWidth="1"/>
    <col min="8963" max="8963" width="13.7109375" style="76" customWidth="1"/>
    <col min="8964" max="8964" width="16.5703125" style="76" customWidth="1"/>
    <col min="8965" max="8965" width="23.42578125" style="76" customWidth="1"/>
    <col min="8966" max="9217" width="11.42578125" style="76"/>
    <col min="9218" max="9218" width="10" style="76" customWidth="1"/>
    <col min="9219" max="9219" width="13.7109375" style="76" customWidth="1"/>
    <col min="9220" max="9220" width="16.5703125" style="76" customWidth="1"/>
    <col min="9221" max="9221" width="23.42578125" style="76" customWidth="1"/>
    <col min="9222" max="9473" width="11.42578125" style="76"/>
    <col min="9474" max="9474" width="10" style="76" customWidth="1"/>
    <col min="9475" max="9475" width="13.7109375" style="76" customWidth="1"/>
    <col min="9476" max="9476" width="16.5703125" style="76" customWidth="1"/>
    <col min="9477" max="9477" width="23.42578125" style="76" customWidth="1"/>
    <col min="9478" max="9729" width="11.42578125" style="76"/>
    <col min="9730" max="9730" width="10" style="76" customWidth="1"/>
    <col min="9731" max="9731" width="13.7109375" style="76" customWidth="1"/>
    <col min="9732" max="9732" width="16.5703125" style="76" customWidth="1"/>
    <col min="9733" max="9733" width="23.42578125" style="76" customWidth="1"/>
    <col min="9734" max="9985" width="11.42578125" style="76"/>
    <col min="9986" max="9986" width="10" style="76" customWidth="1"/>
    <col min="9987" max="9987" width="13.7109375" style="76" customWidth="1"/>
    <col min="9988" max="9988" width="16.5703125" style="76" customWidth="1"/>
    <col min="9989" max="9989" width="23.42578125" style="76" customWidth="1"/>
    <col min="9990" max="10241" width="11.42578125" style="76"/>
    <col min="10242" max="10242" width="10" style="76" customWidth="1"/>
    <col min="10243" max="10243" width="13.7109375" style="76" customWidth="1"/>
    <col min="10244" max="10244" width="16.5703125" style="76" customWidth="1"/>
    <col min="10245" max="10245" width="23.42578125" style="76" customWidth="1"/>
    <col min="10246" max="10497" width="11.42578125" style="76"/>
    <col min="10498" max="10498" width="10" style="76" customWidth="1"/>
    <col min="10499" max="10499" width="13.7109375" style="76" customWidth="1"/>
    <col min="10500" max="10500" width="16.5703125" style="76" customWidth="1"/>
    <col min="10501" max="10501" width="23.42578125" style="76" customWidth="1"/>
    <col min="10502" max="10753" width="11.42578125" style="76"/>
    <col min="10754" max="10754" width="10" style="76" customWidth="1"/>
    <col min="10755" max="10755" width="13.7109375" style="76" customWidth="1"/>
    <col min="10756" max="10756" width="16.5703125" style="76" customWidth="1"/>
    <col min="10757" max="10757" width="23.42578125" style="76" customWidth="1"/>
    <col min="10758" max="11009" width="11.42578125" style="76"/>
    <col min="11010" max="11010" width="10" style="76" customWidth="1"/>
    <col min="11011" max="11011" width="13.7109375" style="76" customWidth="1"/>
    <col min="11012" max="11012" width="16.5703125" style="76" customWidth="1"/>
    <col min="11013" max="11013" width="23.42578125" style="76" customWidth="1"/>
    <col min="11014" max="11265" width="11.42578125" style="76"/>
    <col min="11266" max="11266" width="10" style="76" customWidth="1"/>
    <col min="11267" max="11267" width="13.7109375" style="76" customWidth="1"/>
    <col min="11268" max="11268" width="16.5703125" style="76" customWidth="1"/>
    <col min="11269" max="11269" width="23.42578125" style="76" customWidth="1"/>
    <col min="11270" max="11521" width="11.42578125" style="76"/>
    <col min="11522" max="11522" width="10" style="76" customWidth="1"/>
    <col min="11523" max="11523" width="13.7109375" style="76" customWidth="1"/>
    <col min="11524" max="11524" width="16.5703125" style="76" customWidth="1"/>
    <col min="11525" max="11525" width="23.42578125" style="76" customWidth="1"/>
    <col min="11526" max="11777" width="11.42578125" style="76"/>
    <col min="11778" max="11778" width="10" style="76" customWidth="1"/>
    <col min="11779" max="11779" width="13.7109375" style="76" customWidth="1"/>
    <col min="11780" max="11780" width="16.5703125" style="76" customWidth="1"/>
    <col min="11781" max="11781" width="23.42578125" style="76" customWidth="1"/>
    <col min="11782" max="12033" width="11.42578125" style="76"/>
    <col min="12034" max="12034" width="10" style="76" customWidth="1"/>
    <col min="12035" max="12035" width="13.7109375" style="76" customWidth="1"/>
    <col min="12036" max="12036" width="16.5703125" style="76" customWidth="1"/>
    <col min="12037" max="12037" width="23.42578125" style="76" customWidth="1"/>
    <col min="12038" max="12289" width="11.42578125" style="76"/>
    <col min="12290" max="12290" width="10" style="76" customWidth="1"/>
    <col min="12291" max="12291" width="13.7109375" style="76" customWidth="1"/>
    <col min="12292" max="12292" width="16.5703125" style="76" customWidth="1"/>
    <col min="12293" max="12293" width="23.42578125" style="76" customWidth="1"/>
    <col min="12294" max="12545" width="11.42578125" style="76"/>
    <col min="12546" max="12546" width="10" style="76" customWidth="1"/>
    <col min="12547" max="12547" width="13.7109375" style="76" customWidth="1"/>
    <col min="12548" max="12548" width="16.5703125" style="76" customWidth="1"/>
    <col min="12549" max="12549" width="23.42578125" style="76" customWidth="1"/>
    <col min="12550" max="12801" width="11.42578125" style="76"/>
    <col min="12802" max="12802" width="10" style="76" customWidth="1"/>
    <col min="12803" max="12803" width="13.7109375" style="76" customWidth="1"/>
    <col min="12804" max="12804" width="16.5703125" style="76" customWidth="1"/>
    <col min="12805" max="12805" width="23.42578125" style="76" customWidth="1"/>
    <col min="12806" max="13057" width="11.42578125" style="76"/>
    <col min="13058" max="13058" width="10" style="76" customWidth="1"/>
    <col min="13059" max="13059" width="13.7109375" style="76" customWidth="1"/>
    <col min="13060" max="13060" width="16.5703125" style="76" customWidth="1"/>
    <col min="13061" max="13061" width="23.42578125" style="76" customWidth="1"/>
    <col min="13062" max="13313" width="11.42578125" style="76"/>
    <col min="13314" max="13314" width="10" style="76" customWidth="1"/>
    <col min="13315" max="13315" width="13.7109375" style="76" customWidth="1"/>
    <col min="13316" max="13316" width="16.5703125" style="76" customWidth="1"/>
    <col min="13317" max="13317" width="23.42578125" style="76" customWidth="1"/>
    <col min="13318" max="13569" width="11.42578125" style="76"/>
    <col min="13570" max="13570" width="10" style="76" customWidth="1"/>
    <col min="13571" max="13571" width="13.7109375" style="76" customWidth="1"/>
    <col min="13572" max="13572" width="16.5703125" style="76" customWidth="1"/>
    <col min="13573" max="13573" width="23.42578125" style="76" customWidth="1"/>
    <col min="13574" max="13825" width="11.42578125" style="76"/>
    <col min="13826" max="13826" width="10" style="76" customWidth="1"/>
    <col min="13827" max="13827" width="13.7109375" style="76" customWidth="1"/>
    <col min="13828" max="13828" width="16.5703125" style="76" customWidth="1"/>
    <col min="13829" max="13829" width="23.42578125" style="76" customWidth="1"/>
    <col min="13830" max="14081" width="11.42578125" style="76"/>
    <col min="14082" max="14082" width="10" style="76" customWidth="1"/>
    <col min="14083" max="14083" width="13.7109375" style="76" customWidth="1"/>
    <col min="14084" max="14084" width="16.5703125" style="76" customWidth="1"/>
    <col min="14085" max="14085" width="23.42578125" style="76" customWidth="1"/>
    <col min="14086" max="14337" width="11.42578125" style="76"/>
    <col min="14338" max="14338" width="10" style="76" customWidth="1"/>
    <col min="14339" max="14339" width="13.7109375" style="76" customWidth="1"/>
    <col min="14340" max="14340" width="16.5703125" style="76" customWidth="1"/>
    <col min="14341" max="14341" width="23.42578125" style="76" customWidth="1"/>
    <col min="14342" max="14593" width="11.42578125" style="76"/>
    <col min="14594" max="14594" width="10" style="76" customWidth="1"/>
    <col min="14595" max="14595" width="13.7109375" style="76" customWidth="1"/>
    <col min="14596" max="14596" width="16.5703125" style="76" customWidth="1"/>
    <col min="14597" max="14597" width="23.42578125" style="76" customWidth="1"/>
    <col min="14598" max="14849" width="11.42578125" style="76"/>
    <col min="14850" max="14850" width="10" style="76" customWidth="1"/>
    <col min="14851" max="14851" width="13.7109375" style="76" customWidth="1"/>
    <col min="14852" max="14852" width="16.5703125" style="76" customWidth="1"/>
    <col min="14853" max="14853" width="23.42578125" style="76" customWidth="1"/>
    <col min="14854" max="15105" width="11.42578125" style="76"/>
    <col min="15106" max="15106" width="10" style="76" customWidth="1"/>
    <col min="15107" max="15107" width="13.7109375" style="76" customWidth="1"/>
    <col min="15108" max="15108" width="16.5703125" style="76" customWidth="1"/>
    <col min="15109" max="15109" width="23.42578125" style="76" customWidth="1"/>
    <col min="15110" max="15361" width="11.42578125" style="76"/>
    <col min="15362" max="15362" width="10" style="76" customWidth="1"/>
    <col min="15363" max="15363" width="13.7109375" style="76" customWidth="1"/>
    <col min="15364" max="15364" width="16.5703125" style="76" customWidth="1"/>
    <col min="15365" max="15365" width="23.42578125" style="76" customWidth="1"/>
    <col min="15366" max="15617" width="11.42578125" style="76"/>
    <col min="15618" max="15618" width="10" style="76" customWidth="1"/>
    <col min="15619" max="15619" width="13.7109375" style="76" customWidth="1"/>
    <col min="15620" max="15620" width="16.5703125" style="76" customWidth="1"/>
    <col min="15621" max="15621" width="23.42578125" style="76" customWidth="1"/>
    <col min="15622" max="15873" width="11.42578125" style="76"/>
    <col min="15874" max="15874" width="10" style="76" customWidth="1"/>
    <col min="15875" max="15875" width="13.7109375" style="76" customWidth="1"/>
    <col min="15876" max="15876" width="16.5703125" style="76" customWidth="1"/>
    <col min="15877" max="15877" width="23.42578125" style="76" customWidth="1"/>
    <col min="15878" max="16129" width="11.42578125" style="76"/>
    <col min="16130" max="16130" width="10" style="76" customWidth="1"/>
    <col min="16131" max="16131" width="13.7109375" style="76" customWidth="1"/>
    <col min="16132" max="16132" width="16.5703125" style="76" customWidth="1"/>
    <col min="16133" max="16133" width="23.42578125" style="76" customWidth="1"/>
    <col min="16134" max="16384" width="11.42578125" style="76"/>
  </cols>
  <sheetData>
    <row r="1" spans="2:7" s="747" customFormat="1" ht="42.95" customHeight="1" x14ac:dyDescent="0.2">
      <c r="B1" s="175"/>
      <c r="E1" s="748"/>
    </row>
    <row r="2" spans="2:7" ht="21" customHeight="1" x14ac:dyDescent="0.2">
      <c r="B2" s="1906" t="s">
        <v>736</v>
      </c>
      <c r="C2" s="1906"/>
      <c r="D2" s="1906"/>
      <c r="E2" s="1906"/>
      <c r="F2" s="3" t="s">
        <v>744</v>
      </c>
    </row>
    <row r="3" spans="2:7" ht="36" customHeight="1" x14ac:dyDescent="0.2">
      <c r="B3" s="2089" t="s">
        <v>737</v>
      </c>
      <c r="C3" s="2089"/>
      <c r="D3" s="2090"/>
      <c r="E3" s="2091"/>
    </row>
    <row r="4" spans="2:7" ht="16.5" thickBot="1" x14ac:dyDescent="0.25">
      <c r="B4" s="1942" t="s">
        <v>782</v>
      </c>
      <c r="C4" s="1942"/>
      <c r="D4" s="1942"/>
      <c r="E4" s="1942"/>
    </row>
    <row r="5" spans="2:7" x14ac:dyDescent="0.2">
      <c r="B5" s="487"/>
      <c r="C5" s="151"/>
      <c r="D5" s="151"/>
      <c r="E5" s="730"/>
    </row>
    <row r="6" spans="2:7" ht="26.25" customHeight="1" x14ac:dyDescent="0.2">
      <c r="B6" s="2092" t="s">
        <v>738</v>
      </c>
      <c r="C6" s="2093"/>
      <c r="D6" s="772" t="s">
        <v>440</v>
      </c>
      <c r="E6" s="773" t="s">
        <v>641</v>
      </c>
    </row>
    <row r="7" spans="2:7" ht="24.95" customHeight="1" x14ac:dyDescent="0.2">
      <c r="B7" s="731">
        <v>1997</v>
      </c>
      <c r="C7" s="731" t="s">
        <v>373</v>
      </c>
      <c r="D7" s="731" t="s">
        <v>670</v>
      </c>
      <c r="E7" s="732">
        <v>22000</v>
      </c>
      <c r="F7" s="852"/>
    </row>
    <row r="8" spans="2:7" ht="24.95" customHeight="1" x14ac:dyDescent="0.2">
      <c r="B8" s="733">
        <v>1998</v>
      </c>
      <c r="C8" s="733" t="s">
        <v>373</v>
      </c>
      <c r="D8" s="733" t="s">
        <v>673</v>
      </c>
      <c r="E8" s="734">
        <v>24090</v>
      </c>
      <c r="F8" s="852"/>
      <c r="G8" s="735"/>
    </row>
    <row r="9" spans="2:7" ht="24.95" customHeight="1" x14ac:dyDescent="0.2">
      <c r="B9" s="733">
        <v>1999</v>
      </c>
      <c r="C9" s="733" t="s">
        <v>384</v>
      </c>
      <c r="D9" s="733" t="s">
        <v>676</v>
      </c>
      <c r="E9" s="734">
        <v>25126</v>
      </c>
      <c r="F9" s="852"/>
      <c r="G9" s="735"/>
    </row>
    <row r="10" spans="2:7" ht="24.95" customHeight="1" x14ac:dyDescent="0.2">
      <c r="B10" s="733">
        <v>2000</v>
      </c>
      <c r="C10" s="733" t="s">
        <v>384</v>
      </c>
      <c r="D10" s="733" t="s">
        <v>679</v>
      </c>
      <c r="E10" s="734">
        <v>26357</v>
      </c>
      <c r="F10" s="852"/>
      <c r="G10" s="735"/>
    </row>
    <row r="11" spans="2:7" ht="24.95" customHeight="1" x14ac:dyDescent="0.2">
      <c r="B11" s="733">
        <v>2001</v>
      </c>
      <c r="C11" s="733" t="s">
        <v>384</v>
      </c>
      <c r="D11" s="733" t="s">
        <v>681</v>
      </c>
      <c r="E11" s="734">
        <v>27490</v>
      </c>
      <c r="F11" s="852"/>
      <c r="G11" s="735"/>
    </row>
    <row r="12" spans="2:7" ht="24.95" customHeight="1" x14ac:dyDescent="0.2">
      <c r="B12" s="733">
        <v>2002</v>
      </c>
      <c r="C12" s="733" t="s">
        <v>384</v>
      </c>
      <c r="D12" s="733" t="s">
        <v>684</v>
      </c>
      <c r="E12" s="734">
        <v>28727</v>
      </c>
      <c r="F12" s="852"/>
      <c r="G12" s="735"/>
    </row>
    <row r="13" spans="2:7" ht="24.95" customHeight="1" x14ac:dyDescent="0.2">
      <c r="B13" s="733">
        <v>2003</v>
      </c>
      <c r="C13" s="733" t="s">
        <v>384</v>
      </c>
      <c r="D13" s="733" t="s">
        <v>687</v>
      </c>
      <c r="E13" s="734">
        <v>29589</v>
      </c>
      <c r="F13" s="852"/>
      <c r="G13" s="735"/>
    </row>
    <row r="14" spans="2:7" ht="24.95" customHeight="1" x14ac:dyDescent="0.2">
      <c r="B14" s="733">
        <v>2004</v>
      </c>
      <c r="C14" s="733" t="s">
        <v>384</v>
      </c>
      <c r="D14" s="733" t="s">
        <v>690</v>
      </c>
      <c r="E14" s="734">
        <v>30240</v>
      </c>
      <c r="F14" s="852"/>
      <c r="G14" s="735"/>
    </row>
    <row r="15" spans="2:7" ht="24.95" customHeight="1" x14ac:dyDescent="0.2">
      <c r="B15" s="733">
        <v>2005</v>
      </c>
      <c r="C15" s="733" t="s">
        <v>384</v>
      </c>
      <c r="D15" s="733" t="s">
        <v>739</v>
      </c>
      <c r="E15" s="734">
        <v>31298</v>
      </c>
      <c r="F15" s="852"/>
      <c r="G15" s="735"/>
    </row>
    <row r="16" spans="2:7" ht="24.95" customHeight="1" x14ac:dyDescent="0.2">
      <c r="B16" s="733">
        <v>2006</v>
      </c>
      <c r="C16" s="733" t="s">
        <v>384</v>
      </c>
      <c r="D16" s="733" t="s">
        <v>701</v>
      </c>
      <c r="E16" s="734">
        <v>32862</v>
      </c>
      <c r="F16" s="852"/>
      <c r="G16" s="735"/>
    </row>
    <row r="17" spans="2:7" ht="22.5" customHeight="1" x14ac:dyDescent="0.2">
      <c r="B17" s="733">
        <v>2007</v>
      </c>
      <c r="C17" s="733" t="s">
        <v>384</v>
      </c>
      <c r="D17" s="733" t="s">
        <v>704</v>
      </c>
      <c r="E17" s="734">
        <v>34571</v>
      </c>
      <c r="F17" s="852"/>
      <c r="G17" s="735"/>
    </row>
    <row r="18" spans="2:7" ht="22.5" customHeight="1" x14ac:dyDescent="0.2">
      <c r="B18" s="733">
        <v>2008</v>
      </c>
      <c r="C18" s="733" t="s">
        <v>384</v>
      </c>
      <c r="D18" s="733" t="s">
        <v>707</v>
      </c>
      <c r="E18" s="734">
        <v>36956</v>
      </c>
      <c r="F18" s="852"/>
      <c r="G18" s="735"/>
    </row>
    <row r="19" spans="2:7" ht="27" customHeight="1" x14ac:dyDescent="0.2">
      <c r="B19" s="733">
        <v>2009</v>
      </c>
      <c r="C19" s="733" t="s">
        <v>384</v>
      </c>
      <c r="D19" s="733" t="s">
        <v>710</v>
      </c>
      <c r="E19" s="734">
        <v>40652</v>
      </c>
      <c r="F19" s="852"/>
      <c r="G19" s="735"/>
    </row>
    <row r="20" spans="2:7" ht="26.25" customHeight="1" x14ac:dyDescent="0.2">
      <c r="B20" s="733">
        <v>2010</v>
      </c>
      <c r="C20" s="733" t="s">
        <v>384</v>
      </c>
      <c r="D20" s="733" t="s">
        <v>713</v>
      </c>
      <c r="E20" s="734">
        <v>42481</v>
      </c>
      <c r="F20" s="852"/>
      <c r="G20" s="735"/>
    </row>
    <row r="21" spans="2:7" ht="26.25" customHeight="1" x14ac:dyDescent="0.2">
      <c r="B21" s="733">
        <v>2011</v>
      </c>
      <c r="C21" s="733" t="s">
        <v>384</v>
      </c>
      <c r="D21" s="733" t="s">
        <v>716</v>
      </c>
      <c r="E21" s="734">
        <v>44265</v>
      </c>
      <c r="F21" s="852"/>
      <c r="G21" s="735"/>
    </row>
    <row r="22" spans="2:7" ht="22.5" customHeight="1" x14ac:dyDescent="0.2">
      <c r="B22" s="733">
        <v>2012</v>
      </c>
      <c r="C22" s="733" t="s">
        <v>384</v>
      </c>
      <c r="D22" s="733" t="s">
        <v>719</v>
      </c>
      <c r="E22" s="734">
        <v>47250</v>
      </c>
      <c r="F22" s="852"/>
      <c r="G22" s="735"/>
    </row>
    <row r="23" spans="2:7" ht="24" customHeight="1" x14ac:dyDescent="0.2">
      <c r="B23" s="733">
        <v>2013</v>
      </c>
      <c r="C23" s="733" t="s">
        <v>384</v>
      </c>
      <c r="D23" s="733" t="s">
        <v>740</v>
      </c>
      <c r="E23" s="734">
        <v>49500</v>
      </c>
      <c r="F23" s="852"/>
      <c r="G23" s="735"/>
    </row>
    <row r="24" spans="2:7" s="489" customFormat="1" ht="27" customHeight="1" x14ac:dyDescent="0.2">
      <c r="B24" s="733">
        <v>2014</v>
      </c>
      <c r="C24" s="733" t="s">
        <v>384</v>
      </c>
      <c r="D24" s="733" t="s">
        <v>740</v>
      </c>
      <c r="E24" s="736">
        <v>51975</v>
      </c>
      <c r="F24" s="852"/>
      <c r="G24" s="738"/>
    </row>
    <row r="25" spans="2:7" s="489" customFormat="1" ht="28.5" customHeight="1" x14ac:dyDescent="0.2">
      <c r="B25" s="733">
        <v>2015</v>
      </c>
      <c r="C25" s="733" t="s">
        <v>384</v>
      </c>
      <c r="D25" s="733" t="s">
        <v>741</v>
      </c>
      <c r="E25" s="736">
        <v>55094</v>
      </c>
      <c r="F25" s="852"/>
      <c r="G25" s="738"/>
    </row>
    <row r="26" spans="2:7" s="489" customFormat="1" ht="28.5" customHeight="1" x14ac:dyDescent="0.2">
      <c r="B26" s="733">
        <v>2016</v>
      </c>
      <c r="C26" s="733" t="s">
        <v>384</v>
      </c>
      <c r="D26" s="733" t="s">
        <v>742</v>
      </c>
      <c r="E26" s="736">
        <v>59188</v>
      </c>
      <c r="F26" s="852"/>
      <c r="G26" s="738"/>
    </row>
    <row r="27" spans="2:7" s="489" customFormat="1" ht="28.5" customHeight="1" x14ac:dyDescent="0.2">
      <c r="B27" s="733">
        <v>2017</v>
      </c>
      <c r="C27" s="733" t="s">
        <v>384</v>
      </c>
      <c r="D27" s="733" t="s">
        <v>733</v>
      </c>
      <c r="E27" s="736">
        <v>60668</v>
      </c>
      <c r="F27" s="852"/>
      <c r="G27" s="738"/>
    </row>
    <row r="28" spans="2:7" s="489" customFormat="1" ht="28.5" customHeight="1" x14ac:dyDescent="0.2">
      <c r="B28" s="733">
        <v>2018</v>
      </c>
      <c r="C28" s="733" t="s">
        <v>384</v>
      </c>
      <c r="D28" s="733" t="s">
        <v>778</v>
      </c>
      <c r="E28" s="736">
        <v>62791</v>
      </c>
      <c r="F28" s="852"/>
      <c r="G28" s="738"/>
    </row>
    <row r="29" spans="2:7" s="489" customFormat="1" x14ac:dyDescent="0.2">
      <c r="B29" s="739"/>
      <c r="C29" s="720"/>
      <c r="D29" s="720"/>
      <c r="E29" s="740"/>
      <c r="F29" s="737"/>
      <c r="G29" s="738"/>
    </row>
    <row r="30" spans="2:7" s="489" customFormat="1" x14ac:dyDescent="0.2">
      <c r="B30" s="739"/>
      <c r="C30" s="720"/>
      <c r="D30" s="720"/>
      <c r="E30" s="728"/>
      <c r="F30" s="737"/>
      <c r="G30" s="738"/>
    </row>
    <row r="31" spans="2:7" s="489" customFormat="1" x14ac:dyDescent="0.2">
      <c r="B31" s="739"/>
      <c r="C31" s="720"/>
      <c r="D31" s="720"/>
      <c r="E31" s="728"/>
      <c r="F31" s="737"/>
      <c r="G31" s="738"/>
    </row>
    <row r="32" spans="2:7" s="489" customFormat="1" x14ac:dyDescent="0.2">
      <c r="B32" s="739"/>
      <c r="C32" s="720"/>
      <c r="D32" s="720"/>
      <c r="E32" s="728"/>
      <c r="F32" s="737"/>
      <c r="G32" s="738"/>
    </row>
    <row r="33" spans="2:7" s="489" customFormat="1" x14ac:dyDescent="0.2">
      <c r="B33" s="739"/>
      <c r="C33" s="720"/>
      <c r="D33" s="720"/>
      <c r="E33" s="728"/>
      <c r="F33" s="737"/>
      <c r="G33" s="738"/>
    </row>
    <row r="34" spans="2:7" s="489" customFormat="1" x14ac:dyDescent="0.2">
      <c r="B34" s="739"/>
      <c r="C34" s="720"/>
      <c r="D34" s="720"/>
      <c r="E34" s="729"/>
      <c r="F34" s="737"/>
      <c r="G34" s="738"/>
    </row>
    <row r="35" spans="2:7" s="489" customFormat="1" x14ac:dyDescent="0.2">
      <c r="B35" s="739"/>
      <c r="C35" s="720"/>
      <c r="D35" s="720"/>
      <c r="E35" s="729"/>
      <c r="F35" s="737"/>
      <c r="G35" s="738"/>
    </row>
    <row r="36" spans="2:7" s="489" customFormat="1" x14ac:dyDescent="0.2">
      <c r="B36" s="739"/>
      <c r="C36" s="720"/>
      <c r="D36" s="720"/>
      <c r="E36" s="741"/>
      <c r="F36" s="737"/>
      <c r="G36" s="738"/>
    </row>
    <row r="37" spans="2:7" s="489" customFormat="1" x14ac:dyDescent="0.2">
      <c r="B37" s="739"/>
      <c r="C37" s="720"/>
      <c r="D37" s="720"/>
      <c r="E37" s="741"/>
      <c r="F37" s="737"/>
      <c r="G37" s="738"/>
    </row>
    <row r="38" spans="2:7" s="489" customFormat="1" x14ac:dyDescent="0.2">
      <c r="B38" s="739"/>
      <c r="C38" s="720"/>
      <c r="D38" s="720"/>
      <c r="E38" s="741"/>
      <c r="F38" s="737"/>
      <c r="G38" s="738"/>
    </row>
    <row r="39" spans="2:7" s="489" customFormat="1" x14ac:dyDescent="0.2">
      <c r="B39" s="739"/>
      <c r="C39" s="720"/>
      <c r="D39" s="720"/>
      <c r="E39" s="741"/>
      <c r="F39" s="737"/>
      <c r="G39" s="738"/>
    </row>
    <row r="40" spans="2:7" s="489" customFormat="1" x14ac:dyDescent="0.2">
      <c r="B40" s="739"/>
      <c r="C40" s="720"/>
      <c r="D40" s="720"/>
      <c r="E40" s="741"/>
      <c r="F40" s="737"/>
      <c r="G40" s="738"/>
    </row>
    <row r="41" spans="2:7" s="489" customFormat="1" x14ac:dyDescent="0.2">
      <c r="B41" s="739"/>
      <c r="C41" s="720"/>
      <c r="D41" s="720"/>
      <c r="E41" s="741"/>
      <c r="F41" s="737"/>
      <c r="G41" s="738"/>
    </row>
    <row r="42" spans="2:7" s="489" customFormat="1" x14ac:dyDescent="0.2">
      <c r="B42" s="739"/>
      <c r="C42" s="720"/>
      <c r="D42" s="720"/>
      <c r="E42" s="741"/>
      <c r="F42" s="737"/>
      <c r="G42" s="738"/>
    </row>
    <row r="43" spans="2:7" s="489" customFormat="1" x14ac:dyDescent="0.2">
      <c r="B43" s="739"/>
      <c r="C43" s="720"/>
      <c r="D43" s="720"/>
      <c r="E43" s="741"/>
      <c r="F43" s="737"/>
      <c r="G43" s="738"/>
    </row>
    <row r="44" spans="2:7" s="489" customFormat="1" x14ac:dyDescent="0.2">
      <c r="B44" s="739"/>
      <c r="C44" s="720"/>
      <c r="D44" s="720"/>
      <c r="E44" s="741"/>
      <c r="F44" s="737"/>
      <c r="G44" s="738"/>
    </row>
    <row r="45" spans="2:7" s="489" customFormat="1" x14ac:dyDescent="0.2">
      <c r="B45" s="739"/>
      <c r="C45" s="720"/>
      <c r="D45" s="720"/>
      <c r="E45" s="741"/>
      <c r="F45" s="737"/>
      <c r="G45" s="738"/>
    </row>
    <row r="46" spans="2:7" s="489" customFormat="1" x14ac:dyDescent="0.2">
      <c r="B46" s="739"/>
      <c r="C46" s="720"/>
      <c r="D46" s="720"/>
      <c r="E46" s="741"/>
      <c r="F46" s="737"/>
      <c r="G46" s="738"/>
    </row>
    <row r="47" spans="2:7" s="489" customFormat="1" ht="15.75" x14ac:dyDescent="0.25">
      <c r="B47" s="486"/>
      <c r="E47" s="727"/>
      <c r="F47" s="742"/>
    </row>
    <row r="48" spans="2:7" s="489" customFormat="1" ht="15.75" x14ac:dyDescent="0.25">
      <c r="B48" s="486"/>
      <c r="E48" s="727"/>
      <c r="F48" s="742"/>
    </row>
    <row r="49" spans="2:7" s="489" customFormat="1" ht="15.75" x14ac:dyDescent="0.25">
      <c r="B49" s="486"/>
      <c r="E49" s="727"/>
      <c r="F49" s="742"/>
    </row>
    <row r="50" spans="2:7" s="489" customFormat="1" x14ac:dyDescent="0.2">
      <c r="B50" s="739"/>
      <c r="C50" s="720"/>
      <c r="D50" s="720"/>
      <c r="E50" s="741"/>
      <c r="F50" s="737"/>
      <c r="G50" s="738"/>
    </row>
    <row r="51" spans="2:7" s="489" customFormat="1" x14ac:dyDescent="0.2">
      <c r="B51" s="739"/>
      <c r="C51" s="720"/>
      <c r="D51" s="720"/>
      <c r="E51" s="741"/>
      <c r="F51" s="737"/>
      <c r="G51" s="738"/>
    </row>
    <row r="52" spans="2:7" s="489" customFormat="1" x14ac:dyDescent="0.2">
      <c r="B52" s="739"/>
      <c r="C52" s="720"/>
      <c r="D52" s="720"/>
      <c r="E52" s="741"/>
      <c r="F52" s="737"/>
      <c r="G52" s="738"/>
    </row>
    <row r="53" spans="2:7" s="489" customFormat="1" x14ac:dyDescent="0.2">
      <c r="B53" s="739"/>
      <c r="C53" s="720"/>
      <c r="D53" s="720"/>
      <c r="E53" s="741"/>
      <c r="F53" s="737"/>
      <c r="G53" s="738"/>
    </row>
    <row r="54" spans="2:7" s="489" customFormat="1" x14ac:dyDescent="0.2">
      <c r="B54" s="739"/>
      <c r="C54" s="720"/>
      <c r="D54" s="720"/>
      <c r="E54" s="741"/>
      <c r="F54" s="737"/>
      <c r="G54" s="738"/>
    </row>
    <row r="55" spans="2:7" s="489" customFormat="1" x14ac:dyDescent="0.2">
      <c r="B55" s="739"/>
      <c r="C55" s="720"/>
      <c r="D55" s="720"/>
      <c r="E55" s="741"/>
      <c r="F55" s="737"/>
      <c r="G55" s="738"/>
    </row>
    <row r="56" spans="2:7" s="489" customFormat="1" x14ac:dyDescent="0.2">
      <c r="B56" s="739"/>
      <c r="C56" s="720"/>
      <c r="D56" s="720"/>
      <c r="E56" s="741"/>
      <c r="F56" s="737"/>
      <c r="G56" s="738"/>
    </row>
    <row r="57" spans="2:7" s="489" customFormat="1" x14ac:dyDescent="0.2">
      <c r="B57" s="739"/>
      <c r="C57" s="720"/>
      <c r="D57" s="720"/>
      <c r="E57" s="741"/>
      <c r="F57" s="737"/>
      <c r="G57" s="738"/>
    </row>
    <row r="58" spans="2:7" s="489" customFormat="1" x14ac:dyDescent="0.2">
      <c r="B58" s="739"/>
      <c r="C58" s="720"/>
      <c r="D58" s="720"/>
      <c r="E58" s="741"/>
      <c r="F58" s="737"/>
      <c r="G58" s="738"/>
    </row>
    <row r="59" spans="2:7" s="489" customFormat="1" x14ac:dyDescent="0.2">
      <c r="B59" s="739"/>
      <c r="C59" s="720"/>
      <c r="D59" s="720"/>
      <c r="E59" s="741"/>
      <c r="F59" s="737"/>
      <c r="G59" s="738"/>
    </row>
    <row r="60" spans="2:7" s="489" customFormat="1" x14ac:dyDescent="0.2">
      <c r="B60" s="739"/>
      <c r="C60" s="720"/>
      <c r="D60" s="720"/>
      <c r="E60" s="741"/>
      <c r="F60" s="737"/>
      <c r="G60" s="738"/>
    </row>
    <row r="61" spans="2:7" s="489" customFormat="1" x14ac:dyDescent="0.2">
      <c r="B61" s="739"/>
      <c r="C61" s="720"/>
      <c r="D61" s="720"/>
      <c r="E61" s="741"/>
      <c r="F61" s="737"/>
      <c r="G61" s="738"/>
    </row>
    <row r="62" spans="2:7" s="489" customFormat="1" x14ac:dyDescent="0.2">
      <c r="B62" s="739"/>
      <c r="C62" s="720"/>
      <c r="D62" s="720"/>
      <c r="E62" s="741"/>
      <c r="F62" s="737"/>
      <c r="G62" s="738"/>
    </row>
    <row r="63" spans="2:7" s="489" customFormat="1" x14ac:dyDescent="0.2">
      <c r="B63" s="739"/>
      <c r="C63" s="720"/>
      <c r="D63" s="720"/>
      <c r="E63" s="741"/>
      <c r="F63" s="737"/>
      <c r="G63" s="738"/>
    </row>
    <row r="64" spans="2:7" s="489" customFormat="1" x14ac:dyDescent="0.2">
      <c r="B64" s="739"/>
      <c r="C64" s="720"/>
      <c r="D64" s="720"/>
      <c r="E64" s="741"/>
      <c r="F64" s="737"/>
      <c r="G64" s="738"/>
    </row>
    <row r="65" spans="2:7" s="489" customFormat="1" x14ac:dyDescent="0.2">
      <c r="B65" s="739"/>
      <c r="C65" s="720"/>
      <c r="D65" s="720"/>
      <c r="E65" s="741"/>
      <c r="F65" s="737"/>
      <c r="G65" s="738"/>
    </row>
    <row r="66" spans="2:7" s="489" customFormat="1" x14ac:dyDescent="0.2">
      <c r="B66" s="486"/>
      <c r="E66" s="727"/>
    </row>
    <row r="67" spans="2:7" s="489" customFormat="1" x14ac:dyDescent="0.2">
      <c r="B67" s="486"/>
      <c r="E67" s="727"/>
    </row>
    <row r="68" spans="2:7" s="489" customFormat="1" x14ac:dyDescent="0.2">
      <c r="B68" s="486"/>
      <c r="E68" s="727"/>
    </row>
    <row r="69" spans="2:7" s="489" customFormat="1" x14ac:dyDescent="0.2">
      <c r="B69" s="486"/>
      <c r="E69" s="727"/>
    </row>
    <row r="70" spans="2:7" s="489" customFormat="1" x14ac:dyDescent="0.2">
      <c r="B70" s="486"/>
      <c r="E70" s="727"/>
    </row>
    <row r="71" spans="2:7" s="489" customFormat="1" x14ac:dyDescent="0.2">
      <c r="B71" s="486"/>
      <c r="E71" s="727"/>
    </row>
    <row r="72" spans="2:7" s="489" customFormat="1" x14ac:dyDescent="0.2">
      <c r="B72" s="486"/>
      <c r="E72" s="727"/>
    </row>
    <row r="73" spans="2:7" s="489" customFormat="1" x14ac:dyDescent="0.2">
      <c r="B73" s="486"/>
      <c r="E73" s="727"/>
    </row>
    <row r="74" spans="2:7" s="489" customFormat="1" x14ac:dyDescent="0.2">
      <c r="B74" s="486"/>
      <c r="E74" s="727"/>
    </row>
  </sheetData>
  <mergeCells count="4">
    <mergeCell ref="B2:E2"/>
    <mergeCell ref="B3:E3"/>
    <mergeCell ref="B4:E4"/>
    <mergeCell ref="B6:C6"/>
  </mergeCells>
  <hyperlinks>
    <hyperlink ref="F2" location="'Indice Total'!A7" display="Volver"/>
  </hyperlinks>
  <pageMargins left="0.70866141732283472" right="0.70866141732283472" top="0.74803149606299213" bottom="0.74803149606299213" header="0.31496062992125984" footer="0.31496062992125984"/>
  <pageSetup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D33"/>
  <sheetViews>
    <sheetView showGridLines="0" zoomScale="90" zoomScaleNormal="90" workbookViewId="0"/>
  </sheetViews>
  <sheetFormatPr baseColWidth="10" defaultRowHeight="15" x14ac:dyDescent="0.25"/>
  <cols>
    <col min="1" max="1" width="23.7109375" customWidth="1"/>
    <col min="2" max="2" width="11.42578125" style="746"/>
    <col min="3" max="3" width="161" bestFit="1" customWidth="1"/>
  </cols>
  <sheetData>
    <row r="1" spans="2:4" ht="42.95" customHeight="1" x14ac:dyDescent="0.35">
      <c r="C1" s="750" t="s">
        <v>852</v>
      </c>
    </row>
    <row r="2" spans="2:4" ht="23.25" customHeight="1" x14ac:dyDescent="0.25">
      <c r="C2" s="746"/>
      <c r="D2" s="3" t="s">
        <v>744</v>
      </c>
    </row>
    <row r="3" spans="2:4" ht="21" x14ac:dyDescent="0.25">
      <c r="C3" s="743" t="s">
        <v>853</v>
      </c>
    </row>
    <row r="4" spans="2:4" s="745" customFormat="1" ht="29.25" customHeight="1" x14ac:dyDescent="0.25">
      <c r="B4" s="746" t="s">
        <v>743</v>
      </c>
    </row>
    <row r="5" spans="2:4" x14ac:dyDescent="0.25">
      <c r="B5" s="753">
        <v>66</v>
      </c>
      <c r="C5" s="884" t="s">
        <v>854</v>
      </c>
    </row>
    <row r="6" spans="2:4" x14ac:dyDescent="0.25">
      <c r="B6" s="753">
        <v>67</v>
      </c>
      <c r="C6" s="884" t="s">
        <v>855</v>
      </c>
    </row>
    <row r="7" spans="2:4" x14ac:dyDescent="0.25">
      <c r="B7" s="753">
        <v>68</v>
      </c>
      <c r="C7" s="884" t="s">
        <v>856</v>
      </c>
    </row>
    <row r="8" spans="2:4" x14ac:dyDescent="0.25">
      <c r="B8" s="753">
        <v>69</v>
      </c>
      <c r="C8" s="884" t="s">
        <v>857</v>
      </c>
    </row>
    <row r="9" spans="2:4" x14ac:dyDescent="0.25">
      <c r="B9" s="753">
        <v>70</v>
      </c>
      <c r="C9" s="884" t="s">
        <v>858</v>
      </c>
    </row>
    <row r="10" spans="2:4" x14ac:dyDescent="0.25">
      <c r="B10" s="753">
        <v>71</v>
      </c>
      <c r="C10" s="884" t="s">
        <v>859</v>
      </c>
    </row>
    <row r="11" spans="2:4" x14ac:dyDescent="0.25">
      <c r="B11" s="753">
        <v>72</v>
      </c>
      <c r="C11" s="884" t="s">
        <v>860</v>
      </c>
    </row>
    <row r="12" spans="2:4" x14ac:dyDescent="0.25">
      <c r="B12" s="753">
        <v>73</v>
      </c>
      <c r="C12" s="884" t="s">
        <v>861</v>
      </c>
    </row>
    <row r="13" spans="2:4" x14ac:dyDescent="0.25">
      <c r="B13" s="753">
        <v>74</v>
      </c>
      <c r="C13" s="884" t="s">
        <v>862</v>
      </c>
    </row>
    <row r="14" spans="2:4" x14ac:dyDescent="0.25">
      <c r="B14" s="753">
        <v>75</v>
      </c>
      <c r="C14" s="884" t="s">
        <v>863</v>
      </c>
    </row>
    <row r="15" spans="2:4" x14ac:dyDescent="0.25">
      <c r="B15" s="753">
        <v>76</v>
      </c>
      <c r="C15" s="884" t="s">
        <v>864</v>
      </c>
    </row>
    <row r="16" spans="2:4" x14ac:dyDescent="0.25">
      <c r="B16" s="753">
        <v>77</v>
      </c>
      <c r="C16" s="884" t="s">
        <v>865</v>
      </c>
    </row>
    <row r="17" spans="2:3" x14ac:dyDescent="0.25">
      <c r="B17" s="753">
        <v>78</v>
      </c>
      <c r="C17" s="884" t="s">
        <v>866</v>
      </c>
    </row>
    <row r="18" spans="2:3" x14ac:dyDescent="0.25">
      <c r="B18" s="753">
        <v>79</v>
      </c>
      <c r="C18" s="884" t="s">
        <v>867</v>
      </c>
    </row>
    <row r="19" spans="2:3" x14ac:dyDescent="0.25">
      <c r="B19" s="753">
        <v>80</v>
      </c>
      <c r="C19" s="884" t="s">
        <v>868</v>
      </c>
    </row>
    <row r="20" spans="2:3" x14ac:dyDescent="0.25">
      <c r="B20" s="753">
        <v>81</v>
      </c>
      <c r="C20" s="884" t="s">
        <v>869</v>
      </c>
    </row>
    <row r="21" spans="2:3" x14ac:dyDescent="0.25">
      <c r="B21" s="753">
        <v>82</v>
      </c>
      <c r="C21" s="884" t="s">
        <v>870</v>
      </c>
    </row>
    <row r="22" spans="2:3" x14ac:dyDescent="0.25">
      <c r="B22" s="753">
        <v>83</v>
      </c>
      <c r="C22" s="884" t="s">
        <v>871</v>
      </c>
    </row>
    <row r="23" spans="2:3" x14ac:dyDescent="0.25">
      <c r="B23" s="753">
        <v>84</v>
      </c>
      <c r="C23" s="884" t="s">
        <v>872</v>
      </c>
    </row>
    <row r="24" spans="2:3" x14ac:dyDescent="0.25">
      <c r="B24" s="753">
        <v>85</v>
      </c>
      <c r="C24" s="884" t="s">
        <v>873</v>
      </c>
    </row>
    <row r="25" spans="2:3" x14ac:dyDescent="0.25">
      <c r="B25" s="753">
        <v>86</v>
      </c>
      <c r="C25" s="884" t="s">
        <v>874</v>
      </c>
    </row>
    <row r="26" spans="2:3" x14ac:dyDescent="0.25">
      <c r="B26" s="753">
        <v>87</v>
      </c>
      <c r="C26" s="884" t="s">
        <v>875</v>
      </c>
    </row>
    <row r="27" spans="2:3" x14ac:dyDescent="0.25">
      <c r="B27" s="753">
        <v>88</v>
      </c>
      <c r="C27" s="884" t="s">
        <v>876</v>
      </c>
    </row>
    <row r="28" spans="2:3" x14ac:dyDescent="0.25">
      <c r="B28" s="753">
        <v>89</v>
      </c>
      <c r="C28" s="884" t="s">
        <v>877</v>
      </c>
    </row>
    <row r="29" spans="2:3" x14ac:dyDescent="0.25">
      <c r="B29" s="753">
        <v>90</v>
      </c>
      <c r="C29" s="884" t="s">
        <v>878</v>
      </c>
    </row>
    <row r="30" spans="2:3" x14ac:dyDescent="0.25">
      <c r="B30" s="753">
        <v>91</v>
      </c>
      <c r="C30" s="884" t="s">
        <v>879</v>
      </c>
    </row>
    <row r="31" spans="2:3" x14ac:dyDescent="0.25">
      <c r="B31" s="753">
        <v>92</v>
      </c>
      <c r="C31" s="884" t="s">
        <v>880</v>
      </c>
    </row>
    <row r="32" spans="2:3" x14ac:dyDescent="0.25">
      <c r="B32" s="753">
        <v>93</v>
      </c>
      <c r="C32" s="884" t="s">
        <v>881</v>
      </c>
    </row>
    <row r="33" spans="2:3" x14ac:dyDescent="0.25">
      <c r="B33" s="753">
        <v>94</v>
      </c>
      <c r="C33" s="884" t="s">
        <v>882</v>
      </c>
    </row>
  </sheetData>
  <hyperlinks>
    <hyperlink ref="B5" location="'66'!A1" display="'66'!A1"/>
    <hyperlink ref="B6" location="'67 68'!A1" display="'67 68'!A1"/>
    <hyperlink ref="B7" location="'67 68'!A1" display="'67 68'!A1"/>
    <hyperlink ref="B8" location="'69'!A1" display="'69'!A1"/>
    <hyperlink ref="B9" location="'70'!A1" display="'70'!A1"/>
    <hyperlink ref="B10" location="'71'!A1" display="'71'!A1"/>
    <hyperlink ref="B11" location="'72 73'!A1" display="'72 73'!A1"/>
    <hyperlink ref="B12" location="'72 73'!A1" display="'72 73'!A1"/>
    <hyperlink ref="B13" location="'74'!A1" display="'74'!A1"/>
    <hyperlink ref="B14" location="'75 76'!A1" display="'75 76'!A1"/>
    <hyperlink ref="B15" location="'75 76'!A1" display="'75 76'!A1"/>
    <hyperlink ref="B16" location="'77'!A1" display="'77'!A1"/>
    <hyperlink ref="B17" location="'78'!A1" display="'78'!A1"/>
    <hyperlink ref="B18" location="'79 80 81 82'!A1" display="'79 80 81 82'!A1"/>
    <hyperlink ref="B19" location="'79 80 81 82'!A1" display="'79 80 81 82'!A1"/>
    <hyperlink ref="B20" location="'79 80 81 82'!A1" display="'79 80 81 82'!A1"/>
    <hyperlink ref="B21" location="'79 80 81 82'!A1" display="'79 80 81 82'!A1"/>
    <hyperlink ref="B22" location="'83 84'!A1" display="'83 84'!A1"/>
    <hyperlink ref="B23" location="'83 84'!A1" display="'83 84'!A1"/>
    <hyperlink ref="B24" location="'85'!A1" display="'85'!A1"/>
    <hyperlink ref="B25" location="'86'!A1" display="'86'!A1"/>
    <hyperlink ref="B26" location="'87'!A1" display="'87'!A1"/>
    <hyperlink ref="B27" location="'88'!A1" display="'88'!A1"/>
    <hyperlink ref="B28" location="'89 90'!A1" display="'89 90'!A1"/>
    <hyperlink ref="B29" location="'89 90'!A1" display="'89 90'!A1"/>
    <hyperlink ref="B30" location="'91 92'!A1" display="'91 92'!A1"/>
    <hyperlink ref="B31" location="'91 92'!A1" display="'91 92'!A1"/>
    <hyperlink ref="B32" location="'93 94'!A1" display="'93 94'!A1"/>
    <hyperlink ref="B33" location="'93 94'!A1" display="'93 94'!A1"/>
    <hyperlink ref="D2" location="'Indice Total'!A75" display="Volver"/>
  </hyperlinks>
  <pageMargins left="0.7" right="0.7" top="0.75" bottom="0.75" header="0.3" footer="0.3"/>
  <pageSetup paperSize="14"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H45"/>
  <sheetViews>
    <sheetView showGridLines="0" zoomScale="90" zoomScaleNormal="90" workbookViewId="0"/>
  </sheetViews>
  <sheetFormatPr baseColWidth="10" defaultColWidth="9.140625" defaultRowHeight="15" x14ac:dyDescent="0.2"/>
  <cols>
    <col min="1" max="1" width="23.7109375" style="885" customWidth="1"/>
    <col min="2" max="2" width="41.140625" style="885" customWidth="1"/>
    <col min="3" max="7" width="16.7109375" style="885" customWidth="1"/>
    <col min="8" max="8" width="11.42578125" style="885" bestFit="1" customWidth="1"/>
    <col min="9" max="9" width="11.85546875" style="885" bestFit="1" customWidth="1"/>
    <col min="10" max="12" width="11.140625" style="885" bestFit="1" customWidth="1"/>
    <col min="13" max="13" width="14.7109375" style="885" customWidth="1"/>
    <col min="14" max="16" width="10.28515625" style="885" bestFit="1" customWidth="1"/>
    <col min="17" max="16384" width="9.140625" style="885"/>
  </cols>
  <sheetData>
    <row r="1" spans="2:8" ht="42.95" customHeight="1" x14ac:dyDescent="0.2"/>
    <row r="2" spans="2:8" ht="24.75" customHeight="1" x14ac:dyDescent="0.2">
      <c r="B2" s="2094" t="s">
        <v>883</v>
      </c>
      <c r="C2" s="2094"/>
      <c r="D2" s="2094"/>
      <c r="E2" s="2094"/>
      <c r="F2" s="2094"/>
      <c r="G2" s="2094"/>
      <c r="H2" s="3" t="s">
        <v>744</v>
      </c>
    </row>
    <row r="3" spans="2:8" ht="15.75" x14ac:dyDescent="0.2">
      <c r="B3" s="2095" t="s">
        <v>884</v>
      </c>
      <c r="C3" s="2095"/>
      <c r="D3" s="2095"/>
      <c r="E3" s="2095"/>
      <c r="F3" s="2095"/>
      <c r="G3" s="2095"/>
    </row>
    <row r="4" spans="2:8" ht="15.75" x14ac:dyDescent="0.2">
      <c r="B4" s="2095" t="s">
        <v>885</v>
      </c>
      <c r="C4" s="2095"/>
      <c r="D4" s="2095"/>
      <c r="E4" s="2095"/>
      <c r="F4" s="2095"/>
      <c r="G4" s="2095"/>
    </row>
    <row r="5" spans="2:8" ht="16.5" thickBot="1" x14ac:dyDescent="0.25">
      <c r="B5" s="2095" t="s">
        <v>886</v>
      </c>
      <c r="C5" s="2095"/>
      <c r="D5" s="2095"/>
      <c r="E5" s="2095"/>
      <c r="F5" s="2095"/>
      <c r="G5" s="2095"/>
    </row>
    <row r="6" spans="2:8" ht="21" customHeight="1" x14ac:dyDescent="0.2">
      <c r="B6" s="1827"/>
      <c r="C6" s="1827"/>
      <c r="D6" s="1827"/>
      <c r="E6" s="1827"/>
      <c r="F6" s="1827"/>
      <c r="G6" s="1827"/>
    </row>
    <row r="7" spans="2:8" ht="21" customHeight="1" x14ac:dyDescent="0.25">
      <c r="B7" s="887" t="s">
        <v>887</v>
      </c>
      <c r="C7" s="888">
        <v>2014</v>
      </c>
      <c r="D7" s="888">
        <v>2015</v>
      </c>
      <c r="E7" s="888">
        <v>2016</v>
      </c>
      <c r="F7" s="888">
        <v>2017</v>
      </c>
      <c r="G7" s="889">
        <v>2018</v>
      </c>
    </row>
    <row r="8" spans="2:8" ht="18" customHeight="1" x14ac:dyDescent="0.2">
      <c r="B8" s="890" t="s">
        <v>888</v>
      </c>
      <c r="C8" s="891">
        <v>46724.500000000007</v>
      </c>
      <c r="D8" s="891">
        <v>49896</v>
      </c>
      <c r="E8" s="891">
        <v>53789</v>
      </c>
      <c r="F8" s="891">
        <v>55828.25</v>
      </c>
      <c r="G8" s="891">
        <v>56869.166666666664</v>
      </c>
    </row>
    <row r="9" spans="2:8" ht="18" customHeight="1" x14ac:dyDescent="0.2">
      <c r="B9" s="890" t="s">
        <v>889</v>
      </c>
      <c r="C9" s="891">
        <v>11390.166666666666</v>
      </c>
      <c r="D9" s="891">
        <v>11469.496666666666</v>
      </c>
      <c r="E9" s="891">
        <v>11078</v>
      </c>
      <c r="F9" s="891">
        <v>9796.6666666666661</v>
      </c>
      <c r="G9" s="891">
        <v>9751.25</v>
      </c>
    </row>
    <row r="10" spans="2:8" ht="18" customHeight="1" x14ac:dyDescent="0.2">
      <c r="B10" s="890" t="s">
        <v>890</v>
      </c>
      <c r="C10" s="891">
        <v>5550.833333333333</v>
      </c>
      <c r="D10" s="891">
        <v>5140.583333333333</v>
      </c>
      <c r="E10" s="891">
        <v>4734</v>
      </c>
      <c r="F10" s="891">
        <v>4511.916666666667</v>
      </c>
      <c r="G10" s="891">
        <v>4823</v>
      </c>
    </row>
    <row r="11" spans="2:8" ht="18" customHeight="1" x14ac:dyDescent="0.2">
      <c r="B11" s="890" t="s">
        <v>891</v>
      </c>
      <c r="C11" s="891">
        <v>15527.833333333336</v>
      </c>
      <c r="D11" s="891">
        <v>15454.75</v>
      </c>
      <c r="E11" s="891">
        <v>14059</v>
      </c>
      <c r="F11" s="891">
        <v>12541.25</v>
      </c>
      <c r="G11" s="891">
        <v>11267.416666666666</v>
      </c>
    </row>
    <row r="12" spans="2:8" ht="18" customHeight="1" x14ac:dyDescent="0.2">
      <c r="B12" s="890" t="s">
        <v>892</v>
      </c>
      <c r="C12" s="891">
        <v>8161.4166666666661</v>
      </c>
      <c r="D12" s="891">
        <v>7912.333333333333</v>
      </c>
      <c r="E12" s="891">
        <v>8204</v>
      </c>
      <c r="F12" s="891">
        <v>8216.1666666666661</v>
      </c>
      <c r="G12" s="891">
        <v>7809</v>
      </c>
    </row>
    <row r="13" spans="2:8" ht="18" customHeight="1" x14ac:dyDescent="0.2">
      <c r="B13" s="892" t="s">
        <v>893</v>
      </c>
      <c r="C13" s="893">
        <v>87354.750000000015</v>
      </c>
      <c r="D13" s="893">
        <v>89873.16333333333</v>
      </c>
      <c r="E13" s="893">
        <v>91864</v>
      </c>
      <c r="F13" s="893">
        <v>90894.25</v>
      </c>
      <c r="G13" s="894">
        <v>89869.083333333328</v>
      </c>
    </row>
    <row r="14" spans="2:8" ht="18" customHeight="1" x14ac:dyDescent="0.2">
      <c r="B14" s="890" t="s">
        <v>888</v>
      </c>
      <c r="C14" s="891">
        <v>2989282.1666666665</v>
      </c>
      <c r="D14" s="891">
        <v>3110432.6666666665</v>
      </c>
      <c r="E14" s="891">
        <v>3470709</v>
      </c>
      <c r="F14" s="891">
        <v>3555417.6666666665</v>
      </c>
      <c r="G14" s="891">
        <v>3643035.3333333335</v>
      </c>
    </row>
    <row r="15" spans="2:8" ht="18" customHeight="1" x14ac:dyDescent="0.2">
      <c r="B15" s="890" t="s">
        <v>889</v>
      </c>
      <c r="C15" s="891">
        <v>1196363.6666666667</v>
      </c>
      <c r="D15" s="891">
        <v>1244503.8333333333</v>
      </c>
      <c r="E15" s="891">
        <v>1451651</v>
      </c>
      <c r="F15" s="891">
        <v>1074583.5833333333</v>
      </c>
      <c r="G15" s="891">
        <v>1107949.5</v>
      </c>
    </row>
    <row r="16" spans="2:8" ht="18" customHeight="1" x14ac:dyDescent="0.2">
      <c r="B16" s="890" t="s">
        <v>890</v>
      </c>
      <c r="C16" s="891">
        <v>404747</v>
      </c>
      <c r="D16" s="891">
        <v>391039.66666666669</v>
      </c>
      <c r="E16" s="891">
        <v>379966.66666666669</v>
      </c>
      <c r="F16" s="891">
        <v>351863.75</v>
      </c>
      <c r="G16" s="891">
        <v>352326.08333333331</v>
      </c>
    </row>
    <row r="17" spans="2:8" ht="18" customHeight="1" x14ac:dyDescent="0.2">
      <c r="B17" s="890" t="s">
        <v>894</v>
      </c>
      <c r="C17" s="891">
        <v>473465.83333333331</v>
      </c>
      <c r="D17" s="891">
        <v>442705.33333333331</v>
      </c>
      <c r="E17" s="891">
        <v>374005</v>
      </c>
      <c r="F17" s="891">
        <v>325953.58333333331</v>
      </c>
      <c r="G17" s="891">
        <v>306400.25</v>
      </c>
    </row>
    <row r="18" spans="2:8" ht="18" customHeight="1" x14ac:dyDescent="0.2">
      <c r="B18" s="890" t="s">
        <v>895</v>
      </c>
      <c r="C18" s="891">
        <v>149573.75</v>
      </c>
      <c r="D18" s="891">
        <v>143755.83333333334</v>
      </c>
      <c r="E18" s="891">
        <v>163124</v>
      </c>
      <c r="F18" s="891">
        <v>200260.08333333334</v>
      </c>
      <c r="G18" s="891">
        <v>165871.90909090909</v>
      </c>
    </row>
    <row r="19" spans="2:8" ht="18" customHeight="1" x14ac:dyDescent="0.2">
      <c r="B19" s="892" t="s">
        <v>896</v>
      </c>
      <c r="C19" s="893">
        <v>5213432.416666666</v>
      </c>
      <c r="D19" s="893">
        <v>5332437.333333333</v>
      </c>
      <c r="E19" s="893">
        <v>5872108</v>
      </c>
      <c r="F19" s="893">
        <v>5508078.666666667</v>
      </c>
      <c r="G19" s="894">
        <v>5561760.416666667</v>
      </c>
      <c r="H19" s="895"/>
    </row>
    <row r="20" spans="2:8" ht="18" customHeight="1" x14ac:dyDescent="0.2">
      <c r="B20" s="890" t="s">
        <v>888</v>
      </c>
      <c r="C20" s="891">
        <v>440706.83333333331</v>
      </c>
      <c r="D20" s="891">
        <v>442904.75</v>
      </c>
      <c r="E20" s="891">
        <v>451571.58333333331</v>
      </c>
      <c r="F20" s="891">
        <v>442997.08333333331</v>
      </c>
      <c r="G20" s="891">
        <v>440924</v>
      </c>
    </row>
    <row r="21" spans="2:8" ht="18" customHeight="1" x14ac:dyDescent="0.2">
      <c r="B21" s="890" t="s">
        <v>889</v>
      </c>
      <c r="C21" s="891">
        <v>295405.25</v>
      </c>
      <c r="D21" s="891">
        <v>304733.25</v>
      </c>
      <c r="E21" s="891">
        <v>267094.5</v>
      </c>
      <c r="F21" s="891">
        <v>253026.58333333334</v>
      </c>
      <c r="G21" s="891">
        <v>256548.66666666666</v>
      </c>
    </row>
    <row r="22" spans="2:8" ht="18" customHeight="1" x14ac:dyDescent="0.2">
      <c r="B22" s="890" t="s">
        <v>897</v>
      </c>
      <c r="C22" s="891">
        <v>522311.16666666669</v>
      </c>
      <c r="D22" s="891">
        <v>548028.16666666663</v>
      </c>
      <c r="E22" s="891">
        <v>588469.16666666663</v>
      </c>
      <c r="F22" s="891">
        <v>591206.08333333337</v>
      </c>
      <c r="G22" s="891">
        <v>603399.08333333337</v>
      </c>
    </row>
    <row r="23" spans="2:8" ht="18" customHeight="1" x14ac:dyDescent="0.2">
      <c r="B23" s="890" t="s">
        <v>894</v>
      </c>
      <c r="C23" s="891">
        <v>140320.41666666666</v>
      </c>
      <c r="D23" s="891">
        <v>127895.41666666667</v>
      </c>
      <c r="E23" s="891">
        <v>126993.33333333334</v>
      </c>
      <c r="F23" s="891">
        <v>130046.33333333333</v>
      </c>
      <c r="G23" s="891">
        <v>129414.33333333333</v>
      </c>
    </row>
    <row r="24" spans="2:8" ht="18" customHeight="1" x14ac:dyDescent="0.2">
      <c r="B24" s="890" t="s">
        <v>895</v>
      </c>
      <c r="C24" s="891">
        <v>36918.583333333336</v>
      </c>
      <c r="D24" s="891">
        <v>29800.166666666668</v>
      </c>
      <c r="E24" s="891">
        <v>27994.583333333336</v>
      </c>
      <c r="F24" s="891">
        <v>29559.5</v>
      </c>
      <c r="G24" s="891">
        <v>21479.545454545456</v>
      </c>
    </row>
    <row r="25" spans="2:8" ht="18" customHeight="1" x14ac:dyDescent="0.2">
      <c r="B25" s="892" t="s">
        <v>898</v>
      </c>
      <c r="C25" s="896">
        <v>1435662.25</v>
      </c>
      <c r="D25" s="896">
        <v>1453361.75</v>
      </c>
      <c r="E25" s="896">
        <v>1510585.3333333333</v>
      </c>
      <c r="F25" s="896">
        <v>1446835.5833333333</v>
      </c>
      <c r="G25" s="897">
        <v>1449975.6666666667</v>
      </c>
    </row>
    <row r="26" spans="2:8" ht="26.25" customHeight="1" x14ac:dyDescent="0.2">
      <c r="B26" s="898"/>
      <c r="C26" s="899"/>
      <c r="D26" s="899"/>
      <c r="E26" s="899"/>
      <c r="F26" s="900"/>
      <c r="G26" s="900"/>
    </row>
    <row r="27" spans="2:8" ht="26.25" customHeight="1" x14ac:dyDescent="0.2">
      <c r="B27" s="898"/>
      <c r="C27" s="899"/>
      <c r="D27" s="899"/>
      <c r="E27" s="899"/>
      <c r="F27" s="900"/>
      <c r="G27" s="901"/>
    </row>
    <row r="28" spans="2:8" ht="26.25" customHeight="1" x14ac:dyDescent="0.2">
      <c r="B28" s="898"/>
      <c r="C28" s="899"/>
      <c r="D28" s="899"/>
      <c r="E28" s="899"/>
      <c r="F28" s="900"/>
      <c r="G28" s="900"/>
      <c r="H28" s="895"/>
    </row>
    <row r="29" spans="2:8" ht="26.25" customHeight="1" x14ac:dyDescent="0.2">
      <c r="B29" s="898"/>
      <c r="C29" s="899"/>
      <c r="D29" s="899"/>
      <c r="E29" s="899"/>
      <c r="F29" s="900"/>
      <c r="G29" s="900"/>
    </row>
    <row r="30" spans="2:8" ht="26.25" customHeight="1" x14ac:dyDescent="0.2">
      <c r="B30" s="898"/>
      <c r="C30" s="899"/>
      <c r="D30" s="899"/>
      <c r="E30" s="899"/>
      <c r="F30" s="900"/>
      <c r="G30" s="900"/>
    </row>
    <row r="31" spans="2:8" ht="26.25" customHeight="1" x14ac:dyDescent="0.2">
      <c r="B31" s="898"/>
      <c r="C31" s="899"/>
      <c r="D31" s="899"/>
      <c r="E31" s="899"/>
      <c r="F31" s="900"/>
      <c r="G31" s="900"/>
    </row>
    <row r="32" spans="2:8" ht="26.25" customHeight="1" x14ac:dyDescent="0.2">
      <c r="B32" s="898"/>
      <c r="C32" s="899"/>
      <c r="D32" s="899"/>
      <c r="E32" s="899"/>
      <c r="F32" s="900"/>
      <c r="G32" s="900"/>
    </row>
    <row r="33" spans="2:7" ht="26.25" customHeight="1" x14ac:dyDescent="0.2">
      <c r="B33" s="898"/>
      <c r="C33" s="899"/>
      <c r="D33" s="899"/>
      <c r="E33" s="899"/>
      <c r="F33" s="900"/>
      <c r="G33" s="900"/>
    </row>
    <row r="34" spans="2:7" ht="26.25" customHeight="1" x14ac:dyDescent="0.2">
      <c r="B34" s="898"/>
      <c r="C34" s="899"/>
      <c r="D34" s="899"/>
      <c r="E34" s="899"/>
      <c r="F34" s="900"/>
      <c r="G34" s="900"/>
    </row>
    <row r="35" spans="2:7" ht="26.25" customHeight="1" x14ac:dyDescent="0.2">
      <c r="B35" s="898"/>
      <c r="C35" s="899"/>
      <c r="D35" s="899"/>
      <c r="E35" s="899"/>
      <c r="F35" s="900"/>
      <c r="G35" s="900"/>
    </row>
    <row r="36" spans="2:7" ht="26.25" customHeight="1" x14ac:dyDescent="0.2">
      <c r="B36" s="898"/>
      <c r="C36" s="899"/>
      <c r="D36" s="899"/>
      <c r="E36" s="899"/>
      <c r="F36" s="900"/>
      <c r="G36" s="900"/>
    </row>
    <row r="37" spans="2:7" ht="26.25" customHeight="1" x14ac:dyDescent="0.2">
      <c r="B37" s="898"/>
      <c r="C37" s="899"/>
      <c r="D37" s="899"/>
      <c r="E37" s="899"/>
      <c r="F37" s="900"/>
      <c r="G37" s="900"/>
    </row>
    <row r="38" spans="2:7" ht="26.25" customHeight="1" x14ac:dyDescent="0.2">
      <c r="B38" s="898"/>
      <c r="C38" s="899"/>
      <c r="D38" s="899"/>
      <c r="E38" s="899"/>
      <c r="F38" s="900"/>
      <c r="G38" s="900"/>
    </row>
    <row r="39" spans="2:7" ht="26.25" customHeight="1" x14ac:dyDescent="0.2">
      <c r="B39" s="898"/>
      <c r="C39" s="899"/>
      <c r="D39" s="899"/>
      <c r="E39" s="899"/>
      <c r="F39" s="900"/>
      <c r="G39" s="900"/>
    </row>
    <row r="40" spans="2:7" ht="26.25" customHeight="1" x14ac:dyDescent="0.2">
      <c r="B40" s="898"/>
      <c r="C40" s="899"/>
      <c r="D40" s="899"/>
      <c r="E40" s="899"/>
      <c r="F40" s="900"/>
      <c r="G40" s="900"/>
    </row>
    <row r="41" spans="2:7" ht="15" customHeight="1" x14ac:dyDescent="0.2">
      <c r="B41" s="902"/>
      <c r="C41" s="886"/>
      <c r="D41" s="886"/>
      <c r="E41" s="886"/>
      <c r="F41" s="886"/>
      <c r="G41" s="886"/>
    </row>
    <row r="42" spans="2:7" ht="15" customHeight="1" x14ac:dyDescent="0.2">
      <c r="B42" s="902"/>
      <c r="C42" s="886"/>
      <c r="D42" s="886"/>
      <c r="E42" s="886"/>
      <c r="F42" s="886"/>
      <c r="G42" s="886"/>
    </row>
    <row r="43" spans="2:7" ht="15" customHeight="1" x14ac:dyDescent="0.2">
      <c r="B43" s="902"/>
      <c r="C43" s="886"/>
      <c r="D43" s="886"/>
      <c r="E43" s="886"/>
      <c r="F43" s="886"/>
      <c r="G43" s="886"/>
    </row>
    <row r="44" spans="2:7" ht="15" customHeight="1" x14ac:dyDescent="0.2">
      <c r="B44" s="902"/>
      <c r="C44" s="886"/>
      <c r="D44" s="886"/>
      <c r="E44" s="886"/>
      <c r="F44" s="886"/>
      <c r="G44" s="886"/>
    </row>
    <row r="45" spans="2:7" ht="15" customHeight="1" x14ac:dyDescent="0.2">
      <c r="B45" s="902"/>
      <c r="C45" s="886"/>
      <c r="D45" s="886"/>
      <c r="E45" s="886"/>
      <c r="F45" s="886"/>
      <c r="G45" s="886"/>
    </row>
  </sheetData>
  <mergeCells count="4">
    <mergeCell ref="B2:G2"/>
    <mergeCell ref="B3:G3"/>
    <mergeCell ref="B4:G4"/>
    <mergeCell ref="B5:G5"/>
  </mergeCells>
  <hyperlinks>
    <hyperlink ref="H2" location="'Indice Total'!A75" display="Volver"/>
  </hyperlinks>
  <pageMargins left="0.70866141732283472" right="0.70866141732283472" top="0.74803149606299213" bottom="0.74803149606299213" header="0.31496062992125984" footer="0.31496062992125984"/>
  <pageSetup paperSize="14" scale="88"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H41"/>
  <sheetViews>
    <sheetView showGridLines="0" zoomScale="90" zoomScaleNormal="90" workbookViewId="0"/>
  </sheetViews>
  <sheetFormatPr baseColWidth="10" defaultColWidth="9.140625" defaultRowHeight="15" x14ac:dyDescent="0.2"/>
  <cols>
    <col min="1" max="1" width="23.7109375" style="885" customWidth="1"/>
    <col min="2" max="2" width="39.85546875" style="885" bestFit="1" customWidth="1"/>
    <col min="3" max="3" width="14.5703125" style="885" customWidth="1"/>
    <col min="4" max="4" width="16.28515625" style="885" customWidth="1"/>
    <col min="5" max="5" width="15.28515625" style="885" customWidth="1"/>
    <col min="6" max="6" width="16.140625" style="885" customWidth="1"/>
    <col min="7" max="7" width="14.85546875" style="885" customWidth="1"/>
    <col min="8" max="8" width="13.42578125" style="903" customWidth="1"/>
    <col min="9" max="9" width="13.85546875" style="885" customWidth="1"/>
    <col min="10" max="10" width="12.5703125" style="885" customWidth="1"/>
    <col min="11" max="11" width="11" style="885" bestFit="1" customWidth="1"/>
    <col min="12" max="12" width="17.140625" style="885" bestFit="1" customWidth="1"/>
    <col min="13" max="13" width="15.42578125" style="885" bestFit="1" customWidth="1"/>
    <col min="14" max="14" width="15.140625" style="885" bestFit="1" customWidth="1"/>
    <col min="15" max="15" width="9.140625" style="885"/>
    <col min="16" max="16" width="9.5703125" style="885" bestFit="1" customWidth="1"/>
    <col min="17" max="17" width="12.7109375" style="885" bestFit="1" customWidth="1"/>
    <col min="18" max="18" width="9.42578125" style="885" customWidth="1"/>
    <col min="19" max="21" width="9.140625" style="885"/>
    <col min="22" max="22" width="10.42578125" style="885" customWidth="1"/>
    <col min="23" max="16384" width="9.140625" style="885"/>
  </cols>
  <sheetData>
    <row r="1" spans="2:8" ht="42.95" customHeight="1" x14ac:dyDescent="0.2"/>
    <row r="2" spans="2:8" ht="18" x14ac:dyDescent="0.2">
      <c r="B2" s="2094" t="s">
        <v>899</v>
      </c>
      <c r="C2" s="2097"/>
      <c r="D2" s="2097"/>
      <c r="E2" s="2097"/>
      <c r="F2" s="2097"/>
      <c r="G2" s="2097"/>
      <c r="H2" s="904" t="s">
        <v>744</v>
      </c>
    </row>
    <row r="3" spans="2:8" ht="6.75" customHeight="1" x14ac:dyDescent="0.2">
      <c r="B3" s="905"/>
      <c r="C3" s="905"/>
      <c r="D3" s="905"/>
      <c r="E3" s="905"/>
      <c r="F3" s="905"/>
      <c r="G3" s="905"/>
    </row>
    <row r="4" spans="2:8" ht="15.75" x14ac:dyDescent="0.2">
      <c r="B4" s="2095" t="s">
        <v>900</v>
      </c>
      <c r="C4" s="2095"/>
      <c r="D4" s="2095"/>
      <c r="E4" s="2095"/>
      <c r="F4" s="2095"/>
      <c r="G4" s="2095"/>
    </row>
    <row r="5" spans="2:8" ht="21.75" customHeight="1" thickBot="1" x14ac:dyDescent="0.25">
      <c r="B5" s="2098" t="s">
        <v>901</v>
      </c>
      <c r="C5" s="2099"/>
      <c r="D5" s="2099"/>
      <c r="E5" s="2099"/>
      <c r="F5" s="2099"/>
      <c r="G5" s="2099"/>
    </row>
    <row r="6" spans="2:8" s="886" customFormat="1" ht="21.75" customHeight="1" x14ac:dyDescent="0.2">
      <c r="B6" s="906"/>
      <c r="C6" s="906"/>
      <c r="D6" s="906"/>
      <c r="E6" s="906"/>
      <c r="F6" s="906"/>
      <c r="G6" s="906"/>
      <c r="H6" s="907"/>
    </row>
    <row r="7" spans="2:8" ht="33.75" customHeight="1" x14ac:dyDescent="0.2">
      <c r="B7" s="928" t="s">
        <v>18</v>
      </c>
      <c r="C7" s="908" t="s">
        <v>902</v>
      </c>
      <c r="D7" s="908" t="s">
        <v>903</v>
      </c>
      <c r="E7" s="909" t="s">
        <v>904</v>
      </c>
      <c r="F7" s="908" t="s">
        <v>905</v>
      </c>
      <c r="G7" s="910" t="s">
        <v>906</v>
      </c>
    </row>
    <row r="8" spans="2:8" ht="18" customHeight="1" x14ac:dyDescent="0.2">
      <c r="B8" s="890" t="s">
        <v>184</v>
      </c>
      <c r="C8" s="891">
        <v>3664</v>
      </c>
      <c r="D8" s="891">
        <v>1079</v>
      </c>
      <c r="E8" s="891">
        <v>805</v>
      </c>
      <c r="F8" s="891">
        <v>1174</v>
      </c>
      <c r="G8" s="911">
        <v>6722</v>
      </c>
    </row>
    <row r="9" spans="2:8" ht="18" customHeight="1" x14ac:dyDescent="0.2">
      <c r="B9" s="890" t="s">
        <v>907</v>
      </c>
      <c r="C9" s="891">
        <v>294</v>
      </c>
      <c r="D9" s="891">
        <v>76</v>
      </c>
      <c r="E9" s="891">
        <v>366</v>
      </c>
      <c r="F9" s="891">
        <v>54</v>
      </c>
      <c r="G9" s="911">
        <v>790</v>
      </c>
    </row>
    <row r="10" spans="2:8" ht="18" customHeight="1" x14ac:dyDescent="0.2">
      <c r="B10" s="890" t="s">
        <v>26</v>
      </c>
      <c r="C10" s="891">
        <v>4958</v>
      </c>
      <c r="D10" s="891">
        <v>988</v>
      </c>
      <c r="E10" s="891">
        <v>1491</v>
      </c>
      <c r="F10" s="891">
        <v>1518</v>
      </c>
      <c r="G10" s="911">
        <v>8955</v>
      </c>
    </row>
    <row r="11" spans="2:8" ht="18" customHeight="1" x14ac:dyDescent="0.2">
      <c r="B11" s="890" t="s">
        <v>185</v>
      </c>
      <c r="C11" s="891">
        <v>417</v>
      </c>
      <c r="D11" s="891">
        <v>61</v>
      </c>
      <c r="E11" s="891">
        <v>44</v>
      </c>
      <c r="F11" s="891">
        <v>48</v>
      </c>
      <c r="G11" s="911">
        <v>570</v>
      </c>
    </row>
    <row r="12" spans="2:8" ht="18" customHeight="1" x14ac:dyDescent="0.2">
      <c r="B12" s="890" t="s">
        <v>28</v>
      </c>
      <c r="C12" s="891">
        <v>4438</v>
      </c>
      <c r="D12" s="891">
        <v>470</v>
      </c>
      <c r="E12" s="891">
        <v>610</v>
      </c>
      <c r="F12" s="891">
        <v>552</v>
      </c>
      <c r="G12" s="911">
        <v>6070</v>
      </c>
    </row>
    <row r="13" spans="2:8" ht="18" customHeight="1" x14ac:dyDescent="0.2">
      <c r="B13" s="890" t="s">
        <v>909</v>
      </c>
      <c r="C13" s="891">
        <v>12903</v>
      </c>
      <c r="D13" s="891">
        <v>2104</v>
      </c>
      <c r="E13" s="891">
        <v>3117</v>
      </c>
      <c r="F13" s="891">
        <v>2730</v>
      </c>
      <c r="G13" s="911">
        <v>20854</v>
      </c>
    </row>
    <row r="14" spans="2:8" ht="18" customHeight="1" x14ac:dyDescent="0.2">
      <c r="B14" s="890" t="s">
        <v>187</v>
      </c>
      <c r="C14" s="891">
        <v>4616</v>
      </c>
      <c r="D14" s="891">
        <v>1249</v>
      </c>
      <c r="E14" s="891">
        <v>880</v>
      </c>
      <c r="F14" s="891">
        <v>1225</v>
      </c>
      <c r="G14" s="911">
        <v>7970</v>
      </c>
    </row>
    <row r="15" spans="2:8" ht="18" customHeight="1" x14ac:dyDescent="0.2">
      <c r="B15" s="890" t="s">
        <v>188</v>
      </c>
      <c r="C15" s="891">
        <v>26135</v>
      </c>
      <c r="D15" s="891">
        <v>3683</v>
      </c>
      <c r="E15" s="891">
        <v>4314</v>
      </c>
      <c r="F15" s="891">
        <v>3505</v>
      </c>
      <c r="G15" s="911">
        <v>37637</v>
      </c>
    </row>
    <row r="16" spans="2:8" ht="18" customHeight="1" x14ac:dyDescent="0.2">
      <c r="B16" s="890" t="s">
        <v>910</v>
      </c>
      <c r="C16" s="891">
        <v>31</v>
      </c>
      <c r="D16" s="890">
        <v>3</v>
      </c>
      <c r="E16" s="890">
        <v>4</v>
      </c>
      <c r="F16" s="890">
        <v>3</v>
      </c>
      <c r="G16" s="911">
        <v>41</v>
      </c>
    </row>
    <row r="17" spans="2:8" ht="18" customHeight="1" x14ac:dyDescent="0.2">
      <c r="B17" s="892" t="s">
        <v>911</v>
      </c>
      <c r="C17" s="896">
        <v>57456</v>
      </c>
      <c r="D17" s="896">
        <v>9713</v>
      </c>
      <c r="E17" s="896">
        <v>11631</v>
      </c>
      <c r="F17" s="896">
        <v>10809</v>
      </c>
      <c r="G17" s="897">
        <v>89609</v>
      </c>
    </row>
    <row r="18" spans="2:8" ht="15" customHeight="1" x14ac:dyDescent="0.2">
      <c r="B18" s="912" t="s">
        <v>912</v>
      </c>
      <c r="C18" s="886"/>
      <c r="D18" s="913"/>
      <c r="E18" s="886"/>
      <c r="F18" s="886"/>
      <c r="G18" s="886"/>
    </row>
    <row r="19" spans="2:8" ht="15" customHeight="1" x14ac:dyDescent="0.2">
      <c r="D19" s="895"/>
      <c r="E19" s="895"/>
      <c r="F19" s="895"/>
      <c r="G19" s="895"/>
      <c r="H19" s="914"/>
    </row>
    <row r="20" spans="2:8" ht="18" x14ac:dyDescent="0.2">
      <c r="B20" s="2094" t="s">
        <v>913</v>
      </c>
      <c r="C20" s="2097"/>
      <c r="D20" s="2097"/>
      <c r="E20" s="2097"/>
      <c r="F20" s="2097"/>
      <c r="G20" s="2097"/>
      <c r="H20" s="904" t="s">
        <v>744</v>
      </c>
    </row>
    <row r="21" spans="2:8" ht="15.75" x14ac:dyDescent="0.2">
      <c r="B21" s="2095" t="s">
        <v>914</v>
      </c>
      <c r="C21" s="2095"/>
      <c r="D21" s="2095"/>
      <c r="E21" s="2095"/>
      <c r="F21" s="2095"/>
      <c r="G21" s="2095"/>
    </row>
    <row r="22" spans="2:8" ht="21.75" customHeight="1" thickBot="1" x14ac:dyDescent="0.25">
      <c r="B22" s="2096" t="s">
        <v>901</v>
      </c>
      <c r="C22" s="2095"/>
      <c r="D22" s="2095"/>
      <c r="E22" s="2095"/>
      <c r="F22" s="2095"/>
      <c r="G22" s="2095"/>
    </row>
    <row r="23" spans="2:8" ht="21" customHeight="1" x14ac:dyDescent="0.2">
      <c r="B23" s="915"/>
      <c r="C23" s="916"/>
      <c r="D23" s="916"/>
      <c r="E23" s="916"/>
      <c r="F23" s="916"/>
      <c r="G23" s="916"/>
    </row>
    <row r="24" spans="2:8" ht="37.5" customHeight="1" x14ac:dyDescent="0.2">
      <c r="B24" s="928" t="s">
        <v>53</v>
      </c>
      <c r="C24" s="908" t="s">
        <v>902</v>
      </c>
      <c r="D24" s="908" t="s">
        <v>903</v>
      </c>
      <c r="E24" s="909" t="s">
        <v>904</v>
      </c>
      <c r="F24" s="908" t="s">
        <v>905</v>
      </c>
      <c r="G24" s="910" t="s">
        <v>906</v>
      </c>
    </row>
    <row r="25" spans="2:8" ht="18" customHeight="1" x14ac:dyDescent="0.2">
      <c r="B25" s="890" t="s">
        <v>54</v>
      </c>
      <c r="C25" s="891">
        <v>680</v>
      </c>
      <c r="D25" s="891">
        <v>113</v>
      </c>
      <c r="E25" s="891">
        <v>76</v>
      </c>
      <c r="F25" s="891">
        <v>47</v>
      </c>
      <c r="G25" s="911">
        <v>916</v>
      </c>
    </row>
    <row r="26" spans="2:8" ht="18" customHeight="1" x14ac:dyDescent="0.2">
      <c r="B26" s="890" t="s">
        <v>55</v>
      </c>
      <c r="C26" s="891">
        <v>1134</v>
      </c>
      <c r="D26" s="891">
        <v>190</v>
      </c>
      <c r="E26" s="891">
        <v>207</v>
      </c>
      <c r="F26" s="891">
        <v>78</v>
      </c>
      <c r="G26" s="911">
        <v>1609</v>
      </c>
    </row>
    <row r="27" spans="2:8" ht="18" customHeight="1" x14ac:dyDescent="0.2">
      <c r="B27" s="890" t="s">
        <v>56</v>
      </c>
      <c r="C27" s="891">
        <v>1440</v>
      </c>
      <c r="D27" s="891">
        <v>364</v>
      </c>
      <c r="E27" s="891">
        <v>155</v>
      </c>
      <c r="F27" s="891">
        <v>107</v>
      </c>
      <c r="G27" s="911">
        <v>2066</v>
      </c>
    </row>
    <row r="28" spans="2:8" ht="18" customHeight="1" x14ac:dyDescent="0.2">
      <c r="B28" s="890" t="s">
        <v>57</v>
      </c>
      <c r="C28" s="891">
        <v>503</v>
      </c>
      <c r="D28" s="891">
        <v>95</v>
      </c>
      <c r="E28" s="891">
        <v>129</v>
      </c>
      <c r="F28" s="891">
        <v>86</v>
      </c>
      <c r="G28" s="911">
        <v>813</v>
      </c>
    </row>
    <row r="29" spans="2:8" ht="18" customHeight="1" x14ac:dyDescent="0.2">
      <c r="B29" s="890" t="s">
        <v>58</v>
      </c>
      <c r="C29" s="891">
        <v>2074</v>
      </c>
      <c r="D29" s="891">
        <v>375</v>
      </c>
      <c r="E29" s="891">
        <v>294</v>
      </c>
      <c r="F29" s="891">
        <v>124</v>
      </c>
      <c r="G29" s="911">
        <v>2867</v>
      </c>
    </row>
    <row r="30" spans="2:8" ht="18" customHeight="1" x14ac:dyDescent="0.2">
      <c r="B30" s="890" t="s">
        <v>915</v>
      </c>
      <c r="C30" s="891">
        <v>4651</v>
      </c>
      <c r="D30" s="891">
        <v>568</v>
      </c>
      <c r="E30" s="891">
        <v>255</v>
      </c>
      <c r="F30" s="891">
        <v>3593</v>
      </c>
      <c r="G30" s="911">
        <v>9067</v>
      </c>
    </row>
    <row r="31" spans="2:8" ht="18" customHeight="1" x14ac:dyDescent="0.2">
      <c r="B31" s="890" t="s">
        <v>916</v>
      </c>
      <c r="C31" s="891">
        <v>3075</v>
      </c>
      <c r="D31" s="891">
        <v>151</v>
      </c>
      <c r="E31" s="891">
        <v>178</v>
      </c>
      <c r="F31" s="891">
        <v>527</v>
      </c>
      <c r="G31" s="911">
        <v>3931</v>
      </c>
    </row>
    <row r="32" spans="2:8" ht="18" customHeight="1" x14ac:dyDescent="0.2">
      <c r="B32" s="890" t="s">
        <v>61</v>
      </c>
      <c r="C32" s="891">
        <v>2585</v>
      </c>
      <c r="D32" s="891">
        <v>1052</v>
      </c>
      <c r="E32" s="891">
        <v>442</v>
      </c>
      <c r="F32" s="891">
        <v>481</v>
      </c>
      <c r="G32" s="911">
        <v>4560</v>
      </c>
    </row>
    <row r="33" spans="2:7" ht="18" customHeight="1" x14ac:dyDescent="0.2">
      <c r="B33" s="890" t="s">
        <v>62</v>
      </c>
      <c r="C33" s="891">
        <v>3340</v>
      </c>
      <c r="D33" s="891">
        <v>1500</v>
      </c>
      <c r="E33" s="891">
        <v>1246</v>
      </c>
      <c r="F33" s="891">
        <v>652</v>
      </c>
      <c r="G33" s="911">
        <v>6738</v>
      </c>
    </row>
    <row r="34" spans="2:7" ht="18" customHeight="1" x14ac:dyDescent="0.2">
      <c r="B34" s="890" t="s">
        <v>917</v>
      </c>
      <c r="C34" s="891">
        <v>1389</v>
      </c>
      <c r="D34" s="891">
        <v>600</v>
      </c>
      <c r="E34" s="891">
        <v>255</v>
      </c>
      <c r="F34" s="891">
        <v>655</v>
      </c>
      <c r="G34" s="911">
        <v>2899</v>
      </c>
    </row>
    <row r="35" spans="2:7" ht="18" customHeight="1" x14ac:dyDescent="0.2">
      <c r="B35" s="890" t="s">
        <v>918</v>
      </c>
      <c r="C35" s="891">
        <v>1019</v>
      </c>
      <c r="D35" s="891">
        <v>322</v>
      </c>
      <c r="E35" s="891">
        <v>316</v>
      </c>
      <c r="F35" s="891">
        <v>68</v>
      </c>
      <c r="G35" s="911">
        <v>1725</v>
      </c>
    </row>
    <row r="36" spans="2:7" ht="18" customHeight="1" x14ac:dyDescent="0.2">
      <c r="B36" s="890" t="s">
        <v>919</v>
      </c>
      <c r="C36" s="891">
        <v>2368</v>
      </c>
      <c r="D36" s="891">
        <v>1154</v>
      </c>
      <c r="E36" s="891">
        <v>426</v>
      </c>
      <c r="F36" s="891">
        <v>298</v>
      </c>
      <c r="G36" s="911">
        <v>4246</v>
      </c>
    </row>
    <row r="37" spans="2:7" ht="18" customHeight="1" x14ac:dyDescent="0.2">
      <c r="B37" s="890" t="s">
        <v>920</v>
      </c>
      <c r="C37" s="891">
        <v>158</v>
      </c>
      <c r="D37" s="891">
        <v>77</v>
      </c>
      <c r="E37" s="891">
        <v>45</v>
      </c>
      <c r="F37" s="891"/>
      <c r="G37" s="911">
        <v>280</v>
      </c>
    </row>
    <row r="38" spans="2:7" ht="18" customHeight="1" x14ac:dyDescent="0.2">
      <c r="B38" s="890" t="s">
        <v>921</v>
      </c>
      <c r="C38" s="891">
        <v>1190</v>
      </c>
      <c r="D38" s="891">
        <v>242</v>
      </c>
      <c r="E38" s="891">
        <v>2</v>
      </c>
      <c r="F38" s="891">
        <v>21</v>
      </c>
      <c r="G38" s="911">
        <v>1455</v>
      </c>
    </row>
    <row r="39" spans="2:7" ht="18" customHeight="1" x14ac:dyDescent="0.2">
      <c r="B39" s="890" t="s">
        <v>68</v>
      </c>
      <c r="C39" s="891">
        <v>31007</v>
      </c>
      <c r="D39" s="891">
        <v>2900</v>
      </c>
      <c r="E39" s="891">
        <v>7605</v>
      </c>
      <c r="F39" s="891">
        <v>4072</v>
      </c>
      <c r="G39" s="911">
        <v>45584</v>
      </c>
    </row>
    <row r="40" spans="2:7" ht="18" customHeight="1" x14ac:dyDescent="0.2">
      <c r="B40" s="892" t="s">
        <v>911</v>
      </c>
      <c r="C40" s="896">
        <v>57456</v>
      </c>
      <c r="D40" s="896">
        <v>9713</v>
      </c>
      <c r="E40" s="896">
        <v>11631</v>
      </c>
      <c r="F40" s="896">
        <v>10809</v>
      </c>
      <c r="G40" s="897">
        <v>89609</v>
      </c>
    </row>
    <row r="41" spans="2:7" x14ac:dyDescent="0.2">
      <c r="B41" s="912" t="s">
        <v>912</v>
      </c>
    </row>
  </sheetData>
  <mergeCells count="6">
    <mergeCell ref="B22:G22"/>
    <mergeCell ref="B2:G2"/>
    <mergeCell ref="B4:G4"/>
    <mergeCell ref="B5:G5"/>
    <mergeCell ref="B20:G20"/>
    <mergeCell ref="B21:G21"/>
  </mergeCells>
  <hyperlinks>
    <hyperlink ref="H2" location="'Indice Total'!A75" display="Volver"/>
    <hyperlink ref="H20" location="'Indice Total'!A75" display="Volver"/>
  </hyperlinks>
  <pageMargins left="0.70866141732283472" right="0.70866141732283472" top="0.74803149606299213" bottom="0.74803149606299213" header="0.31496062992125984" footer="0.31496062992125984"/>
  <pageSetup paperSize="14" scale="66"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N38"/>
  <sheetViews>
    <sheetView showGridLines="0" zoomScale="90" zoomScaleNormal="90" workbookViewId="0"/>
  </sheetViews>
  <sheetFormatPr baseColWidth="10" defaultColWidth="9.140625" defaultRowHeight="17.25" customHeight="1" x14ac:dyDescent="0.2"/>
  <cols>
    <col min="1" max="1" width="23.7109375" style="917" customWidth="1"/>
    <col min="2" max="2" width="39.28515625" style="917" customWidth="1"/>
    <col min="3" max="11" width="18.28515625" style="917" customWidth="1"/>
    <col min="12" max="12" width="13" style="917" customWidth="1"/>
    <col min="13" max="13" width="10.28515625" style="917" customWidth="1"/>
    <col min="14" max="16384" width="9.140625" style="917"/>
  </cols>
  <sheetData>
    <row r="1" spans="2:14" ht="42.95" customHeight="1" x14ac:dyDescent="0.2">
      <c r="M1" s="3"/>
    </row>
    <row r="2" spans="2:14" ht="24.75" customHeight="1" x14ac:dyDescent="0.2">
      <c r="B2" s="2100" t="s">
        <v>922</v>
      </c>
      <c r="C2" s="2100"/>
      <c r="D2" s="2100"/>
      <c r="E2" s="2100"/>
      <c r="F2" s="2100"/>
      <c r="G2" s="2100"/>
      <c r="H2" s="2100"/>
      <c r="I2" s="2100"/>
      <c r="J2" s="2100"/>
      <c r="K2" s="2100"/>
      <c r="L2" s="2100"/>
      <c r="M2" s="904" t="s">
        <v>744</v>
      </c>
    </row>
    <row r="3" spans="2:14" ht="21.75" customHeight="1" x14ac:dyDescent="0.2">
      <c r="B3" s="2095" t="s">
        <v>923</v>
      </c>
      <c r="C3" s="2101"/>
      <c r="D3" s="2101"/>
      <c r="E3" s="2101"/>
      <c r="F3" s="2101"/>
      <c r="G3" s="2101"/>
      <c r="H3" s="2101"/>
      <c r="I3" s="2101"/>
      <c r="J3" s="2101"/>
      <c r="K3" s="2101"/>
      <c r="L3" s="2101"/>
    </row>
    <row r="4" spans="2:14" ht="20.25" customHeight="1" thickBot="1" x14ac:dyDescent="0.25">
      <c r="B4" s="2095">
        <v>2018</v>
      </c>
      <c r="C4" s="2101"/>
      <c r="D4" s="2101"/>
      <c r="E4" s="2101"/>
      <c r="F4" s="2101"/>
      <c r="G4" s="2101"/>
      <c r="H4" s="2101"/>
      <c r="I4" s="2101"/>
      <c r="J4" s="2101"/>
      <c r="K4" s="2101"/>
      <c r="L4" s="2101"/>
    </row>
    <row r="5" spans="2:14" ht="17.25" customHeight="1" x14ac:dyDescent="0.2">
      <c r="B5" s="916"/>
      <c r="C5" s="916"/>
      <c r="D5" s="916"/>
      <c r="E5" s="916"/>
      <c r="F5" s="916"/>
      <c r="G5" s="916"/>
      <c r="H5" s="916"/>
      <c r="I5" s="916"/>
      <c r="J5" s="916"/>
      <c r="K5" s="916"/>
      <c r="L5" s="916"/>
    </row>
    <row r="6" spans="2:14" ht="33.75" customHeight="1" x14ac:dyDescent="0.2">
      <c r="B6" s="918" t="s">
        <v>53</v>
      </c>
      <c r="C6" s="919" t="s">
        <v>184</v>
      </c>
      <c r="D6" s="919" t="s">
        <v>907</v>
      </c>
      <c r="E6" s="919" t="s">
        <v>26</v>
      </c>
      <c r="F6" s="919" t="s">
        <v>185</v>
      </c>
      <c r="G6" s="919" t="s">
        <v>28</v>
      </c>
      <c r="H6" s="919" t="s">
        <v>186</v>
      </c>
      <c r="I6" s="919" t="s">
        <v>187</v>
      </c>
      <c r="J6" s="919" t="s">
        <v>188</v>
      </c>
      <c r="K6" s="919" t="s">
        <v>924</v>
      </c>
      <c r="L6" s="920" t="s">
        <v>925</v>
      </c>
    </row>
    <row r="7" spans="2:14" ht="18" customHeight="1" x14ac:dyDescent="0.2">
      <c r="B7" s="890" t="s">
        <v>54</v>
      </c>
      <c r="C7" s="921">
        <v>53</v>
      </c>
      <c r="D7" s="921">
        <v>14</v>
      </c>
      <c r="E7" s="921">
        <v>56</v>
      </c>
      <c r="F7" s="921">
        <v>4</v>
      </c>
      <c r="G7" s="921">
        <v>49</v>
      </c>
      <c r="H7" s="921">
        <v>275</v>
      </c>
      <c r="I7" s="921">
        <v>106</v>
      </c>
      <c r="J7" s="921">
        <v>359</v>
      </c>
      <c r="K7" s="921">
        <v>0</v>
      </c>
      <c r="L7" s="911">
        <v>916</v>
      </c>
      <c r="M7" s="922"/>
      <c r="N7" s="922"/>
    </row>
    <row r="8" spans="2:14" ht="18" customHeight="1" x14ac:dyDescent="0.2">
      <c r="B8" s="890" t="s">
        <v>55</v>
      </c>
      <c r="C8" s="921">
        <v>11</v>
      </c>
      <c r="D8" s="921">
        <v>26</v>
      </c>
      <c r="E8" s="921">
        <v>116</v>
      </c>
      <c r="F8" s="921">
        <v>2</v>
      </c>
      <c r="G8" s="921">
        <v>118</v>
      </c>
      <c r="H8" s="921">
        <v>576</v>
      </c>
      <c r="I8" s="921">
        <v>163</v>
      </c>
      <c r="J8" s="921">
        <v>596</v>
      </c>
      <c r="K8" s="921">
        <v>1</v>
      </c>
      <c r="L8" s="911">
        <v>1609</v>
      </c>
      <c r="M8" s="922"/>
      <c r="N8" s="922"/>
    </row>
    <row r="9" spans="2:14" ht="18" customHeight="1" x14ac:dyDescent="0.2">
      <c r="B9" s="890" t="s">
        <v>56</v>
      </c>
      <c r="C9" s="921">
        <v>11</v>
      </c>
      <c r="D9" s="921">
        <v>47</v>
      </c>
      <c r="E9" s="921">
        <v>166</v>
      </c>
      <c r="F9" s="921">
        <v>6</v>
      </c>
      <c r="G9" s="921">
        <v>290</v>
      </c>
      <c r="H9" s="921">
        <v>474</v>
      </c>
      <c r="I9" s="921">
        <v>227</v>
      </c>
      <c r="J9" s="921">
        <v>844</v>
      </c>
      <c r="K9" s="921">
        <v>1</v>
      </c>
      <c r="L9" s="911">
        <v>2066</v>
      </c>
      <c r="M9" s="922"/>
      <c r="N9" s="922"/>
    </row>
    <row r="10" spans="2:14" ht="18" customHeight="1" x14ac:dyDescent="0.2">
      <c r="B10" s="890" t="s">
        <v>57</v>
      </c>
      <c r="C10" s="921">
        <v>50</v>
      </c>
      <c r="D10" s="921">
        <v>37</v>
      </c>
      <c r="E10" s="921">
        <v>68</v>
      </c>
      <c r="F10" s="921">
        <v>3</v>
      </c>
      <c r="G10" s="921">
        <v>79</v>
      </c>
      <c r="H10" s="921">
        <v>191</v>
      </c>
      <c r="I10" s="921">
        <v>78</v>
      </c>
      <c r="J10" s="921">
        <v>307</v>
      </c>
      <c r="K10" s="921">
        <v>0</v>
      </c>
      <c r="L10" s="911">
        <v>813</v>
      </c>
      <c r="M10" s="922"/>
      <c r="N10" s="922"/>
    </row>
    <row r="11" spans="2:14" ht="18" customHeight="1" x14ac:dyDescent="0.2">
      <c r="B11" s="890" t="s">
        <v>58</v>
      </c>
      <c r="C11" s="921">
        <v>281</v>
      </c>
      <c r="D11" s="921">
        <v>94</v>
      </c>
      <c r="E11" s="921">
        <v>164</v>
      </c>
      <c r="F11" s="921">
        <v>29</v>
      </c>
      <c r="G11" s="921">
        <v>238</v>
      </c>
      <c r="H11" s="921">
        <v>668</v>
      </c>
      <c r="I11" s="921">
        <v>212</v>
      </c>
      <c r="J11" s="921">
        <v>1180</v>
      </c>
      <c r="K11" s="921">
        <v>1</v>
      </c>
      <c r="L11" s="911">
        <v>2867</v>
      </c>
      <c r="M11" s="922"/>
      <c r="N11" s="922"/>
    </row>
    <row r="12" spans="2:14" ht="18" customHeight="1" x14ac:dyDescent="0.2">
      <c r="B12" s="890" t="s">
        <v>59</v>
      </c>
      <c r="C12" s="921">
        <v>624</v>
      </c>
      <c r="D12" s="921">
        <v>40</v>
      </c>
      <c r="E12" s="921">
        <v>710</v>
      </c>
      <c r="F12" s="921">
        <v>43</v>
      </c>
      <c r="G12" s="921">
        <v>536</v>
      </c>
      <c r="H12" s="921">
        <v>2066</v>
      </c>
      <c r="I12" s="921">
        <v>1164</v>
      </c>
      <c r="J12" s="921">
        <v>3881</v>
      </c>
      <c r="K12" s="921">
        <v>3</v>
      </c>
      <c r="L12" s="911">
        <v>9067</v>
      </c>
      <c r="M12" s="922"/>
      <c r="N12" s="922"/>
    </row>
    <row r="13" spans="2:14" ht="18" customHeight="1" x14ac:dyDescent="0.2">
      <c r="B13" s="890" t="s">
        <v>60</v>
      </c>
      <c r="C13" s="921">
        <v>945</v>
      </c>
      <c r="D13" s="921">
        <v>28</v>
      </c>
      <c r="E13" s="921">
        <v>278</v>
      </c>
      <c r="F13" s="921">
        <v>97</v>
      </c>
      <c r="G13" s="921">
        <v>228</v>
      </c>
      <c r="H13" s="921">
        <v>857</v>
      </c>
      <c r="I13" s="921">
        <v>289</v>
      </c>
      <c r="J13" s="921">
        <v>1209</v>
      </c>
      <c r="K13" s="921">
        <v>0</v>
      </c>
      <c r="L13" s="911">
        <v>3931</v>
      </c>
      <c r="M13" s="922"/>
      <c r="N13" s="922"/>
    </row>
    <row r="14" spans="2:14" ht="18" customHeight="1" x14ac:dyDescent="0.2">
      <c r="B14" s="890" t="s">
        <v>61</v>
      </c>
      <c r="C14" s="921">
        <v>972</v>
      </c>
      <c r="D14" s="921">
        <v>54</v>
      </c>
      <c r="E14" s="921">
        <v>433</v>
      </c>
      <c r="F14" s="921">
        <v>47</v>
      </c>
      <c r="G14" s="921">
        <v>272</v>
      </c>
      <c r="H14" s="921">
        <v>948</v>
      </c>
      <c r="I14" s="921">
        <v>427</v>
      </c>
      <c r="J14" s="921">
        <v>1407</v>
      </c>
      <c r="K14" s="921">
        <v>0</v>
      </c>
      <c r="L14" s="911">
        <v>4560</v>
      </c>
      <c r="M14" s="922"/>
      <c r="N14" s="922"/>
    </row>
    <row r="15" spans="2:14" ht="18" customHeight="1" x14ac:dyDescent="0.2">
      <c r="B15" s="890" t="s">
        <v>926</v>
      </c>
      <c r="C15" s="921">
        <v>101</v>
      </c>
      <c r="D15" s="921">
        <v>2</v>
      </c>
      <c r="E15" s="921">
        <v>85</v>
      </c>
      <c r="F15" s="921">
        <v>7</v>
      </c>
      <c r="G15" s="921">
        <v>72</v>
      </c>
      <c r="H15" s="921">
        <v>195</v>
      </c>
      <c r="I15" s="921">
        <v>88</v>
      </c>
      <c r="J15" s="921">
        <v>303</v>
      </c>
      <c r="K15" s="921">
        <v>0</v>
      </c>
      <c r="L15" s="911">
        <v>853</v>
      </c>
      <c r="M15" s="922"/>
      <c r="N15" s="922"/>
    </row>
    <row r="16" spans="2:14" ht="18" customHeight="1" x14ac:dyDescent="0.2">
      <c r="B16" s="890" t="s">
        <v>62</v>
      </c>
      <c r="C16" s="921">
        <v>498</v>
      </c>
      <c r="D16" s="921">
        <v>67</v>
      </c>
      <c r="E16" s="921">
        <v>752</v>
      </c>
      <c r="F16" s="921">
        <v>43</v>
      </c>
      <c r="G16" s="921">
        <v>598</v>
      </c>
      <c r="H16" s="921">
        <v>1556</v>
      </c>
      <c r="I16" s="921">
        <v>769</v>
      </c>
      <c r="J16" s="921">
        <v>2454</v>
      </c>
      <c r="K16" s="921">
        <v>1</v>
      </c>
      <c r="L16" s="911">
        <v>6738</v>
      </c>
      <c r="M16" s="922"/>
      <c r="N16" s="922"/>
    </row>
    <row r="17" spans="2:14" ht="18" customHeight="1" x14ac:dyDescent="0.2">
      <c r="B17" s="890" t="s">
        <v>927</v>
      </c>
      <c r="C17" s="921">
        <v>348</v>
      </c>
      <c r="D17" s="921">
        <v>29</v>
      </c>
      <c r="E17" s="921">
        <v>241</v>
      </c>
      <c r="F17" s="921">
        <v>11</v>
      </c>
      <c r="G17" s="921">
        <v>201</v>
      </c>
      <c r="H17" s="921">
        <v>719</v>
      </c>
      <c r="I17" s="921">
        <v>253</v>
      </c>
      <c r="J17" s="921">
        <v>1096</v>
      </c>
      <c r="K17" s="921">
        <v>1</v>
      </c>
      <c r="L17" s="911">
        <v>2899</v>
      </c>
      <c r="M17" s="922"/>
      <c r="N17" s="922"/>
    </row>
    <row r="18" spans="2:14" ht="18" customHeight="1" x14ac:dyDescent="0.2">
      <c r="B18" s="890" t="s">
        <v>928</v>
      </c>
      <c r="C18" s="921">
        <v>342</v>
      </c>
      <c r="D18" s="921">
        <v>18</v>
      </c>
      <c r="E18" s="921">
        <v>148</v>
      </c>
      <c r="F18" s="921">
        <v>11</v>
      </c>
      <c r="G18" s="921">
        <v>105</v>
      </c>
      <c r="H18" s="921">
        <v>401</v>
      </c>
      <c r="I18" s="921">
        <v>130</v>
      </c>
      <c r="J18" s="921">
        <v>569</v>
      </c>
      <c r="K18" s="921">
        <v>1</v>
      </c>
      <c r="L18" s="911">
        <v>1725</v>
      </c>
      <c r="M18" s="922"/>
      <c r="N18" s="922"/>
    </row>
    <row r="19" spans="2:14" ht="18" customHeight="1" x14ac:dyDescent="0.2">
      <c r="B19" s="890" t="s">
        <v>919</v>
      </c>
      <c r="C19" s="921">
        <v>864</v>
      </c>
      <c r="D19" s="921">
        <v>42</v>
      </c>
      <c r="E19" s="921">
        <v>376</v>
      </c>
      <c r="F19" s="921">
        <v>41</v>
      </c>
      <c r="G19" s="921">
        <v>227</v>
      </c>
      <c r="H19" s="921">
        <v>932</v>
      </c>
      <c r="I19" s="921">
        <v>417</v>
      </c>
      <c r="J19" s="921">
        <v>1345</v>
      </c>
      <c r="K19" s="921">
        <v>2</v>
      </c>
      <c r="L19" s="911">
        <v>4246</v>
      </c>
      <c r="M19" s="922"/>
      <c r="N19" s="922"/>
    </row>
    <row r="20" spans="2:14" ht="18" customHeight="1" x14ac:dyDescent="0.2">
      <c r="B20" s="890" t="s">
        <v>100</v>
      </c>
      <c r="C20" s="921">
        <v>25</v>
      </c>
      <c r="D20" s="921">
        <v>7</v>
      </c>
      <c r="E20" s="921">
        <v>23</v>
      </c>
      <c r="F20" s="921">
        <v>3</v>
      </c>
      <c r="G20" s="921">
        <v>20</v>
      </c>
      <c r="H20" s="921">
        <v>59</v>
      </c>
      <c r="I20" s="921">
        <v>26</v>
      </c>
      <c r="J20" s="921">
        <v>117</v>
      </c>
      <c r="K20" s="921">
        <v>0</v>
      </c>
      <c r="L20" s="911">
        <v>280</v>
      </c>
      <c r="M20" s="922"/>
      <c r="N20" s="922"/>
    </row>
    <row r="21" spans="2:14" ht="18" customHeight="1" x14ac:dyDescent="0.2">
      <c r="B21" s="890" t="s">
        <v>921</v>
      </c>
      <c r="C21" s="921">
        <v>125</v>
      </c>
      <c r="D21" s="921">
        <v>13</v>
      </c>
      <c r="E21" s="921">
        <v>113</v>
      </c>
      <c r="F21" s="921">
        <v>2</v>
      </c>
      <c r="G21" s="921">
        <v>101</v>
      </c>
      <c r="H21" s="921">
        <v>455</v>
      </c>
      <c r="I21" s="921">
        <v>187</v>
      </c>
      <c r="J21" s="921">
        <v>457</v>
      </c>
      <c r="K21" s="921">
        <v>2</v>
      </c>
      <c r="L21" s="911">
        <v>1455</v>
      </c>
      <c r="M21" s="922"/>
      <c r="N21" s="922"/>
    </row>
    <row r="22" spans="2:14" ht="18" customHeight="1" x14ac:dyDescent="0.2">
      <c r="B22" s="890" t="s">
        <v>68</v>
      </c>
      <c r="C22" s="921">
        <v>1472</v>
      </c>
      <c r="D22" s="921">
        <v>272</v>
      </c>
      <c r="E22" s="921">
        <v>5226</v>
      </c>
      <c r="F22" s="921">
        <v>221</v>
      </c>
      <c r="G22" s="921">
        <v>2936</v>
      </c>
      <c r="H22" s="921">
        <v>10482</v>
      </c>
      <c r="I22" s="921">
        <v>3434</v>
      </c>
      <c r="J22" s="921">
        <v>21513</v>
      </c>
      <c r="K22" s="921">
        <v>28</v>
      </c>
      <c r="L22" s="911">
        <v>45584</v>
      </c>
      <c r="M22" s="922"/>
      <c r="N22" s="922"/>
    </row>
    <row r="23" spans="2:14" ht="18" customHeight="1" x14ac:dyDescent="0.2">
      <c r="B23" s="892" t="s">
        <v>929</v>
      </c>
      <c r="C23" s="896">
        <v>6722</v>
      </c>
      <c r="D23" s="896">
        <v>790</v>
      </c>
      <c r="E23" s="896">
        <v>8955</v>
      </c>
      <c r="F23" s="896">
        <v>570</v>
      </c>
      <c r="G23" s="896">
        <v>6070</v>
      </c>
      <c r="H23" s="896">
        <v>20854</v>
      </c>
      <c r="I23" s="896">
        <v>7970</v>
      </c>
      <c r="J23" s="896">
        <v>37637</v>
      </c>
      <c r="K23" s="896">
        <v>41</v>
      </c>
      <c r="L23" s="897">
        <v>89609</v>
      </c>
    </row>
    <row r="24" spans="2:14" ht="17.25" customHeight="1" x14ac:dyDescent="0.2">
      <c r="D24" s="923"/>
    </row>
    <row r="25" spans="2:14" ht="17.25" customHeight="1" x14ac:dyDescent="0.2">
      <c r="D25" s="923"/>
      <c r="H25" s="924"/>
      <c r="J25" s="925"/>
    </row>
    <row r="26" spans="2:14" ht="17.25" customHeight="1" x14ac:dyDescent="0.2">
      <c r="D26" s="923"/>
    </row>
    <row r="27" spans="2:14" ht="17.25" customHeight="1" x14ac:dyDescent="0.2">
      <c r="D27" s="923"/>
    </row>
    <row r="28" spans="2:14" ht="17.25" customHeight="1" x14ac:dyDescent="0.2">
      <c r="D28" s="923"/>
    </row>
    <row r="29" spans="2:14" ht="17.25" customHeight="1" x14ac:dyDescent="0.2">
      <c r="D29" s="923"/>
    </row>
    <row r="30" spans="2:14" ht="17.25" customHeight="1" x14ac:dyDescent="0.2">
      <c r="D30" s="923"/>
    </row>
    <row r="31" spans="2:14" ht="17.25" customHeight="1" x14ac:dyDescent="0.2">
      <c r="D31" s="923"/>
    </row>
    <row r="32" spans="2:14" ht="17.25" customHeight="1" x14ac:dyDescent="0.2">
      <c r="D32" s="923"/>
    </row>
    <row r="33" spans="4:4" ht="17.25" customHeight="1" x14ac:dyDescent="0.2">
      <c r="D33" s="923"/>
    </row>
    <row r="34" spans="4:4" ht="17.25" customHeight="1" x14ac:dyDescent="0.2">
      <c r="D34" s="923"/>
    </row>
    <row r="35" spans="4:4" ht="17.25" customHeight="1" x14ac:dyDescent="0.2">
      <c r="D35" s="923"/>
    </row>
    <row r="36" spans="4:4" ht="17.25" customHeight="1" x14ac:dyDescent="0.2">
      <c r="D36" s="923"/>
    </row>
    <row r="37" spans="4:4" ht="17.25" customHeight="1" x14ac:dyDescent="0.2">
      <c r="D37" s="923"/>
    </row>
    <row r="38" spans="4:4" ht="17.25" customHeight="1" x14ac:dyDescent="0.2">
      <c r="D38" s="923"/>
    </row>
  </sheetData>
  <mergeCells count="3">
    <mergeCell ref="B2:L2"/>
    <mergeCell ref="B3:L3"/>
    <mergeCell ref="B4:L4"/>
  </mergeCells>
  <hyperlinks>
    <hyperlink ref="M2" location="'Indice Total'!A75" display="Volver"/>
  </hyperlinks>
  <pageMargins left="0.7" right="0.7" top="0.75" bottom="0.75" header="0.3" footer="0.3"/>
  <pageSetup paperSize="14" scale="61"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J41"/>
  <sheetViews>
    <sheetView showGridLines="0" zoomScale="90" zoomScaleNormal="90" workbookViewId="0"/>
  </sheetViews>
  <sheetFormatPr baseColWidth="10" defaultRowHeight="15" x14ac:dyDescent="0.2"/>
  <cols>
    <col min="1" max="1" width="23.7109375" style="885" customWidth="1"/>
    <col min="2" max="2" width="24.5703125" style="885" customWidth="1"/>
    <col min="3" max="5" width="18.7109375" style="885" customWidth="1"/>
    <col min="6" max="6" width="16" style="885" bestFit="1" customWidth="1"/>
    <col min="7" max="7" width="16.140625" style="885" bestFit="1" customWidth="1"/>
    <col min="8" max="8" width="13.42578125" style="885" customWidth="1"/>
    <col min="9" max="9" width="13.140625" style="885" customWidth="1"/>
    <col min="10" max="10" width="12.85546875" style="885" bestFit="1" customWidth="1"/>
    <col min="11" max="14" width="11.42578125" style="885"/>
    <col min="15" max="16" width="16" style="885" bestFit="1" customWidth="1"/>
    <col min="17" max="17" width="17.42578125" style="885" customWidth="1"/>
    <col min="18" max="18" width="17.7109375" style="885" customWidth="1"/>
    <col min="19" max="16384" width="11.42578125" style="885"/>
  </cols>
  <sheetData>
    <row r="1" spans="2:10" ht="42.95" customHeight="1" x14ac:dyDescent="0.2">
      <c r="F1" s="3"/>
    </row>
    <row r="2" spans="2:10" ht="18" x14ac:dyDescent="0.25">
      <c r="B2" s="2094" t="s">
        <v>930</v>
      </c>
      <c r="C2" s="2100"/>
      <c r="D2" s="2100"/>
      <c r="E2" s="2100"/>
      <c r="F2" s="904" t="s">
        <v>744</v>
      </c>
      <c r="G2" s="926"/>
      <c r="H2" s="926"/>
      <c r="I2" s="926"/>
    </row>
    <row r="3" spans="2:10" ht="36" customHeight="1" x14ac:dyDescent="0.2">
      <c r="B3" s="2102" t="s">
        <v>931</v>
      </c>
      <c r="C3" s="2102"/>
      <c r="D3" s="2102"/>
      <c r="E3" s="2102"/>
      <c r="G3" s="927"/>
      <c r="H3" s="927"/>
      <c r="I3" s="927"/>
    </row>
    <row r="4" spans="2:10" ht="18" customHeight="1" thickBot="1" x14ac:dyDescent="0.3">
      <c r="B4" s="2095">
        <v>2018</v>
      </c>
      <c r="C4" s="2095"/>
      <c r="D4" s="2095"/>
      <c r="E4" s="2095"/>
      <c r="G4" s="926"/>
      <c r="H4" s="926"/>
      <c r="I4" s="926"/>
    </row>
    <row r="5" spans="2:10" ht="14.25" customHeight="1" x14ac:dyDescent="0.2">
      <c r="B5" s="916"/>
      <c r="C5" s="916"/>
      <c r="D5" s="916"/>
      <c r="E5" s="916"/>
      <c r="G5" s="927"/>
      <c r="H5" s="927"/>
      <c r="I5" s="927"/>
    </row>
    <row r="6" spans="2:10" ht="26.25" customHeight="1" x14ac:dyDescent="0.2">
      <c r="B6" s="928" t="s">
        <v>932</v>
      </c>
      <c r="C6" s="908" t="s">
        <v>44</v>
      </c>
      <c r="D6" s="908" t="s">
        <v>45</v>
      </c>
      <c r="E6" s="910" t="s">
        <v>9</v>
      </c>
      <c r="G6" s="927"/>
      <c r="H6" s="927"/>
      <c r="I6" s="927"/>
    </row>
    <row r="7" spans="2:10" ht="18" customHeight="1" x14ac:dyDescent="0.25">
      <c r="B7" s="890" t="s">
        <v>888</v>
      </c>
      <c r="C7" s="933">
        <v>2296650.4166666665</v>
      </c>
      <c r="D7" s="933">
        <v>1346384.9166666667</v>
      </c>
      <c r="E7" s="911">
        <v>3643035.333333333</v>
      </c>
      <c r="G7" s="927"/>
      <c r="H7" s="926"/>
      <c r="I7" s="926"/>
    </row>
    <row r="8" spans="2:10" ht="18" customHeight="1" x14ac:dyDescent="0.2">
      <c r="B8" s="890" t="s">
        <v>889</v>
      </c>
      <c r="C8" s="933">
        <v>585162.91666600003</v>
      </c>
      <c r="D8" s="933">
        <v>489420.66666599998</v>
      </c>
      <c r="E8" s="911">
        <v>1074583.5833320001</v>
      </c>
      <c r="G8" s="927"/>
      <c r="H8" s="927"/>
      <c r="I8" s="927"/>
    </row>
    <row r="9" spans="2:10" ht="18" customHeight="1" x14ac:dyDescent="0.2">
      <c r="B9" s="890" t="s">
        <v>897</v>
      </c>
      <c r="C9" s="933">
        <v>199470.25</v>
      </c>
      <c r="D9" s="933">
        <v>152855.83333333334</v>
      </c>
      <c r="E9" s="911">
        <v>352326.08333333337</v>
      </c>
      <c r="G9" s="927"/>
      <c r="H9" s="927"/>
      <c r="I9" s="927"/>
    </row>
    <row r="10" spans="2:10" ht="18" customHeight="1" x14ac:dyDescent="0.25">
      <c r="B10" s="890" t="s">
        <v>933</v>
      </c>
      <c r="C10" s="933">
        <v>184698.83333333334</v>
      </c>
      <c r="D10" s="933">
        <v>121701.41666666667</v>
      </c>
      <c r="E10" s="911">
        <v>306400.25</v>
      </c>
      <c r="G10" s="927"/>
      <c r="H10" s="926"/>
      <c r="I10" s="926"/>
      <c r="J10" s="927"/>
    </row>
    <row r="11" spans="2:10" ht="18" customHeight="1" x14ac:dyDescent="0.2">
      <c r="B11" s="890" t="s">
        <v>892</v>
      </c>
      <c r="C11" s="933">
        <v>124119</v>
      </c>
      <c r="D11" s="933">
        <v>41752.909090909088</v>
      </c>
      <c r="E11" s="911">
        <v>165871.90909090909</v>
      </c>
      <c r="G11" s="927"/>
      <c r="H11" s="927"/>
      <c r="I11" s="927"/>
      <c r="J11" s="927"/>
    </row>
    <row r="12" spans="2:10" ht="18" customHeight="1" x14ac:dyDescent="0.2">
      <c r="B12" s="892" t="s">
        <v>935</v>
      </c>
      <c r="C12" s="896">
        <v>3390101.4166660002</v>
      </c>
      <c r="D12" s="896">
        <v>2152115.7424235758</v>
      </c>
      <c r="E12" s="897">
        <v>5561760.416666667</v>
      </c>
      <c r="G12" s="927"/>
      <c r="H12" s="927"/>
      <c r="I12" s="927"/>
      <c r="J12" s="927"/>
    </row>
    <row r="13" spans="2:10" ht="18" customHeight="1" x14ac:dyDescent="0.2">
      <c r="B13" s="890" t="s">
        <v>888</v>
      </c>
      <c r="C13" s="933">
        <v>172578.58333333334</v>
      </c>
      <c r="D13" s="933">
        <v>268345.41666666669</v>
      </c>
      <c r="E13" s="911">
        <v>440924</v>
      </c>
      <c r="G13" s="927"/>
      <c r="I13" s="927"/>
      <c r="J13" s="927"/>
    </row>
    <row r="14" spans="2:10" ht="18" customHeight="1" x14ac:dyDescent="0.2">
      <c r="B14" s="890" t="s">
        <v>889</v>
      </c>
      <c r="C14" s="933">
        <v>109454.333333</v>
      </c>
      <c r="D14" s="933">
        <v>143572.25</v>
      </c>
      <c r="E14" s="911">
        <v>253026.58333300002</v>
      </c>
      <c r="G14" s="927"/>
      <c r="I14" s="927"/>
      <c r="J14" s="927"/>
    </row>
    <row r="15" spans="2:10" ht="18" customHeight="1" x14ac:dyDescent="0.2">
      <c r="B15" s="890" t="s">
        <v>890</v>
      </c>
      <c r="C15" s="933">
        <v>236048.16666666666</v>
      </c>
      <c r="D15" s="933">
        <v>367350.91666666669</v>
      </c>
      <c r="E15" s="911">
        <v>603399.08333333337</v>
      </c>
      <c r="G15" s="927"/>
      <c r="I15" s="927"/>
      <c r="J15" s="927"/>
    </row>
    <row r="16" spans="2:10" ht="18" customHeight="1" x14ac:dyDescent="0.2">
      <c r="B16" s="890" t="s">
        <v>933</v>
      </c>
      <c r="C16" s="891">
        <v>57947.083333333336</v>
      </c>
      <c r="D16" s="891">
        <v>71467.25</v>
      </c>
      <c r="E16" s="911">
        <v>129414.33333333334</v>
      </c>
      <c r="G16" s="927"/>
      <c r="I16" s="927"/>
      <c r="J16" s="927"/>
    </row>
    <row r="17" spans="2:10" ht="18" customHeight="1" x14ac:dyDescent="0.2">
      <c r="B17" s="890" t="s">
        <v>892</v>
      </c>
      <c r="C17" s="891">
        <v>9626.181818181818</v>
      </c>
      <c r="D17" s="891">
        <v>11853.363636363636</v>
      </c>
      <c r="E17" s="911">
        <v>21479.545454545456</v>
      </c>
      <c r="G17" s="927"/>
      <c r="I17" s="927"/>
      <c r="J17" s="927"/>
    </row>
    <row r="18" spans="2:10" ht="18" customHeight="1" x14ac:dyDescent="0.2">
      <c r="B18" s="892" t="s">
        <v>936</v>
      </c>
      <c r="C18" s="896">
        <v>585654.3484845151</v>
      </c>
      <c r="D18" s="896">
        <v>862589.19696969702</v>
      </c>
      <c r="E18" s="897">
        <v>1448243.5454542122</v>
      </c>
      <c r="G18" s="927"/>
    </row>
    <row r="19" spans="2:10" x14ac:dyDescent="0.2">
      <c r="B19" s="890" t="s">
        <v>888</v>
      </c>
      <c r="C19" s="891">
        <v>2469229</v>
      </c>
      <c r="D19" s="891">
        <v>1614730.3333333333</v>
      </c>
      <c r="E19" s="911">
        <v>4083959.333333333</v>
      </c>
    </row>
    <row r="20" spans="2:10" x14ac:dyDescent="0.2">
      <c r="B20" s="890" t="s">
        <v>889</v>
      </c>
      <c r="C20" s="891">
        <v>694617.24999899999</v>
      </c>
      <c r="D20" s="891">
        <v>632992.91666599992</v>
      </c>
      <c r="E20" s="911">
        <v>1327610.1666649999</v>
      </c>
    </row>
    <row r="21" spans="2:10" x14ac:dyDescent="0.2">
      <c r="B21" s="890" t="s">
        <v>890</v>
      </c>
      <c r="C21" s="891">
        <v>435518.41666666669</v>
      </c>
      <c r="D21" s="891">
        <v>520206.75</v>
      </c>
      <c r="E21" s="911">
        <v>955725.16666666674</v>
      </c>
    </row>
    <row r="22" spans="2:10" x14ac:dyDescent="0.2">
      <c r="B22" s="890" t="s">
        <v>933</v>
      </c>
      <c r="C22" s="891">
        <v>242645.91666666666</v>
      </c>
      <c r="D22" s="891">
        <v>193168.66666666666</v>
      </c>
      <c r="E22" s="911">
        <v>435814.58333333331</v>
      </c>
      <c r="G22" s="929"/>
    </row>
    <row r="23" spans="2:10" x14ac:dyDescent="0.2">
      <c r="B23" s="890" t="s">
        <v>892</v>
      </c>
      <c r="C23" s="891">
        <v>133745.18181818182</v>
      </c>
      <c r="D23" s="891">
        <v>53606.272727272728</v>
      </c>
      <c r="E23" s="911">
        <v>187351.45454545456</v>
      </c>
      <c r="G23" s="929"/>
    </row>
    <row r="24" spans="2:10" ht="15.75" x14ac:dyDescent="0.2">
      <c r="B24" s="892" t="s">
        <v>934</v>
      </c>
      <c r="C24" s="896">
        <v>3975755.7651505144</v>
      </c>
      <c r="D24" s="896">
        <v>3014704.9393932726</v>
      </c>
      <c r="E24" s="897">
        <v>6990460.7045437871</v>
      </c>
      <c r="G24" s="929"/>
    </row>
    <row r="25" spans="2:10" x14ac:dyDescent="0.2">
      <c r="B25" s="934"/>
      <c r="E25" s="895"/>
      <c r="G25" s="929"/>
    </row>
    <row r="26" spans="2:10" x14ac:dyDescent="0.2">
      <c r="B26" s="934"/>
      <c r="G26" s="929"/>
    </row>
    <row r="27" spans="2:10" x14ac:dyDescent="0.2">
      <c r="B27" s="934"/>
      <c r="G27" s="929"/>
    </row>
    <row r="28" spans="2:10" x14ac:dyDescent="0.2">
      <c r="B28" s="934"/>
    </row>
    <row r="29" spans="2:10" x14ac:dyDescent="0.2">
      <c r="B29" s="934"/>
    </row>
    <row r="30" spans="2:10" x14ac:dyDescent="0.2">
      <c r="B30" s="934"/>
    </row>
    <row r="31" spans="2:10" x14ac:dyDescent="0.2">
      <c r="B31" s="934"/>
    </row>
    <row r="32" spans="2:10" x14ac:dyDescent="0.2">
      <c r="B32" s="934"/>
    </row>
    <row r="33" spans="2:2" x14ac:dyDescent="0.2">
      <c r="B33" s="934"/>
    </row>
    <row r="34" spans="2:2" x14ac:dyDescent="0.2">
      <c r="B34" s="934"/>
    </row>
    <row r="35" spans="2:2" x14ac:dyDescent="0.2">
      <c r="B35" s="934"/>
    </row>
    <row r="36" spans="2:2" x14ac:dyDescent="0.2">
      <c r="B36" s="934"/>
    </row>
    <row r="37" spans="2:2" x14ac:dyDescent="0.2">
      <c r="B37" s="934"/>
    </row>
    <row r="38" spans="2:2" x14ac:dyDescent="0.2">
      <c r="B38" s="934"/>
    </row>
    <row r="39" spans="2:2" x14ac:dyDescent="0.2">
      <c r="B39" s="934"/>
    </row>
    <row r="40" spans="2:2" x14ac:dyDescent="0.2">
      <c r="B40" s="934"/>
    </row>
    <row r="41" spans="2:2" x14ac:dyDescent="0.2">
      <c r="B41" s="934"/>
    </row>
  </sheetData>
  <mergeCells count="3">
    <mergeCell ref="B2:E2"/>
    <mergeCell ref="B3:E3"/>
    <mergeCell ref="B4:E4"/>
  </mergeCells>
  <hyperlinks>
    <hyperlink ref="F2" location="'Indice Total'!A75" display="Volver"/>
  </hyperlinks>
  <printOptions horizontalCentered="1" verticalCentered="1"/>
  <pageMargins left="0.70866141732283472" right="0.70866141732283472" top="0.74803149606299213" bottom="0.74803149606299213" header="0.31496062992125984" footer="0.31496062992125984"/>
  <pageSetup paperSize="14"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L21"/>
  <sheetViews>
    <sheetView showGridLines="0" zoomScale="90" zoomScaleNormal="90" workbookViewId="0"/>
  </sheetViews>
  <sheetFormatPr baseColWidth="10" defaultColWidth="9.140625" defaultRowHeight="15" x14ac:dyDescent="0.2"/>
  <cols>
    <col min="1" max="1" width="23.7109375" style="885" customWidth="1"/>
    <col min="2" max="2" width="44.5703125" style="885" customWidth="1"/>
    <col min="3" max="3" width="14.28515625" style="885" customWidth="1"/>
    <col min="4" max="4" width="12.85546875" style="885" customWidth="1"/>
    <col min="5" max="5" width="13.28515625" style="885" customWidth="1"/>
    <col min="6" max="6" width="15.140625" style="885" customWidth="1"/>
    <col min="7" max="7" width="16" style="885" customWidth="1"/>
    <col min="8" max="8" width="13.5703125" style="885" customWidth="1"/>
    <col min="9" max="9" width="12.7109375" style="885" customWidth="1"/>
    <col min="10" max="10" width="13" style="885" customWidth="1"/>
    <col min="11" max="11" width="12.7109375" style="885" customWidth="1"/>
    <col min="12" max="15" width="9.7109375" style="885" bestFit="1" customWidth="1"/>
    <col min="16" max="16" width="16" style="885" bestFit="1" customWidth="1"/>
    <col min="17" max="17" width="33.7109375" style="885" customWidth="1"/>
    <col min="18" max="18" width="9.140625" style="885"/>
    <col min="19" max="19" width="23.140625" style="885" customWidth="1"/>
    <col min="20" max="20" width="10.85546875" style="885" customWidth="1"/>
    <col min="21" max="21" width="12.5703125" style="885" customWidth="1"/>
    <col min="22" max="16384" width="9.140625" style="885"/>
  </cols>
  <sheetData>
    <row r="1" spans="2:12" ht="42.95" customHeight="1" x14ac:dyDescent="0.2">
      <c r="I1" s="3"/>
    </row>
    <row r="2" spans="2:12" ht="18" x14ac:dyDescent="0.2">
      <c r="B2" s="2100" t="s">
        <v>937</v>
      </c>
      <c r="C2" s="2100"/>
      <c r="D2" s="2100"/>
      <c r="E2" s="2100"/>
      <c r="F2" s="2100"/>
      <c r="G2" s="2100"/>
      <c r="H2" s="2100"/>
      <c r="I2" s="904" t="s">
        <v>744</v>
      </c>
    </row>
    <row r="3" spans="2:12" ht="21.75" customHeight="1" x14ac:dyDescent="0.2">
      <c r="B3" s="2095" t="s">
        <v>938</v>
      </c>
      <c r="C3" s="2101"/>
      <c r="D3" s="2101"/>
      <c r="E3" s="2101"/>
      <c r="F3" s="2101"/>
      <c r="G3" s="2101"/>
      <c r="H3" s="2101"/>
    </row>
    <row r="4" spans="2:12" ht="20.25" customHeight="1" thickBot="1" x14ac:dyDescent="0.25">
      <c r="B4" s="2099">
        <v>2018</v>
      </c>
      <c r="C4" s="2099"/>
      <c r="D4" s="2099"/>
      <c r="E4" s="2099"/>
      <c r="F4" s="2099"/>
      <c r="G4" s="2099"/>
      <c r="H4" s="2099"/>
    </row>
    <row r="5" spans="2:12" x14ac:dyDescent="0.2">
      <c r="C5" s="902"/>
      <c r="D5" s="902"/>
      <c r="E5" s="902"/>
      <c r="F5" s="902"/>
      <c r="G5" s="902"/>
      <c r="H5" s="902"/>
      <c r="I5" s="886"/>
    </row>
    <row r="6" spans="2:12" ht="44.25" customHeight="1" x14ac:dyDescent="0.25">
      <c r="B6" s="887" t="s">
        <v>939</v>
      </c>
      <c r="C6" s="908" t="s">
        <v>940</v>
      </c>
      <c r="D6" s="908" t="s">
        <v>941</v>
      </c>
      <c r="E6" s="908" t="s">
        <v>942</v>
      </c>
      <c r="F6" s="908" t="s">
        <v>943</v>
      </c>
      <c r="G6" s="908" t="s">
        <v>944</v>
      </c>
      <c r="H6" s="910" t="s">
        <v>945</v>
      </c>
    </row>
    <row r="7" spans="2:12" ht="16.5" customHeight="1" x14ac:dyDescent="0.2">
      <c r="B7" s="890" t="s">
        <v>184</v>
      </c>
      <c r="C7" s="891">
        <v>214412.08333333334</v>
      </c>
      <c r="D7" s="891">
        <v>60612.166655999994</v>
      </c>
      <c r="E7" s="891">
        <v>12988.5</v>
      </c>
      <c r="F7" s="891">
        <v>25225.75</v>
      </c>
      <c r="G7" s="891">
        <v>4194</v>
      </c>
      <c r="H7" s="911">
        <v>317432.49998933333</v>
      </c>
      <c r="J7" s="927"/>
      <c r="K7" s="935"/>
      <c r="L7" s="935"/>
    </row>
    <row r="8" spans="2:12" ht="20.100000000000001" customHeight="1" x14ac:dyDescent="0.2">
      <c r="B8" s="890" t="s">
        <v>907</v>
      </c>
      <c r="C8" s="891">
        <v>61876.666666666664</v>
      </c>
      <c r="D8" s="891">
        <v>9702.3333239999993</v>
      </c>
      <c r="E8" s="891">
        <v>9394.75</v>
      </c>
      <c r="F8" s="891">
        <v>1312.75</v>
      </c>
      <c r="G8" s="891">
        <v>295.27272727272725</v>
      </c>
      <c r="H8" s="911">
        <v>82581.772717939384</v>
      </c>
      <c r="J8" s="927"/>
      <c r="K8" s="935"/>
      <c r="L8" s="935"/>
    </row>
    <row r="9" spans="2:12" ht="20.100000000000001" customHeight="1" x14ac:dyDescent="0.2">
      <c r="B9" s="890" t="s">
        <v>908</v>
      </c>
      <c r="C9" s="891">
        <v>262847.75</v>
      </c>
      <c r="D9" s="891">
        <v>98887.749988000025</v>
      </c>
      <c r="E9" s="891">
        <v>48951.5</v>
      </c>
      <c r="F9" s="891">
        <v>62936.083333333336</v>
      </c>
      <c r="G9" s="891">
        <v>19253.636363636364</v>
      </c>
      <c r="H9" s="911">
        <v>492876.71968496969</v>
      </c>
      <c r="J9" s="927"/>
      <c r="K9" s="935"/>
      <c r="L9" s="935"/>
    </row>
    <row r="10" spans="2:12" ht="20.100000000000001" customHeight="1" x14ac:dyDescent="0.2">
      <c r="B10" s="890" t="s">
        <v>185</v>
      </c>
      <c r="C10" s="891">
        <v>16468.583333333332</v>
      </c>
      <c r="D10" s="891">
        <v>5446.0833249999996</v>
      </c>
      <c r="E10" s="891">
        <v>411.08333333333331</v>
      </c>
      <c r="F10" s="891">
        <v>1780.0833333333333</v>
      </c>
      <c r="G10" s="891">
        <v>238.72727272727272</v>
      </c>
      <c r="H10" s="911">
        <v>24344.560597727268</v>
      </c>
      <c r="J10" s="927"/>
      <c r="K10" s="935"/>
      <c r="L10" s="935"/>
    </row>
    <row r="11" spans="2:12" ht="20.100000000000001" customHeight="1" x14ac:dyDescent="0.2">
      <c r="B11" s="890" t="s">
        <v>28</v>
      </c>
      <c r="C11" s="891">
        <v>579385.75</v>
      </c>
      <c r="D11" s="891">
        <v>48804.749990000004</v>
      </c>
      <c r="E11" s="891">
        <v>71173.333333333328</v>
      </c>
      <c r="F11" s="891">
        <v>14746.416666666666</v>
      </c>
      <c r="G11" s="891">
        <v>40738.727272727272</v>
      </c>
      <c r="H11" s="911">
        <v>754848.97726272733</v>
      </c>
      <c r="J11" s="927"/>
      <c r="K11" s="935"/>
      <c r="L11" s="935"/>
    </row>
    <row r="12" spans="2:12" ht="20.100000000000001" customHeight="1" x14ac:dyDescent="0.2">
      <c r="B12" s="890" t="s">
        <v>909</v>
      </c>
      <c r="C12" s="891">
        <v>392882.25</v>
      </c>
      <c r="D12" s="891">
        <v>278933.66665699991</v>
      </c>
      <c r="E12" s="891">
        <v>6672.5</v>
      </c>
      <c r="F12" s="891">
        <v>64972.75</v>
      </c>
      <c r="G12" s="891">
        <v>17076.272727272728</v>
      </c>
      <c r="H12" s="911">
        <v>760537.43938427255</v>
      </c>
      <c r="J12" s="927"/>
      <c r="K12" s="935"/>
      <c r="L12" s="935"/>
    </row>
    <row r="13" spans="2:12" ht="20.100000000000001" customHeight="1" x14ac:dyDescent="0.2">
      <c r="B13" s="890" t="s">
        <v>187</v>
      </c>
      <c r="C13" s="891">
        <v>194460.83333333334</v>
      </c>
      <c r="D13" s="891">
        <v>79857.083325000014</v>
      </c>
      <c r="E13" s="891">
        <v>20648</v>
      </c>
      <c r="F13" s="891">
        <v>23229.916666666668</v>
      </c>
      <c r="G13" s="891">
        <v>11080.272727272728</v>
      </c>
      <c r="H13" s="911">
        <v>329276.10605227278</v>
      </c>
      <c r="J13" s="927"/>
      <c r="K13" s="935"/>
      <c r="L13" s="935"/>
    </row>
    <row r="14" spans="2:12" ht="20.100000000000001" customHeight="1" x14ac:dyDescent="0.2">
      <c r="B14" s="890" t="s">
        <v>188</v>
      </c>
      <c r="C14" s="891">
        <v>1743210.25</v>
      </c>
      <c r="D14" s="891">
        <v>445157.24998999998</v>
      </c>
      <c r="E14" s="891">
        <v>175275.91666666666</v>
      </c>
      <c r="F14" s="891">
        <v>110841.25</v>
      </c>
      <c r="G14" s="891">
        <v>71794.454545454544</v>
      </c>
      <c r="H14" s="911">
        <v>2546279.121202121</v>
      </c>
      <c r="I14" s="929"/>
      <c r="J14" s="927"/>
      <c r="K14" s="935"/>
      <c r="L14" s="935"/>
    </row>
    <row r="15" spans="2:12" ht="20.100000000000001" customHeight="1" x14ac:dyDescent="0.2">
      <c r="B15" s="890" t="s">
        <v>946</v>
      </c>
      <c r="C15" s="891">
        <v>172476.5</v>
      </c>
      <c r="D15" s="891">
        <v>13720.333323999997</v>
      </c>
      <c r="E15" s="891">
        <v>6790.333333333333</v>
      </c>
      <c r="F15" s="891">
        <v>1328.5</v>
      </c>
      <c r="G15" s="891">
        <v>1172.909090909091</v>
      </c>
      <c r="H15" s="911">
        <v>195488.57574824244</v>
      </c>
      <c r="I15" s="929"/>
      <c r="J15" s="927"/>
      <c r="K15" s="935"/>
      <c r="L15" s="935"/>
    </row>
    <row r="16" spans="2:12" ht="20.100000000000001" customHeight="1" x14ac:dyDescent="0.2">
      <c r="B16" s="890" t="s">
        <v>924</v>
      </c>
      <c r="C16" s="891">
        <v>5014.6666666666661</v>
      </c>
      <c r="D16" s="891">
        <v>33462.166654000001</v>
      </c>
      <c r="E16" s="891">
        <v>0</v>
      </c>
      <c r="F16" s="891">
        <v>26.75</v>
      </c>
      <c r="G16" s="891">
        <v>0</v>
      </c>
      <c r="H16" s="911">
        <v>38503.583320666665</v>
      </c>
      <c r="I16" s="929"/>
      <c r="J16" s="927"/>
      <c r="K16" s="935"/>
      <c r="L16" s="935"/>
    </row>
    <row r="17" spans="2:12" ht="26.25" customHeight="1" x14ac:dyDescent="0.2">
      <c r="B17" s="892" t="s">
        <v>911</v>
      </c>
      <c r="C17" s="896">
        <v>3643035.3333333335</v>
      </c>
      <c r="D17" s="896">
        <v>1074583.583233</v>
      </c>
      <c r="E17" s="896">
        <v>352326.08333333331</v>
      </c>
      <c r="F17" s="896">
        <v>306400.25</v>
      </c>
      <c r="G17" s="896">
        <v>165871.90909090909</v>
      </c>
      <c r="H17" s="936">
        <v>5561760.416666667</v>
      </c>
      <c r="I17" s="929"/>
      <c r="J17" s="927"/>
      <c r="K17" s="935"/>
      <c r="L17" s="935"/>
    </row>
    <row r="18" spans="2:12" x14ac:dyDescent="0.2">
      <c r="B18" s="934"/>
      <c r="C18" s="902"/>
      <c r="D18" s="902"/>
      <c r="E18" s="902"/>
      <c r="F18" s="902"/>
      <c r="G18" s="902"/>
      <c r="H18" s="902"/>
      <c r="J18" s="927"/>
      <c r="K18" s="935"/>
      <c r="L18" s="935"/>
    </row>
    <row r="19" spans="2:12" x14ac:dyDescent="0.2">
      <c r="C19" s="937"/>
      <c r="D19" s="937"/>
      <c r="E19" s="937"/>
      <c r="F19" s="937"/>
      <c r="G19" s="937"/>
      <c r="H19" s="937"/>
    </row>
    <row r="20" spans="2:12" x14ac:dyDescent="0.2">
      <c r="C20" s="937"/>
      <c r="D20" s="937"/>
      <c r="E20" s="937"/>
      <c r="F20" s="937"/>
      <c r="G20" s="937"/>
      <c r="H20" s="937"/>
    </row>
    <row r="21" spans="2:12" x14ac:dyDescent="0.2">
      <c r="C21" s="937"/>
      <c r="D21" s="937"/>
      <c r="E21" s="937"/>
      <c r="F21" s="937"/>
      <c r="G21" s="937"/>
      <c r="H21" s="937"/>
    </row>
  </sheetData>
  <mergeCells count="3">
    <mergeCell ref="B2:H2"/>
    <mergeCell ref="B3:H3"/>
    <mergeCell ref="B4:H4"/>
  </mergeCells>
  <hyperlinks>
    <hyperlink ref="I2" location="'Indice Total'!A75" display="Volver"/>
  </hyperlinks>
  <pageMargins left="0.7" right="0.7" top="0.75" bottom="0.75" header="0.3" footer="0.3"/>
  <pageSetup paperSize="14" scale="48"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K39"/>
  <sheetViews>
    <sheetView showGridLines="0" zoomScale="90" zoomScaleNormal="90" workbookViewId="0"/>
  </sheetViews>
  <sheetFormatPr baseColWidth="10" defaultColWidth="9.140625" defaultRowHeight="15" x14ac:dyDescent="0.2"/>
  <cols>
    <col min="1" max="1" width="23.7109375" style="885" customWidth="1"/>
    <col min="2" max="2" width="34" style="885" customWidth="1"/>
    <col min="3" max="3" width="14.7109375" style="885" customWidth="1"/>
    <col min="4" max="4" width="13.5703125" style="885" customWidth="1"/>
    <col min="5" max="5" width="17.7109375" style="885" customWidth="1"/>
    <col min="6" max="6" width="15.42578125" style="885" customWidth="1"/>
    <col min="7" max="7" width="16.7109375" style="885" customWidth="1"/>
    <col min="8" max="8" width="13.28515625" style="885" customWidth="1"/>
    <col min="9" max="9" width="12.7109375" style="885" customWidth="1"/>
    <col min="10" max="10" width="12" style="885" customWidth="1"/>
    <col min="11" max="11" width="12.7109375" style="885" customWidth="1"/>
    <col min="12" max="12" width="11.85546875" style="885" customWidth="1"/>
    <col min="13" max="14" width="11" style="885" customWidth="1"/>
    <col min="15" max="15" width="12.5703125" style="885" customWidth="1"/>
    <col min="16" max="16" width="16" style="885" bestFit="1" customWidth="1"/>
    <col min="17" max="17" width="12.85546875" style="885" bestFit="1" customWidth="1"/>
    <col min="18" max="18" width="19.28515625" style="885" customWidth="1"/>
    <col min="19" max="19" width="25" style="885" customWidth="1"/>
    <col min="20" max="16384" width="9.140625" style="885"/>
  </cols>
  <sheetData>
    <row r="1" spans="2:11" ht="42.95" customHeight="1" x14ac:dyDescent="0.2">
      <c r="I1" s="3"/>
    </row>
    <row r="2" spans="2:11" ht="18" x14ac:dyDescent="0.2">
      <c r="B2" s="2100" t="s">
        <v>947</v>
      </c>
      <c r="C2" s="2100"/>
      <c r="D2" s="2100"/>
      <c r="E2" s="2100"/>
      <c r="F2" s="2100"/>
      <c r="G2" s="2100"/>
      <c r="H2" s="2100"/>
      <c r="I2" s="904" t="s">
        <v>744</v>
      </c>
    </row>
    <row r="3" spans="2:11" ht="39" customHeight="1" x14ac:dyDescent="0.2">
      <c r="B3" s="2102" t="s">
        <v>948</v>
      </c>
      <c r="C3" s="2103"/>
      <c r="D3" s="2103"/>
      <c r="E3" s="2103"/>
      <c r="F3" s="2103"/>
      <c r="G3" s="2103"/>
      <c r="H3" s="2103"/>
    </row>
    <row r="4" spans="2:11" ht="21.75" customHeight="1" thickBot="1" x14ac:dyDescent="0.25">
      <c r="B4" s="2099">
        <v>2018</v>
      </c>
      <c r="C4" s="2099"/>
      <c r="D4" s="2099"/>
      <c r="E4" s="2099"/>
      <c r="F4" s="2099"/>
      <c r="G4" s="2099"/>
      <c r="H4" s="2099"/>
    </row>
    <row r="5" spans="2:11" x14ac:dyDescent="0.2">
      <c r="C5" s="902"/>
      <c r="D5" s="902"/>
      <c r="E5" s="902"/>
      <c r="F5" s="902"/>
      <c r="G5" s="902"/>
      <c r="H5" s="902"/>
      <c r="I5" s="886"/>
    </row>
    <row r="6" spans="2:11" ht="32.25" customHeight="1" x14ac:dyDescent="0.25">
      <c r="B6" s="887" t="s">
        <v>949</v>
      </c>
      <c r="C6" s="908" t="s">
        <v>940</v>
      </c>
      <c r="D6" s="908" t="s">
        <v>941</v>
      </c>
      <c r="E6" s="908" t="s">
        <v>942</v>
      </c>
      <c r="F6" s="908" t="s">
        <v>943</v>
      </c>
      <c r="G6" s="908" t="s">
        <v>944</v>
      </c>
      <c r="H6" s="910" t="s">
        <v>945</v>
      </c>
      <c r="I6" s="929"/>
      <c r="J6" s="929"/>
    </row>
    <row r="7" spans="2:11" ht="18" customHeight="1" x14ac:dyDescent="0.2">
      <c r="B7" s="890" t="s">
        <v>184</v>
      </c>
      <c r="C7" s="891">
        <v>155749</v>
      </c>
      <c r="D7" s="891">
        <v>41698.833327999993</v>
      </c>
      <c r="E7" s="891">
        <v>9475.6666666666661</v>
      </c>
      <c r="F7" s="891">
        <v>18942.25</v>
      </c>
      <c r="G7" s="891">
        <v>3409.090909090909</v>
      </c>
      <c r="H7" s="911">
        <v>229274.84090375755</v>
      </c>
      <c r="I7" s="895"/>
      <c r="J7" s="927"/>
      <c r="K7" s="938"/>
    </row>
    <row r="8" spans="2:11" ht="18" customHeight="1" x14ac:dyDescent="0.2">
      <c r="B8" s="890" t="s">
        <v>907</v>
      </c>
      <c r="C8" s="891">
        <v>56496.166666666664</v>
      </c>
      <c r="D8" s="891">
        <v>8477.3333279999988</v>
      </c>
      <c r="E8" s="891">
        <v>7852.75</v>
      </c>
      <c r="F8" s="891">
        <v>1165.75</v>
      </c>
      <c r="G8" s="891">
        <v>277</v>
      </c>
      <c r="H8" s="911">
        <v>74268.999994666665</v>
      </c>
      <c r="I8" s="895"/>
      <c r="J8" s="927"/>
      <c r="K8" s="938"/>
    </row>
    <row r="9" spans="2:11" ht="18" customHeight="1" x14ac:dyDescent="0.2">
      <c r="B9" s="890" t="s">
        <v>26</v>
      </c>
      <c r="C9" s="891">
        <v>194374.83333333334</v>
      </c>
      <c r="D9" s="891">
        <v>71555.249993999998</v>
      </c>
      <c r="E9" s="891">
        <v>39907.416666666664</v>
      </c>
      <c r="F9" s="891">
        <v>43987.333333333336</v>
      </c>
      <c r="G9" s="891">
        <v>15360.90909090909</v>
      </c>
      <c r="H9" s="911">
        <v>365185.74241824244</v>
      </c>
      <c r="I9" s="895"/>
      <c r="J9" s="927"/>
      <c r="K9" s="938"/>
    </row>
    <row r="10" spans="2:11" ht="18" customHeight="1" x14ac:dyDescent="0.2">
      <c r="B10" s="890" t="s">
        <v>185</v>
      </c>
      <c r="C10" s="891">
        <v>13299.583333333334</v>
      </c>
      <c r="D10" s="891">
        <v>4355.4166620000005</v>
      </c>
      <c r="E10" s="891">
        <v>322.25</v>
      </c>
      <c r="F10" s="891">
        <v>1294.25</v>
      </c>
      <c r="G10" s="891">
        <v>215.45454545454547</v>
      </c>
      <c r="H10" s="911">
        <v>19486.95454078788</v>
      </c>
      <c r="I10" s="895"/>
      <c r="J10" s="927"/>
      <c r="K10" s="938"/>
    </row>
    <row r="11" spans="2:11" ht="18" customHeight="1" x14ac:dyDescent="0.2">
      <c r="B11" s="890" t="s">
        <v>28</v>
      </c>
      <c r="C11" s="891">
        <v>364276.75</v>
      </c>
      <c r="D11" s="891">
        <v>37504.999994999998</v>
      </c>
      <c r="E11" s="891">
        <v>41241.583333333336</v>
      </c>
      <c r="F11" s="891">
        <v>36335.75</v>
      </c>
      <c r="G11" s="891">
        <v>29190.636363636364</v>
      </c>
      <c r="H11" s="911">
        <v>508549.71969196969</v>
      </c>
      <c r="I11" s="895"/>
      <c r="J11" s="927"/>
      <c r="K11" s="938"/>
    </row>
    <row r="12" spans="2:11" ht="18" customHeight="1" x14ac:dyDescent="0.2">
      <c r="B12" s="890" t="s">
        <v>909</v>
      </c>
      <c r="C12" s="891">
        <v>357540.41666666669</v>
      </c>
      <c r="D12" s="891">
        <v>128802.66666100004</v>
      </c>
      <c r="E12" s="891">
        <v>5887.666666666667</v>
      </c>
      <c r="F12" s="891">
        <v>12682.833333333334</v>
      </c>
      <c r="G12" s="891">
        <v>15764.181818181818</v>
      </c>
      <c r="H12" s="911">
        <v>520677.76514584856</v>
      </c>
      <c r="I12" s="895"/>
      <c r="J12" s="927"/>
      <c r="K12" s="938"/>
    </row>
    <row r="13" spans="2:11" ht="18" customHeight="1" x14ac:dyDescent="0.2">
      <c r="B13" s="890" t="s">
        <v>187</v>
      </c>
      <c r="C13" s="891">
        <v>152630.16666666666</v>
      </c>
      <c r="D13" s="891">
        <v>64067.833330000009</v>
      </c>
      <c r="E13" s="891">
        <v>16477.833333333332</v>
      </c>
      <c r="F13" s="891">
        <v>19419.583333333332</v>
      </c>
      <c r="G13" s="891">
        <v>9801.818181818182</v>
      </c>
      <c r="H13" s="911">
        <v>262397.23484515154</v>
      </c>
      <c r="I13" s="895"/>
      <c r="J13" s="927"/>
      <c r="K13" s="939"/>
    </row>
    <row r="14" spans="2:11" ht="18" customHeight="1" x14ac:dyDescent="0.2">
      <c r="B14" s="890" t="s">
        <v>188</v>
      </c>
      <c r="C14" s="891">
        <v>912887.5</v>
      </c>
      <c r="D14" s="891">
        <v>205391.916662</v>
      </c>
      <c r="E14" s="891">
        <v>75147.333333333328</v>
      </c>
      <c r="F14" s="891">
        <v>50260.75</v>
      </c>
      <c r="G14" s="891">
        <v>49335.818181818184</v>
      </c>
      <c r="H14" s="911">
        <v>1293023.3181771515</v>
      </c>
      <c r="I14" s="895"/>
      <c r="J14" s="927"/>
      <c r="K14" s="938"/>
    </row>
    <row r="15" spans="2:11" ht="18" customHeight="1" x14ac:dyDescent="0.2">
      <c r="B15" s="890" t="s">
        <v>946</v>
      </c>
      <c r="C15" s="891">
        <v>86962.25</v>
      </c>
      <c r="D15" s="891">
        <v>6717.1666619999987</v>
      </c>
      <c r="E15" s="891">
        <v>3145.75</v>
      </c>
      <c r="F15" s="891">
        <v>597.83333333333337</v>
      </c>
      <c r="G15" s="891">
        <v>743.5454545454545</v>
      </c>
      <c r="H15" s="911">
        <v>98166.545449878788</v>
      </c>
      <c r="I15" s="895"/>
      <c r="J15" s="927"/>
      <c r="K15" s="938"/>
    </row>
    <row r="16" spans="2:11" ht="18" customHeight="1" x14ac:dyDescent="0.2">
      <c r="B16" s="890" t="s">
        <v>924</v>
      </c>
      <c r="C16" s="891">
        <v>2433.75</v>
      </c>
      <c r="D16" s="891">
        <v>16591.499993999994</v>
      </c>
      <c r="E16" s="891">
        <v>0</v>
      </c>
      <c r="F16" s="891">
        <v>0</v>
      </c>
      <c r="G16" s="891">
        <v>0</v>
      </c>
      <c r="H16" s="911">
        <v>19025.249993999994</v>
      </c>
      <c r="I16" s="895"/>
      <c r="J16" s="927"/>
      <c r="K16" s="938"/>
    </row>
    <row r="17" spans="2:11" ht="18" customHeight="1" x14ac:dyDescent="0.2">
      <c r="B17" s="892" t="s">
        <v>911</v>
      </c>
      <c r="C17" s="940">
        <v>2296650.416666667</v>
      </c>
      <c r="D17" s="940">
        <v>585162.916616</v>
      </c>
      <c r="E17" s="940">
        <v>199470.25</v>
      </c>
      <c r="F17" s="940">
        <v>184698.83333333334</v>
      </c>
      <c r="G17" s="940">
        <v>124119</v>
      </c>
      <c r="H17" s="940">
        <v>3390101.4166160007</v>
      </c>
      <c r="I17" s="895"/>
      <c r="J17" s="927"/>
      <c r="K17" s="938"/>
    </row>
    <row r="18" spans="2:11" ht="15" customHeight="1" x14ac:dyDescent="0.25">
      <c r="B18" s="898"/>
      <c r="C18" s="899"/>
      <c r="D18" s="899"/>
      <c r="E18" s="899"/>
      <c r="F18" s="899"/>
      <c r="G18" s="899"/>
      <c r="H18" s="899"/>
      <c r="I18" s="941"/>
      <c r="J18" s="927"/>
      <c r="K18" s="938"/>
    </row>
    <row r="19" spans="2:11" ht="15" customHeight="1" x14ac:dyDescent="0.25">
      <c r="B19" s="934"/>
      <c r="D19" s="895"/>
      <c r="E19" s="895"/>
      <c r="F19" s="895"/>
      <c r="G19" s="895"/>
      <c r="H19" s="895"/>
      <c r="I19" s="942"/>
      <c r="K19" s="895"/>
    </row>
    <row r="20" spans="2:11" ht="18" x14ac:dyDescent="0.2">
      <c r="B20" s="2100" t="s">
        <v>950</v>
      </c>
      <c r="C20" s="2100"/>
      <c r="D20" s="2100"/>
      <c r="E20" s="2100"/>
      <c r="F20" s="2100"/>
      <c r="G20" s="2100"/>
      <c r="H20" s="2100"/>
      <c r="I20" s="904" t="s">
        <v>744</v>
      </c>
    </row>
    <row r="21" spans="2:11" ht="33" customHeight="1" x14ac:dyDescent="0.2">
      <c r="B21" s="2102" t="s">
        <v>951</v>
      </c>
      <c r="C21" s="2103"/>
      <c r="D21" s="2103"/>
      <c r="E21" s="2103"/>
      <c r="F21" s="2103"/>
      <c r="G21" s="2103"/>
      <c r="H21" s="2103"/>
      <c r="I21" s="3"/>
    </row>
    <row r="22" spans="2:11" ht="21.75" customHeight="1" thickBot="1" x14ac:dyDescent="0.25">
      <c r="B22" s="2099">
        <v>2018</v>
      </c>
      <c r="C22" s="2099"/>
      <c r="D22" s="2099"/>
      <c r="E22" s="2099"/>
      <c r="F22" s="2099"/>
      <c r="G22" s="2099"/>
      <c r="H22" s="2099"/>
    </row>
    <row r="23" spans="2:11" x14ac:dyDescent="0.2">
      <c r="B23" s="900"/>
      <c r="C23" s="902"/>
      <c r="D23" s="902"/>
      <c r="E23" s="902"/>
      <c r="F23" s="902"/>
      <c r="G23" s="902"/>
      <c r="H23" s="902"/>
    </row>
    <row r="24" spans="2:11" ht="36" customHeight="1" x14ac:dyDescent="0.25">
      <c r="B24" s="887" t="s">
        <v>949</v>
      </c>
      <c r="C24" s="908" t="s">
        <v>940</v>
      </c>
      <c r="D24" s="908" t="s">
        <v>941</v>
      </c>
      <c r="E24" s="908" t="s">
        <v>942</v>
      </c>
      <c r="F24" s="908" t="s">
        <v>943</v>
      </c>
      <c r="G24" s="908" t="s">
        <v>944</v>
      </c>
      <c r="H24" s="910" t="s">
        <v>945</v>
      </c>
    </row>
    <row r="25" spans="2:11" ht="18" customHeight="1" x14ac:dyDescent="0.2">
      <c r="B25" s="890" t="s">
        <v>184</v>
      </c>
      <c r="C25" s="891">
        <v>58663.083333333336</v>
      </c>
      <c r="D25" s="891">
        <v>18913.333327999997</v>
      </c>
      <c r="E25" s="891">
        <v>3512.8333333333335</v>
      </c>
      <c r="F25" s="891">
        <v>6283.5</v>
      </c>
      <c r="G25" s="891">
        <v>784.90909090909088</v>
      </c>
      <c r="H25" s="911">
        <v>88157.659085575753</v>
      </c>
    </row>
    <row r="26" spans="2:11" ht="18" customHeight="1" x14ac:dyDescent="0.2">
      <c r="B26" s="890" t="s">
        <v>907</v>
      </c>
      <c r="C26" s="891">
        <v>5380.5</v>
      </c>
      <c r="D26" s="891">
        <v>1224.9999960000002</v>
      </c>
      <c r="E26" s="891">
        <v>1542</v>
      </c>
      <c r="F26" s="891">
        <v>147</v>
      </c>
      <c r="G26" s="891">
        <v>18.272727272727273</v>
      </c>
      <c r="H26" s="911">
        <v>8312.7727232727284</v>
      </c>
    </row>
    <row r="27" spans="2:11" ht="18" customHeight="1" x14ac:dyDescent="0.2">
      <c r="B27" s="890" t="s">
        <v>26</v>
      </c>
      <c r="C27" s="891">
        <v>68472.916666666672</v>
      </c>
      <c r="D27" s="891">
        <v>27332.499993999998</v>
      </c>
      <c r="E27" s="891">
        <v>9044.0833333333339</v>
      </c>
      <c r="F27" s="891">
        <v>18948.75</v>
      </c>
      <c r="G27" s="891">
        <v>3892.7272727272725</v>
      </c>
      <c r="H27" s="911">
        <v>127690.97726672728</v>
      </c>
    </row>
    <row r="28" spans="2:11" ht="18" customHeight="1" x14ac:dyDescent="0.2">
      <c r="B28" s="890" t="s">
        <v>185</v>
      </c>
      <c r="C28" s="891">
        <v>3169</v>
      </c>
      <c r="D28" s="891">
        <v>1090.666663</v>
      </c>
      <c r="E28" s="891">
        <v>88.833333333333329</v>
      </c>
      <c r="F28" s="891">
        <v>485.83333333333331</v>
      </c>
      <c r="G28" s="891">
        <v>23.272727272727273</v>
      </c>
      <c r="H28" s="911">
        <v>4857.6060569393931</v>
      </c>
    </row>
    <row r="29" spans="2:11" ht="18" customHeight="1" x14ac:dyDescent="0.2">
      <c r="B29" s="890" t="s">
        <v>28</v>
      </c>
      <c r="C29" s="891">
        <v>215109</v>
      </c>
      <c r="D29" s="891">
        <v>11299.749995</v>
      </c>
      <c r="E29" s="891">
        <v>29931.75</v>
      </c>
      <c r="F29" s="891">
        <v>28637</v>
      </c>
      <c r="G29" s="891">
        <v>11548.09090909091</v>
      </c>
      <c r="H29" s="911">
        <v>296525.59090409084</v>
      </c>
    </row>
    <row r="30" spans="2:11" ht="18" customHeight="1" x14ac:dyDescent="0.2">
      <c r="B30" s="890" t="s">
        <v>909</v>
      </c>
      <c r="C30" s="891">
        <v>35341.833333333336</v>
      </c>
      <c r="D30" s="891">
        <v>150130.999996</v>
      </c>
      <c r="E30" s="891">
        <v>784.83333333333337</v>
      </c>
      <c r="F30" s="891">
        <v>2063.5833333333335</v>
      </c>
      <c r="G30" s="891">
        <v>1312.090909090909</v>
      </c>
      <c r="H30" s="911">
        <v>189633.34090509094</v>
      </c>
    </row>
    <row r="31" spans="2:11" ht="18" customHeight="1" x14ac:dyDescent="0.2">
      <c r="B31" s="890" t="s">
        <v>187</v>
      </c>
      <c r="C31" s="891">
        <v>41830.666666666664</v>
      </c>
      <c r="D31" s="891">
        <v>15789.249994999996</v>
      </c>
      <c r="E31" s="891">
        <v>4170.166666666667</v>
      </c>
      <c r="F31" s="891">
        <v>3810.3333333333335</v>
      </c>
      <c r="G31" s="891">
        <v>1278.4545454545455</v>
      </c>
      <c r="H31" s="911">
        <v>66878.871207121207</v>
      </c>
    </row>
    <row r="32" spans="2:11" ht="18" customHeight="1" x14ac:dyDescent="0.2">
      <c r="B32" s="890" t="s">
        <v>188</v>
      </c>
      <c r="C32" s="891">
        <v>830322.75</v>
      </c>
      <c r="D32" s="891">
        <v>239765.33332800001</v>
      </c>
      <c r="E32" s="891">
        <v>100128.58333333333</v>
      </c>
      <c r="F32" s="891">
        <v>60580.5</v>
      </c>
      <c r="G32" s="891">
        <v>22458.636363636364</v>
      </c>
      <c r="H32" s="911">
        <v>1253255.8030249698</v>
      </c>
    </row>
    <row r="33" spans="2:10" ht="18" customHeight="1" x14ac:dyDescent="0.2">
      <c r="B33" s="890" t="s">
        <v>946</v>
      </c>
      <c r="C33" s="891">
        <v>85514.25</v>
      </c>
      <c r="D33" s="891">
        <v>7003.1666619999978</v>
      </c>
      <c r="E33" s="891">
        <v>3644.5833333333335</v>
      </c>
      <c r="F33" s="891">
        <v>730.66666666666663</v>
      </c>
      <c r="G33" s="891">
        <v>429.36363636363637</v>
      </c>
      <c r="H33" s="911">
        <v>97322.030298363636</v>
      </c>
    </row>
    <row r="34" spans="2:10" ht="18" customHeight="1" x14ac:dyDescent="0.2">
      <c r="B34" s="890" t="s">
        <v>924</v>
      </c>
      <c r="C34" s="891">
        <v>2580.9166666666665</v>
      </c>
      <c r="D34" s="891">
        <v>16870.666659999995</v>
      </c>
      <c r="E34" s="891">
        <v>0</v>
      </c>
      <c r="F34" s="891">
        <v>0</v>
      </c>
      <c r="G34" s="891">
        <v>0</v>
      </c>
      <c r="H34" s="911">
        <v>19451.583326666663</v>
      </c>
    </row>
    <row r="35" spans="2:10" ht="18" customHeight="1" x14ac:dyDescent="0.2">
      <c r="B35" s="892" t="s">
        <v>911</v>
      </c>
      <c r="C35" s="896">
        <v>1346384.9166666667</v>
      </c>
      <c r="D35" s="896">
        <v>489420.66661700001</v>
      </c>
      <c r="E35" s="896">
        <v>152855.83333333334</v>
      </c>
      <c r="F35" s="896">
        <v>121701.41666666667</v>
      </c>
      <c r="G35" s="896">
        <v>41752.909090909088</v>
      </c>
      <c r="H35" s="936">
        <v>2152115.7423745757</v>
      </c>
      <c r="J35" s="931"/>
    </row>
    <row r="36" spans="2:10" ht="15.75" x14ac:dyDescent="0.25">
      <c r="B36" s="934"/>
      <c r="D36" s="931"/>
      <c r="E36" s="929"/>
      <c r="F36" s="932"/>
      <c r="G36" s="895"/>
      <c r="H36" s="895"/>
      <c r="J36" s="931"/>
    </row>
    <row r="37" spans="2:10" ht="15.75" x14ac:dyDescent="0.25">
      <c r="B37" s="943"/>
      <c r="D37" s="931"/>
      <c r="E37" s="929"/>
      <c r="F37" s="932"/>
      <c r="I37" s="944"/>
    </row>
    <row r="38" spans="2:10" ht="15.75" x14ac:dyDescent="0.25">
      <c r="D38" s="931"/>
      <c r="F38" s="932"/>
      <c r="I38" s="944"/>
    </row>
    <row r="39" spans="2:10" x14ac:dyDescent="0.2">
      <c r="I39" s="944"/>
    </row>
  </sheetData>
  <mergeCells count="6">
    <mergeCell ref="B22:H22"/>
    <mergeCell ref="B2:H2"/>
    <mergeCell ref="B3:H3"/>
    <mergeCell ref="B4:H4"/>
    <mergeCell ref="B20:H20"/>
    <mergeCell ref="B21:H21"/>
  </mergeCells>
  <hyperlinks>
    <hyperlink ref="I2" location="'Indice Total'!A75" display="Volver"/>
    <hyperlink ref="I20" location="'Indice Total'!A75" display="Volver"/>
  </hyperlinks>
  <pageMargins left="0.70866141732283472" right="0.70866141732283472" top="0.74803149606299213" bottom="0.74803149606299213" header="0.31496062992125984" footer="0.31496062992125984"/>
  <pageSetup paperSize="14" scale="48"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AA26"/>
  <sheetViews>
    <sheetView showGridLines="0" zoomScale="90" zoomScaleNormal="90" workbookViewId="0"/>
  </sheetViews>
  <sheetFormatPr baseColWidth="10" defaultColWidth="9.140625" defaultRowHeight="15" x14ac:dyDescent="0.2"/>
  <cols>
    <col min="1" max="1" width="23.7109375" style="885" customWidth="1"/>
    <col min="2" max="2" width="40" style="885" customWidth="1"/>
    <col min="3" max="3" width="21.85546875" style="885" customWidth="1"/>
    <col min="4" max="7" width="17.7109375" style="885" customWidth="1"/>
    <col min="8" max="8" width="16.140625" style="885" customWidth="1"/>
    <col min="9" max="9" width="12.7109375" style="885" customWidth="1"/>
    <col min="10" max="10" width="12.5703125" style="885" customWidth="1"/>
    <col min="11" max="11" width="12.7109375" style="885" customWidth="1"/>
    <col min="12" max="12" width="15.42578125" style="885" bestFit="1" customWidth="1"/>
    <col min="13" max="13" width="10.140625" style="885" bestFit="1" customWidth="1"/>
    <col min="14" max="14" width="11" style="885" customWidth="1"/>
    <col min="15" max="15" width="9.7109375" style="885" bestFit="1" customWidth="1"/>
    <col min="16" max="16" width="16" style="885" bestFit="1" customWidth="1"/>
    <col min="17" max="17" width="15.140625" style="885" bestFit="1" customWidth="1"/>
    <col min="18" max="18" width="19.85546875" style="885" customWidth="1"/>
    <col min="19" max="19" width="23.5703125" style="885" customWidth="1"/>
    <col min="20" max="16384" width="9.140625" style="885"/>
  </cols>
  <sheetData>
    <row r="1" spans="2:14" ht="42.95" customHeight="1" x14ac:dyDescent="0.2">
      <c r="I1" s="3"/>
    </row>
    <row r="2" spans="2:14" ht="18" x14ac:dyDescent="0.2">
      <c r="B2" s="2100" t="s">
        <v>952</v>
      </c>
      <c r="C2" s="2100"/>
      <c r="D2" s="2100"/>
      <c r="E2" s="2100"/>
      <c r="F2" s="2100"/>
      <c r="G2" s="2100"/>
      <c r="H2" s="2100"/>
      <c r="I2" s="904" t="s">
        <v>744</v>
      </c>
    </row>
    <row r="3" spans="2:14" ht="19.5" customHeight="1" x14ac:dyDescent="0.25">
      <c r="B3" s="2104" t="s">
        <v>953</v>
      </c>
      <c r="C3" s="2105"/>
      <c r="D3" s="2105"/>
      <c r="E3" s="2105"/>
      <c r="F3" s="2105"/>
      <c r="G3" s="2105"/>
      <c r="H3" s="2105"/>
    </row>
    <row r="4" spans="2:14" ht="20.25" customHeight="1" thickBot="1" x14ac:dyDescent="0.25">
      <c r="B4" s="2099">
        <v>2018</v>
      </c>
      <c r="C4" s="2099"/>
      <c r="D4" s="2099"/>
      <c r="E4" s="2099"/>
      <c r="F4" s="2099"/>
      <c r="G4" s="2099"/>
      <c r="H4" s="2099"/>
    </row>
    <row r="5" spans="2:14" x14ac:dyDescent="0.2">
      <c r="B5" s="905"/>
      <c r="C5" s="945"/>
      <c r="D5" s="945"/>
      <c r="E5" s="946"/>
      <c r="F5" s="945"/>
      <c r="G5" s="945"/>
      <c r="H5" s="945"/>
    </row>
    <row r="6" spans="2:14" ht="30" x14ac:dyDescent="0.25">
      <c r="B6" s="887" t="s">
        <v>954</v>
      </c>
      <c r="C6" s="908" t="s">
        <v>940</v>
      </c>
      <c r="D6" s="908" t="s">
        <v>941</v>
      </c>
      <c r="E6" s="908" t="s">
        <v>942</v>
      </c>
      <c r="F6" s="908" t="s">
        <v>943</v>
      </c>
      <c r="G6" s="908" t="s">
        <v>944</v>
      </c>
      <c r="H6" s="910" t="s">
        <v>945</v>
      </c>
    </row>
    <row r="7" spans="2:14" ht="18" customHeight="1" x14ac:dyDescent="0.25">
      <c r="B7" s="890" t="s">
        <v>54</v>
      </c>
      <c r="C7" s="891">
        <v>43734.333333333336</v>
      </c>
      <c r="D7" s="891">
        <v>16282.499992999996</v>
      </c>
      <c r="E7" s="891">
        <v>4380.416666666667</v>
      </c>
      <c r="F7" s="891">
        <v>3267.4166666666665</v>
      </c>
      <c r="G7" s="891">
        <v>16.727272727272727</v>
      </c>
      <c r="H7" s="911">
        <v>67681.393932393941</v>
      </c>
      <c r="I7" s="947"/>
      <c r="J7" s="938"/>
      <c r="K7" s="938"/>
      <c r="L7" s="942"/>
      <c r="M7" s="947"/>
      <c r="N7" s="947"/>
    </row>
    <row r="8" spans="2:14" ht="18" customHeight="1" x14ac:dyDescent="0.25">
      <c r="B8" s="890" t="s">
        <v>55</v>
      </c>
      <c r="C8" s="891">
        <v>62822.75</v>
      </c>
      <c r="D8" s="891">
        <v>13093.666660000003</v>
      </c>
      <c r="E8" s="891">
        <v>20975.916666666668</v>
      </c>
      <c r="F8" s="891">
        <v>1660.5</v>
      </c>
      <c r="G8" s="891">
        <v>203</v>
      </c>
      <c r="H8" s="911">
        <v>98755.833326666674</v>
      </c>
      <c r="I8" s="931"/>
      <c r="J8" s="938"/>
      <c r="K8" s="938"/>
      <c r="L8" s="930"/>
      <c r="M8" s="931"/>
      <c r="N8" s="947"/>
    </row>
    <row r="9" spans="2:14" ht="18" customHeight="1" x14ac:dyDescent="0.25">
      <c r="B9" s="890" t="s">
        <v>56</v>
      </c>
      <c r="C9" s="891">
        <v>136941.16666666666</v>
      </c>
      <c r="D9" s="891">
        <v>33228.083327999986</v>
      </c>
      <c r="E9" s="891">
        <v>9681</v>
      </c>
      <c r="F9" s="891">
        <v>2905.75</v>
      </c>
      <c r="G9" s="891">
        <v>579.90909090909088</v>
      </c>
      <c r="H9" s="911">
        <v>183335.90908557572</v>
      </c>
      <c r="I9" s="931"/>
      <c r="J9" s="938"/>
      <c r="K9" s="938"/>
      <c r="L9" s="930"/>
      <c r="M9" s="931"/>
      <c r="N9" s="947"/>
    </row>
    <row r="10" spans="2:14" ht="18" customHeight="1" x14ac:dyDescent="0.25">
      <c r="B10" s="890" t="s">
        <v>57</v>
      </c>
      <c r="C10" s="891">
        <v>59113.166666666664</v>
      </c>
      <c r="D10" s="891">
        <v>11990.499993000001</v>
      </c>
      <c r="E10" s="891">
        <v>6921.583333333333</v>
      </c>
      <c r="F10" s="891">
        <v>2301</v>
      </c>
      <c r="G10" s="891">
        <v>56.272727272727273</v>
      </c>
      <c r="H10" s="911">
        <v>80382.522720272711</v>
      </c>
      <c r="I10" s="931"/>
      <c r="J10" s="938"/>
      <c r="K10" s="938"/>
      <c r="L10" s="930"/>
      <c r="M10" s="931"/>
      <c r="N10" s="947"/>
    </row>
    <row r="11" spans="2:14" ht="18" customHeight="1" x14ac:dyDescent="0.25">
      <c r="B11" s="890" t="s">
        <v>58</v>
      </c>
      <c r="C11" s="891">
        <v>124439</v>
      </c>
      <c r="D11" s="891">
        <v>32266.499992999998</v>
      </c>
      <c r="E11" s="891">
        <v>9567.4166666666661</v>
      </c>
      <c r="F11" s="891">
        <v>4819.333333333333</v>
      </c>
      <c r="G11" s="891">
        <v>147.54545454545453</v>
      </c>
      <c r="H11" s="911">
        <v>171239.79544754545</v>
      </c>
      <c r="I11" s="931"/>
      <c r="J11" s="938"/>
      <c r="K11" s="938"/>
      <c r="L11" s="930"/>
      <c r="M11" s="931"/>
      <c r="N11" s="947"/>
    </row>
    <row r="12" spans="2:14" ht="18" customHeight="1" x14ac:dyDescent="0.25">
      <c r="B12" s="890" t="s">
        <v>59</v>
      </c>
      <c r="C12" s="891">
        <v>295695.33333333331</v>
      </c>
      <c r="D12" s="891">
        <v>51463.916661000003</v>
      </c>
      <c r="E12" s="891">
        <v>14484.5</v>
      </c>
      <c r="F12" s="891">
        <v>88860.916666666672</v>
      </c>
      <c r="G12" s="891">
        <v>445.63636363636363</v>
      </c>
      <c r="H12" s="911">
        <v>450950.30302463635</v>
      </c>
      <c r="I12" s="931"/>
      <c r="J12" s="938"/>
      <c r="K12" s="938"/>
      <c r="L12" s="930"/>
      <c r="M12" s="931"/>
      <c r="N12" s="947"/>
    </row>
    <row r="13" spans="2:14" ht="18" customHeight="1" x14ac:dyDescent="0.25">
      <c r="B13" s="890" t="s">
        <v>60</v>
      </c>
      <c r="C13" s="891">
        <v>194553</v>
      </c>
      <c r="D13" s="891">
        <v>28009.749992999998</v>
      </c>
      <c r="E13" s="891">
        <v>4772.333333333333</v>
      </c>
      <c r="F13" s="891">
        <v>11950.666666666666</v>
      </c>
      <c r="G13" s="891">
        <v>400.90909090909093</v>
      </c>
      <c r="H13" s="911">
        <v>239686.65908390909</v>
      </c>
      <c r="I13" s="931"/>
      <c r="J13" s="938"/>
      <c r="K13" s="938"/>
      <c r="L13" s="930"/>
      <c r="M13" s="931"/>
      <c r="N13" s="947"/>
    </row>
    <row r="14" spans="2:14" ht="18" customHeight="1" x14ac:dyDescent="0.25">
      <c r="B14" s="890" t="s">
        <v>61</v>
      </c>
      <c r="C14" s="891">
        <v>175911.5</v>
      </c>
      <c r="D14" s="891">
        <v>63608.416659000002</v>
      </c>
      <c r="E14" s="891">
        <v>10628.666666666666</v>
      </c>
      <c r="F14" s="891">
        <v>5826</v>
      </c>
      <c r="G14" s="891">
        <v>393.90909090909093</v>
      </c>
      <c r="H14" s="911">
        <v>256368.49241657575</v>
      </c>
      <c r="I14" s="931"/>
      <c r="J14" s="938"/>
      <c r="K14" s="938"/>
      <c r="L14" s="930"/>
      <c r="M14" s="931"/>
      <c r="N14" s="947"/>
    </row>
    <row r="15" spans="2:14" ht="18" customHeight="1" x14ac:dyDescent="0.25">
      <c r="B15" s="890" t="s">
        <v>926</v>
      </c>
      <c r="C15" s="891">
        <v>67176.75</v>
      </c>
      <c r="D15" s="891">
        <v>0</v>
      </c>
      <c r="E15" s="891">
        <v>1075.6666666666667</v>
      </c>
      <c r="F15" s="891">
        <v>0</v>
      </c>
      <c r="G15" s="891">
        <v>0</v>
      </c>
      <c r="H15" s="911">
        <v>68252.416666666672</v>
      </c>
      <c r="I15" s="931"/>
      <c r="J15" s="938"/>
      <c r="K15" s="938"/>
      <c r="L15" s="930"/>
      <c r="M15" s="931"/>
      <c r="N15" s="947"/>
    </row>
    <row r="16" spans="2:14" ht="18" customHeight="1" x14ac:dyDescent="0.25">
      <c r="B16" s="890" t="s">
        <v>62</v>
      </c>
      <c r="C16" s="891">
        <v>297931.08333333331</v>
      </c>
      <c r="D16" s="891">
        <v>107663.08332700001</v>
      </c>
      <c r="E16" s="891">
        <v>37313.916666666664</v>
      </c>
      <c r="F16" s="891">
        <v>20746.25</v>
      </c>
      <c r="G16" s="891">
        <v>2019.6363636363637</v>
      </c>
      <c r="H16" s="911">
        <v>465673.96969063638</v>
      </c>
      <c r="I16" s="931"/>
      <c r="J16" s="938"/>
      <c r="K16" s="938"/>
      <c r="L16" s="930"/>
      <c r="M16" s="931"/>
      <c r="N16" s="947"/>
    </row>
    <row r="17" spans="2:27" ht="18" customHeight="1" x14ac:dyDescent="0.25">
      <c r="B17" s="890" t="s">
        <v>927</v>
      </c>
      <c r="C17" s="891">
        <v>113273.16666666667</v>
      </c>
      <c r="D17" s="891">
        <v>58496.833326000007</v>
      </c>
      <c r="E17" s="891">
        <v>11679.25</v>
      </c>
      <c r="F17" s="891">
        <v>21585.333333333332</v>
      </c>
      <c r="G17" s="891">
        <v>354.54545454545456</v>
      </c>
      <c r="H17" s="911">
        <v>205389.12878054546</v>
      </c>
      <c r="I17" s="931"/>
      <c r="J17" s="938"/>
      <c r="K17" s="938"/>
      <c r="L17" s="930"/>
      <c r="M17" s="931"/>
      <c r="N17" s="947"/>
    </row>
    <row r="18" spans="2:27" ht="18" customHeight="1" x14ac:dyDescent="0.25">
      <c r="B18" s="890" t="s">
        <v>928</v>
      </c>
      <c r="C18" s="891">
        <v>61752.916666666664</v>
      </c>
      <c r="D18" s="891">
        <v>20956.166659000002</v>
      </c>
      <c r="E18" s="891">
        <v>2967.8333333333335</v>
      </c>
      <c r="F18" s="891">
        <v>697.66666666666663</v>
      </c>
      <c r="G18" s="891">
        <v>557.36363636363637</v>
      </c>
      <c r="H18" s="911">
        <v>86931.946962030299</v>
      </c>
      <c r="I18" s="931"/>
      <c r="J18" s="938"/>
      <c r="K18" s="938"/>
      <c r="L18" s="930"/>
      <c r="M18" s="931"/>
      <c r="N18" s="947"/>
    </row>
    <row r="19" spans="2:27" ht="18" customHeight="1" x14ac:dyDescent="0.25">
      <c r="B19" s="890" t="s">
        <v>919</v>
      </c>
      <c r="C19" s="891">
        <v>143579.16666666666</v>
      </c>
      <c r="D19" s="891">
        <v>74557.083326000007</v>
      </c>
      <c r="E19" s="891">
        <v>10736.333333333334</v>
      </c>
      <c r="F19" s="891">
        <v>4219.916666666667</v>
      </c>
      <c r="G19" s="891">
        <v>243.36363636363637</v>
      </c>
      <c r="H19" s="911">
        <v>233335.8636290303</v>
      </c>
      <c r="I19" s="931"/>
      <c r="J19" s="938"/>
      <c r="K19" s="938"/>
      <c r="L19" s="930"/>
      <c r="M19" s="931"/>
      <c r="N19" s="947"/>
    </row>
    <row r="20" spans="2:27" ht="18" customHeight="1" x14ac:dyDescent="0.25">
      <c r="B20" s="890" t="s">
        <v>100</v>
      </c>
      <c r="C20" s="891">
        <v>17239.916666666668</v>
      </c>
      <c r="D20" s="891">
        <v>4759.0833280000006</v>
      </c>
      <c r="E20" s="891">
        <v>2298.0833333333335</v>
      </c>
      <c r="F20" s="891">
        <v>0</v>
      </c>
      <c r="G20" s="891">
        <v>0</v>
      </c>
      <c r="H20" s="911">
        <v>24297.083328000001</v>
      </c>
      <c r="I20" s="931"/>
      <c r="J20" s="938"/>
      <c r="K20" s="938"/>
      <c r="L20" s="930"/>
      <c r="M20" s="931"/>
      <c r="N20" s="947"/>
    </row>
    <row r="21" spans="2:27" ht="18" customHeight="1" x14ac:dyDescent="0.25">
      <c r="B21" s="890" t="s">
        <v>921</v>
      </c>
      <c r="C21" s="891">
        <v>44556</v>
      </c>
      <c r="D21" s="891">
        <v>15280.249994000002</v>
      </c>
      <c r="E21" s="891">
        <v>692.91666666666663</v>
      </c>
      <c r="F21" s="891">
        <v>150.41666666666666</v>
      </c>
      <c r="G21" s="891">
        <v>2</v>
      </c>
      <c r="H21" s="911">
        <v>60681.583327333326</v>
      </c>
      <c r="I21" s="931"/>
      <c r="J21" s="938"/>
      <c r="K21" s="938"/>
      <c r="L21" s="930"/>
      <c r="M21" s="931"/>
      <c r="N21" s="947"/>
      <c r="O21" s="886"/>
      <c r="P21" s="886"/>
      <c r="Q21" s="886"/>
      <c r="R21" s="886"/>
      <c r="S21" s="886"/>
      <c r="T21" s="886"/>
      <c r="U21" s="886"/>
      <c r="V21" s="886"/>
      <c r="W21" s="886"/>
      <c r="X21" s="886"/>
      <c r="Y21" s="886"/>
      <c r="Z21" s="886"/>
      <c r="AA21" s="886"/>
    </row>
    <row r="22" spans="2:27" ht="18" customHeight="1" x14ac:dyDescent="0.25">
      <c r="B22" s="890" t="s">
        <v>68</v>
      </c>
      <c r="C22" s="891">
        <v>1849100.5833333333</v>
      </c>
      <c r="D22" s="891">
        <v>542927.74999299995</v>
      </c>
      <c r="E22" s="891">
        <v>204957</v>
      </c>
      <c r="F22" s="891">
        <v>137409.08333333334</v>
      </c>
      <c r="G22" s="891">
        <v>21303.363636363636</v>
      </c>
      <c r="H22" s="911">
        <v>2755697.7802960305</v>
      </c>
      <c r="I22" s="931"/>
      <c r="J22" s="938"/>
      <c r="K22" s="938"/>
      <c r="L22" s="930"/>
      <c r="M22" s="931"/>
      <c r="N22" s="947"/>
      <c r="O22" s="886"/>
      <c r="P22" s="886"/>
      <c r="Q22" s="886"/>
      <c r="R22" s="886"/>
      <c r="S22" s="886"/>
      <c r="T22" s="886"/>
      <c r="U22" s="886"/>
      <c r="V22" s="886"/>
      <c r="W22" s="886"/>
      <c r="X22" s="886"/>
      <c r="Y22" s="886"/>
      <c r="Z22" s="886"/>
      <c r="AA22" s="886"/>
    </row>
    <row r="23" spans="2:27" ht="18" customHeight="1" x14ac:dyDescent="0.25">
      <c r="B23" s="890" t="s">
        <v>955</v>
      </c>
      <c r="C23" s="891">
        <v>0</v>
      </c>
      <c r="D23" s="891">
        <v>0</v>
      </c>
      <c r="E23" s="891">
        <v>0</v>
      </c>
      <c r="F23" s="891">
        <v>0</v>
      </c>
      <c r="G23" s="891">
        <v>139147.72727272726</v>
      </c>
      <c r="H23" s="911">
        <v>139147.72727272726</v>
      </c>
      <c r="I23" s="931"/>
      <c r="J23" s="938"/>
      <c r="K23" s="938"/>
      <c r="L23" s="930"/>
      <c r="M23" s="931"/>
      <c r="N23" s="947"/>
      <c r="O23" s="886"/>
      <c r="P23" s="886"/>
      <c r="Q23" s="886"/>
      <c r="R23" s="886"/>
      <c r="S23" s="886"/>
      <c r="T23" s="886"/>
      <c r="U23" s="886"/>
      <c r="V23" s="886"/>
      <c r="W23" s="886"/>
      <c r="X23" s="886"/>
      <c r="Y23" s="886"/>
      <c r="Z23" s="886"/>
      <c r="AA23" s="886"/>
    </row>
    <row r="24" spans="2:27" ht="18" customHeight="1" x14ac:dyDescent="0.25">
      <c r="B24" s="892" t="s">
        <v>956</v>
      </c>
      <c r="C24" s="896">
        <v>3687819.8333333335</v>
      </c>
      <c r="D24" s="896">
        <v>1074583.5832329998</v>
      </c>
      <c r="E24" s="896">
        <v>352326.08333333331</v>
      </c>
      <c r="F24" s="896">
        <v>306400.25</v>
      </c>
      <c r="G24" s="896">
        <v>165871.90909090909</v>
      </c>
      <c r="H24" s="897">
        <v>5561760.416666667</v>
      </c>
      <c r="I24" s="931"/>
      <c r="J24" s="938"/>
      <c r="K24" s="938"/>
      <c r="L24" s="930"/>
      <c r="M24" s="931"/>
      <c r="N24" s="947"/>
      <c r="O24" s="886"/>
      <c r="P24" s="886"/>
      <c r="Q24" s="886"/>
      <c r="R24" s="886"/>
      <c r="S24" s="886"/>
      <c r="T24" s="886"/>
      <c r="U24" s="886"/>
      <c r="V24" s="886"/>
      <c r="W24" s="886"/>
      <c r="X24" s="886"/>
      <c r="Y24" s="886"/>
      <c r="Z24" s="886"/>
      <c r="AA24" s="886"/>
    </row>
    <row r="25" spans="2:27" x14ac:dyDescent="0.2">
      <c r="B25" s="934"/>
      <c r="C25" s="913"/>
      <c r="D25" s="913"/>
      <c r="E25" s="913"/>
      <c r="F25" s="913"/>
      <c r="G25" s="913"/>
      <c r="J25" s="927"/>
      <c r="K25" s="938"/>
    </row>
    <row r="26" spans="2:27" x14ac:dyDescent="0.2">
      <c r="D26" s="895"/>
      <c r="E26" s="895"/>
      <c r="F26" s="895"/>
      <c r="G26" s="895"/>
      <c r="H26" s="895"/>
    </row>
  </sheetData>
  <mergeCells count="3">
    <mergeCell ref="B2:H2"/>
    <mergeCell ref="B3:H3"/>
    <mergeCell ref="B4:H4"/>
  </mergeCells>
  <hyperlinks>
    <hyperlink ref="I2" location="'Indice Total'!A75" display="Volver"/>
  </hyperlinks>
  <pageMargins left="0.7" right="0.7" top="0.75" bottom="0.75" header="0.3" footer="0.3"/>
  <pageSetup paperSize="14" scale="46" orientation="landscape"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A1:K177"/>
  <sheetViews>
    <sheetView showGridLines="0" zoomScale="90" zoomScaleNormal="90" workbookViewId="0"/>
  </sheetViews>
  <sheetFormatPr baseColWidth="10" defaultColWidth="11.42578125" defaultRowHeight="12.75" x14ac:dyDescent="0.2"/>
  <cols>
    <col min="1" max="1" width="23.7109375" style="76" customWidth="1"/>
    <col min="2" max="2" width="44" style="76" customWidth="1"/>
    <col min="3" max="3" width="16.140625" style="76" customWidth="1"/>
    <col min="4" max="4" width="14.42578125" style="76" customWidth="1"/>
    <col min="5" max="5" width="13.85546875" style="76" customWidth="1"/>
    <col min="6" max="16384" width="11.42578125" style="76"/>
  </cols>
  <sheetData>
    <row r="1" spans="2:11" ht="42.95" customHeight="1" x14ac:dyDescent="0.2"/>
    <row r="2" spans="2:11" ht="21.75" customHeight="1" x14ac:dyDescent="0.2">
      <c r="B2" s="1932" t="s">
        <v>43</v>
      </c>
      <c r="C2" s="1932"/>
      <c r="D2" s="1932"/>
      <c r="E2" s="1932"/>
      <c r="F2" s="3"/>
      <c r="G2" s="3" t="s">
        <v>744</v>
      </c>
    </row>
    <row r="3" spans="2:11" ht="50.25" customHeight="1" x14ac:dyDescent="0.2">
      <c r="B3" s="1898" t="s">
        <v>845</v>
      </c>
      <c r="C3" s="1898"/>
      <c r="D3" s="1898"/>
      <c r="E3" s="1898"/>
      <c r="F3" s="3"/>
      <c r="G3" s="3"/>
    </row>
    <row r="4" spans="2:11" ht="19.149999999999999" customHeight="1" thickBot="1" x14ac:dyDescent="0.25">
      <c r="B4" s="1933">
        <v>2018</v>
      </c>
      <c r="C4" s="1933"/>
      <c r="D4" s="1933"/>
      <c r="E4" s="1934"/>
      <c r="F4" s="3"/>
      <c r="G4" s="3"/>
      <c r="H4" s="77"/>
    </row>
    <row r="5" spans="2:11" ht="19.5" customHeight="1" x14ac:dyDescent="0.2">
      <c r="B5" s="78"/>
      <c r="C5" s="78"/>
      <c r="D5" s="78"/>
      <c r="E5" s="78"/>
      <c r="H5" s="79"/>
      <c r="I5" s="80"/>
      <c r="J5" s="80"/>
      <c r="K5" s="80"/>
    </row>
    <row r="6" spans="2:11" ht="25.5" customHeight="1" x14ac:dyDescent="0.2">
      <c r="B6" s="81" t="s">
        <v>2</v>
      </c>
      <c r="C6" s="82" t="s">
        <v>44</v>
      </c>
      <c r="D6" s="82" t="s">
        <v>45</v>
      </c>
      <c r="E6" s="83" t="s">
        <v>9</v>
      </c>
      <c r="H6" s="79"/>
      <c r="I6" s="84"/>
      <c r="J6" s="84"/>
      <c r="K6" s="84"/>
    </row>
    <row r="7" spans="2:11" ht="18" customHeight="1" x14ac:dyDescent="0.2">
      <c r="B7" s="85" t="s">
        <v>4</v>
      </c>
      <c r="C7" s="86">
        <v>1484626.25</v>
      </c>
      <c r="D7" s="86">
        <v>1058723.4166666667</v>
      </c>
      <c r="E7" s="89">
        <v>2543349.666666667</v>
      </c>
      <c r="F7" s="87"/>
      <c r="G7" s="88"/>
      <c r="H7" s="84"/>
      <c r="I7" s="84"/>
      <c r="J7" s="84"/>
      <c r="K7" s="84"/>
    </row>
    <row r="8" spans="2:11" ht="18" customHeight="1" x14ac:dyDescent="0.2">
      <c r="B8" s="11" t="s">
        <v>5</v>
      </c>
      <c r="C8" s="12">
        <v>1384635.6666666667</v>
      </c>
      <c r="D8" s="12">
        <v>723877.25</v>
      </c>
      <c r="E8" s="89">
        <v>2108512.916666667</v>
      </c>
      <c r="F8" s="87"/>
      <c r="G8" s="88"/>
      <c r="H8" s="84"/>
      <c r="I8" s="84"/>
      <c r="J8" s="84"/>
      <c r="K8" s="84"/>
    </row>
    <row r="9" spans="2:11" ht="18" customHeight="1" x14ac:dyDescent="0.2">
      <c r="B9" s="11" t="s">
        <v>6</v>
      </c>
      <c r="C9" s="12">
        <v>344360.58333333331</v>
      </c>
      <c r="D9" s="12">
        <v>236669.5</v>
      </c>
      <c r="E9" s="89">
        <v>581030.08333333326</v>
      </c>
      <c r="F9" s="87"/>
      <c r="G9" s="88"/>
      <c r="H9" s="84"/>
      <c r="I9" s="84"/>
      <c r="J9" s="84"/>
      <c r="K9" s="84"/>
    </row>
    <row r="10" spans="2:11" ht="18" customHeight="1" x14ac:dyDescent="0.2">
      <c r="B10" s="14" t="s">
        <v>7</v>
      </c>
      <c r="C10" s="89">
        <v>3213622.5000000005</v>
      </c>
      <c r="D10" s="89">
        <v>2019270.1666666667</v>
      </c>
      <c r="E10" s="89">
        <v>5232892.666666667</v>
      </c>
      <c r="F10" s="87"/>
      <c r="G10" s="88"/>
      <c r="H10" s="84"/>
      <c r="I10" s="84"/>
      <c r="J10" s="84"/>
      <c r="K10" s="84"/>
    </row>
    <row r="11" spans="2:11" ht="18" customHeight="1" x14ac:dyDescent="0.2">
      <c r="B11" s="16" t="s">
        <v>8</v>
      </c>
      <c r="C11" s="12">
        <v>431715.75</v>
      </c>
      <c r="D11" s="12">
        <v>441317.83333333331</v>
      </c>
      <c r="E11" s="89">
        <v>873033.58333333326</v>
      </c>
      <c r="F11" s="87"/>
      <c r="G11" s="88"/>
      <c r="H11" s="88"/>
      <c r="I11" s="88"/>
      <c r="J11" s="88"/>
    </row>
    <row r="12" spans="2:11" ht="18" customHeight="1" x14ac:dyDescent="0.2">
      <c r="B12" s="27" t="s">
        <v>9</v>
      </c>
      <c r="C12" s="15">
        <v>3645338.2500000005</v>
      </c>
      <c r="D12" s="15">
        <v>2460588</v>
      </c>
      <c r="E12" s="15">
        <v>6105926.25</v>
      </c>
      <c r="F12" s="87"/>
    </row>
    <row r="13" spans="2:11" ht="12.75" customHeight="1" x14ac:dyDescent="0.2">
      <c r="B13" s="776" t="s">
        <v>843</v>
      </c>
      <c r="C13" s="489"/>
      <c r="D13" s="489"/>
      <c r="E13" s="489"/>
    </row>
    <row r="14" spans="2:11" ht="13.5" customHeight="1" x14ac:dyDescent="0.2">
      <c r="B14" s="1935" t="s">
        <v>841</v>
      </c>
      <c r="C14" s="1935"/>
      <c r="D14" s="1935"/>
      <c r="E14" s="1935"/>
    </row>
    <row r="15" spans="2:11" ht="23.25" customHeight="1" x14ac:dyDescent="0.2">
      <c r="B15" s="1935" t="s">
        <v>10</v>
      </c>
      <c r="C15" s="1935"/>
      <c r="D15" s="1935"/>
      <c r="E15" s="1935"/>
    </row>
    <row r="17" spans="3:4" x14ac:dyDescent="0.2">
      <c r="C17" s="90"/>
      <c r="D17" s="90"/>
    </row>
    <row r="19" spans="3:4" ht="59.25" customHeight="1" x14ac:dyDescent="0.2"/>
    <row r="34" ht="15" customHeight="1" x14ac:dyDescent="0.2"/>
    <row r="35" ht="12.75" customHeight="1" x14ac:dyDescent="0.2"/>
    <row r="36" ht="12.75" customHeight="1" x14ac:dyDescent="0.2"/>
    <row r="37" ht="12.75" customHeight="1" x14ac:dyDescent="0.2"/>
    <row r="163" spans="1:3" s="880" customFormat="1" ht="21" customHeight="1" x14ac:dyDescent="0.2">
      <c r="B163" s="880" t="s">
        <v>2163</v>
      </c>
    </row>
    <row r="164" spans="1:3" s="880" customFormat="1" ht="13.5" thickBot="1" x14ac:dyDescent="0.25"/>
    <row r="165" spans="1:3" ht="15.75" x14ac:dyDescent="0.25">
      <c r="A165" s="1730"/>
      <c r="B165" s="1731"/>
      <c r="C165" s="1731"/>
    </row>
    <row r="166" spans="1:3" ht="15" x14ac:dyDescent="0.25">
      <c r="A166" s="1730"/>
      <c r="B166" s="1897" t="s">
        <v>2264</v>
      </c>
      <c r="C166" s="1718" t="s">
        <v>2253</v>
      </c>
    </row>
    <row r="167" spans="1:3" ht="15" x14ac:dyDescent="0.2">
      <c r="A167" s="1730"/>
      <c r="B167" s="1897"/>
      <c r="C167" s="1719" t="s">
        <v>44</v>
      </c>
    </row>
    <row r="168" spans="1:3" ht="15" x14ac:dyDescent="0.25">
      <c r="A168" s="1730"/>
      <c r="B168" s="1732" t="s">
        <v>2265</v>
      </c>
      <c r="C168" s="1733">
        <v>558163</v>
      </c>
    </row>
    <row r="169" spans="1:3" ht="15" x14ac:dyDescent="0.25">
      <c r="A169" s="1730"/>
      <c r="B169" s="1732" t="s">
        <v>2266</v>
      </c>
      <c r="C169" s="1733">
        <v>17948</v>
      </c>
    </row>
    <row r="170" spans="1:3" ht="15" x14ac:dyDescent="0.25">
      <c r="A170" s="1730"/>
      <c r="B170" s="1732" t="s">
        <v>2262</v>
      </c>
      <c r="C170" s="1733">
        <v>3789</v>
      </c>
    </row>
    <row r="171" spans="1:3" ht="15" x14ac:dyDescent="0.25">
      <c r="A171" s="1730"/>
      <c r="B171" s="1732" t="s">
        <v>2267</v>
      </c>
      <c r="C171" s="1733">
        <v>5243</v>
      </c>
    </row>
    <row r="172" spans="1:3" ht="15" x14ac:dyDescent="0.25">
      <c r="A172" s="1730"/>
      <c r="B172" s="1732" t="s">
        <v>2268</v>
      </c>
      <c r="C172" s="1733">
        <v>2778</v>
      </c>
    </row>
    <row r="173" spans="1:3" ht="15.75" x14ac:dyDescent="0.25">
      <c r="A173" s="1730"/>
      <c r="B173" s="1734" t="s">
        <v>9</v>
      </c>
      <c r="C173" s="1735">
        <v>587921</v>
      </c>
    </row>
    <row r="177" ht="21" customHeight="1" x14ac:dyDescent="0.2"/>
  </sheetData>
  <mergeCells count="6">
    <mergeCell ref="B166:B167"/>
    <mergeCell ref="B2:E2"/>
    <mergeCell ref="B3:E3"/>
    <mergeCell ref="B4:E4"/>
    <mergeCell ref="B14:E14"/>
    <mergeCell ref="B15:E15"/>
  </mergeCells>
  <hyperlinks>
    <hyperlink ref="G2" location="'Indice Total'!A7" display="Volver"/>
  </hyperlinks>
  <pageMargins left="0.70866141732283472" right="0.70866141732283472" top="0.74803149606299213" bottom="0.74803149606299213" header="0.31496062992125984" footer="0.31496062992125984"/>
  <pageSetup paperSize="14" scale="75"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AF55"/>
  <sheetViews>
    <sheetView showGridLines="0" zoomScale="90" zoomScaleNormal="90" workbookViewId="0"/>
  </sheetViews>
  <sheetFormatPr baseColWidth="10" defaultColWidth="9.140625" defaultRowHeight="15.75" x14ac:dyDescent="0.25"/>
  <cols>
    <col min="1" max="1" width="23.7109375" style="885" customWidth="1"/>
    <col min="2" max="2" width="41.7109375" style="885" customWidth="1"/>
    <col min="3" max="3" width="15.5703125" style="885" customWidth="1"/>
    <col min="4" max="7" width="17.7109375" style="885" customWidth="1"/>
    <col min="8" max="8" width="17.7109375" style="942" customWidth="1"/>
    <col min="9" max="9" width="13.85546875" style="885" bestFit="1" customWidth="1"/>
    <col min="10" max="14" width="18" style="885" customWidth="1"/>
    <col min="15" max="15" width="13.85546875" style="885" bestFit="1" customWidth="1"/>
    <col min="16" max="16" width="17" style="885" bestFit="1" customWidth="1"/>
    <col min="17" max="17" width="12.85546875" style="885" customWidth="1"/>
    <col min="18" max="18" width="17.5703125" style="885" customWidth="1"/>
    <col min="19" max="19" width="20.28515625" style="885" customWidth="1"/>
    <col min="20" max="20" width="11.85546875" style="885" customWidth="1"/>
    <col min="21" max="21" width="10.140625" style="885" customWidth="1"/>
    <col min="22" max="22" width="10.28515625" style="885" customWidth="1"/>
    <col min="23" max="23" width="9.140625" style="885"/>
    <col min="24" max="24" width="12.5703125" style="885" bestFit="1" customWidth="1"/>
    <col min="25" max="25" width="19.140625" style="885" bestFit="1" customWidth="1"/>
    <col min="26" max="26" width="39.85546875" style="885" bestFit="1" customWidth="1"/>
    <col min="27" max="27" width="12.85546875" style="885" customWidth="1"/>
    <col min="28" max="28" width="10.42578125" style="885" customWidth="1"/>
    <col min="29" max="29" width="10.5703125" style="885" bestFit="1" customWidth="1"/>
    <col min="30" max="16384" width="9.140625" style="885"/>
  </cols>
  <sheetData>
    <row r="1" spans="2:30" ht="42.95" customHeight="1" x14ac:dyDescent="0.25">
      <c r="I1" s="3"/>
    </row>
    <row r="2" spans="2:30" ht="18" x14ac:dyDescent="0.2">
      <c r="B2" s="2100" t="s">
        <v>957</v>
      </c>
      <c r="C2" s="2100"/>
      <c r="D2" s="2100"/>
      <c r="E2" s="2100"/>
      <c r="F2" s="2100"/>
      <c r="G2" s="2100"/>
      <c r="H2" s="2100"/>
      <c r="I2" s="904" t="s">
        <v>744</v>
      </c>
      <c r="J2" s="3"/>
    </row>
    <row r="3" spans="2:30" ht="17.25" customHeight="1" x14ac:dyDescent="0.25">
      <c r="B3" s="2106" t="s">
        <v>958</v>
      </c>
      <c r="C3" s="2107"/>
      <c r="D3" s="2107"/>
      <c r="E3" s="2107"/>
      <c r="F3" s="2107"/>
      <c r="G3" s="2107"/>
      <c r="H3" s="2107"/>
    </row>
    <row r="4" spans="2:30" ht="19.5" customHeight="1" thickBot="1" x14ac:dyDescent="0.25">
      <c r="B4" s="2095">
        <v>2018</v>
      </c>
      <c r="C4" s="2095"/>
      <c r="D4" s="2095"/>
      <c r="E4" s="2095"/>
      <c r="F4" s="2095"/>
      <c r="G4" s="2095"/>
      <c r="H4" s="2095"/>
    </row>
    <row r="5" spans="2:30" x14ac:dyDescent="0.25">
      <c r="B5" s="948"/>
      <c r="C5" s="948"/>
      <c r="D5" s="948"/>
      <c r="E5" s="948"/>
      <c r="F5" s="948"/>
      <c r="G5" s="948"/>
      <c r="H5" s="949"/>
    </row>
    <row r="6" spans="2:30" ht="30" x14ac:dyDescent="0.25">
      <c r="B6" s="950" t="s">
        <v>954</v>
      </c>
      <c r="C6" s="951" t="s">
        <v>940</v>
      </c>
      <c r="D6" s="951" t="s">
        <v>941</v>
      </c>
      <c r="E6" s="951" t="s">
        <v>942</v>
      </c>
      <c r="F6" s="951" t="s">
        <v>943</v>
      </c>
      <c r="G6" s="951" t="s">
        <v>944</v>
      </c>
      <c r="H6" s="952" t="s">
        <v>945</v>
      </c>
      <c r="J6" s="953"/>
      <c r="K6" s="886"/>
      <c r="L6" s="886"/>
      <c r="M6" s="886"/>
      <c r="N6" s="886"/>
      <c r="O6" s="886"/>
      <c r="P6" s="886"/>
      <c r="Q6" s="953"/>
      <c r="R6" s="886"/>
      <c r="S6" s="886"/>
      <c r="T6" s="886"/>
      <c r="U6" s="886"/>
      <c r="V6" s="886"/>
      <c r="W6" s="886"/>
      <c r="X6" s="953"/>
      <c r="Y6" s="886"/>
      <c r="Z6" s="886"/>
      <c r="AA6" s="886"/>
      <c r="AB6" s="886"/>
      <c r="AC6" s="886"/>
      <c r="AD6" s="886"/>
    </row>
    <row r="7" spans="2:30" ht="18" customHeight="1" x14ac:dyDescent="0.25">
      <c r="B7" s="954" t="s">
        <v>54</v>
      </c>
      <c r="C7" s="955">
        <v>26738.25</v>
      </c>
      <c r="D7" s="955">
        <v>8775.9999959999986</v>
      </c>
      <c r="E7" s="955">
        <v>2337.0833333333335</v>
      </c>
      <c r="F7" s="955">
        <v>505.91666666666669</v>
      </c>
      <c r="G7" s="955">
        <v>14.727272727272727</v>
      </c>
      <c r="H7" s="956">
        <v>38371.977268727271</v>
      </c>
      <c r="I7" s="927"/>
      <c r="J7" s="957"/>
      <c r="K7" s="958"/>
      <c r="L7" s="959"/>
      <c r="M7" s="960"/>
      <c r="N7" s="960"/>
      <c r="O7" s="959"/>
      <c r="P7" s="886"/>
      <c r="Q7" s="957"/>
      <c r="R7" s="958"/>
      <c r="S7" s="959"/>
      <c r="T7" s="960"/>
      <c r="U7" s="960"/>
      <c r="V7" s="959"/>
      <c r="W7" s="886"/>
      <c r="X7" s="957"/>
      <c r="Y7" s="958"/>
      <c r="Z7" s="959"/>
      <c r="AA7" s="960"/>
      <c r="AB7" s="960"/>
      <c r="AC7" s="959"/>
      <c r="AD7" s="886"/>
    </row>
    <row r="8" spans="2:30" ht="18" customHeight="1" x14ac:dyDescent="0.25">
      <c r="B8" s="954" t="s">
        <v>55</v>
      </c>
      <c r="C8" s="955">
        <v>39409.25</v>
      </c>
      <c r="D8" s="955">
        <v>8533.249996999999</v>
      </c>
      <c r="E8" s="955">
        <v>13483.916666666666</v>
      </c>
      <c r="F8" s="955">
        <v>1009.5</v>
      </c>
      <c r="G8" s="955">
        <v>137.36363636363637</v>
      </c>
      <c r="H8" s="956">
        <v>62573.280300030303</v>
      </c>
      <c r="I8" s="927"/>
      <c r="J8" s="961"/>
      <c r="K8" s="958"/>
      <c r="L8" s="962"/>
      <c r="M8" s="963"/>
      <c r="N8" s="964"/>
      <c r="O8" s="965"/>
      <c r="P8" s="886"/>
      <c r="Q8" s="961"/>
      <c r="R8" s="958"/>
      <c r="S8" s="962"/>
      <c r="T8" s="963"/>
      <c r="U8" s="964"/>
      <c r="V8" s="965"/>
      <c r="W8" s="886"/>
      <c r="X8" s="961"/>
      <c r="Y8" s="958"/>
      <c r="Z8" s="962"/>
      <c r="AA8" s="963"/>
      <c r="AB8" s="964"/>
      <c r="AC8" s="965"/>
      <c r="AD8" s="886"/>
    </row>
    <row r="9" spans="2:30" ht="18" customHeight="1" x14ac:dyDescent="0.25">
      <c r="B9" s="954" t="s">
        <v>56</v>
      </c>
      <c r="C9" s="955">
        <v>91101.833333333328</v>
      </c>
      <c r="D9" s="955">
        <v>21356.416663999997</v>
      </c>
      <c r="E9" s="955">
        <v>7042.75</v>
      </c>
      <c r="F9" s="955">
        <v>2165.3333333333335</v>
      </c>
      <c r="G9" s="955">
        <v>409.36363636363637</v>
      </c>
      <c r="H9" s="956">
        <v>122075.69696703029</v>
      </c>
      <c r="I9" s="927"/>
      <c r="J9" s="961"/>
      <c r="K9" s="958"/>
      <c r="L9" s="962"/>
      <c r="M9" s="963"/>
      <c r="N9" s="964"/>
      <c r="O9" s="965"/>
      <c r="P9" s="886"/>
      <c r="Q9" s="961"/>
      <c r="R9" s="958"/>
      <c r="S9" s="962"/>
      <c r="T9" s="963"/>
      <c r="U9" s="964"/>
      <c r="V9" s="965"/>
      <c r="W9" s="886"/>
      <c r="X9" s="961"/>
      <c r="Y9" s="958"/>
      <c r="Z9" s="962"/>
      <c r="AA9" s="963"/>
      <c r="AB9" s="964"/>
      <c r="AC9" s="965"/>
      <c r="AD9" s="886"/>
    </row>
    <row r="10" spans="2:30" ht="18" customHeight="1" x14ac:dyDescent="0.25">
      <c r="B10" s="954" t="s">
        <v>57</v>
      </c>
      <c r="C10" s="955">
        <v>39240.416666666664</v>
      </c>
      <c r="D10" s="955">
        <v>6095.3333300000004</v>
      </c>
      <c r="E10" s="955">
        <v>4450.416666666667</v>
      </c>
      <c r="F10" s="955">
        <v>1529.5</v>
      </c>
      <c r="G10" s="955">
        <v>49.81818181818182</v>
      </c>
      <c r="H10" s="956">
        <v>51365.484845151514</v>
      </c>
      <c r="I10" s="927"/>
      <c r="J10" s="961"/>
      <c r="K10" s="958"/>
      <c r="L10" s="962"/>
      <c r="M10" s="963"/>
      <c r="N10" s="964"/>
      <c r="O10" s="965"/>
      <c r="P10" s="886"/>
      <c r="Q10" s="961"/>
      <c r="R10" s="958"/>
      <c r="S10" s="962"/>
      <c r="T10" s="963"/>
      <c r="U10" s="964"/>
      <c r="V10" s="965"/>
      <c r="W10" s="886"/>
      <c r="X10" s="961"/>
      <c r="Y10" s="958"/>
      <c r="Z10" s="962"/>
      <c r="AA10" s="963"/>
      <c r="AB10" s="964"/>
      <c r="AC10" s="965"/>
      <c r="AD10" s="886"/>
    </row>
    <row r="11" spans="2:30" ht="18" customHeight="1" x14ac:dyDescent="0.25">
      <c r="B11" s="954" t="s">
        <v>58</v>
      </c>
      <c r="C11" s="955">
        <v>80555.5</v>
      </c>
      <c r="D11" s="955">
        <v>15472.749997000001</v>
      </c>
      <c r="E11" s="955">
        <v>6242.5</v>
      </c>
      <c r="F11" s="955">
        <v>2853.5833333333335</v>
      </c>
      <c r="G11" s="955">
        <v>136.90909090909091</v>
      </c>
      <c r="H11" s="956">
        <v>105261.24242124242</v>
      </c>
      <c r="I11" s="927"/>
      <c r="J11" s="961"/>
      <c r="K11" s="958"/>
      <c r="L11" s="962"/>
      <c r="M11" s="963"/>
      <c r="N11" s="964"/>
      <c r="O11" s="965"/>
      <c r="P11" s="886"/>
      <c r="Q11" s="961"/>
      <c r="R11" s="958"/>
      <c r="S11" s="962"/>
      <c r="T11" s="963"/>
      <c r="U11" s="964"/>
      <c r="V11" s="965"/>
      <c r="W11" s="886"/>
      <c r="X11" s="961"/>
      <c r="Y11" s="958"/>
      <c r="Z11" s="962"/>
      <c r="AA11" s="963"/>
      <c r="AB11" s="964"/>
      <c r="AC11" s="965"/>
      <c r="AD11" s="886"/>
    </row>
    <row r="12" spans="2:30" ht="18" customHeight="1" x14ac:dyDescent="0.25">
      <c r="B12" s="954" t="s">
        <v>59</v>
      </c>
      <c r="C12" s="955">
        <v>182265</v>
      </c>
      <c r="D12" s="955">
        <v>31075.583330000001</v>
      </c>
      <c r="E12" s="955">
        <v>7140.416666666667</v>
      </c>
      <c r="F12" s="955">
        <v>53276.416666666664</v>
      </c>
      <c r="G12" s="955">
        <v>321.27272727272725</v>
      </c>
      <c r="H12" s="956">
        <v>274078.68939060601</v>
      </c>
      <c r="I12" s="927"/>
      <c r="J12" s="961"/>
      <c r="K12" s="958"/>
      <c r="L12" s="962"/>
      <c r="M12" s="963"/>
      <c r="N12" s="964"/>
      <c r="O12" s="965"/>
      <c r="P12" s="886"/>
      <c r="Q12" s="961"/>
      <c r="R12" s="958"/>
      <c r="S12" s="962"/>
      <c r="T12" s="963"/>
      <c r="U12" s="964"/>
      <c r="V12" s="965"/>
      <c r="W12" s="886"/>
      <c r="X12" s="961"/>
      <c r="Y12" s="958"/>
      <c r="Z12" s="962"/>
      <c r="AA12" s="963"/>
      <c r="AB12" s="964"/>
      <c r="AC12" s="965"/>
      <c r="AD12" s="886"/>
    </row>
    <row r="13" spans="2:30" ht="18" customHeight="1" x14ac:dyDescent="0.25">
      <c r="B13" s="954" t="s">
        <v>60</v>
      </c>
      <c r="C13" s="955">
        <v>123186</v>
      </c>
      <c r="D13" s="955">
        <v>12689.666663</v>
      </c>
      <c r="E13" s="955">
        <v>3132.8333333333335</v>
      </c>
      <c r="F13" s="955">
        <v>7172.083333333333</v>
      </c>
      <c r="G13" s="955">
        <v>304.18181818181819</v>
      </c>
      <c r="H13" s="956">
        <v>146484.76514784852</v>
      </c>
      <c r="I13" s="927"/>
      <c r="J13" s="961"/>
      <c r="K13" s="958"/>
      <c r="L13" s="962"/>
      <c r="M13" s="963"/>
      <c r="N13" s="964"/>
      <c r="O13" s="965"/>
      <c r="P13" s="886"/>
      <c r="Q13" s="961"/>
      <c r="R13" s="958"/>
      <c r="S13" s="962"/>
      <c r="T13" s="963"/>
      <c r="U13" s="964"/>
      <c r="V13" s="965"/>
      <c r="W13" s="886"/>
      <c r="X13" s="961"/>
      <c r="Y13" s="958"/>
      <c r="Z13" s="962"/>
      <c r="AA13" s="963"/>
      <c r="AB13" s="964"/>
      <c r="AC13" s="965"/>
      <c r="AD13" s="886"/>
    </row>
    <row r="14" spans="2:30" ht="18" customHeight="1" x14ac:dyDescent="0.25">
      <c r="B14" s="954" t="s">
        <v>61</v>
      </c>
      <c r="C14" s="955">
        <v>107424</v>
      </c>
      <c r="D14" s="955">
        <v>37513.749995999999</v>
      </c>
      <c r="E14" s="955">
        <v>6088.166666666667</v>
      </c>
      <c r="F14" s="955">
        <v>4120.75</v>
      </c>
      <c r="G14" s="955">
        <v>280.54545454545456</v>
      </c>
      <c r="H14" s="956">
        <v>155427.2121172121</v>
      </c>
      <c r="I14" s="927"/>
      <c r="J14" s="961"/>
      <c r="K14" s="958"/>
      <c r="L14" s="962"/>
      <c r="M14" s="963"/>
      <c r="N14" s="964"/>
      <c r="O14" s="965"/>
      <c r="P14" s="886"/>
      <c r="Q14" s="961"/>
      <c r="R14" s="958"/>
      <c r="S14" s="962"/>
      <c r="T14" s="963"/>
      <c r="U14" s="964"/>
      <c r="V14" s="965"/>
      <c r="W14" s="886"/>
      <c r="X14" s="961"/>
      <c r="Y14" s="958"/>
      <c r="Z14" s="962"/>
      <c r="AA14" s="963"/>
      <c r="AB14" s="964"/>
      <c r="AC14" s="965"/>
      <c r="AD14" s="886"/>
    </row>
    <row r="15" spans="2:30" ht="18" customHeight="1" x14ac:dyDescent="0.25">
      <c r="B15" s="954" t="s">
        <v>959</v>
      </c>
      <c r="C15" s="955">
        <v>38230.25</v>
      </c>
      <c r="D15" s="955">
        <v>0</v>
      </c>
      <c r="E15" s="955">
        <v>767.66666666666663</v>
      </c>
      <c r="F15" s="955">
        <v>0</v>
      </c>
      <c r="G15" s="955">
        <v>0</v>
      </c>
      <c r="H15" s="956">
        <v>38997.916666666664</v>
      </c>
      <c r="I15" s="927"/>
      <c r="J15" s="961"/>
      <c r="K15" s="958"/>
      <c r="L15" s="962"/>
      <c r="M15" s="963"/>
      <c r="N15" s="964"/>
      <c r="O15" s="965"/>
      <c r="P15" s="886"/>
      <c r="Q15" s="961"/>
      <c r="R15" s="958"/>
      <c r="S15" s="962"/>
      <c r="T15" s="963"/>
      <c r="U15" s="964"/>
      <c r="V15" s="965"/>
      <c r="W15" s="886"/>
      <c r="X15" s="961"/>
      <c r="Y15" s="958"/>
      <c r="Z15" s="962"/>
      <c r="AA15" s="963"/>
      <c r="AB15" s="964"/>
      <c r="AC15" s="965"/>
      <c r="AD15" s="886"/>
    </row>
    <row r="16" spans="2:30" ht="18" customHeight="1" x14ac:dyDescent="0.25">
      <c r="B16" s="954" t="s">
        <v>62</v>
      </c>
      <c r="C16" s="955">
        <v>188723.16666666666</v>
      </c>
      <c r="D16" s="955">
        <v>66602.416663999989</v>
      </c>
      <c r="E16" s="955">
        <v>18952.083333333332</v>
      </c>
      <c r="F16" s="955">
        <v>11821.5</v>
      </c>
      <c r="G16" s="955">
        <v>1366.8181818181818</v>
      </c>
      <c r="H16" s="956">
        <v>287465.98484581814</v>
      </c>
      <c r="I16" s="927"/>
      <c r="J16" s="961"/>
      <c r="K16" s="958"/>
      <c r="L16" s="962"/>
      <c r="M16" s="963"/>
      <c r="N16" s="964"/>
      <c r="O16" s="965"/>
      <c r="P16" s="886"/>
      <c r="Q16" s="961"/>
      <c r="R16" s="958"/>
      <c r="S16" s="962"/>
      <c r="T16" s="963"/>
      <c r="U16" s="964"/>
      <c r="V16" s="965"/>
      <c r="W16" s="886"/>
      <c r="X16" s="961"/>
      <c r="Y16" s="958"/>
      <c r="Z16" s="962"/>
      <c r="AA16" s="963"/>
      <c r="AB16" s="964"/>
      <c r="AC16" s="965"/>
      <c r="AD16" s="886"/>
    </row>
    <row r="17" spans="2:32" ht="18" customHeight="1" x14ac:dyDescent="0.25">
      <c r="B17" s="954" t="s">
        <v>927</v>
      </c>
      <c r="C17" s="955">
        <v>69824.25</v>
      </c>
      <c r="D17" s="955">
        <v>29978.749996999995</v>
      </c>
      <c r="E17" s="955">
        <v>6135.833333333333</v>
      </c>
      <c r="F17" s="955">
        <v>13994.75</v>
      </c>
      <c r="G17" s="955">
        <v>258.54545454545456</v>
      </c>
      <c r="H17" s="956">
        <v>120192.12878487878</v>
      </c>
      <c r="I17" s="927"/>
      <c r="J17" s="961"/>
      <c r="K17" s="958"/>
      <c r="L17" s="962"/>
      <c r="M17" s="963"/>
      <c r="N17" s="964"/>
      <c r="O17" s="965"/>
      <c r="P17" s="886"/>
      <c r="Q17" s="961"/>
      <c r="R17" s="958"/>
      <c r="S17" s="962"/>
      <c r="T17" s="963"/>
      <c r="U17" s="964"/>
      <c r="V17" s="965"/>
      <c r="W17" s="886"/>
      <c r="X17" s="961"/>
      <c r="Y17" s="958"/>
      <c r="Z17" s="962"/>
      <c r="AA17" s="963"/>
      <c r="AB17" s="964"/>
      <c r="AC17" s="965"/>
      <c r="AD17" s="886"/>
    </row>
    <row r="18" spans="2:32" ht="18" customHeight="1" x14ac:dyDescent="0.25">
      <c r="B18" s="954" t="s">
        <v>928</v>
      </c>
      <c r="C18" s="955">
        <v>36281.916666666664</v>
      </c>
      <c r="D18" s="955">
        <v>11986.083329000001</v>
      </c>
      <c r="E18" s="955">
        <v>2200.6666666666665</v>
      </c>
      <c r="F18" s="955">
        <v>465.5</v>
      </c>
      <c r="G18" s="955">
        <v>430.09090909090907</v>
      </c>
      <c r="H18" s="956">
        <v>51364.257571424241</v>
      </c>
      <c r="I18" s="927"/>
      <c r="J18" s="961"/>
      <c r="K18" s="958"/>
      <c r="L18" s="962"/>
      <c r="M18" s="963"/>
      <c r="N18" s="964"/>
      <c r="O18" s="965"/>
      <c r="P18" s="886"/>
      <c r="Q18" s="961"/>
      <c r="R18" s="958"/>
      <c r="S18" s="962"/>
      <c r="T18" s="963"/>
      <c r="U18" s="964"/>
      <c r="V18" s="965"/>
      <c r="W18" s="886"/>
      <c r="X18" s="961"/>
      <c r="Y18" s="958"/>
      <c r="Z18" s="962"/>
      <c r="AA18" s="963"/>
      <c r="AB18" s="964"/>
      <c r="AC18" s="965"/>
      <c r="AD18" s="886"/>
    </row>
    <row r="19" spans="2:32" ht="18" customHeight="1" x14ac:dyDescent="0.25">
      <c r="B19" s="954" t="s">
        <v>919</v>
      </c>
      <c r="C19" s="955">
        <v>87590.083333333328</v>
      </c>
      <c r="D19" s="955">
        <v>40703.333330000001</v>
      </c>
      <c r="E19" s="955">
        <v>6220.666666666667</v>
      </c>
      <c r="F19" s="955">
        <v>2833.5</v>
      </c>
      <c r="G19" s="955">
        <v>154.27272727272728</v>
      </c>
      <c r="H19" s="956">
        <v>137501.85605727273</v>
      </c>
      <c r="I19" s="927"/>
      <c r="J19" s="961"/>
      <c r="K19" s="958"/>
      <c r="L19" s="962"/>
      <c r="M19" s="963"/>
      <c r="N19" s="964"/>
      <c r="O19" s="965"/>
      <c r="P19" s="886"/>
      <c r="Q19" s="961"/>
      <c r="R19" s="958"/>
      <c r="S19" s="962"/>
      <c r="T19" s="963"/>
      <c r="U19" s="964"/>
      <c r="V19" s="965"/>
      <c r="W19" s="886"/>
      <c r="X19" s="961"/>
      <c r="Y19" s="958"/>
      <c r="Z19" s="962"/>
      <c r="AA19" s="963"/>
      <c r="AB19" s="964"/>
      <c r="AC19" s="965"/>
      <c r="AD19" s="886"/>
    </row>
    <row r="20" spans="2:32" ht="18" customHeight="1" x14ac:dyDescent="0.25">
      <c r="B20" s="954" t="s">
        <v>100</v>
      </c>
      <c r="C20" s="955">
        <v>9722</v>
      </c>
      <c r="D20" s="955">
        <v>2597.9166640000003</v>
      </c>
      <c r="E20" s="955">
        <v>1247.8333333333333</v>
      </c>
      <c r="F20" s="955">
        <v>0</v>
      </c>
      <c r="G20" s="955">
        <v>0</v>
      </c>
      <c r="H20" s="956">
        <v>13567.749997333334</v>
      </c>
      <c r="I20" s="927"/>
      <c r="J20" s="961"/>
      <c r="K20" s="958"/>
      <c r="L20" s="962"/>
      <c r="M20" s="963"/>
      <c r="N20" s="964"/>
      <c r="O20" s="965"/>
      <c r="P20" s="886"/>
      <c r="Q20" s="961"/>
      <c r="R20" s="958"/>
      <c r="S20" s="962"/>
      <c r="T20" s="963"/>
      <c r="U20" s="964"/>
      <c r="V20" s="965"/>
      <c r="W20" s="886"/>
      <c r="X20" s="961"/>
      <c r="Y20" s="958"/>
      <c r="Z20" s="962"/>
      <c r="AA20" s="963"/>
      <c r="AB20" s="964"/>
      <c r="AC20" s="965"/>
      <c r="AD20" s="886"/>
    </row>
    <row r="21" spans="2:32" ht="18" customHeight="1" x14ac:dyDescent="0.25">
      <c r="B21" s="954" t="s">
        <v>921</v>
      </c>
      <c r="C21" s="955">
        <v>29451.25</v>
      </c>
      <c r="D21" s="955">
        <v>6705.2499959999996</v>
      </c>
      <c r="E21" s="955">
        <v>452.58333333333331</v>
      </c>
      <c r="F21" s="955">
        <v>60.666666666666664</v>
      </c>
      <c r="G21" s="955">
        <v>0</v>
      </c>
      <c r="H21" s="956">
        <v>36669.749995999999</v>
      </c>
      <c r="I21" s="927"/>
      <c r="J21" s="961"/>
      <c r="K21" s="958"/>
      <c r="L21" s="962"/>
      <c r="M21" s="963"/>
      <c r="N21" s="964"/>
      <c r="O21" s="965"/>
      <c r="P21" s="886"/>
      <c r="Q21" s="961"/>
      <c r="R21" s="958"/>
      <c r="S21" s="962"/>
      <c r="T21" s="963"/>
      <c r="U21" s="964"/>
      <c r="V21" s="965"/>
      <c r="W21" s="886"/>
      <c r="X21" s="961"/>
      <c r="Y21" s="958"/>
      <c r="Z21" s="962"/>
      <c r="AA21" s="963"/>
      <c r="AB21" s="964"/>
      <c r="AC21" s="965"/>
      <c r="AD21" s="886"/>
    </row>
    <row r="22" spans="2:32" ht="18" customHeight="1" x14ac:dyDescent="0.25">
      <c r="B22" s="954" t="s">
        <v>68</v>
      </c>
      <c r="C22" s="955">
        <v>1172394.0833333333</v>
      </c>
      <c r="D22" s="955">
        <v>285076.41666300001</v>
      </c>
      <c r="E22" s="955">
        <v>114150.58333333333</v>
      </c>
      <c r="F22" s="955">
        <v>82889.833333333328</v>
      </c>
      <c r="G22" s="955">
        <v>14688.90909090909</v>
      </c>
      <c r="H22" s="956">
        <v>1669199.8257539091</v>
      </c>
      <c r="I22" s="927"/>
      <c r="J22" s="961"/>
      <c r="K22" s="958"/>
      <c r="L22" s="962"/>
      <c r="M22" s="963"/>
      <c r="N22" s="964"/>
      <c r="O22" s="965"/>
      <c r="P22" s="886"/>
      <c r="Q22" s="961"/>
      <c r="R22" s="958"/>
      <c r="S22" s="962"/>
      <c r="T22" s="963"/>
      <c r="U22" s="964"/>
      <c r="V22" s="965"/>
      <c r="W22" s="886"/>
      <c r="X22" s="961"/>
      <c r="Y22" s="958"/>
      <c r="Z22" s="962"/>
      <c r="AA22" s="963"/>
      <c r="AB22" s="964"/>
      <c r="AC22" s="965"/>
      <c r="AD22" s="886"/>
    </row>
    <row r="23" spans="2:32" ht="18" customHeight="1" x14ac:dyDescent="0.25">
      <c r="B23" s="954" t="s">
        <v>955</v>
      </c>
      <c r="C23" s="955">
        <v>0</v>
      </c>
      <c r="D23" s="955">
        <v>0</v>
      </c>
      <c r="E23" s="955">
        <v>0</v>
      </c>
      <c r="F23" s="955">
        <v>0</v>
      </c>
      <c r="G23" s="955">
        <v>105566.18181818182</v>
      </c>
      <c r="H23" s="956">
        <v>105566.18181818182</v>
      </c>
      <c r="I23" s="927"/>
      <c r="J23" s="961"/>
      <c r="K23" s="958"/>
      <c r="L23" s="962"/>
      <c r="M23" s="963"/>
      <c r="N23" s="964"/>
      <c r="O23" s="965"/>
      <c r="P23" s="886"/>
      <c r="Q23" s="961"/>
      <c r="R23" s="958"/>
      <c r="S23" s="962"/>
      <c r="T23" s="963"/>
      <c r="U23" s="964"/>
      <c r="V23" s="965"/>
      <c r="W23" s="886"/>
      <c r="X23" s="961"/>
      <c r="Y23" s="958"/>
      <c r="Z23" s="962"/>
      <c r="AA23" s="963"/>
      <c r="AB23" s="964"/>
      <c r="AC23" s="965"/>
      <c r="AD23" s="886"/>
    </row>
    <row r="24" spans="2:32" ht="18" customHeight="1" x14ac:dyDescent="0.25">
      <c r="B24" s="966" t="s">
        <v>956</v>
      </c>
      <c r="C24" s="967">
        <v>2296650.4166666665</v>
      </c>
      <c r="D24" s="968">
        <v>585162.916616</v>
      </c>
      <c r="E24" s="968">
        <v>199470.25</v>
      </c>
      <c r="F24" s="968">
        <v>184698.83333333331</v>
      </c>
      <c r="G24" s="968">
        <v>124119</v>
      </c>
      <c r="H24" s="969">
        <v>3390101.4166159998</v>
      </c>
      <c r="I24" s="927"/>
      <c r="J24" s="961"/>
      <c r="K24" s="958"/>
      <c r="L24" s="962"/>
      <c r="M24" s="963"/>
      <c r="N24" s="964"/>
      <c r="O24" s="965"/>
      <c r="P24" s="886"/>
      <c r="Q24" s="961"/>
      <c r="R24" s="958"/>
      <c r="S24" s="962"/>
      <c r="T24" s="963"/>
      <c r="U24" s="964"/>
      <c r="V24" s="965"/>
      <c r="W24" s="886"/>
      <c r="X24" s="886"/>
      <c r="Y24" s="886"/>
      <c r="Z24" s="962"/>
      <c r="AA24" s="963"/>
      <c r="AB24" s="964"/>
      <c r="AC24" s="965"/>
      <c r="AD24" s="886"/>
    </row>
    <row r="25" spans="2:32" ht="15" customHeight="1" x14ac:dyDescent="0.25">
      <c r="B25" s="970"/>
      <c r="C25" s="971"/>
      <c r="D25" s="971"/>
      <c r="E25" s="971"/>
      <c r="F25" s="971"/>
      <c r="G25" s="971"/>
      <c r="H25" s="971"/>
      <c r="J25" s="965"/>
      <c r="K25" s="958"/>
      <c r="L25" s="886"/>
      <c r="M25" s="886"/>
      <c r="N25" s="886"/>
      <c r="O25" s="965"/>
      <c r="P25" s="886"/>
      <c r="Q25" s="965"/>
      <c r="R25" s="958"/>
      <c r="S25" s="886"/>
      <c r="T25" s="886"/>
      <c r="U25" s="886"/>
      <c r="V25" s="965"/>
      <c r="W25" s="886"/>
      <c r="X25" s="972"/>
      <c r="Y25" s="958"/>
      <c r="Z25" s="886"/>
      <c r="AA25" s="886"/>
      <c r="AB25" s="886"/>
      <c r="AC25" s="965"/>
      <c r="AD25" s="886"/>
    </row>
    <row r="26" spans="2:32" ht="15" customHeight="1" x14ac:dyDescent="0.2">
      <c r="B26" s="970"/>
      <c r="C26" s="971"/>
      <c r="D26" s="971"/>
      <c r="E26" s="971"/>
      <c r="F26" s="971"/>
      <c r="G26" s="971"/>
      <c r="H26" s="971"/>
      <c r="J26" s="964"/>
      <c r="K26" s="886"/>
      <c r="L26" s="886"/>
      <c r="M26" s="886"/>
      <c r="N26" s="886"/>
      <c r="O26" s="886"/>
      <c r="P26" s="886"/>
      <c r="Q26" s="964"/>
      <c r="R26" s="886"/>
      <c r="S26" s="886"/>
      <c r="T26" s="886"/>
      <c r="U26" s="886"/>
      <c r="V26" s="886"/>
      <c r="W26" s="886"/>
      <c r="X26" s="964"/>
      <c r="Y26" s="886"/>
      <c r="Z26" s="886"/>
      <c r="AA26" s="886"/>
      <c r="AB26" s="886"/>
      <c r="AC26" s="886"/>
      <c r="AD26" s="886"/>
    </row>
    <row r="27" spans="2:32" ht="27.75" customHeight="1" x14ac:dyDescent="0.2">
      <c r="B27" s="2100" t="s">
        <v>960</v>
      </c>
      <c r="C27" s="2100"/>
      <c r="D27" s="2100"/>
      <c r="E27" s="2100"/>
      <c r="F27" s="2100"/>
      <c r="G27" s="2100"/>
      <c r="H27" s="2100"/>
      <c r="I27" s="904" t="s">
        <v>744</v>
      </c>
      <c r="P27" s="886"/>
      <c r="Q27" s="886"/>
    </row>
    <row r="28" spans="2:32" x14ac:dyDescent="0.25">
      <c r="B28" s="2106" t="s">
        <v>961</v>
      </c>
      <c r="C28" s="2107"/>
      <c r="D28" s="2107"/>
      <c r="E28" s="2107"/>
      <c r="F28" s="2107"/>
      <c r="G28" s="2107"/>
      <c r="H28" s="2107"/>
      <c r="I28" s="886"/>
      <c r="J28" s="886"/>
      <c r="K28" s="886"/>
      <c r="L28" s="886"/>
      <c r="M28" s="886"/>
      <c r="N28" s="886"/>
      <c r="O28" s="886"/>
      <c r="P28" s="886"/>
      <c r="Q28" s="886"/>
    </row>
    <row r="29" spans="2:32" ht="24" customHeight="1" thickBot="1" x14ac:dyDescent="0.25">
      <c r="B29" s="2099">
        <v>2018</v>
      </c>
      <c r="C29" s="2099"/>
      <c r="D29" s="2099"/>
      <c r="E29" s="2099"/>
      <c r="F29" s="2099"/>
      <c r="G29" s="2099"/>
      <c r="H29" s="2099"/>
    </row>
    <row r="30" spans="2:32" x14ac:dyDescent="0.25">
      <c r="B30" s="973"/>
      <c r="C30" s="973"/>
      <c r="D30" s="973"/>
      <c r="E30" s="973"/>
      <c r="F30" s="973"/>
      <c r="G30" s="973"/>
      <c r="H30" s="974"/>
    </row>
    <row r="31" spans="2:32" ht="30" x14ac:dyDescent="0.25">
      <c r="B31" s="975" t="s">
        <v>954</v>
      </c>
      <c r="C31" s="976" t="s">
        <v>940</v>
      </c>
      <c r="D31" s="976" t="s">
        <v>941</v>
      </c>
      <c r="E31" s="976" t="s">
        <v>942</v>
      </c>
      <c r="F31" s="976" t="s">
        <v>943</v>
      </c>
      <c r="G31" s="976" t="s">
        <v>944</v>
      </c>
      <c r="H31" s="977" t="s">
        <v>945</v>
      </c>
      <c r="I31" s="886"/>
      <c r="J31" s="953"/>
      <c r="K31" s="886"/>
      <c r="L31" s="886"/>
      <c r="M31" s="886"/>
      <c r="N31" s="886"/>
      <c r="O31" s="886"/>
      <c r="P31" s="886"/>
      <c r="Q31" s="953"/>
      <c r="R31" s="886"/>
      <c r="S31" s="886"/>
      <c r="T31" s="886"/>
      <c r="U31" s="886"/>
      <c r="V31" s="886"/>
      <c r="W31" s="886"/>
      <c r="X31" s="953"/>
      <c r="Y31" s="886"/>
      <c r="Z31" s="886"/>
      <c r="AA31" s="886"/>
      <c r="AB31" s="886"/>
      <c r="AC31" s="886"/>
      <c r="AD31" s="886"/>
      <c r="AE31" s="886"/>
      <c r="AF31" s="886"/>
    </row>
    <row r="32" spans="2:32" ht="18" customHeight="1" x14ac:dyDescent="0.55000000000000004">
      <c r="B32" s="954" t="s">
        <v>54</v>
      </c>
      <c r="C32" s="955">
        <v>16996.083333333332</v>
      </c>
      <c r="D32" s="955">
        <v>7506.4999969999999</v>
      </c>
      <c r="E32" s="955">
        <v>2043.3333333333333</v>
      </c>
      <c r="F32" s="955">
        <v>2761.5</v>
      </c>
      <c r="G32" s="955">
        <v>2</v>
      </c>
      <c r="H32" s="956">
        <v>27642.666666666668</v>
      </c>
      <c r="I32" s="961"/>
      <c r="J32" s="978"/>
      <c r="K32" s="958"/>
      <c r="L32" s="959"/>
      <c r="M32" s="960"/>
      <c r="N32" s="960"/>
      <c r="O32" s="959"/>
      <c r="P32" s="886"/>
      <c r="Q32" s="978"/>
      <c r="R32" s="958"/>
      <c r="S32" s="959"/>
      <c r="T32" s="960"/>
      <c r="U32" s="960"/>
      <c r="V32" s="959"/>
      <c r="W32" s="886"/>
      <c r="X32" s="978"/>
      <c r="Y32" s="958"/>
      <c r="Z32" s="959"/>
      <c r="AA32" s="960"/>
      <c r="AB32" s="960"/>
      <c r="AC32" s="959"/>
      <c r="AD32" s="886"/>
      <c r="AE32" s="886"/>
      <c r="AF32" s="886"/>
    </row>
    <row r="33" spans="2:32" ht="18" customHeight="1" x14ac:dyDescent="0.25">
      <c r="B33" s="954" t="s">
        <v>55</v>
      </c>
      <c r="C33" s="955">
        <v>23413.5</v>
      </c>
      <c r="D33" s="955">
        <v>4560.416663</v>
      </c>
      <c r="E33" s="955">
        <v>7492</v>
      </c>
      <c r="F33" s="955">
        <v>651</v>
      </c>
      <c r="G33" s="955">
        <v>65.63636363636364</v>
      </c>
      <c r="H33" s="956">
        <v>36458.833333333336</v>
      </c>
      <c r="I33" s="961"/>
      <c r="J33" s="961"/>
      <c r="K33" s="958"/>
      <c r="L33" s="962"/>
      <c r="M33" s="963"/>
      <c r="N33" s="964"/>
      <c r="O33" s="965"/>
      <c r="P33" s="886"/>
      <c r="Q33" s="961"/>
      <c r="R33" s="958"/>
      <c r="S33" s="962"/>
      <c r="T33" s="963"/>
      <c r="U33" s="964"/>
      <c r="V33" s="965"/>
      <c r="W33" s="886"/>
      <c r="X33" s="961"/>
      <c r="Y33" s="958"/>
      <c r="Z33" s="962"/>
      <c r="AA33" s="963"/>
      <c r="AB33" s="964"/>
      <c r="AC33" s="965"/>
      <c r="AD33" s="886"/>
      <c r="AE33" s="886"/>
      <c r="AF33" s="886"/>
    </row>
    <row r="34" spans="2:32" ht="18" customHeight="1" x14ac:dyDescent="0.25">
      <c r="B34" s="954" t="s">
        <v>56</v>
      </c>
      <c r="C34" s="955">
        <v>45839.333333333336</v>
      </c>
      <c r="D34" s="955">
        <v>11871.666663999998</v>
      </c>
      <c r="E34" s="955">
        <v>2638.25</v>
      </c>
      <c r="F34" s="955">
        <v>740.41666666666663</v>
      </c>
      <c r="G34" s="955">
        <v>170.54545454545453</v>
      </c>
      <c r="H34" s="956">
        <v>61623.166666666664</v>
      </c>
      <c r="I34" s="961"/>
      <c r="J34" s="961"/>
      <c r="K34" s="958"/>
      <c r="L34" s="962"/>
      <c r="M34" s="963"/>
      <c r="N34" s="964"/>
      <c r="O34" s="965"/>
      <c r="P34" s="886"/>
      <c r="Q34" s="961"/>
      <c r="R34" s="958"/>
      <c r="S34" s="962"/>
      <c r="T34" s="963"/>
      <c r="U34" s="964"/>
      <c r="V34" s="965"/>
      <c r="W34" s="886"/>
      <c r="X34" s="961"/>
      <c r="Y34" s="958"/>
      <c r="Z34" s="962"/>
      <c r="AA34" s="963"/>
      <c r="AB34" s="964"/>
      <c r="AC34" s="965"/>
      <c r="AD34" s="886"/>
      <c r="AE34" s="886"/>
      <c r="AF34" s="886"/>
    </row>
    <row r="35" spans="2:32" ht="18" customHeight="1" x14ac:dyDescent="0.25">
      <c r="B35" s="954" t="s">
        <v>57</v>
      </c>
      <c r="C35" s="955">
        <v>19872.75</v>
      </c>
      <c r="D35" s="955">
        <v>5895.166663</v>
      </c>
      <c r="E35" s="955">
        <v>2471.1666666666665</v>
      </c>
      <c r="F35" s="955">
        <v>771.5</v>
      </c>
      <c r="G35" s="955">
        <v>6.4545454545454541</v>
      </c>
      <c r="H35" s="956">
        <v>28155.916666666668</v>
      </c>
      <c r="I35" s="961"/>
      <c r="J35" s="961"/>
      <c r="K35" s="958"/>
      <c r="L35" s="962"/>
      <c r="M35" s="963"/>
      <c r="N35" s="964"/>
      <c r="O35" s="965"/>
      <c r="P35" s="886"/>
      <c r="Q35" s="961"/>
      <c r="R35" s="958"/>
      <c r="S35" s="962"/>
      <c r="T35" s="963"/>
      <c r="U35" s="964"/>
      <c r="V35" s="965"/>
      <c r="W35" s="886"/>
      <c r="X35" s="961"/>
      <c r="Y35" s="958"/>
      <c r="Z35" s="962"/>
      <c r="AA35" s="963"/>
      <c r="AB35" s="964"/>
      <c r="AC35" s="965"/>
      <c r="AD35" s="886"/>
      <c r="AE35" s="886"/>
      <c r="AF35" s="886"/>
    </row>
    <row r="36" spans="2:32" ht="18" customHeight="1" x14ac:dyDescent="0.25">
      <c r="B36" s="954" t="s">
        <v>58</v>
      </c>
      <c r="C36" s="955">
        <v>43883.5</v>
      </c>
      <c r="D36" s="955">
        <v>16793.749995999999</v>
      </c>
      <c r="E36" s="955">
        <v>3324.9166666666665</v>
      </c>
      <c r="F36" s="955">
        <v>1965.75</v>
      </c>
      <c r="G36" s="955">
        <v>10.636363636363637</v>
      </c>
      <c r="H36" s="956">
        <v>67272.916666666672</v>
      </c>
      <c r="I36" s="961"/>
      <c r="J36" s="961"/>
      <c r="K36" s="958"/>
      <c r="L36" s="962"/>
      <c r="M36" s="963"/>
      <c r="N36" s="964"/>
      <c r="O36" s="965"/>
      <c r="P36" s="886"/>
      <c r="Q36" s="961"/>
      <c r="R36" s="958"/>
      <c r="S36" s="962"/>
      <c r="T36" s="963"/>
      <c r="U36" s="964"/>
      <c r="V36" s="965"/>
      <c r="W36" s="886"/>
      <c r="X36" s="961"/>
      <c r="Y36" s="958"/>
      <c r="Z36" s="962"/>
      <c r="AA36" s="963"/>
      <c r="AB36" s="964"/>
      <c r="AC36" s="965"/>
      <c r="AD36" s="886"/>
      <c r="AE36" s="886"/>
      <c r="AF36" s="886"/>
    </row>
    <row r="37" spans="2:32" ht="18" customHeight="1" x14ac:dyDescent="0.25">
      <c r="B37" s="954" t="s">
        <v>59</v>
      </c>
      <c r="C37" s="955">
        <v>113430.33333333333</v>
      </c>
      <c r="D37" s="955">
        <v>20388.333331000002</v>
      </c>
      <c r="E37" s="955">
        <v>7344.083333333333</v>
      </c>
      <c r="F37" s="955">
        <v>35584.5</v>
      </c>
      <c r="G37" s="955">
        <v>124.36363636363636</v>
      </c>
      <c r="H37" s="956">
        <v>177814.58333333334</v>
      </c>
      <c r="I37" s="961"/>
      <c r="J37" s="961"/>
      <c r="K37" s="958"/>
      <c r="L37" s="962"/>
      <c r="M37" s="963"/>
      <c r="N37" s="964"/>
      <c r="O37" s="965"/>
      <c r="P37" s="886"/>
      <c r="Q37" s="961"/>
      <c r="R37" s="958"/>
      <c r="S37" s="962"/>
      <c r="T37" s="963"/>
      <c r="U37" s="964"/>
      <c r="V37" s="965"/>
      <c r="W37" s="886"/>
      <c r="X37" s="961"/>
      <c r="Y37" s="958"/>
      <c r="Z37" s="962"/>
      <c r="AA37" s="963"/>
      <c r="AB37" s="964"/>
      <c r="AC37" s="965"/>
      <c r="AD37" s="886"/>
      <c r="AE37" s="886"/>
      <c r="AF37" s="886"/>
    </row>
    <row r="38" spans="2:32" ht="18" customHeight="1" x14ac:dyDescent="0.25">
      <c r="B38" s="954" t="s">
        <v>60</v>
      </c>
      <c r="C38" s="955">
        <v>71367</v>
      </c>
      <c r="D38" s="955">
        <v>15320.083330000001</v>
      </c>
      <c r="E38" s="955">
        <v>1639.5</v>
      </c>
      <c r="F38" s="955">
        <v>4778.583333333333</v>
      </c>
      <c r="G38" s="955">
        <v>96.727272727272734</v>
      </c>
      <c r="H38" s="956">
        <v>94075.833333333328</v>
      </c>
      <c r="I38" s="961"/>
      <c r="J38" s="961"/>
      <c r="K38" s="958"/>
      <c r="L38" s="962"/>
      <c r="M38" s="963"/>
      <c r="N38" s="964"/>
      <c r="O38" s="965"/>
      <c r="P38" s="886"/>
      <c r="Q38" s="961"/>
      <c r="R38" s="958"/>
      <c r="S38" s="962"/>
      <c r="T38" s="963"/>
      <c r="U38" s="964"/>
      <c r="V38" s="965"/>
      <c r="W38" s="886"/>
      <c r="X38" s="961"/>
      <c r="Y38" s="958"/>
      <c r="Z38" s="962"/>
      <c r="AA38" s="963"/>
      <c r="AB38" s="964"/>
      <c r="AC38" s="965"/>
      <c r="AD38" s="886"/>
      <c r="AE38" s="886"/>
      <c r="AF38" s="886"/>
    </row>
    <row r="39" spans="2:32" ht="18" customHeight="1" x14ac:dyDescent="0.25">
      <c r="B39" s="954" t="s">
        <v>61</v>
      </c>
      <c r="C39" s="955">
        <v>68487.5</v>
      </c>
      <c r="D39" s="955">
        <v>26094.666663</v>
      </c>
      <c r="E39" s="955">
        <v>4540.5</v>
      </c>
      <c r="F39" s="955">
        <v>1705.25</v>
      </c>
      <c r="G39" s="955">
        <v>113.36363636363636</v>
      </c>
      <c r="H39" s="956">
        <v>103312.5</v>
      </c>
      <c r="I39" s="961"/>
      <c r="J39" s="961"/>
      <c r="K39" s="958"/>
      <c r="L39" s="962"/>
      <c r="M39" s="963"/>
      <c r="N39" s="964"/>
      <c r="O39" s="965"/>
      <c r="P39" s="886"/>
      <c r="Q39" s="961"/>
      <c r="R39" s="958"/>
      <c r="S39" s="962"/>
      <c r="T39" s="963"/>
      <c r="U39" s="964"/>
      <c r="V39" s="965"/>
      <c r="W39" s="886"/>
      <c r="X39" s="961"/>
      <c r="Y39" s="958"/>
      <c r="Z39" s="962"/>
      <c r="AA39" s="963"/>
      <c r="AB39" s="964"/>
      <c r="AC39" s="965"/>
      <c r="AD39" s="886"/>
      <c r="AE39" s="886"/>
      <c r="AF39" s="886"/>
    </row>
    <row r="40" spans="2:32" ht="18" customHeight="1" x14ac:dyDescent="0.25">
      <c r="B40" s="954" t="s">
        <v>959</v>
      </c>
      <c r="C40" s="955">
        <v>28946.5</v>
      </c>
      <c r="D40" s="955">
        <v>514.66666666666663</v>
      </c>
      <c r="E40" s="955">
        <v>924</v>
      </c>
      <c r="F40" s="955">
        <v>0</v>
      </c>
      <c r="G40" s="955">
        <v>0</v>
      </c>
      <c r="H40" s="956">
        <v>29563.5</v>
      </c>
      <c r="I40" s="961"/>
      <c r="J40" s="961"/>
      <c r="K40" s="958"/>
      <c r="L40" s="962"/>
      <c r="M40" s="963"/>
      <c r="N40" s="964"/>
      <c r="O40" s="965"/>
      <c r="P40" s="886"/>
      <c r="Q40" s="961"/>
      <c r="R40" s="958"/>
      <c r="S40" s="962"/>
      <c r="T40" s="963"/>
      <c r="U40" s="964"/>
      <c r="V40" s="965"/>
      <c r="W40" s="886"/>
      <c r="X40" s="961"/>
      <c r="Y40" s="958"/>
      <c r="Z40" s="962"/>
      <c r="AA40" s="963"/>
      <c r="AB40" s="964"/>
      <c r="AC40" s="965"/>
      <c r="AD40" s="886"/>
      <c r="AE40" s="886"/>
      <c r="AF40" s="886"/>
    </row>
    <row r="41" spans="2:32" ht="18" customHeight="1" x14ac:dyDescent="0.25">
      <c r="B41" s="954" t="s">
        <v>62</v>
      </c>
      <c r="C41" s="955">
        <v>109207.91666666667</v>
      </c>
      <c r="D41" s="955">
        <v>41060.666662999996</v>
      </c>
      <c r="E41" s="955">
        <v>18361.833333333332</v>
      </c>
      <c r="F41" s="955">
        <v>8924.75</v>
      </c>
      <c r="G41" s="955">
        <v>652.81818181818187</v>
      </c>
      <c r="H41" s="956">
        <v>179664.41666666666</v>
      </c>
      <c r="I41" s="961"/>
      <c r="J41" s="961"/>
      <c r="K41" s="958"/>
      <c r="L41" s="962"/>
      <c r="M41" s="963"/>
      <c r="N41" s="964"/>
      <c r="O41" s="965"/>
      <c r="P41" s="886"/>
      <c r="Q41" s="961"/>
      <c r="R41" s="958"/>
      <c r="S41" s="962"/>
      <c r="T41" s="963"/>
      <c r="U41" s="964"/>
      <c r="V41" s="965"/>
      <c r="W41" s="886"/>
      <c r="X41" s="961"/>
      <c r="Y41" s="958"/>
      <c r="Z41" s="962"/>
      <c r="AA41" s="963"/>
      <c r="AB41" s="964"/>
      <c r="AC41" s="965"/>
      <c r="AD41" s="886"/>
      <c r="AE41" s="886"/>
      <c r="AF41" s="886"/>
    </row>
    <row r="42" spans="2:32" ht="18" customHeight="1" x14ac:dyDescent="0.25">
      <c r="B42" s="954" t="s">
        <v>927</v>
      </c>
      <c r="C42" s="955">
        <v>43448.916666666664</v>
      </c>
      <c r="D42" s="955">
        <v>28518.083329000001</v>
      </c>
      <c r="E42" s="955">
        <v>5543.416666666667</v>
      </c>
      <c r="F42" s="955">
        <v>7590.583333333333</v>
      </c>
      <c r="G42" s="955">
        <v>96</v>
      </c>
      <c r="H42" s="956">
        <v>86322.666666666672</v>
      </c>
      <c r="I42" s="961"/>
      <c r="J42" s="961"/>
      <c r="K42" s="958"/>
      <c r="L42" s="962"/>
      <c r="M42" s="963"/>
      <c r="N42" s="964"/>
      <c r="O42" s="965"/>
      <c r="P42" s="886"/>
      <c r="Q42" s="961"/>
      <c r="R42" s="958"/>
      <c r="S42" s="962"/>
      <c r="T42" s="963"/>
      <c r="U42" s="964"/>
      <c r="V42" s="965"/>
      <c r="W42" s="886"/>
      <c r="X42" s="961"/>
      <c r="Y42" s="958"/>
      <c r="Z42" s="962"/>
      <c r="AA42" s="963"/>
      <c r="AB42" s="964"/>
      <c r="AC42" s="965"/>
      <c r="AD42" s="886"/>
      <c r="AE42" s="886"/>
      <c r="AF42" s="886"/>
    </row>
    <row r="43" spans="2:32" ht="18" customHeight="1" x14ac:dyDescent="0.25">
      <c r="B43" s="954" t="s">
        <v>928</v>
      </c>
      <c r="C43" s="955">
        <v>25471</v>
      </c>
      <c r="D43" s="955">
        <v>8970.0833299999995</v>
      </c>
      <c r="E43" s="955">
        <v>767.16666666666663</v>
      </c>
      <c r="F43" s="955">
        <v>232.16666666666666</v>
      </c>
      <c r="G43" s="955">
        <v>127.27272727272727</v>
      </c>
      <c r="H43" s="956">
        <v>36114.916666666664</v>
      </c>
      <c r="I43" s="961"/>
      <c r="J43" s="961"/>
      <c r="K43" s="958"/>
      <c r="L43" s="962"/>
      <c r="M43" s="963"/>
      <c r="N43" s="964"/>
      <c r="O43" s="965"/>
      <c r="P43" s="886"/>
      <c r="Q43" s="961"/>
      <c r="R43" s="958"/>
      <c r="S43" s="962"/>
      <c r="T43" s="963"/>
      <c r="U43" s="964"/>
      <c r="V43" s="965"/>
      <c r="W43" s="886"/>
      <c r="X43" s="961"/>
      <c r="Y43" s="958"/>
      <c r="Z43" s="962"/>
      <c r="AA43" s="963"/>
      <c r="AB43" s="964"/>
      <c r="AC43" s="965"/>
      <c r="AD43" s="886"/>
      <c r="AE43" s="886"/>
      <c r="AF43" s="886"/>
    </row>
    <row r="44" spans="2:32" ht="18" customHeight="1" x14ac:dyDescent="0.25">
      <c r="B44" s="954" t="s">
        <v>919</v>
      </c>
      <c r="C44" s="955">
        <v>55989.083333333336</v>
      </c>
      <c r="D44" s="955">
        <v>33853.749995999999</v>
      </c>
      <c r="E44" s="955">
        <v>4515.666666666667</v>
      </c>
      <c r="F44" s="955">
        <v>1386.4166666666667</v>
      </c>
      <c r="G44" s="955">
        <v>89.090909090909093</v>
      </c>
      <c r="H44" s="956">
        <v>95612.25</v>
      </c>
      <c r="I44" s="961"/>
      <c r="J44" s="961"/>
      <c r="K44" s="958"/>
      <c r="L44" s="962"/>
      <c r="M44" s="963"/>
      <c r="N44" s="964"/>
      <c r="O44" s="965"/>
      <c r="P44" s="886"/>
      <c r="Q44" s="961"/>
      <c r="R44" s="958"/>
      <c r="S44" s="962"/>
      <c r="T44" s="963"/>
      <c r="U44" s="964"/>
      <c r="V44" s="965"/>
      <c r="W44" s="886"/>
      <c r="X44" s="961"/>
      <c r="Y44" s="958"/>
      <c r="Z44" s="962"/>
      <c r="AA44" s="963"/>
      <c r="AB44" s="964"/>
      <c r="AC44" s="965"/>
      <c r="AD44" s="886"/>
      <c r="AE44" s="886"/>
      <c r="AF44" s="886"/>
    </row>
    <row r="45" spans="2:32" ht="18" customHeight="1" x14ac:dyDescent="0.25">
      <c r="B45" s="954" t="s">
        <v>100</v>
      </c>
      <c r="C45" s="955">
        <v>7517.916666666667</v>
      </c>
      <c r="D45" s="955">
        <v>2161.1666639999999</v>
      </c>
      <c r="E45" s="955">
        <v>1050.25</v>
      </c>
      <c r="F45" s="955">
        <v>0</v>
      </c>
      <c r="G45" s="955">
        <v>0</v>
      </c>
      <c r="H45" s="956">
        <v>11040.166666666666</v>
      </c>
      <c r="I45" s="961"/>
      <c r="J45" s="961"/>
      <c r="K45" s="958"/>
      <c r="L45" s="962"/>
      <c r="M45" s="963"/>
      <c r="N45" s="964"/>
      <c r="O45" s="965"/>
      <c r="P45" s="886"/>
      <c r="Q45" s="961"/>
      <c r="R45" s="958"/>
      <c r="S45" s="962"/>
      <c r="T45" s="963"/>
      <c r="U45" s="964"/>
      <c r="V45" s="965"/>
      <c r="W45" s="886"/>
      <c r="X45" s="961"/>
      <c r="Y45" s="958"/>
      <c r="Z45" s="962"/>
      <c r="AA45" s="963"/>
      <c r="AB45" s="964"/>
      <c r="AC45" s="965"/>
      <c r="AD45" s="886"/>
      <c r="AE45" s="886"/>
      <c r="AF45" s="886"/>
    </row>
    <row r="46" spans="2:32" ht="18" customHeight="1" x14ac:dyDescent="0.25">
      <c r="B46" s="954" t="s">
        <v>921</v>
      </c>
      <c r="C46" s="955">
        <v>15104.75</v>
      </c>
      <c r="D46" s="955">
        <v>8574.9999980000011</v>
      </c>
      <c r="E46" s="955">
        <v>240.33333333333334</v>
      </c>
      <c r="F46" s="955">
        <v>89.75</v>
      </c>
      <c r="G46" s="955">
        <v>2</v>
      </c>
      <c r="H46" s="956">
        <v>24804</v>
      </c>
      <c r="I46" s="961"/>
      <c r="J46" s="961"/>
      <c r="K46" s="958"/>
      <c r="L46" s="962"/>
      <c r="M46" s="963"/>
      <c r="N46" s="964"/>
      <c r="O46" s="965"/>
      <c r="P46" s="886"/>
      <c r="Q46" s="961"/>
      <c r="R46" s="958"/>
      <c r="S46" s="962"/>
      <c r="T46" s="963"/>
      <c r="U46" s="964"/>
      <c r="V46" s="965"/>
      <c r="W46" s="886"/>
      <c r="X46" s="961"/>
      <c r="Y46" s="958"/>
      <c r="Z46" s="962"/>
      <c r="AA46" s="963"/>
      <c r="AB46" s="964"/>
      <c r="AC46" s="965"/>
      <c r="AD46" s="886"/>
      <c r="AE46" s="886"/>
      <c r="AF46" s="886"/>
    </row>
    <row r="47" spans="2:32" ht="18" customHeight="1" x14ac:dyDescent="0.25">
      <c r="B47" s="954" t="s">
        <v>68</v>
      </c>
      <c r="C47" s="955">
        <v>676706.5</v>
      </c>
      <c r="D47" s="955">
        <v>257851.33332999999</v>
      </c>
      <c r="E47" s="955">
        <v>90806.416666666672</v>
      </c>
      <c r="F47" s="955">
        <v>54519.25</v>
      </c>
      <c r="G47" s="955">
        <v>6614.454545454545</v>
      </c>
      <c r="H47" s="956">
        <v>1093630.5</v>
      </c>
      <c r="I47" s="961"/>
      <c r="J47" s="961"/>
      <c r="K47" s="958"/>
      <c r="L47" s="962"/>
      <c r="M47" s="963"/>
      <c r="N47" s="964"/>
      <c r="O47" s="965"/>
      <c r="P47" s="886"/>
      <c r="Q47" s="961"/>
      <c r="R47" s="958"/>
      <c r="S47" s="962"/>
      <c r="T47" s="963"/>
      <c r="U47" s="964"/>
      <c r="V47" s="965"/>
      <c r="W47" s="886"/>
      <c r="X47" s="972"/>
      <c r="Y47" s="958"/>
      <c r="Z47" s="962"/>
      <c r="AA47" s="963"/>
      <c r="AB47" s="964"/>
      <c r="AC47" s="965"/>
      <c r="AD47" s="886"/>
      <c r="AE47" s="886"/>
      <c r="AF47" s="886"/>
    </row>
    <row r="48" spans="2:32" ht="18" customHeight="1" x14ac:dyDescent="0.25">
      <c r="B48" s="954" t="s">
        <v>955</v>
      </c>
      <c r="C48" s="955">
        <v>0</v>
      </c>
      <c r="D48" s="955">
        <v>0</v>
      </c>
      <c r="E48" s="955">
        <v>0</v>
      </c>
      <c r="F48" s="955">
        <v>0</v>
      </c>
      <c r="G48" s="955">
        <v>33581.545454545456</v>
      </c>
      <c r="H48" s="956">
        <v>33581.545454545456</v>
      </c>
      <c r="I48" s="961"/>
      <c r="J48" s="961"/>
      <c r="K48" s="958"/>
      <c r="L48" s="962"/>
      <c r="M48" s="963"/>
      <c r="N48" s="964"/>
      <c r="O48" s="965"/>
      <c r="P48" s="886"/>
      <c r="Q48" s="961"/>
      <c r="R48" s="958"/>
      <c r="S48" s="962"/>
      <c r="T48" s="963"/>
      <c r="U48" s="964"/>
      <c r="V48" s="965"/>
      <c r="W48" s="886"/>
      <c r="X48" s="972"/>
      <c r="Y48" s="958"/>
      <c r="Z48" s="962"/>
      <c r="AA48" s="963"/>
      <c r="AB48" s="964"/>
      <c r="AC48" s="965"/>
      <c r="AD48" s="886"/>
      <c r="AE48" s="886"/>
      <c r="AF48" s="886"/>
    </row>
    <row r="49" spans="2:32" ht="18" customHeight="1" x14ac:dyDescent="0.25">
      <c r="B49" s="979" t="s">
        <v>929</v>
      </c>
      <c r="C49" s="967">
        <v>1346384.9166666667</v>
      </c>
      <c r="D49" s="968">
        <v>489420.66661700001</v>
      </c>
      <c r="E49" s="968">
        <v>152855.83333333334</v>
      </c>
      <c r="F49" s="968">
        <v>121701.41666666667</v>
      </c>
      <c r="G49" s="968">
        <v>41752.909090909088</v>
      </c>
      <c r="H49" s="969">
        <v>2152115.7423745757</v>
      </c>
      <c r="I49" s="961"/>
      <c r="J49" s="961"/>
      <c r="K49" s="958"/>
      <c r="L49" s="962"/>
      <c r="M49" s="963"/>
      <c r="N49" s="964"/>
      <c r="O49" s="965"/>
      <c r="P49" s="886"/>
      <c r="Q49" s="961"/>
      <c r="R49" s="958"/>
      <c r="S49" s="962"/>
      <c r="T49" s="963"/>
      <c r="U49" s="964"/>
      <c r="V49" s="965"/>
      <c r="W49" s="886"/>
      <c r="X49" s="886"/>
      <c r="Y49" s="886"/>
      <c r="Z49" s="962"/>
      <c r="AA49" s="963"/>
      <c r="AB49" s="964"/>
      <c r="AC49" s="965"/>
      <c r="AD49" s="886"/>
      <c r="AE49" s="886"/>
      <c r="AF49" s="886"/>
    </row>
    <row r="50" spans="2:32" x14ac:dyDescent="0.25">
      <c r="B50" s="934"/>
      <c r="D50" s="913"/>
      <c r="E50" s="913"/>
      <c r="F50" s="913"/>
      <c r="G50" s="913"/>
      <c r="H50" s="941"/>
      <c r="I50" s="886"/>
      <c r="J50" s="965"/>
      <c r="K50" s="958"/>
      <c r="L50" s="886"/>
      <c r="M50" s="886"/>
      <c r="N50" s="886"/>
      <c r="O50" s="965"/>
      <c r="P50" s="886"/>
      <c r="Q50" s="965"/>
      <c r="R50" s="958"/>
      <c r="S50" s="886"/>
      <c r="T50" s="886"/>
      <c r="U50" s="886"/>
      <c r="V50" s="965"/>
      <c r="W50" s="886"/>
      <c r="X50" s="964"/>
      <c r="Y50" s="958"/>
      <c r="Z50" s="886"/>
      <c r="AA50" s="886"/>
      <c r="AB50" s="886"/>
      <c r="AC50" s="965"/>
      <c r="AD50" s="886"/>
      <c r="AE50" s="886"/>
      <c r="AF50" s="886"/>
    </row>
    <row r="51" spans="2:32" x14ac:dyDescent="0.25">
      <c r="B51" s="943"/>
      <c r="D51" s="929"/>
      <c r="E51" s="895"/>
      <c r="H51" s="932"/>
      <c r="I51" s="886"/>
      <c r="J51" s="964"/>
      <c r="K51" s="886"/>
      <c r="L51" s="886"/>
      <c r="M51" s="886"/>
      <c r="N51" s="886"/>
      <c r="O51" s="886"/>
      <c r="P51" s="886"/>
      <c r="Q51" s="964"/>
      <c r="R51" s="886"/>
      <c r="S51" s="886"/>
      <c r="T51" s="886"/>
      <c r="U51" s="886"/>
      <c r="V51" s="886"/>
      <c r="W51" s="886"/>
      <c r="X51" s="964"/>
      <c r="Y51" s="886"/>
      <c r="Z51" s="886"/>
      <c r="AA51" s="886"/>
      <c r="AB51" s="886"/>
      <c r="AC51" s="886"/>
      <c r="AD51" s="886"/>
      <c r="AE51" s="886"/>
      <c r="AF51" s="886"/>
    </row>
    <row r="52" spans="2:32" x14ac:dyDescent="0.25">
      <c r="I52" s="886"/>
      <c r="J52" s="886"/>
      <c r="K52" s="886"/>
      <c r="L52" s="886"/>
      <c r="M52" s="886"/>
      <c r="N52" s="886"/>
      <c r="O52" s="886"/>
      <c r="P52" s="886"/>
      <c r="Q52" s="886"/>
      <c r="R52" s="886"/>
      <c r="S52" s="886"/>
      <c r="T52" s="886"/>
      <c r="U52" s="886"/>
      <c r="V52" s="886"/>
      <c r="W52" s="886"/>
      <c r="X52" s="886"/>
      <c r="Y52" s="886"/>
      <c r="Z52" s="886"/>
      <c r="AA52" s="886"/>
      <c r="AB52" s="886"/>
      <c r="AC52" s="886"/>
      <c r="AD52" s="886"/>
      <c r="AE52" s="886"/>
      <c r="AF52" s="886"/>
    </row>
    <row r="53" spans="2:32" x14ac:dyDescent="0.25">
      <c r="I53" s="886"/>
      <c r="J53" s="886"/>
      <c r="K53" s="886"/>
      <c r="L53" s="886"/>
      <c r="M53" s="886"/>
      <c r="N53" s="886"/>
      <c r="O53" s="886"/>
      <c r="P53" s="886"/>
      <c r="Q53" s="886"/>
      <c r="R53" s="886"/>
      <c r="S53" s="886"/>
      <c r="T53" s="886"/>
      <c r="U53" s="886"/>
      <c r="V53" s="886"/>
      <c r="W53" s="886"/>
      <c r="X53" s="886"/>
      <c r="Y53" s="886"/>
      <c r="Z53" s="886"/>
      <c r="AA53" s="886"/>
      <c r="AB53" s="886"/>
      <c r="AC53" s="886"/>
      <c r="AD53" s="886"/>
      <c r="AE53" s="886"/>
      <c r="AF53" s="886"/>
    </row>
    <row r="54" spans="2:32" x14ac:dyDescent="0.25">
      <c r="I54" s="886"/>
      <c r="J54" s="886"/>
      <c r="K54" s="886"/>
      <c r="L54" s="886"/>
      <c r="M54" s="886"/>
      <c r="N54" s="886"/>
      <c r="O54" s="886"/>
      <c r="P54" s="886"/>
      <c r="Q54" s="886"/>
      <c r="R54" s="886"/>
      <c r="S54" s="886"/>
      <c r="T54" s="886"/>
      <c r="U54" s="886"/>
      <c r="V54" s="886"/>
      <c r="W54" s="886"/>
      <c r="X54" s="886"/>
      <c r="Y54" s="886"/>
      <c r="Z54" s="886"/>
      <c r="AA54" s="886"/>
      <c r="AB54" s="886"/>
      <c r="AC54" s="886"/>
      <c r="AD54" s="886"/>
      <c r="AE54" s="886"/>
      <c r="AF54" s="886"/>
    </row>
    <row r="55" spans="2:32" x14ac:dyDescent="0.25">
      <c r="I55" s="886"/>
      <c r="J55" s="886"/>
      <c r="K55" s="886"/>
      <c r="L55" s="886"/>
      <c r="M55" s="886"/>
      <c r="N55" s="886"/>
      <c r="O55" s="886"/>
      <c r="P55" s="886"/>
      <c r="Q55" s="886"/>
      <c r="R55" s="886"/>
      <c r="S55" s="886"/>
      <c r="T55" s="886"/>
      <c r="U55" s="886"/>
      <c r="V55" s="886"/>
      <c r="W55" s="886"/>
      <c r="X55" s="886"/>
      <c r="Y55" s="886"/>
      <c r="Z55" s="886"/>
      <c r="AA55" s="886"/>
      <c r="AB55" s="886"/>
      <c r="AC55" s="886"/>
      <c r="AD55" s="886"/>
      <c r="AE55" s="886"/>
      <c r="AF55" s="886"/>
    </row>
  </sheetData>
  <mergeCells count="6">
    <mergeCell ref="B29:H29"/>
    <mergeCell ref="B2:H2"/>
    <mergeCell ref="B3:H3"/>
    <mergeCell ref="B4:H4"/>
    <mergeCell ref="B27:H27"/>
    <mergeCell ref="B28:H28"/>
  </mergeCells>
  <hyperlinks>
    <hyperlink ref="I2" location="'Indice Total'!A75" display="Volver"/>
    <hyperlink ref="I27" location="'Indice Total'!A75" display="Volver"/>
  </hyperlinks>
  <pageMargins left="0.70866141732283472" right="0.70866141732283472" top="0.74803149606299213" bottom="0.74803149606299213" header="0.31496062992125984" footer="0.31496062992125984"/>
  <pageSetup paperSize="14" scale="35" orientation="landscape"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I35"/>
  <sheetViews>
    <sheetView showGridLines="0" zoomScale="90" zoomScaleNormal="90" workbookViewId="0"/>
  </sheetViews>
  <sheetFormatPr baseColWidth="10" defaultRowHeight="15" x14ac:dyDescent="0.2"/>
  <cols>
    <col min="1" max="1" width="23.7109375" style="980" customWidth="1"/>
    <col min="2" max="2" width="40" style="980" customWidth="1"/>
    <col min="3" max="4" width="11.5703125" style="980" bestFit="1" customWidth="1"/>
    <col min="5" max="5" width="12.85546875" style="980" bestFit="1" customWidth="1"/>
    <col min="6" max="6" width="11.5703125" style="980" bestFit="1" customWidth="1"/>
    <col min="7" max="7" width="11.7109375" style="980" bestFit="1" customWidth="1"/>
    <col min="8" max="8" width="12.85546875" style="980" bestFit="1" customWidth="1"/>
    <col min="9" max="16384" width="11.42578125" style="980"/>
  </cols>
  <sheetData>
    <row r="1" spans="2:9" ht="42.95" customHeight="1" x14ac:dyDescent="0.2">
      <c r="F1" s="3"/>
    </row>
    <row r="2" spans="2:9" ht="18" x14ac:dyDescent="0.25">
      <c r="B2" s="2108" t="s">
        <v>962</v>
      </c>
      <c r="C2" s="2108"/>
      <c r="D2" s="2108"/>
      <c r="E2" s="2108"/>
      <c r="F2" s="2108"/>
      <c r="G2" s="2108"/>
      <c r="H2" s="2108"/>
      <c r="I2" s="904" t="s">
        <v>744</v>
      </c>
    </row>
    <row r="3" spans="2:9" ht="34.5" customHeight="1" x14ac:dyDescent="0.25">
      <c r="B3" s="2104" t="s">
        <v>963</v>
      </c>
      <c r="C3" s="2104"/>
      <c r="D3" s="2104"/>
      <c r="E3" s="2104"/>
      <c r="F3" s="2104"/>
      <c r="G3" s="2104"/>
      <c r="H3" s="2104"/>
    </row>
    <row r="4" spans="2:9" ht="16.5" thickBot="1" x14ac:dyDescent="0.25">
      <c r="B4" s="2109" t="s">
        <v>964</v>
      </c>
      <c r="C4" s="2109"/>
      <c r="D4" s="2109"/>
      <c r="E4" s="2109"/>
      <c r="F4" s="2109"/>
      <c r="G4" s="2109"/>
      <c r="H4" s="2109"/>
    </row>
    <row r="5" spans="2:9" ht="15.75" x14ac:dyDescent="0.25">
      <c r="B5" s="981"/>
      <c r="C5" s="981"/>
      <c r="D5" s="981"/>
      <c r="E5" s="981"/>
      <c r="F5" s="982"/>
      <c r="G5" s="982"/>
      <c r="H5" s="982"/>
    </row>
    <row r="6" spans="2:9" ht="15" customHeight="1" x14ac:dyDescent="0.2">
      <c r="B6" s="2110" t="s">
        <v>53</v>
      </c>
      <c r="C6" s="2111" t="s">
        <v>965</v>
      </c>
      <c r="D6" s="2111"/>
      <c r="E6" s="2111"/>
      <c r="F6" s="2111" t="s">
        <v>966</v>
      </c>
      <c r="G6" s="2111"/>
      <c r="H6" s="2111"/>
    </row>
    <row r="7" spans="2:9" ht="15.75" x14ac:dyDescent="0.25">
      <c r="B7" s="2110"/>
      <c r="C7" s="983" t="s">
        <v>44</v>
      </c>
      <c r="D7" s="983" t="s">
        <v>45</v>
      </c>
      <c r="E7" s="983" t="s">
        <v>9</v>
      </c>
      <c r="F7" s="983" t="s">
        <v>44</v>
      </c>
      <c r="G7" s="983" t="s">
        <v>45</v>
      </c>
      <c r="H7" s="984" t="s">
        <v>9</v>
      </c>
    </row>
    <row r="8" spans="2:9" ht="18" customHeight="1" x14ac:dyDescent="0.2">
      <c r="B8" s="890" t="s">
        <v>967</v>
      </c>
      <c r="C8" s="933">
        <v>9908.1666666666661</v>
      </c>
      <c r="D8" s="933">
        <v>13523.583333333334</v>
      </c>
      <c r="E8" s="985">
        <v>23431.75</v>
      </c>
      <c r="F8" s="933">
        <v>9725.3333333333339</v>
      </c>
      <c r="G8" s="933">
        <v>13475.833333333334</v>
      </c>
      <c r="H8" s="985">
        <v>22983.333332333332</v>
      </c>
    </row>
    <row r="9" spans="2:9" ht="18" customHeight="1" x14ac:dyDescent="0.2">
      <c r="B9" s="890" t="s">
        <v>55</v>
      </c>
      <c r="C9" s="933">
        <v>11347.5</v>
      </c>
      <c r="D9" s="933">
        <v>14831.75</v>
      </c>
      <c r="E9" s="985">
        <v>26179.25</v>
      </c>
      <c r="F9" s="933">
        <v>11401.5</v>
      </c>
      <c r="G9" s="933">
        <v>15068</v>
      </c>
      <c r="H9" s="985">
        <v>26463.91666533333</v>
      </c>
    </row>
    <row r="10" spans="2:9" ht="18" customHeight="1" x14ac:dyDescent="0.2">
      <c r="B10" s="890" t="s">
        <v>56</v>
      </c>
      <c r="C10" s="933">
        <v>15446.833333333334</v>
      </c>
      <c r="D10" s="933">
        <v>21532.833333333332</v>
      </c>
      <c r="E10" s="985">
        <v>36979.666666666664</v>
      </c>
      <c r="F10" s="933">
        <v>15482.083333333334</v>
      </c>
      <c r="G10" s="933">
        <v>22008.916666666668</v>
      </c>
      <c r="H10" s="985">
        <v>37463.295453545456</v>
      </c>
    </row>
    <row r="11" spans="2:9" ht="18" customHeight="1" x14ac:dyDescent="0.2">
      <c r="B11" s="890" t="s">
        <v>57</v>
      </c>
      <c r="C11" s="933">
        <v>9390.4166666666661</v>
      </c>
      <c r="D11" s="933">
        <v>12771.916666666666</v>
      </c>
      <c r="E11" s="985">
        <v>22162.333333333332</v>
      </c>
      <c r="F11" s="933">
        <v>9433.8333333333339</v>
      </c>
      <c r="G11" s="933">
        <v>13029.333333333334</v>
      </c>
      <c r="H11" s="985">
        <v>22526.749999000003</v>
      </c>
    </row>
    <row r="12" spans="2:9" ht="18" customHeight="1" x14ac:dyDescent="0.2">
      <c r="B12" s="890" t="s">
        <v>58</v>
      </c>
      <c r="C12" s="933">
        <v>26546.583333333332</v>
      </c>
      <c r="D12" s="933">
        <v>37132.75</v>
      </c>
      <c r="E12" s="985">
        <v>63679.333333333336</v>
      </c>
      <c r="F12" s="933">
        <v>26669.5</v>
      </c>
      <c r="G12" s="933">
        <v>38191.5</v>
      </c>
      <c r="H12" s="985">
        <v>65459.984848151515</v>
      </c>
    </row>
    <row r="13" spans="2:9" ht="18" customHeight="1" x14ac:dyDescent="0.2">
      <c r="B13" s="890" t="s">
        <v>59</v>
      </c>
      <c r="C13" s="933">
        <v>70222.833333333328</v>
      </c>
      <c r="D13" s="933">
        <v>109274.08333333333</v>
      </c>
      <c r="E13" s="985">
        <v>179496.91666666666</v>
      </c>
      <c r="F13" s="933">
        <v>70672.916666666672</v>
      </c>
      <c r="G13" s="933">
        <v>111326.5</v>
      </c>
      <c r="H13" s="985">
        <v>181190.73484748485</v>
      </c>
    </row>
    <row r="14" spans="2:9" ht="18" customHeight="1" x14ac:dyDescent="0.2">
      <c r="B14" s="890" t="s">
        <v>60</v>
      </c>
      <c r="C14" s="933">
        <v>36236.333333333336</v>
      </c>
      <c r="D14" s="933">
        <v>46546.75</v>
      </c>
      <c r="E14" s="985">
        <v>82783.083333333328</v>
      </c>
      <c r="F14" s="933">
        <v>36211.5</v>
      </c>
      <c r="G14" s="933">
        <v>47472.583333333336</v>
      </c>
      <c r="H14" s="985">
        <v>83498.280302030296</v>
      </c>
    </row>
    <row r="15" spans="2:9" ht="18" customHeight="1" x14ac:dyDescent="0.2">
      <c r="B15" s="890" t="s">
        <v>61</v>
      </c>
      <c r="C15" s="933">
        <v>41048.833333333336</v>
      </c>
      <c r="D15" s="933">
        <v>53839</v>
      </c>
      <c r="E15" s="985">
        <v>94887.833333333328</v>
      </c>
      <c r="F15" s="933">
        <v>40931.916666666664</v>
      </c>
      <c r="G15" s="933">
        <v>54522.25</v>
      </c>
      <c r="H15" s="985">
        <v>95679.507574757576</v>
      </c>
    </row>
    <row r="16" spans="2:9" ht="18" customHeight="1" x14ac:dyDescent="0.2">
      <c r="B16" s="890" t="s">
        <v>926</v>
      </c>
      <c r="C16" s="933" t="s">
        <v>250</v>
      </c>
      <c r="D16" s="933" t="s">
        <v>250</v>
      </c>
      <c r="E16" s="985" t="s">
        <v>250</v>
      </c>
      <c r="F16" s="933">
        <v>2964.5</v>
      </c>
      <c r="G16" s="933">
        <v>4363.75</v>
      </c>
      <c r="H16" s="985">
        <v>7297</v>
      </c>
    </row>
    <row r="17" spans="2:8" ht="18" customHeight="1" x14ac:dyDescent="0.2">
      <c r="B17" s="890" t="s">
        <v>62</v>
      </c>
      <c r="C17" s="933">
        <v>82459.583333333328</v>
      </c>
      <c r="D17" s="933">
        <v>112025.41666666667</v>
      </c>
      <c r="E17" s="985">
        <v>194485</v>
      </c>
      <c r="F17" s="933">
        <v>79791.916666666672</v>
      </c>
      <c r="G17" s="933">
        <v>110371.83333333333</v>
      </c>
      <c r="H17" s="985">
        <v>189401.43939293941</v>
      </c>
    </row>
    <row r="18" spans="2:8" ht="18" customHeight="1" x14ac:dyDescent="0.2">
      <c r="B18" s="890" t="s">
        <v>927</v>
      </c>
      <c r="C18" s="933">
        <v>37192.583333333336</v>
      </c>
      <c r="D18" s="933">
        <v>48572.583333333336</v>
      </c>
      <c r="E18" s="985">
        <v>85765.166666666672</v>
      </c>
      <c r="F18" s="933">
        <v>36725.166666666664</v>
      </c>
      <c r="G18" s="933">
        <v>48536.583333333336</v>
      </c>
      <c r="H18" s="985">
        <v>85458.590908424245</v>
      </c>
    </row>
    <row r="19" spans="2:8" ht="18" customHeight="1" x14ac:dyDescent="0.2">
      <c r="B19" s="890" t="s">
        <v>968</v>
      </c>
      <c r="C19" s="933">
        <v>17984.083333333332</v>
      </c>
      <c r="D19" s="933">
        <v>23625.333333333332</v>
      </c>
      <c r="E19" s="985">
        <v>41609.416666666664</v>
      </c>
      <c r="F19" s="933">
        <v>17553.833333333332</v>
      </c>
      <c r="G19" s="933">
        <v>23498.166666666668</v>
      </c>
      <c r="H19" s="985">
        <v>41315.13636263636</v>
      </c>
    </row>
    <row r="20" spans="2:8" ht="18" customHeight="1" x14ac:dyDescent="0.2">
      <c r="B20" s="890" t="s">
        <v>969</v>
      </c>
      <c r="C20" s="933">
        <v>30979.75</v>
      </c>
      <c r="D20" s="933">
        <v>41466.75</v>
      </c>
      <c r="E20" s="985">
        <v>72446.5</v>
      </c>
      <c r="F20" s="933">
        <v>30944.916666666668</v>
      </c>
      <c r="G20" s="933">
        <v>42040.916666666664</v>
      </c>
      <c r="H20" s="985">
        <v>72907.424241090906</v>
      </c>
    </row>
    <row r="21" spans="2:8" ht="18" customHeight="1" x14ac:dyDescent="0.2">
      <c r="B21" s="890" t="s">
        <v>100</v>
      </c>
      <c r="C21" s="933">
        <v>2805.25</v>
      </c>
      <c r="D21" s="933">
        <v>3616</v>
      </c>
      <c r="E21" s="985">
        <v>6421.25</v>
      </c>
      <c r="F21" s="933">
        <v>2776.6666666666665</v>
      </c>
      <c r="G21" s="933">
        <v>3702.25</v>
      </c>
      <c r="H21" s="985">
        <v>6553.4166666666679</v>
      </c>
    </row>
    <row r="22" spans="2:8" ht="18" customHeight="1" x14ac:dyDescent="0.2">
      <c r="B22" s="890" t="s">
        <v>921</v>
      </c>
      <c r="C22" s="933">
        <v>7099.083333333333</v>
      </c>
      <c r="D22" s="933">
        <v>9362.5833333333339</v>
      </c>
      <c r="E22" s="985">
        <v>16461.666666666668</v>
      </c>
      <c r="F22" s="933">
        <v>7047.083333333333</v>
      </c>
      <c r="G22" s="933">
        <v>9577.3333333333339</v>
      </c>
      <c r="H22" s="985">
        <v>17025.166665000001</v>
      </c>
    </row>
    <row r="23" spans="2:8" ht="18" customHeight="1" x14ac:dyDescent="0.2">
      <c r="B23" s="890" t="s">
        <v>68</v>
      </c>
      <c r="C23" s="933">
        <v>192004.75</v>
      </c>
      <c r="D23" s="933">
        <v>308041.66666666669</v>
      </c>
      <c r="E23" s="985">
        <v>500046.41666666669</v>
      </c>
      <c r="F23" s="933">
        <v>189961</v>
      </c>
      <c r="G23" s="933">
        <v>309381.75</v>
      </c>
      <c r="H23" s="985">
        <v>497910.73484748485</v>
      </c>
    </row>
    <row r="24" spans="2:8" ht="18" customHeight="1" x14ac:dyDescent="0.2">
      <c r="B24" s="986" t="s">
        <v>956</v>
      </c>
      <c r="C24" s="987">
        <v>590672.58333333337</v>
      </c>
      <c r="D24" s="987">
        <v>856163</v>
      </c>
      <c r="E24" s="987">
        <v>1446835.5833333333</v>
      </c>
      <c r="F24" s="987">
        <v>585654.3484845151</v>
      </c>
      <c r="G24" s="987">
        <v>862589.19696969702</v>
      </c>
      <c r="H24" s="988">
        <v>1448243.5454402121</v>
      </c>
    </row>
    <row r="25" spans="2:8" x14ac:dyDescent="0.2">
      <c r="B25" s="934"/>
      <c r="C25" s="989"/>
      <c r="D25" s="989"/>
      <c r="E25" s="900"/>
    </row>
    <row r="26" spans="2:8" x14ac:dyDescent="0.2">
      <c r="B26" s="990"/>
      <c r="C26" s="900"/>
      <c r="D26" s="900"/>
      <c r="E26" s="900"/>
    </row>
    <row r="27" spans="2:8" x14ac:dyDescent="0.2">
      <c r="B27" s="900"/>
      <c r="C27" s="900"/>
      <c r="D27" s="900"/>
      <c r="E27" s="900"/>
    </row>
    <row r="32" spans="2:8" x14ac:dyDescent="0.2">
      <c r="B32" s="991"/>
      <c r="C32" s="991"/>
      <c r="D32" s="991"/>
      <c r="E32" s="991"/>
      <c r="F32" s="991"/>
      <c r="G32" s="991"/>
    </row>
    <row r="33" spans="2:7" x14ac:dyDescent="0.2">
      <c r="B33" s="991"/>
      <c r="C33" s="991"/>
      <c r="D33" s="991"/>
      <c r="E33" s="991"/>
      <c r="F33" s="991"/>
      <c r="G33" s="991"/>
    </row>
    <row r="34" spans="2:7" x14ac:dyDescent="0.2">
      <c r="B34" s="991"/>
      <c r="C34" s="991"/>
      <c r="D34" s="991"/>
      <c r="E34" s="991"/>
      <c r="F34" s="991"/>
      <c r="G34" s="991"/>
    </row>
    <row r="35" spans="2:7" x14ac:dyDescent="0.2">
      <c r="B35" s="991"/>
      <c r="C35" s="991"/>
      <c r="D35" s="991"/>
      <c r="E35" s="991"/>
      <c r="F35" s="991"/>
      <c r="G35" s="991"/>
    </row>
  </sheetData>
  <mergeCells count="6">
    <mergeCell ref="B2:H2"/>
    <mergeCell ref="B3:H3"/>
    <mergeCell ref="B4:H4"/>
    <mergeCell ref="B6:B7"/>
    <mergeCell ref="C6:E6"/>
    <mergeCell ref="F6:H6"/>
  </mergeCells>
  <hyperlinks>
    <hyperlink ref="I2" location="'Indice Total'!A75" display="Volver"/>
  </hyperlinks>
  <pageMargins left="0.7" right="0.7" top="0.75" bottom="0.75" header="0.3" footer="0.3"/>
  <pageSetup paperSize="14" scale="58"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P24"/>
  <sheetViews>
    <sheetView showGridLines="0" zoomScale="90" zoomScaleNormal="90" workbookViewId="0"/>
  </sheetViews>
  <sheetFormatPr baseColWidth="10" defaultRowHeight="15" x14ac:dyDescent="0.2"/>
  <cols>
    <col min="1" max="1" width="23.7109375" style="980" customWidth="1"/>
    <col min="2" max="2" width="39.42578125" style="980" customWidth="1"/>
    <col min="3" max="3" width="14.5703125" style="980" customWidth="1"/>
    <col min="4" max="4" width="13.7109375" style="980" customWidth="1"/>
    <col min="5" max="5" width="14.140625" style="980" customWidth="1"/>
    <col min="6" max="6" width="15.28515625" style="980" customWidth="1"/>
    <col min="7" max="7" width="17.140625" style="980" customWidth="1"/>
    <col min="8" max="8" width="15" style="980" customWidth="1"/>
    <col min="9" max="9" width="11.5703125" style="980" bestFit="1" customWidth="1"/>
    <col min="10" max="15" width="11.42578125" style="980"/>
    <col min="16" max="16" width="15.85546875" style="980" bestFit="1" customWidth="1"/>
    <col min="17" max="16384" width="11.42578125" style="980"/>
  </cols>
  <sheetData>
    <row r="1" spans="2:14" ht="42.95" customHeight="1" x14ac:dyDescent="0.2">
      <c r="I1" s="3"/>
    </row>
    <row r="2" spans="2:14" ht="18" x14ac:dyDescent="0.2">
      <c r="B2" s="2100" t="s">
        <v>970</v>
      </c>
      <c r="C2" s="2100"/>
      <c r="D2" s="2100"/>
      <c r="E2" s="2100"/>
      <c r="F2" s="2100"/>
      <c r="G2" s="2100"/>
      <c r="H2" s="2100"/>
      <c r="I2" s="904" t="s">
        <v>744</v>
      </c>
    </row>
    <row r="3" spans="2:14" ht="20.25" customHeight="1" x14ac:dyDescent="0.25">
      <c r="B3" s="2106" t="s">
        <v>971</v>
      </c>
      <c r="C3" s="2106"/>
      <c r="D3" s="2106"/>
      <c r="E3" s="2106"/>
      <c r="F3" s="2106"/>
      <c r="G3" s="2106"/>
      <c r="H3" s="2106"/>
    </row>
    <row r="4" spans="2:14" ht="6.75" customHeight="1" x14ac:dyDescent="0.2">
      <c r="B4" s="2112"/>
      <c r="C4" s="2112"/>
      <c r="D4" s="2112"/>
      <c r="E4" s="2112"/>
      <c r="F4" s="2112"/>
      <c r="G4" s="2112"/>
      <c r="H4" s="2112"/>
      <c r="I4" s="980" t="s">
        <v>428</v>
      </c>
    </row>
    <row r="5" spans="2:14" ht="16.5" thickBot="1" x14ac:dyDescent="0.3">
      <c r="B5" s="2113">
        <v>2018</v>
      </c>
      <c r="C5" s="2113"/>
      <c r="D5" s="2113"/>
      <c r="E5" s="2113"/>
      <c r="F5" s="2113"/>
      <c r="G5" s="2113"/>
      <c r="H5" s="2113"/>
    </row>
    <row r="6" spans="2:14" ht="15.75" x14ac:dyDescent="0.25">
      <c r="B6" s="992"/>
      <c r="C6" s="993"/>
      <c r="D6" s="993"/>
      <c r="E6" s="993"/>
      <c r="F6" s="993"/>
      <c r="G6" s="993"/>
      <c r="H6" s="993"/>
    </row>
    <row r="7" spans="2:14" ht="27.75" customHeight="1" x14ac:dyDescent="0.25">
      <c r="B7" s="887" t="s">
        <v>954</v>
      </c>
      <c r="C7" s="908" t="s">
        <v>940</v>
      </c>
      <c r="D7" s="908" t="s">
        <v>941</v>
      </c>
      <c r="E7" s="908" t="s">
        <v>942</v>
      </c>
      <c r="F7" s="908" t="s">
        <v>943</v>
      </c>
      <c r="G7" s="908" t="s">
        <v>944</v>
      </c>
      <c r="H7" s="910" t="s">
        <v>945</v>
      </c>
      <c r="J7" s="994"/>
      <c r="K7" s="994"/>
      <c r="L7" s="994"/>
      <c r="M7" s="994"/>
    </row>
    <row r="8" spans="2:14" ht="18" customHeight="1" x14ac:dyDescent="0.25">
      <c r="B8" s="890" t="s">
        <v>967</v>
      </c>
      <c r="C8" s="891">
        <v>8951.6666666666661</v>
      </c>
      <c r="D8" s="933">
        <v>3887.2499990000001</v>
      </c>
      <c r="E8" s="891">
        <v>9993.25</v>
      </c>
      <c r="F8" s="891">
        <v>151.16666666666666</v>
      </c>
      <c r="G8" s="891">
        <v>0</v>
      </c>
      <c r="H8" s="911">
        <v>22983.333332333332</v>
      </c>
      <c r="I8" s="995"/>
      <c r="J8" s="996"/>
      <c r="K8" s="997"/>
      <c r="L8" s="997"/>
      <c r="M8" s="941"/>
      <c r="N8" s="941"/>
    </row>
    <row r="9" spans="2:14" ht="18" customHeight="1" x14ac:dyDescent="0.25">
      <c r="B9" s="890" t="s">
        <v>55</v>
      </c>
      <c r="C9" s="891">
        <v>8155.916666666667</v>
      </c>
      <c r="D9" s="933">
        <v>7032.3333320000002</v>
      </c>
      <c r="E9" s="891">
        <v>11087.416666666666</v>
      </c>
      <c r="F9" s="891">
        <v>182.25</v>
      </c>
      <c r="G9" s="891">
        <v>6</v>
      </c>
      <c r="H9" s="911">
        <v>26463.91666533333</v>
      </c>
      <c r="I9" s="995"/>
      <c r="J9" s="996"/>
      <c r="K9" s="997"/>
      <c r="L9" s="997"/>
      <c r="M9" s="941"/>
      <c r="N9" s="941"/>
    </row>
    <row r="10" spans="2:14" ht="18" customHeight="1" x14ac:dyDescent="0.25">
      <c r="B10" s="890" t="s">
        <v>56</v>
      </c>
      <c r="C10" s="891">
        <v>12359.333333333334</v>
      </c>
      <c r="D10" s="933">
        <v>13964.749999</v>
      </c>
      <c r="E10" s="891">
        <v>10890.916666666666</v>
      </c>
      <c r="F10" s="891">
        <v>222.75</v>
      </c>
      <c r="G10" s="891">
        <v>25.545454545454547</v>
      </c>
      <c r="H10" s="911">
        <v>37463.295453545456</v>
      </c>
      <c r="I10" s="995"/>
      <c r="J10" s="996"/>
      <c r="K10" s="997"/>
      <c r="L10" s="997"/>
      <c r="M10" s="941"/>
      <c r="N10" s="941"/>
    </row>
    <row r="11" spans="2:14" ht="18" customHeight="1" x14ac:dyDescent="0.25">
      <c r="B11" s="890" t="s">
        <v>57</v>
      </c>
      <c r="C11" s="891">
        <v>7013.5</v>
      </c>
      <c r="D11" s="933">
        <v>1744.7499990000001</v>
      </c>
      <c r="E11" s="891">
        <v>13628.333333333334</v>
      </c>
      <c r="F11" s="891">
        <v>140.16666666666666</v>
      </c>
      <c r="G11" s="891">
        <v>0</v>
      </c>
      <c r="H11" s="911">
        <v>22526.749999000003</v>
      </c>
      <c r="I11" s="995"/>
      <c r="J11" s="996"/>
      <c r="K11" s="997"/>
      <c r="L11" s="997"/>
      <c r="M11" s="941"/>
      <c r="N11" s="941"/>
    </row>
    <row r="12" spans="2:14" ht="18" customHeight="1" x14ac:dyDescent="0.25">
      <c r="B12" s="890" t="s">
        <v>58</v>
      </c>
      <c r="C12" s="891">
        <v>15191.916666666666</v>
      </c>
      <c r="D12" s="933">
        <v>13808.583332999999</v>
      </c>
      <c r="E12" s="891">
        <v>33332.5</v>
      </c>
      <c r="F12" s="891">
        <v>2695.1666666666665</v>
      </c>
      <c r="G12" s="891">
        <v>431.81818181818181</v>
      </c>
      <c r="H12" s="911">
        <v>65459.984848151515</v>
      </c>
      <c r="I12" s="995"/>
      <c r="J12" s="996"/>
      <c r="K12" s="997"/>
      <c r="L12" s="997"/>
      <c r="M12" s="941"/>
      <c r="N12" s="941"/>
    </row>
    <row r="13" spans="2:14" ht="18" customHeight="1" x14ac:dyDescent="0.25">
      <c r="B13" s="890" t="s">
        <v>59</v>
      </c>
      <c r="C13" s="891">
        <v>56345.25</v>
      </c>
      <c r="D13" s="933">
        <v>24549.999999</v>
      </c>
      <c r="E13" s="891">
        <v>70577.666666666672</v>
      </c>
      <c r="F13" s="891">
        <v>27857</v>
      </c>
      <c r="G13" s="891">
        <v>1860.8181818181818</v>
      </c>
      <c r="H13" s="911">
        <v>181190.73484748485</v>
      </c>
      <c r="I13" s="995"/>
      <c r="J13" s="996"/>
      <c r="K13" s="997"/>
      <c r="L13" s="997"/>
      <c r="M13" s="941"/>
      <c r="N13" s="941"/>
    </row>
    <row r="14" spans="2:14" ht="18" customHeight="1" x14ac:dyDescent="0.25">
      <c r="B14" s="890" t="s">
        <v>60</v>
      </c>
      <c r="C14" s="891">
        <v>35902.166666666664</v>
      </c>
      <c r="D14" s="933">
        <v>8893.7499989999997</v>
      </c>
      <c r="E14" s="891">
        <v>28318.666666666668</v>
      </c>
      <c r="F14" s="891">
        <v>8431.3333333333339</v>
      </c>
      <c r="G14" s="891">
        <v>1952.3636363636363</v>
      </c>
      <c r="H14" s="911">
        <v>83498.280302030296</v>
      </c>
      <c r="I14" s="995"/>
      <c r="J14" s="996"/>
      <c r="K14" s="997"/>
      <c r="L14" s="997"/>
      <c r="M14" s="941"/>
      <c r="N14" s="941"/>
    </row>
    <row r="15" spans="2:14" ht="18" customHeight="1" x14ac:dyDescent="0.25">
      <c r="B15" s="890" t="s">
        <v>61</v>
      </c>
      <c r="C15" s="891">
        <v>24615.166666666668</v>
      </c>
      <c r="D15" s="933">
        <v>19195.749999</v>
      </c>
      <c r="E15" s="891">
        <v>43339.75</v>
      </c>
      <c r="F15" s="891">
        <v>4219.75</v>
      </c>
      <c r="G15" s="891">
        <v>4309.090909090909</v>
      </c>
      <c r="H15" s="911">
        <v>95679.507574757576</v>
      </c>
      <c r="I15" s="995"/>
      <c r="J15" s="996"/>
      <c r="K15" s="997"/>
      <c r="L15" s="997"/>
      <c r="M15" s="941"/>
      <c r="N15" s="941"/>
    </row>
    <row r="16" spans="2:14" ht="18" customHeight="1" x14ac:dyDescent="0.25">
      <c r="B16" s="890" t="s">
        <v>926</v>
      </c>
      <c r="C16" s="891">
        <v>7191</v>
      </c>
      <c r="D16" s="933">
        <v>0</v>
      </c>
      <c r="E16" s="891">
        <v>106</v>
      </c>
      <c r="F16" s="891">
        <v>0</v>
      </c>
      <c r="G16" s="891">
        <v>0</v>
      </c>
      <c r="H16" s="911">
        <v>7297</v>
      </c>
      <c r="I16" s="995"/>
      <c r="J16" s="996"/>
      <c r="K16" s="997"/>
      <c r="L16" s="997"/>
      <c r="M16" s="941"/>
      <c r="N16" s="941"/>
    </row>
    <row r="17" spans="2:16" ht="18" customHeight="1" x14ac:dyDescent="0.25">
      <c r="B17" s="890" t="s">
        <v>62</v>
      </c>
      <c r="C17" s="891">
        <v>42275.083333333336</v>
      </c>
      <c r="D17" s="933">
        <v>43808.499999</v>
      </c>
      <c r="E17" s="891">
        <v>76498.583333333328</v>
      </c>
      <c r="F17" s="891">
        <v>21843</v>
      </c>
      <c r="G17" s="891">
        <v>4976.272727272727</v>
      </c>
      <c r="H17" s="911">
        <v>189401.43939293941</v>
      </c>
      <c r="I17" s="995"/>
      <c r="J17" s="996"/>
      <c r="K17" s="997"/>
      <c r="L17" s="997"/>
      <c r="M17" s="941"/>
      <c r="N17" s="941"/>
    </row>
    <row r="18" spans="2:16" ht="18" customHeight="1" x14ac:dyDescent="0.25">
      <c r="B18" s="890" t="s">
        <v>927</v>
      </c>
      <c r="C18" s="891">
        <v>14998.416666666666</v>
      </c>
      <c r="D18" s="933">
        <v>17861.916666000001</v>
      </c>
      <c r="E18" s="891">
        <v>33389.833333333336</v>
      </c>
      <c r="F18" s="891">
        <v>18867.333333333332</v>
      </c>
      <c r="G18" s="891">
        <v>341.09090909090907</v>
      </c>
      <c r="H18" s="911">
        <v>85458.590908424245</v>
      </c>
      <c r="I18" s="995"/>
      <c r="J18" s="996"/>
      <c r="K18" s="997"/>
      <c r="L18" s="997"/>
      <c r="M18" s="941"/>
      <c r="N18" s="941"/>
    </row>
    <row r="19" spans="2:16" ht="18" customHeight="1" x14ac:dyDescent="0.25">
      <c r="B19" s="890" t="s">
        <v>968</v>
      </c>
      <c r="C19" s="891">
        <v>13642.833333333334</v>
      </c>
      <c r="D19" s="933">
        <v>6290.9999989999997</v>
      </c>
      <c r="E19" s="891">
        <v>14670.916666666666</v>
      </c>
      <c r="F19" s="891">
        <v>4792.75</v>
      </c>
      <c r="G19" s="891">
        <v>1917.6363636363637</v>
      </c>
      <c r="H19" s="911">
        <v>41315.13636263636</v>
      </c>
      <c r="I19" s="995"/>
      <c r="J19" s="996"/>
      <c r="K19" s="997"/>
      <c r="L19" s="997"/>
      <c r="M19" s="941"/>
      <c r="N19" s="941"/>
    </row>
    <row r="20" spans="2:16" ht="18" customHeight="1" x14ac:dyDescent="0.25">
      <c r="B20" s="890" t="s">
        <v>969</v>
      </c>
      <c r="C20" s="891">
        <v>18759.416666666668</v>
      </c>
      <c r="D20" s="933">
        <v>16498.583331999998</v>
      </c>
      <c r="E20" s="891">
        <v>31627.75</v>
      </c>
      <c r="F20" s="891">
        <v>6005.583333333333</v>
      </c>
      <c r="G20" s="891">
        <v>16.09090909090909</v>
      </c>
      <c r="H20" s="911">
        <v>72907.424241090906</v>
      </c>
      <c r="I20" s="995"/>
      <c r="J20" s="996"/>
      <c r="K20" s="997"/>
      <c r="L20" s="997"/>
      <c r="M20" s="941"/>
      <c r="N20" s="941"/>
    </row>
    <row r="21" spans="2:16" ht="18" customHeight="1" x14ac:dyDescent="0.25">
      <c r="B21" s="890" t="s">
        <v>100</v>
      </c>
      <c r="C21" s="891">
        <v>3191.0833333333335</v>
      </c>
      <c r="D21" s="933">
        <v>929</v>
      </c>
      <c r="E21" s="891">
        <v>2433.3333333333335</v>
      </c>
      <c r="F21" s="891">
        <v>0</v>
      </c>
      <c r="G21" s="891">
        <v>0</v>
      </c>
      <c r="H21" s="911">
        <v>6553.4166666666679</v>
      </c>
      <c r="I21" s="995"/>
      <c r="J21" s="996"/>
      <c r="K21" s="997"/>
      <c r="L21" s="997"/>
      <c r="M21" s="941"/>
      <c r="N21" s="941"/>
    </row>
    <row r="22" spans="2:16" ht="18" customHeight="1" x14ac:dyDescent="0.25">
      <c r="B22" s="890" t="s">
        <v>921</v>
      </c>
      <c r="C22" s="891">
        <v>7324.75</v>
      </c>
      <c r="D22" s="933">
        <v>5858.1666650000006</v>
      </c>
      <c r="E22" s="891">
        <v>3791.75</v>
      </c>
      <c r="F22" s="891">
        <v>50.5</v>
      </c>
      <c r="G22" s="891">
        <v>0</v>
      </c>
      <c r="H22" s="911">
        <v>17025.166665000001</v>
      </c>
      <c r="I22" s="995"/>
      <c r="J22" s="996"/>
      <c r="K22" s="997"/>
      <c r="L22" s="997"/>
      <c r="M22" s="941"/>
      <c r="N22" s="941"/>
    </row>
    <row r="23" spans="2:16" ht="18" customHeight="1" x14ac:dyDescent="0.25">
      <c r="B23" s="890" t="s">
        <v>68</v>
      </c>
      <c r="C23" s="891">
        <v>169800.5</v>
      </c>
      <c r="D23" s="933">
        <v>68702.249999000007</v>
      </c>
      <c r="E23" s="891">
        <v>219809.58333333334</v>
      </c>
      <c r="F23" s="891">
        <v>33955.583333333336</v>
      </c>
      <c r="G23" s="891">
        <v>5642.818181818182</v>
      </c>
      <c r="H23" s="911">
        <v>497910.73484748485</v>
      </c>
      <c r="I23" s="995"/>
      <c r="J23" s="996"/>
      <c r="K23" s="997"/>
      <c r="L23" s="997"/>
      <c r="M23" s="941"/>
      <c r="N23" s="941"/>
      <c r="O23" s="998"/>
      <c r="P23" s="998"/>
    </row>
    <row r="24" spans="2:16" ht="18" customHeight="1" x14ac:dyDescent="0.2">
      <c r="B24" s="986" t="s">
        <v>911</v>
      </c>
      <c r="C24" s="896">
        <v>440924</v>
      </c>
      <c r="D24" s="896">
        <v>253026.58331900003</v>
      </c>
      <c r="E24" s="896">
        <v>603399.08333333337</v>
      </c>
      <c r="F24" s="896">
        <v>129414.33333333334</v>
      </c>
      <c r="G24" s="896">
        <v>21479.545454545456</v>
      </c>
      <c r="H24" s="896">
        <v>1448243.5454402121</v>
      </c>
      <c r="I24" s="995"/>
      <c r="J24" s="996"/>
      <c r="K24" s="998"/>
      <c r="L24" s="998"/>
      <c r="M24" s="998"/>
      <c r="N24" s="998"/>
    </row>
  </sheetData>
  <mergeCells count="4">
    <mergeCell ref="B2:H2"/>
    <mergeCell ref="B3:H3"/>
    <mergeCell ref="B4:H4"/>
    <mergeCell ref="B5:H5"/>
  </mergeCells>
  <hyperlinks>
    <hyperlink ref="I2" location="'Indice Total'!A75" display="Volver"/>
  </hyperlinks>
  <pageMargins left="0.70866141732283472" right="0.70866141732283472" top="0.74803149606299213" bottom="0.74803149606299213" header="0.31496062992125984" footer="0.31496062992125984"/>
  <pageSetup paperSize="14" scale="14"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J82"/>
  <sheetViews>
    <sheetView showGridLines="0" zoomScale="90" zoomScaleNormal="90" workbookViewId="0"/>
  </sheetViews>
  <sheetFormatPr baseColWidth="10" defaultRowHeight="25.5" customHeight="1" x14ac:dyDescent="0.2"/>
  <cols>
    <col min="1" max="1" width="23.7109375" style="980" customWidth="1"/>
    <col min="2" max="2" width="26.7109375" style="980" bestFit="1" customWidth="1"/>
    <col min="3" max="3" width="18.7109375" style="980" customWidth="1"/>
    <col min="4" max="4" width="18.28515625" style="980" bestFit="1" customWidth="1"/>
    <col min="5" max="5" width="18.28515625" style="980" customWidth="1"/>
    <col min="6" max="6" width="18.42578125" style="980" bestFit="1" customWidth="1"/>
    <col min="7" max="7" width="17.7109375" style="980" customWidth="1"/>
    <col min="8" max="8" width="18.42578125" style="980" bestFit="1" customWidth="1"/>
    <col min="9" max="9" width="16.85546875" style="980" bestFit="1" customWidth="1"/>
    <col min="10" max="16384" width="11.42578125" style="980"/>
  </cols>
  <sheetData>
    <row r="1" spans="2:10" ht="42.95" customHeight="1" x14ac:dyDescent="0.2">
      <c r="I1" s="3"/>
    </row>
    <row r="2" spans="2:10" ht="25.5" customHeight="1" x14ac:dyDescent="0.2">
      <c r="B2" s="2100" t="s">
        <v>972</v>
      </c>
      <c r="C2" s="2100"/>
      <c r="D2" s="2100"/>
      <c r="E2" s="2100"/>
      <c r="F2" s="2100"/>
      <c r="G2" s="2100"/>
      <c r="H2" s="2100"/>
      <c r="I2" s="904" t="s">
        <v>744</v>
      </c>
    </row>
    <row r="3" spans="2:10" ht="15.75" x14ac:dyDescent="0.25">
      <c r="B3" s="2114" t="s">
        <v>973</v>
      </c>
      <c r="C3" s="2114"/>
      <c r="D3" s="2114"/>
      <c r="E3" s="2114"/>
      <c r="F3" s="2114"/>
      <c r="G3" s="2114"/>
      <c r="H3" s="2114"/>
    </row>
    <row r="4" spans="2:10" ht="16.5" thickBot="1" x14ac:dyDescent="0.25">
      <c r="B4" s="2099">
        <v>2018</v>
      </c>
      <c r="C4" s="2099"/>
      <c r="D4" s="2099"/>
      <c r="E4" s="2099"/>
      <c r="F4" s="2099"/>
      <c r="G4" s="2099"/>
      <c r="H4" s="2099"/>
    </row>
    <row r="5" spans="2:10" ht="17.25" customHeight="1" x14ac:dyDescent="0.25">
      <c r="B5" s="999"/>
      <c r="C5" s="1000"/>
      <c r="D5" s="999"/>
      <c r="E5" s="1001"/>
      <c r="F5" s="1001"/>
      <c r="G5" s="1001"/>
      <c r="H5" s="1001"/>
    </row>
    <row r="6" spans="2:10" ht="15.75" x14ac:dyDescent="0.25">
      <c r="B6" s="2115" t="s">
        <v>932</v>
      </c>
      <c r="C6" s="1002" t="s">
        <v>974</v>
      </c>
      <c r="D6" s="1002"/>
      <c r="E6" s="1002" t="s">
        <v>975</v>
      </c>
      <c r="F6" s="1002"/>
      <c r="G6" s="2117" t="s">
        <v>9</v>
      </c>
      <c r="H6" s="2118"/>
    </row>
    <row r="7" spans="2:10" ht="15.75" x14ac:dyDescent="0.25">
      <c r="B7" s="2116"/>
      <c r="C7" s="1003" t="s">
        <v>935</v>
      </c>
      <c r="D7" s="1003" t="s">
        <v>936</v>
      </c>
      <c r="E7" s="1003" t="s">
        <v>935</v>
      </c>
      <c r="F7" s="1003" t="s">
        <v>936</v>
      </c>
      <c r="G7" s="1004" t="s">
        <v>935</v>
      </c>
      <c r="H7" s="1005" t="s">
        <v>936</v>
      </c>
    </row>
    <row r="8" spans="2:10" ht="17.25" customHeight="1" x14ac:dyDescent="0.2">
      <c r="B8" s="1006" t="s">
        <v>888</v>
      </c>
      <c r="C8" s="1007">
        <v>1765466</v>
      </c>
      <c r="D8" s="1007">
        <v>97507</v>
      </c>
      <c r="E8" s="1007">
        <v>73</v>
      </c>
      <c r="F8" s="1007">
        <v>0</v>
      </c>
      <c r="G8" s="1008">
        <v>1765539</v>
      </c>
      <c r="H8" s="1009">
        <v>97507</v>
      </c>
      <c r="I8" s="1010"/>
      <c r="J8" s="1010"/>
    </row>
    <row r="9" spans="2:10" ht="17.25" customHeight="1" x14ac:dyDescent="0.2">
      <c r="B9" s="954" t="s">
        <v>889</v>
      </c>
      <c r="C9" s="955">
        <v>91219</v>
      </c>
      <c r="D9" s="955">
        <v>46365</v>
      </c>
      <c r="E9" s="955">
        <v>0</v>
      </c>
      <c r="F9" s="955">
        <v>0</v>
      </c>
      <c r="G9" s="956">
        <v>91219</v>
      </c>
      <c r="H9" s="1011">
        <v>46365</v>
      </c>
      <c r="I9" s="1010"/>
      <c r="J9" s="1010"/>
    </row>
    <row r="10" spans="2:10" ht="17.25" customHeight="1" x14ac:dyDescent="0.2">
      <c r="B10" s="954" t="s">
        <v>890</v>
      </c>
      <c r="C10" s="955">
        <v>41078</v>
      </c>
      <c r="D10" s="955">
        <v>133637</v>
      </c>
      <c r="E10" s="955">
        <v>0</v>
      </c>
      <c r="F10" s="955">
        <v>0</v>
      </c>
      <c r="G10" s="956">
        <v>41078</v>
      </c>
      <c r="H10" s="1011">
        <v>133637</v>
      </c>
      <c r="I10" s="1010"/>
      <c r="J10" s="1010"/>
    </row>
    <row r="11" spans="2:10" ht="17.25" customHeight="1" x14ac:dyDescent="0.2">
      <c r="B11" s="954" t="s">
        <v>894</v>
      </c>
      <c r="C11" s="955">
        <v>38495</v>
      </c>
      <c r="D11" s="955">
        <v>31712</v>
      </c>
      <c r="E11" s="955"/>
      <c r="F11" s="955"/>
      <c r="G11" s="956">
        <v>38495</v>
      </c>
      <c r="H11" s="1011">
        <v>31712</v>
      </c>
      <c r="I11" s="1010"/>
      <c r="J11" s="1010"/>
    </row>
    <row r="12" spans="2:10" ht="17.25" customHeight="1" x14ac:dyDescent="0.2">
      <c r="B12" s="954" t="s">
        <v>892</v>
      </c>
      <c r="C12" s="955">
        <v>5934</v>
      </c>
      <c r="D12" s="955">
        <v>299</v>
      </c>
      <c r="E12" s="955">
        <v>0</v>
      </c>
      <c r="F12" s="955">
        <v>0</v>
      </c>
      <c r="G12" s="956">
        <v>5934</v>
      </c>
      <c r="H12" s="1011">
        <v>299</v>
      </c>
      <c r="I12" s="1010"/>
      <c r="J12" s="1010"/>
    </row>
    <row r="13" spans="2:10" ht="17.25" customHeight="1" x14ac:dyDescent="0.2">
      <c r="B13" s="1012" t="s">
        <v>110</v>
      </c>
      <c r="C13" s="1013">
        <v>1942192</v>
      </c>
      <c r="D13" s="1013">
        <v>309520</v>
      </c>
      <c r="E13" s="1013">
        <v>73</v>
      </c>
      <c r="F13" s="1014">
        <v>0</v>
      </c>
      <c r="G13" s="1013">
        <v>1942265</v>
      </c>
      <c r="H13" s="1015">
        <v>309520</v>
      </c>
      <c r="I13" s="1010"/>
      <c r="J13" s="1010"/>
    </row>
    <row r="14" spans="2:10" ht="15" customHeight="1" x14ac:dyDescent="0.2">
      <c r="B14" s="1016"/>
      <c r="C14" s="886"/>
      <c r="D14" s="886"/>
      <c r="E14" s="886"/>
      <c r="F14" s="886"/>
      <c r="G14" s="886"/>
      <c r="H14" s="886"/>
    </row>
    <row r="15" spans="2:10" ht="15" customHeight="1" x14ac:dyDescent="0.2">
      <c r="B15" s="1017"/>
      <c r="C15" s="913"/>
      <c r="D15" s="886"/>
      <c r="E15" s="886"/>
      <c r="F15" s="886"/>
      <c r="G15" s="886"/>
      <c r="H15" s="1018"/>
    </row>
    <row r="16" spans="2:10" ht="25.5" customHeight="1" x14ac:dyDescent="0.2">
      <c r="B16" s="2100" t="s">
        <v>976</v>
      </c>
      <c r="C16" s="2100"/>
      <c r="D16" s="2100"/>
      <c r="E16" s="2100"/>
      <c r="F16" s="2100"/>
      <c r="G16" s="2100"/>
      <c r="H16" s="2100"/>
      <c r="I16" s="904" t="s">
        <v>744</v>
      </c>
    </row>
    <row r="17" spans="2:10" ht="15.75" x14ac:dyDescent="0.25">
      <c r="B17" s="2114" t="s">
        <v>977</v>
      </c>
      <c r="C17" s="2114"/>
      <c r="D17" s="2114"/>
      <c r="E17" s="2114"/>
      <c r="F17" s="2114"/>
      <c r="G17" s="2114"/>
      <c r="H17" s="2114"/>
    </row>
    <row r="18" spans="2:10" ht="15" x14ac:dyDescent="0.2">
      <c r="B18" s="2119" t="s">
        <v>978</v>
      </c>
      <c r="C18" s="2119"/>
      <c r="D18" s="2119"/>
      <c r="E18" s="2119"/>
      <c r="F18" s="2119"/>
      <c r="G18" s="2119"/>
      <c r="H18" s="2119"/>
    </row>
    <row r="19" spans="2:10" ht="16.5" thickBot="1" x14ac:dyDescent="0.25">
      <c r="B19" s="2099">
        <v>2018</v>
      </c>
      <c r="C19" s="2099"/>
      <c r="D19" s="2099"/>
      <c r="E19" s="2099"/>
      <c r="F19" s="2099"/>
      <c r="G19" s="2099"/>
      <c r="H19" s="2099"/>
    </row>
    <row r="20" spans="2:10" ht="19.5" customHeight="1" x14ac:dyDescent="0.2">
      <c r="B20" s="2119"/>
      <c r="C20" s="2119"/>
      <c r="D20" s="2119"/>
      <c r="E20" s="2119"/>
      <c r="F20" s="2119"/>
      <c r="G20" s="2119"/>
      <c r="H20" s="2119"/>
    </row>
    <row r="21" spans="2:10" ht="20.25" customHeight="1" x14ac:dyDescent="0.25">
      <c r="B21" s="2115" t="s">
        <v>932</v>
      </c>
      <c r="C21" s="1002" t="s">
        <v>974</v>
      </c>
      <c r="D21" s="1002"/>
      <c r="E21" s="1002" t="s">
        <v>975</v>
      </c>
      <c r="F21" s="1002"/>
      <c r="G21" s="2120" t="s">
        <v>9</v>
      </c>
      <c r="H21" s="2121"/>
    </row>
    <row r="22" spans="2:10" ht="18.75" customHeight="1" x14ac:dyDescent="0.25">
      <c r="B22" s="2116" t="s">
        <v>932</v>
      </c>
      <c r="C22" s="1019" t="s">
        <v>935</v>
      </c>
      <c r="D22" s="1019" t="s">
        <v>936</v>
      </c>
      <c r="E22" s="1019" t="s">
        <v>935</v>
      </c>
      <c r="F22" s="1019" t="s">
        <v>936</v>
      </c>
      <c r="G22" s="1019" t="s">
        <v>935</v>
      </c>
      <c r="H22" s="1020" t="s">
        <v>936</v>
      </c>
    </row>
    <row r="23" spans="2:10" ht="17.25" customHeight="1" x14ac:dyDescent="0.2">
      <c r="B23" s="1021" t="s">
        <v>888</v>
      </c>
      <c r="C23" s="1022">
        <v>1005104</v>
      </c>
      <c r="D23" s="1022">
        <v>73024</v>
      </c>
      <c r="E23" s="1022">
        <v>2004</v>
      </c>
      <c r="F23" s="1022">
        <v>0</v>
      </c>
      <c r="G23" s="1023">
        <v>1007108</v>
      </c>
      <c r="H23" s="1024">
        <v>73024</v>
      </c>
      <c r="I23" s="1010"/>
      <c r="J23" s="1010"/>
    </row>
    <row r="24" spans="2:10" ht="17.25" customHeight="1" x14ac:dyDescent="0.2">
      <c r="B24" s="1021" t="s">
        <v>889</v>
      </c>
      <c r="C24" s="1025">
        <v>163568.98394100001</v>
      </c>
      <c r="D24" s="1025">
        <v>49056.057182000004</v>
      </c>
      <c r="E24" s="1025">
        <v>0</v>
      </c>
      <c r="F24" s="1025">
        <v>0</v>
      </c>
      <c r="G24" s="1026">
        <v>163568.98394100001</v>
      </c>
      <c r="H24" s="1024">
        <v>49056.057182000004</v>
      </c>
      <c r="I24" s="1010"/>
      <c r="J24" s="1010"/>
    </row>
    <row r="25" spans="2:10" ht="17.25" customHeight="1" x14ac:dyDescent="0.2">
      <c r="B25" s="1021" t="s">
        <v>890</v>
      </c>
      <c r="C25" s="1025">
        <v>79274.759305</v>
      </c>
      <c r="D25" s="1025">
        <v>110676.214784</v>
      </c>
      <c r="E25" s="1025">
        <v>0</v>
      </c>
      <c r="F25" s="1025">
        <v>0</v>
      </c>
      <c r="G25" s="1026">
        <v>79274.759305</v>
      </c>
      <c r="H25" s="1024">
        <v>110676.214784</v>
      </c>
      <c r="I25" s="1010"/>
      <c r="J25" s="1010"/>
    </row>
    <row r="26" spans="2:10" ht="17.25" customHeight="1" x14ac:dyDescent="0.2">
      <c r="B26" s="1021" t="s">
        <v>894</v>
      </c>
      <c r="C26" s="1025">
        <v>61726.887235000002</v>
      </c>
      <c r="D26" s="1025">
        <v>29795.109795</v>
      </c>
      <c r="E26" s="1025"/>
      <c r="F26" s="1025"/>
      <c r="G26" s="1026">
        <v>61726.887235000002</v>
      </c>
      <c r="H26" s="1024">
        <v>29795.109795</v>
      </c>
      <c r="I26" s="1010"/>
      <c r="J26" s="1010"/>
    </row>
    <row r="27" spans="2:10" ht="17.25" customHeight="1" x14ac:dyDescent="0.2">
      <c r="B27" s="1027" t="s">
        <v>892</v>
      </c>
      <c r="C27" s="1028">
        <v>6327.0649910000002</v>
      </c>
      <c r="D27" s="1028">
        <v>126.184849</v>
      </c>
      <c r="E27" s="1028">
        <v>0</v>
      </c>
      <c r="F27" s="1028">
        <v>0</v>
      </c>
      <c r="G27" s="1029">
        <v>6327.0649910000002</v>
      </c>
      <c r="H27" s="1030">
        <v>126.184849</v>
      </c>
      <c r="I27" s="1010"/>
      <c r="J27" s="1010"/>
    </row>
    <row r="28" spans="2:10" ht="17.25" customHeight="1" x14ac:dyDescent="0.2">
      <c r="B28" s="1031" t="s">
        <v>110</v>
      </c>
      <c r="C28" s="1825">
        <v>1316001.6954720002</v>
      </c>
      <c r="D28" s="1825">
        <v>262677.56661000004</v>
      </c>
      <c r="E28" s="1825">
        <v>2004</v>
      </c>
      <c r="F28" s="1825">
        <v>0</v>
      </c>
      <c r="G28" s="1825">
        <v>1318005.6954720002</v>
      </c>
      <c r="H28" s="1826">
        <v>262677.56661000004</v>
      </c>
      <c r="I28" s="1010"/>
      <c r="J28" s="1010"/>
    </row>
    <row r="29" spans="2:10" ht="15" customHeight="1" x14ac:dyDescent="0.2">
      <c r="B29" s="898"/>
      <c r="C29" s="899"/>
      <c r="D29" s="899"/>
      <c r="E29" s="899"/>
      <c r="F29" s="899"/>
      <c r="G29" s="899"/>
      <c r="H29" s="899"/>
    </row>
    <row r="30" spans="2:10" ht="15" customHeight="1" x14ac:dyDescent="0.2">
      <c r="B30" s="998"/>
      <c r="C30" s="998"/>
      <c r="D30" s="998"/>
      <c r="E30" s="998"/>
      <c r="F30" s="998"/>
      <c r="G30" s="998"/>
      <c r="H30" s="998"/>
    </row>
    <row r="31" spans="2:10" ht="25.5" customHeight="1" x14ac:dyDescent="0.2">
      <c r="B31" s="2100" t="s">
        <v>979</v>
      </c>
      <c r="C31" s="2100"/>
      <c r="D31" s="2100"/>
      <c r="E31" s="2100"/>
      <c r="F31" s="2100"/>
      <c r="G31" s="2100"/>
      <c r="H31" s="2100"/>
      <c r="I31" s="904" t="s">
        <v>744</v>
      </c>
    </row>
    <row r="32" spans="2:10" ht="15.75" x14ac:dyDescent="0.25">
      <c r="B32" s="2114" t="s">
        <v>980</v>
      </c>
      <c r="C32" s="2114"/>
      <c r="D32" s="2114"/>
      <c r="E32" s="2114"/>
      <c r="F32" s="2114"/>
      <c r="G32" s="2114"/>
      <c r="H32" s="2114"/>
      <c r="I32" s="3"/>
    </row>
    <row r="33" spans="2:9" ht="16.5" thickBot="1" x14ac:dyDescent="0.25">
      <c r="B33" s="2099">
        <v>2018</v>
      </c>
      <c r="C33" s="2099"/>
      <c r="D33" s="2099"/>
      <c r="E33" s="2099"/>
      <c r="F33" s="2099"/>
      <c r="G33" s="2099"/>
      <c r="H33" s="2099"/>
    </row>
    <row r="34" spans="2:9" ht="21" customHeight="1" x14ac:dyDescent="0.2"/>
    <row r="35" spans="2:9" ht="25.5" customHeight="1" x14ac:dyDescent="0.25">
      <c r="B35" s="1032" t="s">
        <v>981</v>
      </c>
      <c r="C35" s="1033" t="s">
        <v>940</v>
      </c>
      <c r="D35" s="1033" t="s">
        <v>941</v>
      </c>
      <c r="E35" s="1033" t="s">
        <v>942</v>
      </c>
      <c r="F35" s="1033" t="s">
        <v>943</v>
      </c>
      <c r="G35" s="1033" t="s">
        <v>944</v>
      </c>
      <c r="H35" s="1034" t="s">
        <v>945</v>
      </c>
    </row>
    <row r="36" spans="2:9" ht="18" customHeight="1" x14ac:dyDescent="0.2">
      <c r="B36" s="1035" t="s">
        <v>982</v>
      </c>
      <c r="C36" s="1036">
        <v>958844.27853948006</v>
      </c>
      <c r="D36" s="1036">
        <v>15</v>
      </c>
      <c r="E36" s="1036">
        <v>2154</v>
      </c>
      <c r="F36" s="1036">
        <v>60</v>
      </c>
      <c r="G36" s="1036">
        <v>1491</v>
      </c>
      <c r="H36" s="1037">
        <v>962564.27853948006</v>
      </c>
    </row>
    <row r="37" spans="2:9" ht="18" customHeight="1" x14ac:dyDescent="0.2">
      <c r="B37" s="1035" t="s">
        <v>983</v>
      </c>
      <c r="C37" s="1036">
        <v>373534.66482537496</v>
      </c>
      <c r="D37" s="1036">
        <v>212</v>
      </c>
      <c r="E37" s="1036">
        <v>31222</v>
      </c>
      <c r="F37" s="1036">
        <v>742</v>
      </c>
      <c r="G37" s="1036">
        <v>146</v>
      </c>
      <c r="H37" s="1026">
        <v>405856.66482537496</v>
      </c>
    </row>
    <row r="38" spans="2:9" ht="18" customHeight="1" x14ac:dyDescent="0.2">
      <c r="B38" s="1035" t="s">
        <v>984</v>
      </c>
      <c r="C38" s="1036">
        <v>164157.57533383562</v>
      </c>
      <c r="D38" s="1036">
        <v>24159</v>
      </c>
      <c r="E38" s="1036">
        <v>26758</v>
      </c>
      <c r="F38" s="1036">
        <v>19476</v>
      </c>
      <c r="G38" s="1036">
        <v>1136</v>
      </c>
      <c r="H38" s="1026">
        <v>235686.57533383562</v>
      </c>
    </row>
    <row r="39" spans="2:9" ht="18" customHeight="1" x14ac:dyDescent="0.2">
      <c r="B39" s="1035" t="s">
        <v>985</v>
      </c>
      <c r="C39" s="1036">
        <v>155013.84572335376</v>
      </c>
      <c r="D39" s="1036">
        <v>39586</v>
      </c>
      <c r="E39" s="1036">
        <v>51359</v>
      </c>
      <c r="F39" s="1036">
        <v>17898</v>
      </c>
      <c r="G39" s="1036">
        <v>1169</v>
      </c>
      <c r="H39" s="1026">
        <v>265025.84572335379</v>
      </c>
    </row>
    <row r="40" spans="2:9" ht="18" customHeight="1" x14ac:dyDescent="0.2">
      <c r="B40" s="1035" t="s">
        <v>986</v>
      </c>
      <c r="C40" s="1036">
        <v>185159.51626095464</v>
      </c>
      <c r="D40" s="1036">
        <v>66283</v>
      </c>
      <c r="E40" s="1036">
        <v>57888</v>
      </c>
      <c r="F40" s="1036">
        <v>29955</v>
      </c>
      <c r="G40" s="1036">
        <v>2126</v>
      </c>
      <c r="H40" s="1026">
        <v>341411.51626095467</v>
      </c>
    </row>
    <row r="41" spans="2:9" ht="18" customHeight="1" x14ac:dyDescent="0.2">
      <c r="B41" s="1038" t="s">
        <v>987</v>
      </c>
      <c r="C41" s="1039">
        <v>26336.119317000936</v>
      </c>
      <c r="D41" s="1039">
        <v>7329</v>
      </c>
      <c r="E41" s="1039">
        <v>5334</v>
      </c>
      <c r="F41" s="1039">
        <v>2076</v>
      </c>
      <c r="G41" s="1039">
        <v>165</v>
      </c>
      <c r="H41" s="1029">
        <v>41240.119317000936</v>
      </c>
    </row>
    <row r="42" spans="2:9" ht="18" customHeight="1" x14ac:dyDescent="0.2">
      <c r="B42" s="1031" t="s">
        <v>110</v>
      </c>
      <c r="C42" s="1040">
        <v>1863045.9999999998</v>
      </c>
      <c r="D42" s="1040">
        <v>137584</v>
      </c>
      <c r="E42" s="1040">
        <v>174715</v>
      </c>
      <c r="F42" s="1040">
        <v>70207</v>
      </c>
      <c r="G42" s="1040">
        <v>6233</v>
      </c>
      <c r="H42" s="1041">
        <v>2251785</v>
      </c>
    </row>
    <row r="43" spans="2:9" ht="15" customHeight="1" x14ac:dyDescent="0.2">
      <c r="B43" s="1042"/>
      <c r="C43" s="1042"/>
      <c r="D43" s="1042"/>
      <c r="E43" s="1042"/>
      <c r="F43" s="1042"/>
      <c r="G43" s="1042"/>
      <c r="H43" s="1042"/>
    </row>
    <row r="44" spans="2:9" ht="15" customHeight="1" x14ac:dyDescent="0.25">
      <c r="B44" s="1042"/>
      <c r="C44" s="1042"/>
      <c r="F44" s="1043"/>
    </row>
    <row r="45" spans="2:9" ht="25.5" customHeight="1" x14ac:dyDescent="0.2">
      <c r="B45" s="2100" t="s">
        <v>988</v>
      </c>
      <c r="C45" s="2100"/>
      <c r="D45" s="2100"/>
      <c r="E45" s="2100"/>
      <c r="F45" s="2100"/>
      <c r="G45" s="2100"/>
      <c r="H45" s="2100"/>
      <c r="I45" s="904" t="s">
        <v>744</v>
      </c>
    </row>
    <row r="46" spans="2:9" ht="15.75" x14ac:dyDescent="0.25">
      <c r="B46" s="2114" t="s">
        <v>989</v>
      </c>
      <c r="C46" s="2114"/>
      <c r="D46" s="2114"/>
      <c r="E46" s="2114"/>
      <c r="F46" s="2114"/>
      <c r="G46" s="2114"/>
      <c r="H46" s="2114"/>
      <c r="I46" s="904"/>
    </row>
    <row r="47" spans="2:9" ht="15" x14ac:dyDescent="0.2">
      <c r="B47" s="2119" t="s">
        <v>978</v>
      </c>
      <c r="C47" s="2119"/>
      <c r="D47" s="2119"/>
      <c r="E47" s="2119"/>
      <c r="F47" s="2119"/>
      <c r="G47" s="2119"/>
      <c r="H47" s="2119"/>
      <c r="I47" s="3"/>
    </row>
    <row r="48" spans="2:9" ht="16.5" thickBot="1" x14ac:dyDescent="0.25">
      <c r="B48" s="2099">
        <v>2018</v>
      </c>
      <c r="C48" s="2099"/>
      <c r="D48" s="2099"/>
      <c r="E48" s="2099"/>
      <c r="F48" s="2099"/>
      <c r="G48" s="2099"/>
      <c r="H48" s="2099"/>
    </row>
    <row r="49" spans="2:8" ht="15" x14ac:dyDescent="0.2"/>
    <row r="50" spans="2:8" ht="33" customHeight="1" x14ac:dyDescent="0.25">
      <c r="B50" s="1044" t="s">
        <v>981</v>
      </c>
      <c r="C50" s="1045" t="s">
        <v>940</v>
      </c>
      <c r="D50" s="1045" t="s">
        <v>941</v>
      </c>
      <c r="E50" s="1045" t="s">
        <v>942</v>
      </c>
      <c r="F50" s="1045" t="s">
        <v>943</v>
      </c>
      <c r="G50" s="1045" t="s">
        <v>944</v>
      </c>
      <c r="H50" s="1046" t="s">
        <v>945</v>
      </c>
    </row>
    <row r="51" spans="2:8" ht="17.25" customHeight="1" x14ac:dyDescent="0.2">
      <c r="B51" s="1035" t="s">
        <v>982</v>
      </c>
      <c r="C51" s="1036">
        <v>29843.27647479689</v>
      </c>
      <c r="D51" s="1036">
        <v>0.641926</v>
      </c>
      <c r="E51" s="1036">
        <v>36.470016000000001</v>
      </c>
      <c r="F51" s="1036">
        <v>2.2803749999999998</v>
      </c>
      <c r="G51" s="1036">
        <v>26.117834999999999</v>
      </c>
      <c r="H51" s="1037">
        <v>29908.786626796889</v>
      </c>
    </row>
    <row r="52" spans="2:8" ht="17.25" customHeight="1" x14ac:dyDescent="0.2">
      <c r="B52" s="1035" t="s">
        <v>983</v>
      </c>
      <c r="C52" s="1036">
        <v>34715.252146086932</v>
      </c>
      <c r="D52" s="1036">
        <v>15.634176</v>
      </c>
      <c r="E52" s="1036">
        <v>2959.8230090000002</v>
      </c>
      <c r="F52" s="1036">
        <v>57.708818999999998</v>
      </c>
      <c r="G52" s="1036">
        <v>8.5049599999999987</v>
      </c>
      <c r="H52" s="1026">
        <v>37756.923110086929</v>
      </c>
    </row>
    <row r="53" spans="2:8" ht="17.25" customHeight="1" x14ac:dyDescent="0.2">
      <c r="B53" s="1035" t="s">
        <v>984</v>
      </c>
      <c r="C53" s="1036">
        <v>77311.383908760792</v>
      </c>
      <c r="D53" s="1036">
        <v>7192.2500600000003</v>
      </c>
      <c r="E53" s="1036">
        <v>7677.8068990000002</v>
      </c>
      <c r="F53" s="1036">
        <v>4593.8535819999997</v>
      </c>
      <c r="G53" s="1036">
        <v>325.60655400000002</v>
      </c>
      <c r="H53" s="1026">
        <v>97100.901003760795</v>
      </c>
    </row>
    <row r="54" spans="2:8" ht="17.25" customHeight="1" x14ac:dyDescent="0.2">
      <c r="B54" s="1035" t="s">
        <v>985</v>
      </c>
      <c r="C54" s="1036">
        <v>166019.05933563478</v>
      </c>
      <c r="D54" s="1036">
        <v>25790.804298000003</v>
      </c>
      <c r="E54" s="1036">
        <v>34182.703398999998</v>
      </c>
      <c r="F54" s="1036">
        <v>12081.351784</v>
      </c>
      <c r="G54" s="1036">
        <v>766.18694600000003</v>
      </c>
      <c r="H54" s="1026">
        <v>238840.10576263478</v>
      </c>
    </row>
    <row r="55" spans="2:8" ht="17.25" customHeight="1" x14ac:dyDescent="0.2">
      <c r="B55" s="1035" t="s">
        <v>986</v>
      </c>
      <c r="C55" s="1036">
        <v>530784.23853653809</v>
      </c>
      <c r="D55" s="1036">
        <v>129954.83932300001</v>
      </c>
      <c r="E55" s="1036">
        <v>108604.34860700001</v>
      </c>
      <c r="F55" s="1036">
        <v>60377.387853</v>
      </c>
      <c r="G55" s="1036">
        <v>4170.8914720000002</v>
      </c>
      <c r="H55" s="1026">
        <v>833891.70579153812</v>
      </c>
    </row>
    <row r="56" spans="2:8" ht="17.25" customHeight="1" x14ac:dyDescent="0.2">
      <c r="B56" s="1038" t="s">
        <v>987</v>
      </c>
      <c r="C56" s="1039">
        <v>241458.78959818254</v>
      </c>
      <c r="D56" s="1039">
        <v>49670.871339999998</v>
      </c>
      <c r="E56" s="1039">
        <v>36489.822159000003</v>
      </c>
      <c r="F56" s="1039">
        <v>14409.414617</v>
      </c>
      <c r="G56" s="1039">
        <v>1155.9420730000002</v>
      </c>
      <c r="H56" s="1029">
        <v>343184.83978718257</v>
      </c>
    </row>
    <row r="57" spans="2:8" ht="17.25" customHeight="1" x14ac:dyDescent="0.2">
      <c r="B57" s="1031" t="s">
        <v>110</v>
      </c>
      <c r="C57" s="1040">
        <v>1080132</v>
      </c>
      <c r="D57" s="1040">
        <v>212625.04112300003</v>
      </c>
      <c r="E57" s="1040">
        <v>189950.974089</v>
      </c>
      <c r="F57" s="1040">
        <v>91521.997029999999</v>
      </c>
      <c r="G57" s="1040">
        <v>6453.2498400000004</v>
      </c>
      <c r="H57" s="1041">
        <v>1580683.2620819998</v>
      </c>
    </row>
    <row r="58" spans="2:8" ht="25.5" customHeight="1" x14ac:dyDescent="0.2">
      <c r="B58" s="898"/>
      <c r="C58" s="1047"/>
      <c r="D58" s="1047"/>
      <c r="E58" s="1047"/>
      <c r="F58" s="1047"/>
      <c r="G58" s="1047"/>
      <c r="H58" s="1047"/>
    </row>
    <row r="59" spans="2:8" ht="25.5" customHeight="1" x14ac:dyDescent="0.2">
      <c r="B59" s="898"/>
      <c r="C59" s="1047"/>
      <c r="D59" s="1047"/>
      <c r="E59" s="1047"/>
      <c r="F59" s="1047"/>
      <c r="G59" s="1047"/>
      <c r="H59" s="1047"/>
    </row>
    <row r="60" spans="2:8" ht="25.5" customHeight="1" x14ac:dyDescent="0.2">
      <c r="B60" s="898"/>
      <c r="C60" s="1047"/>
      <c r="D60" s="1047"/>
      <c r="E60" s="1047"/>
      <c r="F60" s="1047"/>
      <c r="G60" s="1047"/>
      <c r="H60" s="1047"/>
    </row>
    <row r="61" spans="2:8" ht="25.5" customHeight="1" x14ac:dyDescent="0.2">
      <c r="B61" s="898"/>
      <c r="C61" s="1047"/>
      <c r="D61" s="1047"/>
      <c r="E61" s="1047"/>
      <c r="F61" s="1047"/>
      <c r="G61" s="1047"/>
      <c r="H61" s="1047"/>
    </row>
    <row r="62" spans="2:8" ht="25.5" customHeight="1" x14ac:dyDescent="0.2">
      <c r="B62" s="898"/>
      <c r="C62" s="1047"/>
      <c r="D62" s="1047"/>
      <c r="E62" s="1047"/>
      <c r="F62" s="1047"/>
      <c r="G62" s="1047"/>
      <c r="H62" s="1047"/>
    </row>
    <row r="63" spans="2:8" ht="25.5" customHeight="1" x14ac:dyDescent="0.2">
      <c r="B63" s="898"/>
      <c r="C63" s="1047"/>
      <c r="D63" s="1047"/>
      <c r="E63" s="1047"/>
      <c r="F63" s="1047"/>
      <c r="G63" s="1047"/>
      <c r="H63" s="1047"/>
    </row>
    <row r="64" spans="2:8" ht="25.5" customHeight="1" x14ac:dyDescent="0.2">
      <c r="B64" s="898"/>
      <c r="C64" s="1047"/>
      <c r="D64" s="1047"/>
      <c r="E64" s="1047"/>
      <c r="F64" s="1047"/>
      <c r="G64" s="1047"/>
      <c r="H64" s="1047"/>
    </row>
    <row r="65" spans="2:8" ht="25.5" customHeight="1" x14ac:dyDescent="0.2">
      <c r="B65" s="898"/>
      <c r="C65" s="1047"/>
      <c r="D65" s="1047"/>
      <c r="E65" s="1047"/>
      <c r="F65" s="1047"/>
      <c r="G65" s="1047"/>
      <c r="H65" s="1047"/>
    </row>
    <row r="66" spans="2:8" ht="25.5" customHeight="1" x14ac:dyDescent="0.2">
      <c r="B66" s="898"/>
      <c r="C66" s="1047"/>
      <c r="D66" s="1047"/>
      <c r="E66" s="1047"/>
      <c r="F66" s="1047"/>
      <c r="G66" s="1047"/>
      <c r="H66" s="1047"/>
    </row>
    <row r="67" spans="2:8" ht="25.5" customHeight="1" x14ac:dyDescent="0.2">
      <c r="B67" s="898"/>
      <c r="C67" s="1047"/>
      <c r="D67" s="1047"/>
      <c r="E67" s="1047"/>
      <c r="F67" s="1047"/>
      <c r="G67" s="1047"/>
      <c r="H67" s="1047"/>
    </row>
    <row r="68" spans="2:8" ht="25.5" customHeight="1" x14ac:dyDescent="0.2">
      <c r="B68" s="898"/>
      <c r="C68" s="1047"/>
      <c r="D68" s="1047"/>
      <c r="E68" s="1047"/>
      <c r="F68" s="1047"/>
      <c r="G68" s="1047"/>
      <c r="H68" s="1047"/>
    </row>
    <row r="69" spans="2:8" ht="25.5" customHeight="1" x14ac:dyDescent="0.2">
      <c r="B69" s="898"/>
      <c r="C69" s="1047"/>
      <c r="D69" s="1047"/>
      <c r="E69" s="1047"/>
      <c r="F69" s="1047"/>
      <c r="G69" s="1047"/>
      <c r="H69" s="1047"/>
    </row>
    <row r="70" spans="2:8" ht="25.5" customHeight="1" x14ac:dyDescent="0.2">
      <c r="B70" s="898"/>
      <c r="C70" s="1047"/>
      <c r="D70" s="1047"/>
      <c r="E70" s="1047"/>
      <c r="F70" s="1047"/>
      <c r="G70" s="1047"/>
      <c r="H70" s="1047"/>
    </row>
    <row r="71" spans="2:8" ht="25.5" customHeight="1" x14ac:dyDescent="0.2">
      <c r="B71" s="898"/>
      <c r="C71" s="1047"/>
      <c r="D71" s="1047"/>
      <c r="E71" s="1047"/>
      <c r="F71" s="1047"/>
      <c r="G71" s="1047"/>
      <c r="H71" s="1047"/>
    </row>
    <row r="72" spans="2:8" ht="25.5" customHeight="1" x14ac:dyDescent="0.2">
      <c r="B72" s="898"/>
      <c r="C72" s="1047"/>
      <c r="D72" s="1047"/>
      <c r="E72" s="1047"/>
      <c r="F72" s="1047"/>
      <c r="G72" s="1047"/>
      <c r="H72" s="1047"/>
    </row>
    <row r="73" spans="2:8" ht="25.5" customHeight="1" x14ac:dyDescent="0.2">
      <c r="B73" s="898"/>
      <c r="C73" s="1047"/>
      <c r="D73" s="1047"/>
      <c r="E73" s="1047"/>
      <c r="F73" s="1047"/>
      <c r="G73" s="1047"/>
      <c r="H73" s="1047"/>
    </row>
    <row r="74" spans="2:8" ht="25.5" customHeight="1" x14ac:dyDescent="0.2">
      <c r="B74" s="898"/>
      <c r="C74" s="1047"/>
      <c r="D74" s="1047"/>
      <c r="E74" s="1047"/>
      <c r="F74" s="1047"/>
      <c r="G74" s="1047"/>
      <c r="H74" s="1047"/>
    </row>
    <row r="75" spans="2:8" ht="25.5" customHeight="1" x14ac:dyDescent="0.2">
      <c r="B75" s="898"/>
      <c r="C75" s="1047"/>
      <c r="D75" s="1047"/>
      <c r="E75" s="1047"/>
      <c r="F75" s="1047"/>
      <c r="G75" s="1047"/>
      <c r="H75" s="1047"/>
    </row>
    <row r="76" spans="2:8" ht="25.5" customHeight="1" x14ac:dyDescent="0.2">
      <c r="B76" s="898"/>
      <c r="C76" s="1047"/>
      <c r="D76" s="1047"/>
      <c r="E76" s="1047"/>
      <c r="F76" s="1047"/>
      <c r="G76" s="1047"/>
      <c r="H76" s="1047"/>
    </row>
    <row r="77" spans="2:8" ht="25.5" customHeight="1" x14ac:dyDescent="0.2">
      <c r="B77" s="898"/>
      <c r="C77" s="1047"/>
      <c r="D77" s="1047"/>
      <c r="E77" s="1047"/>
      <c r="F77" s="1047"/>
      <c r="G77" s="1047"/>
      <c r="H77" s="1047"/>
    </row>
    <row r="78" spans="2:8" ht="25.5" customHeight="1" x14ac:dyDescent="0.2">
      <c r="B78" s="898"/>
      <c r="C78" s="1047"/>
      <c r="D78" s="1047"/>
      <c r="E78" s="1047"/>
      <c r="F78" s="1047"/>
      <c r="G78" s="1047"/>
      <c r="H78" s="1047"/>
    </row>
    <row r="79" spans="2:8" ht="25.5" customHeight="1" x14ac:dyDescent="0.2">
      <c r="B79" s="898"/>
      <c r="C79" s="1047"/>
      <c r="D79" s="1047"/>
      <c r="E79" s="1047"/>
      <c r="F79" s="1047"/>
      <c r="G79" s="1047"/>
      <c r="H79" s="1047"/>
    </row>
    <row r="80" spans="2:8" ht="25.5" customHeight="1" x14ac:dyDescent="0.2">
      <c r="B80" s="898"/>
      <c r="C80" s="1047"/>
      <c r="D80" s="1047"/>
      <c r="E80" s="1047"/>
      <c r="F80" s="1047"/>
      <c r="G80" s="1047"/>
      <c r="H80" s="1047"/>
    </row>
    <row r="81" spans="2:8" ht="25.5" customHeight="1" x14ac:dyDescent="0.2">
      <c r="B81" s="898"/>
      <c r="C81" s="1047"/>
      <c r="D81" s="1047"/>
      <c r="E81" s="1047"/>
      <c r="F81" s="1047"/>
      <c r="G81" s="1047"/>
      <c r="H81" s="1047"/>
    </row>
    <row r="82" spans="2:8" ht="25.5" customHeight="1" x14ac:dyDescent="0.25">
      <c r="B82" s="1042"/>
      <c r="C82" s="1042"/>
      <c r="F82" s="1043"/>
    </row>
  </sheetData>
  <mergeCells count="19">
    <mergeCell ref="B48:H48"/>
    <mergeCell ref="B31:H31"/>
    <mergeCell ref="B32:H32"/>
    <mergeCell ref="B33:H33"/>
    <mergeCell ref="B45:H45"/>
    <mergeCell ref="B46:H46"/>
    <mergeCell ref="B47:H47"/>
    <mergeCell ref="B17:H17"/>
    <mergeCell ref="B18:H18"/>
    <mergeCell ref="B19:H19"/>
    <mergeCell ref="B20:H20"/>
    <mergeCell ref="B21:B22"/>
    <mergeCell ref="G21:H21"/>
    <mergeCell ref="B16:H16"/>
    <mergeCell ref="B2:H2"/>
    <mergeCell ref="B3:H3"/>
    <mergeCell ref="B4:H4"/>
    <mergeCell ref="B6:B7"/>
    <mergeCell ref="G6:H6"/>
  </mergeCells>
  <hyperlinks>
    <hyperlink ref="I2" location="'Indice Total'!A75" display="Volver"/>
    <hyperlink ref="I16" location="'Indice Total'!A75" display="Volver"/>
    <hyperlink ref="I31" location="'Indice Total'!A75" display="Volver"/>
    <hyperlink ref="I45" location="'Indice Total'!A75" display="Volver"/>
  </hyperlinks>
  <printOptions horizontalCentered="1" verticalCentered="1"/>
  <pageMargins left="0.70866141732283472" right="0.70866141732283472" top="0.74803149606299213" bottom="0.74803149606299213" header="0.31496062992125984" footer="0.31496062992125984"/>
  <pageSetup paperSize="14" scale="89"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C1:H30"/>
  <sheetViews>
    <sheetView showGridLines="0" zoomScale="90" zoomScaleNormal="90" workbookViewId="0"/>
  </sheetViews>
  <sheetFormatPr baseColWidth="10" defaultColWidth="10.28515625" defaultRowHeight="15" x14ac:dyDescent="0.2"/>
  <cols>
    <col min="1" max="1" width="23.7109375" style="885" customWidth="1"/>
    <col min="2" max="2" width="6.28515625" style="885" customWidth="1"/>
    <col min="3" max="3" width="24" style="885" customWidth="1"/>
    <col min="4" max="5" width="16.42578125" style="885" customWidth="1"/>
    <col min="6" max="6" width="12.7109375" style="885" customWidth="1"/>
    <col min="7" max="7" width="12.85546875" style="885" bestFit="1" customWidth="1"/>
    <col min="8" max="8" width="14.140625" style="885" bestFit="1" customWidth="1"/>
    <col min="9" max="16384" width="10.28515625" style="885"/>
  </cols>
  <sheetData>
    <row r="1" spans="3:8" ht="42.95" customHeight="1" x14ac:dyDescent="0.2">
      <c r="G1" s="3"/>
    </row>
    <row r="2" spans="3:8" ht="18" x14ac:dyDescent="0.2">
      <c r="C2" s="2100" t="s">
        <v>990</v>
      </c>
      <c r="D2" s="2100"/>
      <c r="E2" s="2100"/>
      <c r="F2" s="2100"/>
      <c r="H2" s="904" t="s">
        <v>744</v>
      </c>
    </row>
    <row r="3" spans="3:8" ht="15.75" x14ac:dyDescent="0.25">
      <c r="C3" s="2106" t="s">
        <v>991</v>
      </c>
      <c r="D3" s="2106"/>
      <c r="E3" s="2106"/>
      <c r="F3" s="2106"/>
    </row>
    <row r="4" spans="3:8" ht="21.75" customHeight="1" thickBot="1" x14ac:dyDescent="0.25">
      <c r="C4" s="2095" t="s">
        <v>992</v>
      </c>
      <c r="D4" s="2095"/>
      <c r="E4" s="2095"/>
      <c r="F4" s="2095"/>
    </row>
    <row r="5" spans="3:8" ht="17.25" customHeight="1" x14ac:dyDescent="0.25">
      <c r="C5" s="2122"/>
      <c r="D5" s="2123"/>
      <c r="E5" s="2123"/>
      <c r="F5" s="1048"/>
      <c r="G5" s="1048"/>
    </row>
    <row r="6" spans="3:8" ht="31.5" customHeight="1" x14ac:dyDescent="0.2">
      <c r="C6" s="1049" t="s">
        <v>932</v>
      </c>
      <c r="D6" s="1050">
        <v>2015</v>
      </c>
      <c r="E6" s="1050">
        <v>2016</v>
      </c>
      <c r="F6" s="1050">
        <v>2017</v>
      </c>
      <c r="G6" s="1051">
        <v>2018</v>
      </c>
    </row>
    <row r="7" spans="3:8" ht="17.25" customHeight="1" x14ac:dyDescent="0.2">
      <c r="C7" s="1052" t="s">
        <v>888</v>
      </c>
      <c r="D7" s="1053">
        <v>1746888</v>
      </c>
      <c r="E7" s="1053">
        <v>1621824</v>
      </c>
      <c r="F7" s="1053">
        <v>1542624</v>
      </c>
      <c r="G7" s="1053">
        <v>1863045.9999999998</v>
      </c>
    </row>
    <row r="8" spans="3:8" ht="17.25" customHeight="1" x14ac:dyDescent="0.2">
      <c r="C8" s="1021" t="s">
        <v>889</v>
      </c>
      <c r="D8" s="1053">
        <v>230107</v>
      </c>
      <c r="E8" s="1053">
        <v>176498</v>
      </c>
      <c r="F8" s="1053">
        <v>158463</v>
      </c>
      <c r="G8" s="1053">
        <v>137584</v>
      </c>
    </row>
    <row r="9" spans="3:8" ht="17.25" customHeight="1" x14ac:dyDescent="0.2">
      <c r="C9" s="1021" t="s">
        <v>890</v>
      </c>
      <c r="D9" s="1053">
        <v>197458</v>
      </c>
      <c r="E9" s="1053">
        <v>185408</v>
      </c>
      <c r="F9" s="1053">
        <v>172482</v>
      </c>
      <c r="G9" s="1053">
        <v>174715</v>
      </c>
    </row>
    <row r="10" spans="3:8" ht="17.25" customHeight="1" x14ac:dyDescent="0.2">
      <c r="C10" s="1021" t="s">
        <v>894</v>
      </c>
      <c r="D10" s="1053">
        <v>64350</v>
      </c>
      <c r="E10" s="1053">
        <v>65791</v>
      </c>
      <c r="F10" s="1053">
        <v>69365</v>
      </c>
      <c r="G10" s="1053">
        <v>70207</v>
      </c>
    </row>
    <row r="11" spans="3:8" ht="17.25" customHeight="1" x14ac:dyDescent="0.2">
      <c r="C11" s="1054" t="s">
        <v>892</v>
      </c>
      <c r="D11" s="1055">
        <v>22865</v>
      </c>
      <c r="E11" s="1055">
        <v>18026</v>
      </c>
      <c r="F11" s="1055">
        <v>16308</v>
      </c>
      <c r="G11" s="1055">
        <v>6233</v>
      </c>
    </row>
    <row r="12" spans="3:8" ht="17.25" customHeight="1" x14ac:dyDescent="0.2">
      <c r="C12" s="1056" t="s">
        <v>9</v>
      </c>
      <c r="D12" s="1013">
        <v>2261668</v>
      </c>
      <c r="E12" s="1013">
        <v>2067547</v>
      </c>
      <c r="F12" s="1013">
        <v>1959242</v>
      </c>
      <c r="G12" s="1015">
        <v>2251785</v>
      </c>
    </row>
    <row r="13" spans="3:8" ht="26.25" customHeight="1" x14ac:dyDescent="0.25">
      <c r="C13" s="2124" t="s">
        <v>993</v>
      </c>
      <c r="D13" s="2125"/>
      <c r="E13" s="2125"/>
      <c r="F13" s="2125"/>
      <c r="G13" s="2125"/>
    </row>
    <row r="14" spans="3:8" ht="12" customHeight="1" x14ac:dyDescent="0.2">
      <c r="C14" s="1057"/>
      <c r="D14" s="895"/>
      <c r="E14" s="895"/>
      <c r="F14" s="895"/>
    </row>
    <row r="15" spans="3:8" ht="12" customHeight="1" x14ac:dyDescent="0.2">
      <c r="C15" s="1057"/>
      <c r="E15" s="1058"/>
    </row>
    <row r="16" spans="3:8" ht="18" x14ac:dyDescent="0.2">
      <c r="C16" s="2100" t="s">
        <v>994</v>
      </c>
      <c r="D16" s="2100"/>
      <c r="E16" s="2100"/>
      <c r="F16" s="2100"/>
      <c r="G16" s="2100"/>
      <c r="H16" s="904" t="s">
        <v>744</v>
      </c>
    </row>
    <row r="17" spans="3:7" ht="15.75" x14ac:dyDescent="0.25">
      <c r="C17" s="2126" t="s">
        <v>995</v>
      </c>
      <c r="D17" s="2126"/>
      <c r="E17" s="2126"/>
      <c r="F17" s="2126"/>
      <c r="G17" s="2126"/>
    </row>
    <row r="18" spans="3:7" ht="15.75" x14ac:dyDescent="0.25">
      <c r="C18" s="2127" t="s">
        <v>996</v>
      </c>
      <c r="D18" s="2127"/>
      <c r="E18" s="2127"/>
      <c r="F18" s="2127"/>
      <c r="G18" s="2127"/>
    </row>
    <row r="19" spans="3:7" ht="16.5" thickBot="1" x14ac:dyDescent="0.25">
      <c r="C19" s="2128" t="s">
        <v>992</v>
      </c>
      <c r="D19" s="2128"/>
      <c r="E19" s="2128"/>
      <c r="F19" s="2128"/>
      <c r="G19" s="2128"/>
    </row>
    <row r="20" spans="3:7" ht="15.75" x14ac:dyDescent="0.25">
      <c r="C20" s="2122"/>
      <c r="D20" s="2123"/>
      <c r="E20" s="2123"/>
      <c r="F20" s="1048"/>
      <c r="G20" s="1048"/>
    </row>
    <row r="21" spans="3:7" ht="30" customHeight="1" x14ac:dyDescent="0.2">
      <c r="C21" s="1049" t="s">
        <v>932</v>
      </c>
      <c r="D21" s="1050">
        <v>2015</v>
      </c>
      <c r="E21" s="1050">
        <v>2016</v>
      </c>
      <c r="F21" s="1050">
        <v>2017</v>
      </c>
      <c r="G21" s="1051">
        <v>2018</v>
      </c>
    </row>
    <row r="22" spans="3:7" ht="17.25" customHeight="1" x14ac:dyDescent="0.2">
      <c r="C22" s="1052" t="s">
        <v>888</v>
      </c>
      <c r="D22" s="1059">
        <v>861514.10907300003</v>
      </c>
      <c r="E22" s="1059">
        <v>780075.93696800002</v>
      </c>
      <c r="F22" s="1059">
        <v>896902.13617000019</v>
      </c>
      <c r="G22" s="1059">
        <v>1080132</v>
      </c>
    </row>
    <row r="23" spans="3:7" ht="17.25" customHeight="1" x14ac:dyDescent="0.2">
      <c r="C23" s="1021" t="s">
        <v>889</v>
      </c>
      <c r="D23" s="1059">
        <v>247520</v>
      </c>
      <c r="E23" s="1059">
        <v>222470.611</v>
      </c>
      <c r="F23" s="1059">
        <v>222261</v>
      </c>
      <c r="G23" s="1059">
        <v>212625.04112300003</v>
      </c>
    </row>
    <row r="24" spans="3:7" ht="17.25" customHeight="1" x14ac:dyDescent="0.2">
      <c r="C24" s="1021" t="s">
        <v>890</v>
      </c>
      <c r="D24" s="1059">
        <v>209889</v>
      </c>
      <c r="E24" s="1059">
        <v>201504.126812</v>
      </c>
      <c r="F24" s="1059">
        <v>197365.72026599999</v>
      </c>
      <c r="G24" s="1059">
        <v>189950.974089</v>
      </c>
    </row>
    <row r="25" spans="3:7" ht="17.25" customHeight="1" x14ac:dyDescent="0.2">
      <c r="C25" s="1021" t="s">
        <v>997</v>
      </c>
      <c r="D25" s="1059">
        <v>56899</v>
      </c>
      <c r="E25" s="1059">
        <v>68134.809065000009</v>
      </c>
      <c r="F25" s="1059">
        <v>78404.095285000003</v>
      </c>
      <c r="G25" s="1059">
        <v>91521.997029999999</v>
      </c>
    </row>
    <row r="26" spans="3:7" ht="17.25" customHeight="1" x14ac:dyDescent="0.2">
      <c r="C26" s="1054" t="s">
        <v>892</v>
      </c>
      <c r="D26" s="1060">
        <v>20133.2</v>
      </c>
      <c r="E26" s="1060">
        <v>15306.916728</v>
      </c>
      <c r="F26" s="1060">
        <v>16876</v>
      </c>
      <c r="G26" s="1060">
        <v>6453.2498400000004</v>
      </c>
    </row>
    <row r="27" spans="3:7" ht="17.25" customHeight="1" x14ac:dyDescent="0.2">
      <c r="C27" s="1056" t="s">
        <v>9</v>
      </c>
      <c r="D27" s="1013">
        <v>1395955.309073</v>
      </c>
      <c r="E27" s="1013">
        <v>1287492.4005729998</v>
      </c>
      <c r="F27" s="1013">
        <v>1411808.951721</v>
      </c>
      <c r="G27" s="1015">
        <v>1580683.2620819998</v>
      </c>
    </row>
    <row r="28" spans="3:7" ht="27.75" customHeight="1" x14ac:dyDescent="0.25">
      <c r="C28" s="2124" t="s">
        <v>993</v>
      </c>
      <c r="D28" s="2125"/>
      <c r="E28" s="2125"/>
      <c r="F28" s="2125"/>
      <c r="G28" s="2125"/>
    </row>
    <row r="29" spans="3:7" x14ac:dyDescent="0.2">
      <c r="C29" s="1061"/>
    </row>
    <row r="30" spans="3:7" x14ac:dyDescent="0.2">
      <c r="E30" s="1058"/>
    </row>
  </sheetData>
  <mergeCells count="11">
    <mergeCell ref="C17:G17"/>
    <mergeCell ref="C18:G18"/>
    <mergeCell ref="C19:G19"/>
    <mergeCell ref="C20:E20"/>
    <mergeCell ref="C28:G28"/>
    <mergeCell ref="C16:G16"/>
    <mergeCell ref="C2:F2"/>
    <mergeCell ref="C3:F3"/>
    <mergeCell ref="C4:F4"/>
    <mergeCell ref="C5:E5"/>
    <mergeCell ref="C13:G13"/>
  </mergeCells>
  <hyperlinks>
    <hyperlink ref="H2" location="'Indice Total'!A75" display="Volver"/>
    <hyperlink ref="H16" location="'Indice Total'!A75" display="Volver"/>
  </hyperlinks>
  <pageMargins left="0.7" right="0.7" top="0.75" bottom="0.75" header="0.3" footer="0.3"/>
  <pageSetup paperSize="14" scale="69" orientation="portrait"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H20"/>
  <sheetViews>
    <sheetView showGridLines="0" zoomScale="90" zoomScaleNormal="90" workbookViewId="0"/>
  </sheetViews>
  <sheetFormatPr baseColWidth="10" defaultRowHeight="15" x14ac:dyDescent="0.2"/>
  <cols>
    <col min="1" max="1" width="23.7109375" style="1062" customWidth="1"/>
    <col min="2" max="2" width="29.85546875" style="1062" customWidth="1"/>
    <col min="3" max="4" width="20.5703125" style="1062" customWidth="1"/>
    <col min="5" max="5" width="20" style="1062" bestFit="1" customWidth="1"/>
    <col min="6" max="16384" width="11.42578125" style="1062"/>
  </cols>
  <sheetData>
    <row r="1" spans="2:6" ht="42.95" customHeight="1" x14ac:dyDescent="0.2">
      <c r="E1" s="3"/>
    </row>
    <row r="2" spans="2:6" ht="18" x14ac:dyDescent="0.2">
      <c r="B2" s="2100" t="s">
        <v>998</v>
      </c>
      <c r="C2" s="2100"/>
      <c r="D2" s="2100"/>
      <c r="E2" s="2100"/>
      <c r="F2" s="904" t="s">
        <v>744</v>
      </c>
    </row>
    <row r="3" spans="2:6" ht="15.75" x14ac:dyDescent="0.25">
      <c r="B3" s="2106" t="s">
        <v>999</v>
      </c>
      <c r="C3" s="2106"/>
      <c r="D3" s="2106"/>
      <c r="E3" s="2106"/>
    </row>
    <row r="4" spans="2:6" ht="15.75" x14ac:dyDescent="0.25">
      <c r="B4" s="2129" t="s">
        <v>996</v>
      </c>
      <c r="C4" s="2129"/>
      <c r="D4" s="2129"/>
      <c r="E4" s="2129"/>
    </row>
    <row r="5" spans="2:6" ht="16.5" thickBot="1" x14ac:dyDescent="0.25">
      <c r="B5" s="2109" t="s">
        <v>1000</v>
      </c>
      <c r="C5" s="2109"/>
      <c r="D5" s="2109"/>
      <c r="E5" s="2109"/>
    </row>
    <row r="6" spans="2:6" x14ac:dyDescent="0.2">
      <c r="B6" s="1048"/>
      <c r="C6" s="1048"/>
      <c r="D6" s="1048"/>
      <c r="E6" s="1063"/>
    </row>
    <row r="7" spans="2:6" ht="17.25" x14ac:dyDescent="0.25">
      <c r="B7" s="1064" t="s">
        <v>932</v>
      </c>
      <c r="C7" s="1065" t="s">
        <v>2399</v>
      </c>
      <c r="D7" s="1065" t="s">
        <v>2400</v>
      </c>
      <c r="E7" s="1066" t="s">
        <v>2401</v>
      </c>
    </row>
    <row r="8" spans="2:6" ht="18" customHeight="1" x14ac:dyDescent="0.2">
      <c r="B8" s="1021" t="s">
        <v>888</v>
      </c>
      <c r="C8" s="1036">
        <v>1253902.5393000001</v>
      </c>
      <c r="D8" s="1036">
        <v>1368239.896347</v>
      </c>
      <c r="E8" s="1036">
        <v>1552603.312495</v>
      </c>
    </row>
    <row r="9" spans="2:6" ht="18" customHeight="1" x14ac:dyDescent="0.2">
      <c r="B9" s="1021" t="s">
        <v>889</v>
      </c>
      <c r="C9" s="1036">
        <v>448463</v>
      </c>
      <c r="D9" s="1036">
        <v>359457.26095999999</v>
      </c>
      <c r="E9" s="1036">
        <v>359538.01309600001</v>
      </c>
    </row>
    <row r="10" spans="2:6" ht="18" customHeight="1" x14ac:dyDescent="0.2">
      <c r="B10" s="1021" t="s">
        <v>890</v>
      </c>
      <c r="C10" s="1036">
        <v>331291.51714999997</v>
      </c>
      <c r="D10" s="1036">
        <v>326219.71023500001</v>
      </c>
      <c r="E10" s="1036">
        <v>342455.62884100003</v>
      </c>
    </row>
    <row r="11" spans="2:6" ht="18" customHeight="1" x14ac:dyDescent="0.2">
      <c r="B11" s="1021" t="s">
        <v>894</v>
      </c>
      <c r="C11" s="1036">
        <v>112992.898126</v>
      </c>
      <c r="D11" s="1036">
        <v>117212.0552</v>
      </c>
      <c r="E11" s="1036">
        <v>126541.87111399999</v>
      </c>
    </row>
    <row r="12" spans="2:6" ht="18" customHeight="1" x14ac:dyDescent="0.2">
      <c r="B12" s="1027" t="s">
        <v>892</v>
      </c>
      <c r="C12" s="1039">
        <v>31094</v>
      </c>
      <c r="D12" s="1039">
        <v>30671.309526000001</v>
      </c>
      <c r="E12" s="1039" t="s">
        <v>250</v>
      </c>
    </row>
    <row r="13" spans="2:6" ht="18" customHeight="1" x14ac:dyDescent="0.2">
      <c r="B13" s="1056" t="s">
        <v>9</v>
      </c>
      <c r="C13" s="1013">
        <v>2177743.9545760001</v>
      </c>
      <c r="D13" s="1013">
        <v>2201800.232268</v>
      </c>
      <c r="E13" s="1067">
        <v>2381138.8255460002</v>
      </c>
    </row>
    <row r="14" spans="2:6" ht="25.5" customHeight="1" x14ac:dyDescent="0.2">
      <c r="B14" s="2130" t="s">
        <v>1001</v>
      </c>
      <c r="C14" s="2130"/>
      <c r="D14" s="2130"/>
      <c r="E14" s="2130"/>
    </row>
    <row r="15" spans="2:6" x14ac:dyDescent="0.2">
      <c r="B15" s="1061" t="s">
        <v>1002</v>
      </c>
      <c r="C15" s="1068"/>
      <c r="D15" s="1068"/>
    </row>
    <row r="16" spans="2:6" x14ac:dyDescent="0.2">
      <c r="B16" s="912" t="s">
        <v>912</v>
      </c>
    </row>
    <row r="20" spans="3:8" x14ac:dyDescent="0.2">
      <c r="C20" s="1069"/>
      <c r="D20" s="1069"/>
      <c r="E20" s="1069"/>
      <c r="F20" s="1069"/>
      <c r="G20" s="1069"/>
      <c r="H20" s="1069"/>
    </row>
  </sheetData>
  <mergeCells count="5">
    <mergeCell ref="B2:E2"/>
    <mergeCell ref="B3:E3"/>
    <mergeCell ref="B4:E4"/>
    <mergeCell ref="B5:E5"/>
    <mergeCell ref="B14:E14"/>
  </mergeCells>
  <hyperlinks>
    <hyperlink ref="F2" location="'Indice Total'!A75" display="Volver"/>
  </hyperlinks>
  <pageMargins left="0.7" right="0.7" top="0.75" bottom="0.75" header="0.3" footer="0.3"/>
  <pageSetup paperSize="14"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K19"/>
  <sheetViews>
    <sheetView showGridLines="0" zoomScale="90" zoomScaleNormal="90" workbookViewId="0"/>
  </sheetViews>
  <sheetFormatPr baseColWidth="10" defaultRowHeight="15" x14ac:dyDescent="0.2"/>
  <cols>
    <col min="1" max="1" width="23.7109375" style="980" customWidth="1"/>
    <col min="2" max="2" width="21" style="980" customWidth="1"/>
    <col min="3" max="3" width="19.85546875" style="980" customWidth="1"/>
    <col min="4" max="4" width="19.28515625" style="980" customWidth="1"/>
    <col min="5" max="5" width="21" style="980" customWidth="1"/>
    <col min="6" max="6" width="22.5703125" style="980" customWidth="1"/>
    <col min="7" max="7" width="18.28515625" style="980" bestFit="1" customWidth="1"/>
    <col min="8" max="8" width="16.7109375" style="980" bestFit="1" customWidth="1"/>
    <col min="9" max="9" width="16.28515625" style="980" customWidth="1"/>
    <col min="10" max="10" width="18.5703125" style="980" customWidth="1"/>
    <col min="11" max="11" width="18.28515625" style="980" bestFit="1" customWidth="1"/>
    <col min="12" max="12" width="19.7109375" style="980" customWidth="1"/>
    <col min="13" max="13" width="15.85546875" style="980" bestFit="1" customWidth="1"/>
    <col min="14" max="14" width="12.140625" style="980" bestFit="1" customWidth="1"/>
    <col min="15" max="15" width="26.7109375" style="980" bestFit="1" customWidth="1"/>
    <col min="16" max="16" width="11.5703125" style="980" bestFit="1" customWidth="1"/>
    <col min="17" max="17" width="12.140625" style="980" bestFit="1" customWidth="1"/>
    <col min="18" max="18" width="26.7109375" style="980" bestFit="1" customWidth="1"/>
    <col min="19" max="19" width="12.5703125" style="980" bestFit="1" customWidth="1"/>
    <col min="20" max="20" width="12.140625" style="980" bestFit="1" customWidth="1"/>
    <col min="21" max="21" width="26.7109375" style="980" bestFit="1" customWidth="1"/>
    <col min="22" max="22" width="11.5703125" style="980" bestFit="1" customWidth="1"/>
    <col min="23" max="23" width="12.140625" style="980" bestFit="1" customWidth="1"/>
    <col min="24" max="24" width="26.7109375" style="980" bestFit="1" customWidth="1"/>
    <col min="25" max="25" width="12.5703125" style="980" bestFit="1" customWidth="1"/>
    <col min="26" max="26" width="12.140625" style="980" bestFit="1" customWidth="1"/>
    <col min="27" max="16384" width="11.42578125" style="980"/>
  </cols>
  <sheetData>
    <row r="1" spans="2:11" ht="42.95" customHeight="1" x14ac:dyDescent="0.2">
      <c r="I1" s="3"/>
    </row>
    <row r="2" spans="2:11" ht="18" x14ac:dyDescent="0.25">
      <c r="B2" s="2132" t="s">
        <v>1003</v>
      </c>
      <c r="C2" s="2132"/>
      <c r="D2" s="2132"/>
      <c r="E2" s="2132"/>
      <c r="F2" s="2132"/>
      <c r="G2" s="2132"/>
      <c r="H2" s="2132"/>
      <c r="I2" s="904" t="s">
        <v>744</v>
      </c>
      <c r="J2" s="998"/>
      <c r="K2" s="998"/>
    </row>
    <row r="3" spans="2:11" ht="15.75" x14ac:dyDescent="0.25">
      <c r="B3" s="2133" t="s">
        <v>1004</v>
      </c>
      <c r="C3" s="2133"/>
      <c r="D3" s="2133"/>
      <c r="E3" s="2133"/>
      <c r="F3" s="2133"/>
      <c r="G3" s="2133"/>
      <c r="H3" s="2133"/>
      <c r="I3" s="998"/>
      <c r="J3" s="998"/>
      <c r="K3" s="998"/>
    </row>
    <row r="4" spans="2:11" ht="15.75" x14ac:dyDescent="0.25">
      <c r="B4" s="2134" t="s">
        <v>978</v>
      </c>
      <c r="C4" s="2134"/>
      <c r="D4" s="2134"/>
      <c r="E4" s="2134"/>
      <c r="F4" s="2134"/>
      <c r="G4" s="2134"/>
      <c r="H4" s="2134"/>
      <c r="I4" s="998"/>
      <c r="J4" s="998"/>
      <c r="K4" s="998"/>
    </row>
    <row r="5" spans="2:11" ht="16.5" thickBot="1" x14ac:dyDescent="0.3">
      <c r="B5" s="2135" t="s">
        <v>901</v>
      </c>
      <c r="C5" s="2136"/>
      <c r="D5" s="2136"/>
      <c r="E5" s="2136"/>
      <c r="F5" s="2136"/>
      <c r="G5" s="2136"/>
      <c r="H5" s="2136"/>
      <c r="I5" s="998"/>
      <c r="J5" s="998"/>
      <c r="K5" s="998"/>
    </row>
    <row r="6" spans="2:11" ht="15.75" x14ac:dyDescent="0.25">
      <c r="B6" s="2134"/>
      <c r="C6" s="2134"/>
      <c r="D6" s="2134"/>
      <c r="E6" s="2134"/>
      <c r="F6" s="2134"/>
      <c r="G6" s="2134"/>
      <c r="H6" s="2134"/>
      <c r="I6" s="998"/>
      <c r="J6" s="998"/>
      <c r="K6" s="998"/>
    </row>
    <row r="7" spans="2:11" ht="15.75" x14ac:dyDescent="0.25">
      <c r="B7" s="2137" t="s">
        <v>932</v>
      </c>
      <c r="C7" s="1070" t="s">
        <v>974</v>
      </c>
      <c r="D7" s="1070"/>
      <c r="E7" s="1070" t="s">
        <v>975</v>
      </c>
      <c r="F7" s="1070"/>
      <c r="G7" s="2138" t="s">
        <v>1005</v>
      </c>
      <c r="H7" s="2139"/>
      <c r="K7" s="998"/>
    </row>
    <row r="8" spans="2:11" ht="15.75" x14ac:dyDescent="0.25">
      <c r="B8" s="2137"/>
      <c r="C8" s="983" t="s">
        <v>935</v>
      </c>
      <c r="D8" s="983" t="s">
        <v>936</v>
      </c>
      <c r="E8" s="983" t="s">
        <v>935</v>
      </c>
      <c r="F8" s="983" t="s">
        <v>936</v>
      </c>
      <c r="G8" s="983" t="s">
        <v>935</v>
      </c>
      <c r="H8" s="1071" t="s">
        <v>936</v>
      </c>
      <c r="K8" s="998"/>
    </row>
    <row r="9" spans="2:11" x14ac:dyDescent="0.2">
      <c r="B9" s="1072" t="s">
        <v>888</v>
      </c>
      <c r="C9" s="1073">
        <v>1425930.7319370001</v>
      </c>
      <c r="D9" s="1073">
        <v>103122.622573</v>
      </c>
      <c r="E9" s="1073">
        <v>23340.600369</v>
      </c>
      <c r="F9" s="1073">
        <v>209.35761600000001</v>
      </c>
      <c r="G9" s="1074">
        <v>1449271.3323059999</v>
      </c>
      <c r="H9" s="1074">
        <v>103331.98018899999</v>
      </c>
      <c r="I9" s="1010"/>
      <c r="K9" s="998"/>
    </row>
    <row r="10" spans="2:11" x14ac:dyDescent="0.2">
      <c r="B10" s="1072" t="s">
        <v>889</v>
      </c>
      <c r="C10" s="1073">
        <v>277742.15200399997</v>
      </c>
      <c r="D10" s="1073">
        <v>80267.564345000006</v>
      </c>
      <c r="E10" s="1073">
        <v>1528.2967470000001</v>
      </c>
      <c r="F10" s="1073"/>
      <c r="G10" s="1074">
        <v>279270.44875099999</v>
      </c>
      <c r="H10" s="1074">
        <v>80267.564345000006</v>
      </c>
      <c r="I10" s="1010"/>
      <c r="K10" s="998"/>
    </row>
    <row r="11" spans="2:11" x14ac:dyDescent="0.2">
      <c r="B11" s="1072" t="s">
        <v>890</v>
      </c>
      <c r="C11" s="1073">
        <v>178961.95455299999</v>
      </c>
      <c r="D11" s="1073">
        <v>163493.67428800001</v>
      </c>
      <c r="E11" s="1073"/>
      <c r="F11" s="1073"/>
      <c r="G11" s="1074">
        <v>178961.95455299999</v>
      </c>
      <c r="H11" s="1074">
        <v>163493.67428800001</v>
      </c>
      <c r="I11" s="1010"/>
      <c r="K11" s="998"/>
    </row>
    <row r="12" spans="2:11" x14ac:dyDescent="0.2">
      <c r="B12" s="1072" t="s">
        <v>891</v>
      </c>
      <c r="C12" s="1073">
        <v>88915.883614000006</v>
      </c>
      <c r="D12" s="1073">
        <v>37537.351357</v>
      </c>
      <c r="E12" s="1073">
        <v>88.636143000000004</v>
      </c>
      <c r="F12" s="1073"/>
      <c r="G12" s="1074">
        <v>89004.519757000002</v>
      </c>
      <c r="H12" s="1074">
        <v>37537.351357</v>
      </c>
      <c r="I12" s="1010"/>
      <c r="K12" s="998"/>
    </row>
    <row r="13" spans="2:11" ht="15.75" x14ac:dyDescent="0.25">
      <c r="B13" s="1075" t="s">
        <v>110</v>
      </c>
      <c r="C13" s="1076">
        <v>1971550.722108</v>
      </c>
      <c r="D13" s="1076">
        <v>384421.21256299998</v>
      </c>
      <c r="E13" s="1076">
        <v>24957.533259</v>
      </c>
      <c r="F13" s="1076">
        <v>209.35761600000001</v>
      </c>
      <c r="G13" s="1076">
        <v>1996508.2553669999</v>
      </c>
      <c r="H13" s="1076">
        <v>384630.57017899997</v>
      </c>
      <c r="I13" s="1010"/>
      <c r="K13" s="998"/>
    </row>
    <row r="14" spans="2:11" ht="29.25" customHeight="1" x14ac:dyDescent="0.2">
      <c r="B14" s="2131" t="s">
        <v>1006</v>
      </c>
      <c r="C14" s="2131"/>
      <c r="D14" s="2131"/>
      <c r="E14" s="2131"/>
      <c r="F14" s="2131"/>
      <c r="G14" s="2131"/>
      <c r="H14" s="2131"/>
      <c r="I14" s="998"/>
      <c r="J14" s="998"/>
      <c r="K14" s="998"/>
    </row>
    <row r="15" spans="2:11" x14ac:dyDescent="0.2">
      <c r="B15" s="912" t="s">
        <v>912</v>
      </c>
      <c r="C15" s="998"/>
      <c r="D15" s="998"/>
      <c r="E15" s="998"/>
      <c r="F15" s="998"/>
      <c r="G15" s="998"/>
      <c r="H15" s="998"/>
      <c r="I15" s="998"/>
      <c r="J15" s="998"/>
      <c r="K15" s="998"/>
    </row>
    <row r="16" spans="2:11" x14ac:dyDescent="0.2">
      <c r="B16" s="998"/>
      <c r="C16" s="998"/>
      <c r="D16" s="1069"/>
      <c r="E16" s="1069"/>
      <c r="F16" s="1069"/>
      <c r="G16" s="1069"/>
      <c r="H16" s="1069"/>
      <c r="I16" s="998"/>
      <c r="J16" s="998"/>
      <c r="K16" s="998"/>
    </row>
    <row r="17" spans="2:11" x14ac:dyDescent="0.2">
      <c r="B17" s="998"/>
      <c r="C17" s="998"/>
      <c r="D17" s="1069"/>
      <c r="E17" s="1069"/>
      <c r="F17" s="1069"/>
      <c r="G17" s="1069"/>
      <c r="H17" s="1069"/>
      <c r="I17" s="1069"/>
      <c r="J17" s="998"/>
      <c r="K17" s="998"/>
    </row>
    <row r="18" spans="2:11" x14ac:dyDescent="0.2">
      <c r="B18" s="998"/>
      <c r="C18" s="998"/>
      <c r="D18" s="1069"/>
      <c r="E18" s="1069"/>
      <c r="F18" s="1077"/>
      <c r="G18" s="1069"/>
      <c r="H18" s="1069"/>
      <c r="I18" s="1069"/>
      <c r="J18" s="1069"/>
      <c r="K18" s="998"/>
    </row>
    <row r="19" spans="2:11" x14ac:dyDescent="0.2">
      <c r="B19" s="998"/>
      <c r="C19" s="998"/>
      <c r="D19" s="998"/>
      <c r="E19" s="1069"/>
      <c r="F19" s="1069"/>
      <c r="G19" s="1069"/>
      <c r="H19" s="1069"/>
      <c r="I19" s="1069"/>
      <c r="J19" s="1069"/>
      <c r="K19" s="998"/>
    </row>
  </sheetData>
  <mergeCells count="8">
    <mergeCell ref="B14:H14"/>
    <mergeCell ref="B2:H2"/>
    <mergeCell ref="B3:H3"/>
    <mergeCell ref="B4:H4"/>
    <mergeCell ref="B5:H5"/>
    <mergeCell ref="B6:H6"/>
    <mergeCell ref="B7:B8"/>
    <mergeCell ref="G7:H7"/>
  </mergeCells>
  <hyperlinks>
    <hyperlink ref="I2" location="'Indice Total'!A75" display="Volver"/>
  </hyperlinks>
  <pageMargins left="0.7" right="0.7" top="0.75" bottom="0.75" header="0.3" footer="0.3"/>
  <pageSetup paperSize="14" scale="85" fitToHeight="0"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N47"/>
  <sheetViews>
    <sheetView showGridLines="0" zoomScale="90" zoomScaleNormal="90" workbookViewId="0"/>
  </sheetViews>
  <sheetFormatPr baseColWidth="10" defaultRowHeight="15" x14ac:dyDescent="0.25"/>
  <cols>
    <col min="1" max="1" width="23.7109375" customWidth="1"/>
    <col min="2" max="5" width="23.5703125" customWidth="1"/>
    <col min="6" max="6" width="16.5703125" bestFit="1" customWidth="1"/>
    <col min="7" max="7" width="12.5703125" customWidth="1"/>
    <col min="8" max="8" width="13" bestFit="1" customWidth="1"/>
  </cols>
  <sheetData>
    <row r="1" spans="2:14" ht="42.95" customHeight="1" x14ac:dyDescent="0.25">
      <c r="F1" s="3"/>
    </row>
    <row r="2" spans="2:14" ht="18" x14ac:dyDescent="0.25">
      <c r="B2" s="2100" t="s">
        <v>1007</v>
      </c>
      <c r="C2" s="2100"/>
      <c r="D2" s="2100"/>
      <c r="E2" s="2100"/>
      <c r="F2" s="904" t="s">
        <v>744</v>
      </c>
      <c r="G2" s="942"/>
      <c r="H2" s="942"/>
      <c r="I2" s="942"/>
      <c r="J2" s="942"/>
      <c r="K2" s="942"/>
      <c r="L2" s="942"/>
      <c r="M2" s="942"/>
      <c r="N2" s="942"/>
    </row>
    <row r="3" spans="2:14" ht="15.75" customHeight="1" x14ac:dyDescent="0.25">
      <c r="B3" s="2114" t="s">
        <v>1008</v>
      </c>
      <c r="C3" s="2114"/>
      <c r="D3" s="2114"/>
      <c r="E3" s="2114"/>
      <c r="F3" s="1078"/>
      <c r="G3" s="1078"/>
      <c r="H3" s="1078"/>
      <c r="I3" s="1078"/>
      <c r="J3" s="1078"/>
      <c r="K3" s="1078"/>
      <c r="L3" s="1078"/>
      <c r="M3" s="1078"/>
      <c r="N3" s="1078"/>
    </row>
    <row r="4" spans="2:14" ht="15.75" x14ac:dyDescent="0.25">
      <c r="B4" s="2134" t="s">
        <v>1009</v>
      </c>
      <c r="C4" s="2134"/>
      <c r="D4" s="2134"/>
      <c r="E4" s="2134"/>
      <c r="F4" s="1079"/>
      <c r="G4" s="1062"/>
      <c r="H4" s="1062"/>
      <c r="I4" s="1062"/>
      <c r="J4" s="1062"/>
      <c r="K4" s="1062"/>
      <c r="L4" s="1062"/>
      <c r="M4" s="1062"/>
      <c r="N4" s="1062"/>
    </row>
    <row r="5" spans="2:14" ht="22.5" customHeight="1" thickBot="1" x14ac:dyDescent="0.3">
      <c r="B5" s="2099">
        <v>2018</v>
      </c>
      <c r="C5" s="2099"/>
      <c r="D5" s="2099"/>
      <c r="E5" s="2099"/>
      <c r="F5" s="1079"/>
      <c r="G5" s="1062"/>
      <c r="H5" s="1062"/>
      <c r="I5" s="1062"/>
      <c r="J5" s="1062"/>
      <c r="K5" s="1062"/>
      <c r="L5" s="1062"/>
      <c r="M5" s="1062"/>
      <c r="N5" s="1062"/>
    </row>
    <row r="6" spans="2:14" ht="15.75" x14ac:dyDescent="0.25">
      <c r="B6" s="1079"/>
      <c r="C6" s="1079"/>
      <c r="D6" s="1079"/>
      <c r="E6" s="1079"/>
      <c r="F6" s="1079"/>
      <c r="G6" s="1062"/>
      <c r="H6" s="1062"/>
      <c r="I6" s="1062"/>
      <c r="J6" s="1062"/>
      <c r="K6" s="1062"/>
      <c r="L6" s="1062"/>
      <c r="M6" s="1062"/>
      <c r="N6" s="1062"/>
    </row>
    <row r="7" spans="2:14" ht="17.25" customHeight="1" x14ac:dyDescent="0.25">
      <c r="B7" s="1080" t="s">
        <v>932</v>
      </c>
      <c r="C7" s="1081" t="s">
        <v>1010</v>
      </c>
      <c r="D7" s="1081" t="s">
        <v>1011</v>
      </c>
      <c r="E7" s="1081" t="s">
        <v>9</v>
      </c>
      <c r="F7" s="1082"/>
      <c r="G7" s="1083"/>
      <c r="H7" s="1083"/>
      <c r="I7" s="1083"/>
      <c r="J7" s="1083"/>
      <c r="K7" s="1083"/>
      <c r="L7" s="1083"/>
      <c r="M7" s="1083"/>
      <c r="N7" s="1084"/>
    </row>
    <row r="8" spans="2:14" ht="17.25" customHeight="1" x14ac:dyDescent="0.25">
      <c r="B8" s="954" t="s">
        <v>888</v>
      </c>
      <c r="C8" s="1085">
        <v>1.9154579141789235E-2</v>
      </c>
      <c r="D8" s="1085">
        <v>1.5324029179019739E-2</v>
      </c>
      <c r="E8" s="1086">
        <v>1.8894435630663366E-2</v>
      </c>
      <c r="F8" s="1082"/>
      <c r="G8" s="1087"/>
      <c r="H8" s="1088"/>
      <c r="I8" s="1089"/>
      <c r="J8" s="1089"/>
      <c r="K8" s="1088"/>
      <c r="L8" s="1089"/>
      <c r="M8" s="1089"/>
      <c r="N8" s="1089"/>
    </row>
    <row r="9" spans="2:14" ht="17.25" customHeight="1" x14ac:dyDescent="0.25">
      <c r="B9" s="954" t="s">
        <v>889</v>
      </c>
      <c r="C9" s="1085">
        <v>2.3389071037167902E-2</v>
      </c>
      <c r="D9" s="1085">
        <v>1.7805953550998101E-2</v>
      </c>
      <c r="E9" s="1086">
        <v>2.2100954975161201E-2</v>
      </c>
      <c r="F9" s="1082"/>
      <c r="G9" s="1087"/>
      <c r="H9" s="1088"/>
      <c r="I9" s="1089"/>
      <c r="J9" s="1089"/>
      <c r="K9" s="1088"/>
      <c r="L9" s="1089"/>
      <c r="M9" s="1089"/>
      <c r="N9" s="1089"/>
    </row>
    <row r="10" spans="2:14" ht="17.25" customHeight="1" x14ac:dyDescent="0.25">
      <c r="B10" s="954" t="s">
        <v>890</v>
      </c>
      <c r="C10" s="1085">
        <v>2.18E-2</v>
      </c>
      <c r="D10" s="1085">
        <v>1.72E-2</v>
      </c>
      <c r="E10" s="1086">
        <v>1.9199999999999998E-2</v>
      </c>
      <c r="F10" s="1082"/>
      <c r="G10" s="1087"/>
      <c r="H10" s="1088"/>
      <c r="I10" s="1089"/>
      <c r="J10" s="1089"/>
      <c r="K10" s="1088"/>
      <c r="L10" s="1089"/>
      <c r="M10" s="1089"/>
      <c r="N10" s="1089"/>
    </row>
    <row r="11" spans="2:14" ht="17.25" customHeight="1" x14ac:dyDescent="0.25">
      <c r="B11" s="954" t="s">
        <v>891</v>
      </c>
      <c r="C11" s="1085">
        <v>2.4061222097416162E-2</v>
      </c>
      <c r="D11" s="1085">
        <v>1.6784278045681972E-2</v>
      </c>
      <c r="E11" s="1086">
        <v>2.169220312897711E-2</v>
      </c>
      <c r="F11" s="1082"/>
      <c r="G11" s="1087"/>
      <c r="H11" s="1088"/>
      <c r="I11" s="1089"/>
      <c r="J11" s="1089"/>
      <c r="K11" s="1088"/>
      <c r="L11" s="1089"/>
      <c r="M11" s="1089"/>
      <c r="N11" s="1089"/>
    </row>
    <row r="12" spans="2:14" ht="17.25" customHeight="1" x14ac:dyDescent="0.25">
      <c r="B12" s="954" t="s">
        <v>892</v>
      </c>
      <c r="C12" s="1085">
        <v>2.2800000000000001E-2</v>
      </c>
      <c r="D12" s="1085">
        <v>1.7979999999999999E-2</v>
      </c>
      <c r="E12" s="1086">
        <v>2.2720000000000001E-2</v>
      </c>
      <c r="F12" s="1082"/>
      <c r="G12" s="1087"/>
      <c r="H12" s="1088"/>
      <c r="I12" s="1089"/>
      <c r="J12" s="1089"/>
      <c r="K12" s="1088"/>
      <c r="L12" s="1089"/>
      <c r="M12" s="1089"/>
      <c r="N12" s="1089"/>
    </row>
    <row r="13" spans="2:14" s="1082" customFormat="1" ht="17.25" customHeight="1" x14ac:dyDescent="0.2">
      <c r="B13" s="1090" t="s">
        <v>1012</v>
      </c>
      <c r="C13" s="1091">
        <v>2.0039999999999999E-2</v>
      </c>
      <c r="D13" s="1091">
        <v>1.6729999999999998E-2</v>
      </c>
      <c r="E13" s="1091">
        <v>1.951E-2</v>
      </c>
      <c r="G13" s="1087"/>
      <c r="H13" s="1088"/>
      <c r="I13" s="1089"/>
      <c r="J13" s="1089"/>
      <c r="K13" s="1088"/>
      <c r="L13" s="1089"/>
      <c r="M13" s="1089"/>
      <c r="N13" s="1089"/>
    </row>
    <row r="14" spans="2:14" ht="15.75" x14ac:dyDescent="0.25">
      <c r="B14" s="1092" t="s">
        <v>1013</v>
      </c>
      <c r="C14" s="1079"/>
      <c r="D14" s="1079"/>
      <c r="E14" s="1079"/>
      <c r="F14" s="1082"/>
      <c r="G14" s="1062"/>
      <c r="H14" s="1062"/>
      <c r="I14" s="1062"/>
      <c r="J14" s="1062"/>
      <c r="K14" s="1062"/>
      <c r="L14" s="1062"/>
      <c r="M14" s="1062"/>
      <c r="N14" s="1062"/>
    </row>
    <row r="15" spans="2:14" ht="15.75" x14ac:dyDescent="0.25">
      <c r="B15" s="1079"/>
      <c r="C15" s="1079"/>
      <c r="D15" s="1079"/>
      <c r="E15" s="1079"/>
      <c r="F15" s="1079"/>
      <c r="G15" s="1062"/>
      <c r="H15" s="1062"/>
      <c r="I15" s="1062"/>
      <c r="J15" s="1062"/>
      <c r="K15" s="1062"/>
      <c r="L15" s="1062"/>
      <c r="M15" s="1062"/>
      <c r="N15" s="1062"/>
    </row>
    <row r="16" spans="2:14" ht="15.75" x14ac:dyDescent="0.25">
      <c r="B16" s="1079"/>
      <c r="C16" s="1079"/>
      <c r="D16" s="1079"/>
      <c r="E16" s="1079"/>
      <c r="F16" s="1079"/>
      <c r="G16" s="1062"/>
      <c r="H16" s="1062"/>
      <c r="I16" s="1062"/>
      <c r="J16" s="1082"/>
      <c r="K16" s="1082"/>
      <c r="L16" s="1082"/>
      <c r="M16" s="1082"/>
      <c r="N16" s="1082"/>
    </row>
    <row r="17" spans="2:14" ht="15.75" hidden="1" x14ac:dyDescent="0.25">
      <c r="B17" s="1079"/>
      <c r="C17" s="1079"/>
      <c r="D17" s="1079"/>
      <c r="E17" s="1079"/>
      <c r="F17" s="1079"/>
      <c r="G17" s="1062"/>
      <c r="H17" s="1062"/>
      <c r="I17" s="1062"/>
      <c r="J17" s="1082"/>
      <c r="K17" s="1082"/>
      <c r="L17" s="1082"/>
      <c r="M17" s="1082"/>
      <c r="N17" s="1082"/>
    </row>
    <row r="18" spans="2:14" ht="16.5" hidden="1" thickTop="1" x14ac:dyDescent="0.25">
      <c r="B18" s="1079"/>
      <c r="C18" s="1079"/>
      <c r="D18" s="1079"/>
      <c r="E18" s="1079"/>
      <c r="F18" s="1079"/>
      <c r="G18" s="1093"/>
      <c r="H18" s="1062"/>
      <c r="I18" s="1062"/>
      <c r="J18" s="1082"/>
      <c r="K18" s="1082"/>
      <c r="L18" s="1082"/>
      <c r="M18" s="1082"/>
    </row>
    <row r="19" spans="2:14" ht="18" hidden="1" x14ac:dyDescent="0.25">
      <c r="B19" s="2112" t="s">
        <v>1014</v>
      </c>
      <c r="C19" s="2112"/>
      <c r="D19" s="2112"/>
      <c r="E19" s="2112"/>
      <c r="F19" s="2112"/>
      <c r="G19" s="1094"/>
      <c r="H19" s="1062"/>
      <c r="I19" s="1062"/>
      <c r="J19" s="1082"/>
      <c r="K19" s="1082"/>
      <c r="L19" s="1082"/>
      <c r="M19" s="1082"/>
    </row>
    <row r="20" spans="2:14" ht="15.75" hidden="1" x14ac:dyDescent="0.25">
      <c r="B20" s="2140" t="s">
        <v>1015</v>
      </c>
      <c r="C20" s="2140"/>
      <c r="D20" s="2140"/>
      <c r="E20" s="2140"/>
      <c r="F20" s="2140"/>
      <c r="G20" s="1094"/>
      <c r="H20" s="1062"/>
      <c r="I20" s="1062"/>
      <c r="J20" s="1082"/>
      <c r="K20" s="1082"/>
      <c r="L20" s="1082"/>
      <c r="M20" s="1082"/>
    </row>
    <row r="21" spans="2:14" ht="21.75" hidden="1" customHeight="1" x14ac:dyDescent="0.25">
      <c r="B21" s="2140" t="s">
        <v>1009</v>
      </c>
      <c r="C21" s="2140"/>
      <c r="D21" s="2140"/>
      <c r="E21" s="2140"/>
      <c r="F21" s="2140"/>
      <c r="G21" s="1094"/>
      <c r="H21" s="1062"/>
      <c r="I21" s="1062"/>
      <c r="J21" s="1082"/>
      <c r="K21" s="1082"/>
      <c r="L21" s="1082"/>
      <c r="M21" s="1082"/>
    </row>
    <row r="22" spans="2:14" ht="22.5" hidden="1" customHeight="1" thickBot="1" x14ac:dyDescent="0.3">
      <c r="B22" s="2140">
        <v>2013</v>
      </c>
      <c r="C22" s="2140"/>
      <c r="D22" s="2140"/>
      <c r="E22" s="2140"/>
      <c r="F22" s="2140"/>
      <c r="G22" s="1094"/>
      <c r="H22" s="1062"/>
      <c r="I22" s="1062"/>
      <c r="J22" s="1082"/>
      <c r="K22" s="1082"/>
      <c r="L22" s="1082"/>
      <c r="M22" s="1082"/>
    </row>
    <row r="23" spans="2:14" ht="15.75" hidden="1" x14ac:dyDescent="0.25">
      <c r="B23" s="1079"/>
      <c r="C23" s="1079"/>
      <c r="D23" s="1079"/>
      <c r="E23" s="1079"/>
      <c r="F23" s="1079"/>
      <c r="G23" s="1094"/>
      <c r="H23" s="1062"/>
      <c r="I23" s="1062"/>
      <c r="J23" s="1082"/>
      <c r="K23" s="1082"/>
      <c r="L23" s="1082"/>
      <c r="M23" s="1082"/>
    </row>
    <row r="24" spans="2:14" ht="15.75" hidden="1" x14ac:dyDescent="0.25">
      <c r="B24" s="1079"/>
      <c r="C24" s="1079"/>
      <c r="D24" s="1079"/>
      <c r="E24" s="1079"/>
      <c r="F24" s="1079"/>
      <c r="G24" s="1094"/>
      <c r="H24" s="1062"/>
      <c r="I24" s="1062"/>
      <c r="J24" s="1082"/>
      <c r="K24" s="1082"/>
      <c r="L24" s="1082"/>
      <c r="M24" s="1082"/>
    </row>
    <row r="25" spans="2:14" ht="15.75" hidden="1" x14ac:dyDescent="0.25">
      <c r="B25" s="1079"/>
      <c r="C25" s="1079"/>
      <c r="D25" s="1079"/>
      <c r="E25" s="1079"/>
      <c r="F25" s="1079"/>
      <c r="G25" s="1094"/>
      <c r="H25" s="1062"/>
      <c r="I25" s="1062"/>
      <c r="J25" s="1082"/>
      <c r="K25" s="1082"/>
      <c r="L25" s="1082"/>
      <c r="M25" s="1082"/>
    </row>
    <row r="26" spans="2:14" ht="15.75" hidden="1" x14ac:dyDescent="0.25">
      <c r="B26" s="1079"/>
      <c r="C26" s="1079"/>
      <c r="D26" s="1079"/>
      <c r="E26" s="1079"/>
      <c r="F26" s="1079"/>
      <c r="G26" s="1094"/>
      <c r="H26" s="1062"/>
      <c r="I26" s="1062"/>
      <c r="J26" s="1082"/>
      <c r="K26" s="1082"/>
      <c r="L26" s="1082"/>
      <c r="M26" s="1082"/>
    </row>
    <row r="27" spans="2:14" ht="15.75" hidden="1" x14ac:dyDescent="0.25">
      <c r="B27" s="1079"/>
      <c r="C27" s="1079"/>
      <c r="D27" s="1079"/>
      <c r="E27" s="1079"/>
      <c r="F27" s="1079"/>
      <c r="G27" s="1094"/>
      <c r="H27" s="1062"/>
      <c r="I27" s="1062"/>
      <c r="J27" s="1082"/>
      <c r="K27" s="1082"/>
      <c r="L27" s="1082"/>
      <c r="M27" s="1082"/>
    </row>
    <row r="28" spans="2:14" ht="15.75" hidden="1" x14ac:dyDescent="0.25">
      <c r="B28" s="1079"/>
      <c r="C28" s="1079"/>
      <c r="D28" s="1079"/>
      <c r="E28" s="1079"/>
      <c r="F28" s="1079"/>
      <c r="G28" s="1094"/>
      <c r="H28" s="1062"/>
      <c r="I28" s="1062"/>
      <c r="J28" s="1082"/>
      <c r="K28" s="1082"/>
      <c r="L28" s="1082"/>
      <c r="M28" s="1082"/>
    </row>
    <row r="29" spans="2:14" ht="15.75" hidden="1" x14ac:dyDescent="0.25">
      <c r="B29" s="1079"/>
      <c r="C29" s="1079"/>
      <c r="D29" s="1079"/>
      <c r="E29" s="1079"/>
      <c r="F29" s="1079"/>
      <c r="G29" s="1094"/>
      <c r="H29" s="1062"/>
      <c r="I29" s="1062"/>
      <c r="J29" s="1082"/>
      <c r="K29" s="1082"/>
      <c r="L29" s="1082"/>
      <c r="M29" s="1082"/>
    </row>
    <row r="30" spans="2:14" ht="15.75" hidden="1" x14ac:dyDescent="0.25">
      <c r="B30" s="1079"/>
      <c r="C30" s="1079"/>
      <c r="D30" s="1079"/>
      <c r="E30" s="1079"/>
      <c r="F30" s="1079"/>
      <c r="G30" s="1094"/>
      <c r="H30" s="1062"/>
      <c r="I30" s="1068" t="s">
        <v>1016</v>
      </c>
      <c r="J30" s="1082"/>
      <c r="K30" s="1082"/>
      <c r="L30" s="1082"/>
      <c r="M30" s="1082"/>
    </row>
    <row r="31" spans="2:14" ht="15.75" hidden="1" x14ac:dyDescent="0.25">
      <c r="B31" s="1079"/>
      <c r="C31" s="1079"/>
      <c r="D31" s="1079"/>
      <c r="E31" s="1079"/>
      <c r="F31" s="1079"/>
      <c r="G31" s="1094"/>
      <c r="H31" s="1062"/>
      <c r="I31" s="1068" t="s">
        <v>1017</v>
      </c>
      <c r="J31" s="1082"/>
      <c r="K31" s="1082"/>
      <c r="L31" s="1082"/>
      <c r="M31" s="1082"/>
    </row>
    <row r="32" spans="2:14" ht="15.75" hidden="1" x14ac:dyDescent="0.25">
      <c r="B32" s="1079"/>
      <c r="C32" s="1079"/>
      <c r="D32" s="1079"/>
      <c r="E32" s="1079"/>
      <c r="F32" s="1079"/>
      <c r="G32" s="1094"/>
      <c r="H32" s="1062"/>
      <c r="I32" s="1062"/>
      <c r="J32" s="1062"/>
      <c r="K32" s="1062"/>
      <c r="L32" s="1062"/>
      <c r="M32" s="1062"/>
    </row>
    <row r="33" spans="2:13" ht="15.75" hidden="1" x14ac:dyDescent="0.25">
      <c r="B33" s="1079"/>
      <c r="C33" s="1079"/>
      <c r="D33" s="1079"/>
      <c r="E33" s="1079"/>
      <c r="F33" s="1079"/>
      <c r="G33" s="1094"/>
      <c r="H33" s="1062"/>
      <c r="I33" s="1062"/>
      <c r="J33" s="1062"/>
      <c r="K33" s="1062"/>
      <c r="L33" s="1062"/>
      <c r="M33" s="1062"/>
    </row>
    <row r="34" spans="2:13" ht="15.75" hidden="1" x14ac:dyDescent="0.25">
      <c r="B34" s="1079"/>
      <c r="C34" s="1079"/>
      <c r="D34" s="1079"/>
      <c r="E34" s="1079"/>
      <c r="F34" s="1079"/>
      <c r="G34" s="1094"/>
      <c r="H34" s="1062"/>
      <c r="I34" s="1062"/>
      <c r="J34" s="1062"/>
      <c r="K34" s="1062"/>
      <c r="L34" s="1062"/>
      <c r="M34" s="1062"/>
    </row>
    <row r="35" spans="2:13" ht="15.75" hidden="1" x14ac:dyDescent="0.25">
      <c r="B35" s="1079"/>
      <c r="C35" s="1079"/>
      <c r="D35" s="1079"/>
      <c r="E35" s="1079"/>
      <c r="F35" s="1079"/>
      <c r="G35" s="1094"/>
      <c r="H35" s="1062"/>
      <c r="I35" s="1062"/>
      <c r="J35" s="1062"/>
      <c r="K35" s="1062"/>
      <c r="L35" s="1062"/>
      <c r="M35" s="1062"/>
    </row>
    <row r="36" spans="2:13" ht="15.75" hidden="1" x14ac:dyDescent="0.25">
      <c r="B36" s="1079"/>
      <c r="C36" s="1079"/>
      <c r="D36" s="1079"/>
      <c r="E36" s="1079"/>
      <c r="F36" s="1079"/>
      <c r="G36" s="1094"/>
      <c r="H36" s="1062"/>
      <c r="I36" s="1062"/>
      <c r="J36" s="1062"/>
      <c r="K36" s="1062"/>
      <c r="L36" s="1062"/>
      <c r="M36" s="1062"/>
    </row>
    <row r="37" spans="2:13" ht="15.75" hidden="1" x14ac:dyDescent="0.25">
      <c r="B37" s="1079"/>
      <c r="C37" s="1079"/>
      <c r="D37" s="1079"/>
      <c r="E37" s="1079"/>
      <c r="F37" s="1079"/>
      <c r="G37" s="1094"/>
      <c r="H37" s="1062"/>
      <c r="I37" s="1062"/>
      <c r="J37" s="1062"/>
      <c r="K37" s="1062"/>
      <c r="L37" s="1062"/>
      <c r="M37" s="1062"/>
    </row>
    <row r="38" spans="2:13" ht="15.75" hidden="1" x14ac:dyDescent="0.25">
      <c r="B38" s="1079"/>
      <c r="C38" s="1079"/>
      <c r="D38" s="1079"/>
      <c r="E38" s="1079"/>
      <c r="F38" s="1079"/>
      <c r="G38" s="1094"/>
      <c r="H38" s="1062"/>
      <c r="I38" s="1062"/>
      <c r="J38" s="1062"/>
      <c r="K38" s="1062"/>
      <c r="L38" s="1062"/>
      <c r="M38" s="1062"/>
    </row>
    <row r="39" spans="2:13" ht="15.75" hidden="1" x14ac:dyDescent="0.25">
      <c r="B39" s="1079"/>
      <c r="C39" s="1079"/>
      <c r="D39" s="1079"/>
      <c r="E39" s="1079"/>
      <c r="F39" s="1079"/>
      <c r="G39" s="1094"/>
      <c r="H39" s="1062"/>
      <c r="I39" s="1062"/>
      <c r="J39" s="1062"/>
      <c r="K39" s="1062"/>
      <c r="L39" s="1062"/>
      <c r="M39" s="1062"/>
    </row>
    <row r="40" spans="2:13" ht="15.75" hidden="1" x14ac:dyDescent="0.25">
      <c r="B40" s="1079"/>
      <c r="C40" s="1079"/>
      <c r="D40" s="1079"/>
      <c r="E40" s="1079"/>
      <c r="F40" s="1079"/>
      <c r="G40" s="1094"/>
      <c r="H40" s="1062"/>
      <c r="I40" s="1062"/>
      <c r="J40" s="1062"/>
      <c r="K40" s="1062"/>
      <c r="L40" s="1062"/>
      <c r="M40" s="1062"/>
    </row>
    <row r="41" spans="2:13" ht="15.75" hidden="1" x14ac:dyDescent="0.25">
      <c r="B41" s="1092" t="s">
        <v>1018</v>
      </c>
      <c r="C41" s="1079"/>
      <c r="D41" s="1079"/>
      <c r="E41" s="1079"/>
      <c r="F41" s="1079"/>
      <c r="G41" s="1094"/>
      <c r="H41" s="1062"/>
      <c r="I41" s="1062"/>
      <c r="J41" s="1062"/>
      <c r="K41" s="1062"/>
      <c r="L41" s="1062"/>
      <c r="M41" s="1062"/>
    </row>
    <row r="42" spans="2:13" ht="15.75" hidden="1" x14ac:dyDescent="0.25">
      <c r="B42" s="1079"/>
      <c r="C42" s="1079"/>
      <c r="D42" s="1079"/>
      <c r="E42" s="1079"/>
      <c r="F42" s="1079"/>
      <c r="G42" s="1094"/>
      <c r="H42" s="1062"/>
      <c r="I42" s="1062"/>
      <c r="J42" s="1062"/>
      <c r="K42" s="1062"/>
      <c r="L42" s="1062"/>
      <c r="M42" s="1062"/>
    </row>
    <row r="43" spans="2:13" ht="15.75" hidden="1" x14ac:dyDescent="0.25">
      <c r="B43" s="1079"/>
      <c r="C43" s="1079"/>
      <c r="D43" s="1079"/>
      <c r="E43" s="1079"/>
      <c r="F43" s="1079"/>
      <c r="G43" s="1094"/>
      <c r="H43" s="1062"/>
      <c r="I43" s="1062"/>
      <c r="J43" s="1062"/>
      <c r="K43" s="1062"/>
      <c r="L43" s="1062"/>
      <c r="M43" s="1062"/>
    </row>
    <row r="44" spans="2:13" s="1097" customFormat="1" hidden="1" x14ac:dyDescent="0.2">
      <c r="B44" s="1095"/>
      <c r="C44" s="1095"/>
      <c r="D44" s="1095"/>
      <c r="E44" s="1095"/>
      <c r="F44" s="1095"/>
      <c r="G44" s="1096"/>
    </row>
    <row r="45" spans="2:13" s="1097" customFormat="1" ht="15.75" hidden="1" thickBot="1" x14ac:dyDescent="0.25">
      <c r="B45" s="1095"/>
      <c r="C45" s="1095"/>
      <c r="D45" s="1095"/>
      <c r="E45" s="1095"/>
      <c r="F45" s="1095"/>
      <c r="G45" s="1098"/>
    </row>
    <row r="46" spans="2:13" s="1097" customFormat="1" x14ac:dyDescent="0.2">
      <c r="B46" s="1099"/>
      <c r="C46" s="1099"/>
      <c r="D46" s="1099"/>
      <c r="E46" s="1099"/>
      <c r="F46" s="1099"/>
      <c r="G46" s="1100"/>
      <c r="H46" s="1100"/>
      <c r="I46" s="1100"/>
      <c r="J46" s="1100"/>
      <c r="K46" s="1100"/>
      <c r="L46" s="1100"/>
      <c r="M46" s="1100"/>
    </row>
    <row r="47" spans="2:13" x14ac:dyDescent="0.25">
      <c r="B47" s="1082"/>
      <c r="C47" s="1082"/>
      <c r="D47" s="1082"/>
      <c r="E47" s="1082"/>
      <c r="F47" s="1082"/>
      <c r="G47" s="1082"/>
      <c r="H47" s="1082"/>
      <c r="I47" s="1082"/>
      <c r="J47" s="1082"/>
      <c r="K47" s="1082"/>
      <c r="L47" s="1082"/>
      <c r="M47" s="1082"/>
    </row>
  </sheetData>
  <mergeCells count="8">
    <mergeCell ref="B21:F21"/>
    <mergeCell ref="B22:F22"/>
    <mergeCell ref="B2:E2"/>
    <mergeCell ref="B3:E3"/>
    <mergeCell ref="B4:E4"/>
    <mergeCell ref="B5:E5"/>
    <mergeCell ref="B19:F19"/>
    <mergeCell ref="B20:F20"/>
  </mergeCells>
  <hyperlinks>
    <hyperlink ref="F2" location="'Indice Total'!A75" display="Volver"/>
  </hyperlinks>
  <printOptions horizontalCentered="1" verticalCentered="1"/>
  <pageMargins left="0.70866141732283472" right="0.70866141732283472" top="0.74803149606299213" bottom="0.74803149606299213" header="0.31496062992125984" footer="0.31496062992125984"/>
  <pageSetup paperSize="14" scale="61" fitToHeight="0"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K18"/>
  <sheetViews>
    <sheetView showGridLines="0" zoomScale="90" zoomScaleNormal="90" workbookViewId="0"/>
  </sheetViews>
  <sheetFormatPr baseColWidth="10" defaultColWidth="10.28515625" defaultRowHeight="12.75" x14ac:dyDescent="0.2"/>
  <cols>
    <col min="1" max="1" width="23.7109375" style="917" customWidth="1"/>
    <col min="2" max="2" width="35.7109375" style="917" bestFit="1" customWidth="1"/>
    <col min="3" max="3" width="12.42578125" style="917" customWidth="1"/>
    <col min="4" max="4" width="15.42578125" style="917" bestFit="1" customWidth="1"/>
    <col min="5" max="5" width="11.85546875" style="917" customWidth="1"/>
    <col min="6" max="6" width="15.42578125" style="917" bestFit="1" customWidth="1"/>
    <col min="7" max="7" width="11" style="917" bestFit="1" customWidth="1"/>
    <col min="8" max="8" width="15.85546875" style="917" customWidth="1"/>
    <col min="9" max="9" width="11" style="917" bestFit="1" customWidth="1"/>
    <col min="10" max="10" width="15.42578125" style="917" bestFit="1" customWidth="1"/>
    <col min="11" max="16384" width="10.28515625" style="917"/>
  </cols>
  <sheetData>
    <row r="1" spans="2:11" ht="42.95" customHeight="1" x14ac:dyDescent="0.2">
      <c r="G1" s="3"/>
    </row>
    <row r="2" spans="2:11" ht="15" customHeight="1" x14ac:dyDescent="0.2">
      <c r="B2" s="2100" t="s">
        <v>1019</v>
      </c>
      <c r="C2" s="2100"/>
      <c r="D2" s="2100"/>
      <c r="E2" s="2100"/>
      <c r="F2" s="2100"/>
      <c r="G2" s="2100"/>
      <c r="H2" s="2100"/>
      <c r="I2" s="2100"/>
      <c r="J2" s="2100"/>
      <c r="K2" s="904" t="s">
        <v>744</v>
      </c>
    </row>
    <row r="3" spans="2:11" ht="32.25" customHeight="1" x14ac:dyDescent="0.25">
      <c r="B3" s="2141" t="s">
        <v>1020</v>
      </c>
      <c r="C3" s="2141"/>
      <c r="D3" s="2141"/>
      <c r="E3" s="2141"/>
      <c r="F3" s="2141"/>
      <c r="G3" s="2141"/>
      <c r="H3" s="2141"/>
      <c r="I3" s="2141"/>
      <c r="J3" s="2141"/>
    </row>
    <row r="4" spans="2:11" ht="15" customHeight="1" x14ac:dyDescent="0.25">
      <c r="B4" s="2142" t="s">
        <v>1021</v>
      </c>
      <c r="C4" s="2142"/>
      <c r="D4" s="2142"/>
      <c r="E4" s="2142"/>
      <c r="F4" s="2142"/>
      <c r="G4" s="2142"/>
      <c r="H4" s="2142"/>
      <c r="I4" s="2142"/>
      <c r="J4" s="2142"/>
    </row>
    <row r="5" spans="2:11" ht="15" customHeight="1" thickBot="1" x14ac:dyDescent="0.3">
      <c r="B5" s="2141" t="s">
        <v>760</v>
      </c>
      <c r="C5" s="2141"/>
      <c r="D5" s="2141"/>
      <c r="E5" s="2141"/>
      <c r="F5" s="2141"/>
      <c r="G5" s="2141"/>
      <c r="H5" s="2141"/>
      <c r="I5" s="2141"/>
      <c r="J5" s="2141"/>
    </row>
    <row r="6" spans="2:11" ht="15" customHeight="1" x14ac:dyDescent="0.2">
      <c r="B6" s="1831"/>
      <c r="C6" s="1831"/>
      <c r="D6" s="1831"/>
      <c r="E6" s="1831"/>
      <c r="F6" s="1832"/>
      <c r="G6" s="1831"/>
      <c r="H6" s="1831"/>
      <c r="I6" s="1831"/>
      <c r="J6" s="1831"/>
    </row>
    <row r="7" spans="2:11" ht="15" customHeight="1" x14ac:dyDescent="0.2">
      <c r="B7" s="2143" t="s">
        <v>1022</v>
      </c>
      <c r="C7" s="2145">
        <v>2015</v>
      </c>
      <c r="D7" s="2145"/>
      <c r="E7" s="2145">
        <v>2016</v>
      </c>
      <c r="F7" s="2145"/>
      <c r="G7" s="2145">
        <v>2017</v>
      </c>
      <c r="H7" s="2145"/>
      <c r="I7" s="2145">
        <v>2018</v>
      </c>
      <c r="J7" s="2146"/>
    </row>
    <row r="8" spans="2:11" ht="15" customHeight="1" x14ac:dyDescent="0.25">
      <c r="B8" s="2144"/>
      <c r="C8" s="1019" t="s">
        <v>1023</v>
      </c>
      <c r="D8" s="1019" t="s">
        <v>1024</v>
      </c>
      <c r="E8" s="1019" t="s">
        <v>1023</v>
      </c>
      <c r="F8" s="1019" t="s">
        <v>1024</v>
      </c>
      <c r="G8" s="1019" t="s">
        <v>1023</v>
      </c>
      <c r="H8" s="1019" t="s">
        <v>1024</v>
      </c>
      <c r="I8" s="1019" t="s">
        <v>1023</v>
      </c>
      <c r="J8" s="1020" t="s">
        <v>1024</v>
      </c>
    </row>
    <row r="9" spans="2:11" ht="18" customHeight="1" x14ac:dyDescent="0.2">
      <c r="B9" s="954" t="s">
        <v>1025</v>
      </c>
      <c r="C9" s="1101">
        <v>1100</v>
      </c>
      <c r="D9" s="1101">
        <v>6488451</v>
      </c>
      <c r="E9" s="1101">
        <v>1121</v>
      </c>
      <c r="F9" s="1101">
        <v>7163183</v>
      </c>
      <c r="G9" s="1101">
        <v>966</v>
      </c>
      <c r="H9" s="1101">
        <v>6807746.2209999999</v>
      </c>
      <c r="I9" s="1101">
        <v>1098</v>
      </c>
      <c r="J9" s="1101">
        <v>7300853.25</v>
      </c>
    </row>
    <row r="10" spans="2:11" ht="18" customHeight="1" x14ac:dyDescent="0.2">
      <c r="B10" s="954" t="s">
        <v>1026</v>
      </c>
      <c r="C10" s="1101">
        <v>1109</v>
      </c>
      <c r="D10" s="1101">
        <v>6360679</v>
      </c>
      <c r="E10" s="1101">
        <v>1007</v>
      </c>
      <c r="F10" s="1101">
        <v>6250194</v>
      </c>
      <c r="G10" s="1101">
        <v>953</v>
      </c>
      <c r="H10" s="1101">
        <v>6150164.7790000001</v>
      </c>
      <c r="I10" s="1101">
        <v>909</v>
      </c>
      <c r="J10" s="1101">
        <v>5789574.25</v>
      </c>
    </row>
    <row r="11" spans="2:11" ht="18" customHeight="1" x14ac:dyDescent="0.2">
      <c r="B11" s="1031" t="s">
        <v>1027</v>
      </c>
      <c r="C11" s="1102">
        <v>2209</v>
      </c>
      <c r="D11" s="1102">
        <v>12849130</v>
      </c>
      <c r="E11" s="1102">
        <v>2128</v>
      </c>
      <c r="F11" s="1102">
        <v>13413377</v>
      </c>
      <c r="G11" s="1102">
        <v>1919</v>
      </c>
      <c r="H11" s="1102">
        <v>12957911</v>
      </c>
      <c r="I11" s="1102">
        <v>2007</v>
      </c>
      <c r="J11" s="1102">
        <v>13090427.5</v>
      </c>
    </row>
    <row r="12" spans="2:11" ht="18" customHeight="1" x14ac:dyDescent="0.2">
      <c r="B12" s="1103"/>
      <c r="C12" s="1104"/>
      <c r="D12" s="1105"/>
      <c r="E12" s="1104"/>
      <c r="F12" s="1105"/>
      <c r="G12" s="1104"/>
      <c r="H12" s="1105"/>
      <c r="I12" s="1104"/>
      <c r="J12" s="1105"/>
    </row>
    <row r="13" spans="2:11" ht="18" customHeight="1" x14ac:dyDescent="0.2">
      <c r="B13" s="954" t="s">
        <v>1025</v>
      </c>
      <c r="C13" s="1101">
        <v>263870</v>
      </c>
      <c r="D13" s="1101">
        <v>112633549</v>
      </c>
      <c r="E13" s="1101">
        <v>280901</v>
      </c>
      <c r="F13" s="1101">
        <v>120823978</v>
      </c>
      <c r="G13" s="1101">
        <v>285838</v>
      </c>
      <c r="H13" s="1101">
        <v>138103021.78799999</v>
      </c>
      <c r="I13" s="1101">
        <v>300276</v>
      </c>
      <c r="J13" s="1101">
        <v>124710269.75</v>
      </c>
    </row>
    <row r="14" spans="2:11" ht="18" customHeight="1" x14ac:dyDescent="0.2">
      <c r="B14" s="954" t="s">
        <v>1028</v>
      </c>
      <c r="C14" s="1101">
        <v>114098</v>
      </c>
      <c r="D14" s="1101">
        <v>53694626</v>
      </c>
      <c r="E14" s="1101">
        <v>114176</v>
      </c>
      <c r="F14" s="1101">
        <v>54162086</v>
      </c>
      <c r="G14" s="1101">
        <v>113607</v>
      </c>
      <c r="H14" s="1101">
        <v>55450231.870999999</v>
      </c>
      <c r="I14" s="1101">
        <v>105375</v>
      </c>
      <c r="J14" s="1101">
        <v>51356631.5</v>
      </c>
    </row>
    <row r="15" spans="2:11" ht="18" customHeight="1" x14ac:dyDescent="0.2">
      <c r="B15" s="1056" t="s">
        <v>1029</v>
      </c>
      <c r="C15" s="1106">
        <v>377968</v>
      </c>
      <c r="D15" s="1106">
        <v>166328175</v>
      </c>
      <c r="E15" s="1106">
        <v>395077</v>
      </c>
      <c r="F15" s="1106">
        <v>174986064</v>
      </c>
      <c r="G15" s="1106">
        <v>399445</v>
      </c>
      <c r="H15" s="1106">
        <v>193553253.65899998</v>
      </c>
      <c r="I15" s="1106">
        <v>405651</v>
      </c>
      <c r="J15" s="1106">
        <v>176104530.25</v>
      </c>
    </row>
    <row r="16" spans="2:11" ht="15" customHeight="1" x14ac:dyDescent="0.2">
      <c r="B16" s="1107"/>
      <c r="C16" s="902"/>
      <c r="D16" s="902"/>
      <c r="E16" s="902"/>
      <c r="F16" s="1108"/>
      <c r="G16" s="902"/>
    </row>
    <row r="17" spans="2:2" ht="15" customHeight="1" x14ac:dyDescent="0.2">
      <c r="B17" s="1107"/>
    </row>
    <row r="18" spans="2:2" ht="15" customHeight="1" x14ac:dyDescent="0.2">
      <c r="B18" s="1107"/>
    </row>
  </sheetData>
  <mergeCells count="9">
    <mergeCell ref="B2:J2"/>
    <mergeCell ref="B3:J3"/>
    <mergeCell ref="B4:J4"/>
    <mergeCell ref="B5:J5"/>
    <mergeCell ref="B7:B8"/>
    <mergeCell ref="C7:D7"/>
    <mergeCell ref="E7:F7"/>
    <mergeCell ref="G7:H7"/>
    <mergeCell ref="I7:J7"/>
  </mergeCells>
  <hyperlinks>
    <hyperlink ref="K2" location="'Indice Total'!A75" display="Volver"/>
  </hyperlinks>
  <pageMargins left="0.70866141732283472" right="0.70866141732283472" top="0.74803149606299213" bottom="0.74803149606299213" header="0.31496062992125984" footer="0.31496062992125984"/>
  <pageSetup scale="71" orientation="landscape" horizontalDpi="4294967292"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H27"/>
  <sheetViews>
    <sheetView showGridLines="0" zoomScale="90" zoomScaleNormal="90" workbookViewId="0"/>
  </sheetViews>
  <sheetFormatPr baseColWidth="10" defaultRowHeight="15" x14ac:dyDescent="0.2"/>
  <cols>
    <col min="1" max="1" width="23.7109375" style="980" customWidth="1"/>
    <col min="2" max="2" width="34.85546875" style="980" customWidth="1"/>
    <col min="3" max="3" width="15.85546875" style="980" customWidth="1"/>
    <col min="4" max="4" width="16" style="980" customWidth="1"/>
    <col min="5" max="5" width="14" style="980" customWidth="1"/>
    <col min="6" max="6" width="17" style="980" customWidth="1"/>
    <col min="7" max="7" width="15.140625" style="980" customWidth="1"/>
    <col min="8" max="16384" width="11.42578125" style="980"/>
  </cols>
  <sheetData>
    <row r="1" spans="2:8" ht="42.95" customHeight="1" x14ac:dyDescent="0.2"/>
    <row r="2" spans="2:8" ht="27.75" customHeight="1" x14ac:dyDescent="0.2">
      <c r="B2" s="2100" t="s">
        <v>1030</v>
      </c>
      <c r="C2" s="2100"/>
      <c r="D2" s="2100"/>
      <c r="E2" s="2100"/>
      <c r="F2" s="2100"/>
      <c r="G2" s="2100"/>
      <c r="H2" s="904" t="s">
        <v>744</v>
      </c>
    </row>
    <row r="3" spans="2:8" ht="42" customHeight="1" x14ac:dyDescent="0.2">
      <c r="B3" s="2149" t="s">
        <v>1031</v>
      </c>
      <c r="C3" s="2103"/>
      <c r="D3" s="2103"/>
      <c r="E3" s="2103"/>
      <c r="F3" s="2103"/>
      <c r="G3" s="2103"/>
      <c r="H3" s="1109"/>
    </row>
    <row r="4" spans="2:8" ht="17.25" customHeight="1" thickBot="1" x14ac:dyDescent="0.25">
      <c r="B4" s="2099" t="s">
        <v>1032</v>
      </c>
      <c r="C4" s="2099"/>
      <c r="D4" s="2099"/>
      <c r="E4" s="2099"/>
      <c r="F4" s="2099"/>
      <c r="G4" s="2099"/>
      <c r="H4" s="1109"/>
    </row>
    <row r="5" spans="2:8" ht="16.5" customHeight="1" x14ac:dyDescent="0.25">
      <c r="B5" s="1110"/>
      <c r="C5" s="1111"/>
      <c r="D5" s="1111"/>
      <c r="E5" s="1111"/>
      <c r="F5" s="1111"/>
      <c r="G5" s="1111"/>
      <c r="H5" s="1109"/>
    </row>
    <row r="6" spans="2:8" ht="35.25" customHeight="1" x14ac:dyDescent="0.2">
      <c r="B6" s="1112" t="s">
        <v>1033</v>
      </c>
      <c r="C6" s="951" t="s">
        <v>940</v>
      </c>
      <c r="D6" s="951" t="s">
        <v>941</v>
      </c>
      <c r="E6" s="951" t="s">
        <v>942</v>
      </c>
      <c r="F6" s="951" t="s">
        <v>943</v>
      </c>
      <c r="G6" s="952" t="s">
        <v>945</v>
      </c>
      <c r="H6" s="1109"/>
    </row>
    <row r="7" spans="2:8" ht="18" customHeight="1" x14ac:dyDescent="0.2">
      <c r="B7" s="954" t="s">
        <v>1025</v>
      </c>
      <c r="C7" s="1101">
        <v>894</v>
      </c>
      <c r="D7" s="1101">
        <v>16</v>
      </c>
      <c r="E7" s="1101">
        <v>58</v>
      </c>
      <c r="F7" s="1101">
        <v>130</v>
      </c>
      <c r="G7" s="1102">
        <v>1098</v>
      </c>
      <c r="H7" s="1109"/>
    </row>
    <row r="8" spans="2:8" ht="18" customHeight="1" x14ac:dyDescent="0.2">
      <c r="B8" s="954" t="s">
        <v>1028</v>
      </c>
      <c r="C8" s="1101">
        <v>795</v>
      </c>
      <c r="D8" s="1101">
        <v>65</v>
      </c>
      <c r="E8" s="1101">
        <v>43</v>
      </c>
      <c r="F8" s="1101">
        <v>6</v>
      </c>
      <c r="G8" s="1102">
        <v>909</v>
      </c>
      <c r="H8" s="1109"/>
    </row>
    <row r="9" spans="2:8" ht="18" customHeight="1" x14ac:dyDescent="0.2">
      <c r="B9" s="1031" t="s">
        <v>1027</v>
      </c>
      <c r="C9" s="1106">
        <v>1689</v>
      </c>
      <c r="D9" s="1106">
        <v>81</v>
      </c>
      <c r="E9" s="1106">
        <v>101</v>
      </c>
      <c r="F9" s="1106">
        <v>136</v>
      </c>
      <c r="G9" s="1106">
        <v>2007</v>
      </c>
      <c r="H9" s="1109"/>
    </row>
    <row r="10" spans="2:8" ht="18" customHeight="1" x14ac:dyDescent="0.2">
      <c r="B10" s="954" t="s">
        <v>1025</v>
      </c>
      <c r="C10" s="1101">
        <v>279240</v>
      </c>
      <c r="D10" s="1101">
        <v>12328</v>
      </c>
      <c r="E10" s="1101">
        <v>564</v>
      </c>
      <c r="F10" s="1101">
        <v>8144</v>
      </c>
      <c r="G10" s="1102">
        <v>300276</v>
      </c>
      <c r="H10" s="1109"/>
    </row>
    <row r="11" spans="2:8" ht="18" customHeight="1" x14ac:dyDescent="0.2">
      <c r="B11" s="954" t="s">
        <v>1028</v>
      </c>
      <c r="C11" s="1101">
        <v>78494</v>
      </c>
      <c r="D11" s="1101">
        <v>26076</v>
      </c>
      <c r="E11" s="1101">
        <v>488</v>
      </c>
      <c r="F11" s="1101">
        <v>317</v>
      </c>
      <c r="G11" s="1102">
        <v>105375</v>
      </c>
      <c r="H11" s="1109"/>
    </row>
    <row r="12" spans="2:8" ht="18" customHeight="1" x14ac:dyDescent="0.2">
      <c r="B12" s="1056" t="s">
        <v>1029</v>
      </c>
      <c r="C12" s="1106">
        <v>357734</v>
      </c>
      <c r="D12" s="1106">
        <v>38404</v>
      </c>
      <c r="E12" s="1106">
        <v>1052</v>
      </c>
      <c r="F12" s="1106">
        <v>8461</v>
      </c>
      <c r="G12" s="1106">
        <v>405651</v>
      </c>
      <c r="H12" s="1109"/>
    </row>
    <row r="13" spans="2:8" ht="15.75" x14ac:dyDescent="0.2">
      <c r="B13" s="912" t="s">
        <v>912</v>
      </c>
      <c r="C13" s="1113"/>
      <c r="D13" s="1111"/>
      <c r="E13" s="1111"/>
      <c r="F13" s="1111"/>
      <c r="G13" s="1111"/>
      <c r="H13" s="1109"/>
    </row>
    <row r="14" spans="2:8" x14ac:dyDescent="0.2">
      <c r="B14" s="1114"/>
      <c r="C14" s="1115"/>
      <c r="D14" s="1115"/>
      <c r="E14" s="1115"/>
      <c r="F14" s="1115"/>
      <c r="G14" s="1058"/>
      <c r="H14" s="1109"/>
    </row>
    <row r="15" spans="2:8" ht="18" x14ac:dyDescent="0.2">
      <c r="B15" s="2100" t="s">
        <v>1034</v>
      </c>
      <c r="C15" s="2100"/>
      <c r="D15" s="2100"/>
      <c r="E15" s="2100"/>
      <c r="F15" s="2100"/>
      <c r="G15" s="2100"/>
      <c r="H15" s="904" t="s">
        <v>744</v>
      </c>
    </row>
    <row r="16" spans="2:8" ht="36.75" customHeight="1" x14ac:dyDescent="0.2">
      <c r="B16" s="2149" t="s">
        <v>1035</v>
      </c>
      <c r="C16" s="2103"/>
      <c r="D16" s="2103"/>
      <c r="E16" s="2103"/>
      <c r="F16" s="2103"/>
      <c r="G16" s="2103"/>
    </row>
    <row r="17" spans="2:7" x14ac:dyDescent="0.2">
      <c r="B17" s="2150" t="s">
        <v>1036</v>
      </c>
      <c r="C17" s="2151"/>
      <c r="D17" s="2151"/>
      <c r="E17" s="2151"/>
      <c r="F17" s="2151"/>
      <c r="G17" s="2151"/>
    </row>
    <row r="18" spans="2:7" ht="23.25" customHeight="1" thickBot="1" x14ac:dyDescent="0.25">
      <c r="B18" s="2099" t="s">
        <v>1032</v>
      </c>
      <c r="C18" s="2099"/>
      <c r="D18" s="2099"/>
      <c r="E18" s="2099"/>
      <c r="F18" s="2099"/>
      <c r="G18" s="2099"/>
    </row>
    <row r="19" spans="2:7" x14ac:dyDescent="0.2">
      <c r="B19" s="2147"/>
      <c r="C19" s="2148"/>
      <c r="D19" s="2148"/>
      <c r="E19" s="2148"/>
      <c r="F19" s="2148"/>
      <c r="G19" s="2148"/>
    </row>
    <row r="20" spans="2:7" ht="30" x14ac:dyDescent="0.2">
      <c r="B20" s="1116" t="s">
        <v>1033</v>
      </c>
      <c r="C20" s="1117" t="s">
        <v>940</v>
      </c>
      <c r="D20" s="1117" t="s">
        <v>941</v>
      </c>
      <c r="E20" s="1117" t="s">
        <v>942</v>
      </c>
      <c r="F20" s="1117" t="s">
        <v>943</v>
      </c>
      <c r="G20" s="1118" t="s">
        <v>945</v>
      </c>
    </row>
    <row r="21" spans="2:7" ht="18" customHeight="1" x14ac:dyDescent="0.2">
      <c r="B21" s="954" t="s">
        <v>1025</v>
      </c>
      <c r="C21" s="1101">
        <v>6301754</v>
      </c>
      <c r="D21" s="1101">
        <v>95270</v>
      </c>
      <c r="E21" s="1101">
        <v>404733.25</v>
      </c>
      <c r="F21" s="1101">
        <v>499096</v>
      </c>
      <c r="G21" s="1102">
        <v>7300853.25</v>
      </c>
    </row>
    <row r="22" spans="2:7" ht="18" customHeight="1" x14ac:dyDescent="0.2">
      <c r="B22" s="954" t="s">
        <v>1028</v>
      </c>
      <c r="C22" s="1101">
        <v>5062249</v>
      </c>
      <c r="D22" s="1101">
        <v>394159</v>
      </c>
      <c r="E22" s="1101">
        <v>324739.25</v>
      </c>
      <c r="F22" s="1101">
        <v>8427</v>
      </c>
      <c r="G22" s="1102">
        <v>5789574.25</v>
      </c>
    </row>
    <row r="23" spans="2:7" ht="18" customHeight="1" x14ac:dyDescent="0.2">
      <c r="B23" s="1031" t="s">
        <v>1027</v>
      </c>
      <c r="C23" s="1106">
        <v>11364003</v>
      </c>
      <c r="D23" s="1106">
        <v>489429</v>
      </c>
      <c r="E23" s="1106">
        <v>729472.5</v>
      </c>
      <c r="F23" s="1106">
        <v>507523</v>
      </c>
      <c r="G23" s="1106">
        <v>13090427.5</v>
      </c>
    </row>
    <row r="24" spans="2:7" ht="18" customHeight="1" x14ac:dyDescent="0.2">
      <c r="B24" s="954" t="s">
        <v>1025</v>
      </c>
      <c r="C24" s="1101">
        <v>121394440</v>
      </c>
      <c r="D24" s="1101">
        <v>2200556</v>
      </c>
      <c r="E24" s="1101">
        <v>532088.75</v>
      </c>
      <c r="F24" s="1101">
        <v>583185</v>
      </c>
      <c r="G24" s="1102">
        <v>124710269.75</v>
      </c>
    </row>
    <row r="25" spans="2:7" ht="18" customHeight="1" x14ac:dyDescent="0.2">
      <c r="B25" s="954" t="s">
        <v>1028</v>
      </c>
      <c r="C25" s="1101">
        <v>48993452</v>
      </c>
      <c r="D25" s="1101">
        <v>2176607</v>
      </c>
      <c r="E25" s="1101">
        <v>169878.5</v>
      </c>
      <c r="F25" s="1101">
        <v>16694</v>
      </c>
      <c r="G25" s="1102">
        <v>51356631.5</v>
      </c>
    </row>
    <row r="26" spans="2:7" ht="18" customHeight="1" x14ac:dyDescent="0.2">
      <c r="B26" s="1031" t="s">
        <v>1029</v>
      </c>
      <c r="C26" s="1106">
        <v>170387892</v>
      </c>
      <c r="D26" s="1106">
        <v>4377163</v>
      </c>
      <c r="E26" s="1106">
        <v>739596.25</v>
      </c>
      <c r="F26" s="1106">
        <v>599879</v>
      </c>
      <c r="G26" s="1106">
        <v>176104530.25</v>
      </c>
    </row>
    <row r="27" spans="2:7" x14ac:dyDescent="0.2">
      <c r="B27" s="912" t="s">
        <v>912</v>
      </c>
    </row>
  </sheetData>
  <mergeCells count="8">
    <mergeCell ref="B18:G18"/>
    <mergeCell ref="B19:G19"/>
    <mergeCell ref="B2:G2"/>
    <mergeCell ref="B3:G3"/>
    <mergeCell ref="B4:G4"/>
    <mergeCell ref="B15:G15"/>
    <mergeCell ref="B16:G16"/>
    <mergeCell ref="B17:G17"/>
  </mergeCells>
  <hyperlinks>
    <hyperlink ref="H2" location="'Indice Total'!A75" display="Volver"/>
    <hyperlink ref="H15" location="'Indice Total'!A75" display="Volver"/>
  </hyperlinks>
  <pageMargins left="0.70866141732283472" right="0.70866141732283472" top="0.74803149606299213" bottom="0.74803149606299213" header="0.31496062992125984" footer="0.31496062992125984"/>
  <pageSetup scale="78" orientation="landscape" horizontalDpi="4294967292"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Q177"/>
  <sheetViews>
    <sheetView showGridLines="0" zoomScale="90" zoomScaleNormal="90" workbookViewId="0"/>
  </sheetViews>
  <sheetFormatPr baseColWidth="10" defaultRowHeight="15" x14ac:dyDescent="0.25"/>
  <cols>
    <col min="1" max="1" width="23.7109375" customWidth="1"/>
    <col min="2" max="2" width="65.28515625" customWidth="1"/>
    <col min="3" max="3" width="11.5703125" customWidth="1"/>
    <col min="8" max="10" width="11.5703125" customWidth="1"/>
    <col min="13" max="13" width="13.140625" bestFit="1" customWidth="1"/>
    <col min="14" max="14" width="13.28515625" customWidth="1"/>
  </cols>
  <sheetData>
    <row r="1" spans="2:17" ht="42.95" customHeight="1" x14ac:dyDescent="0.25"/>
    <row r="2" spans="2:17" ht="15.75" customHeight="1" x14ac:dyDescent="0.25">
      <c r="B2" s="1913" t="s">
        <v>46</v>
      </c>
      <c r="C2" s="1913"/>
      <c r="D2" s="1913"/>
      <c r="E2" s="1913"/>
      <c r="F2" s="1913"/>
      <c r="G2" s="1913"/>
      <c r="H2" s="1913"/>
      <c r="I2" s="1913"/>
      <c r="J2" s="1913"/>
      <c r="K2" s="1913"/>
      <c r="L2" s="3" t="s">
        <v>744</v>
      </c>
    </row>
    <row r="3" spans="2:17" ht="43.5" customHeight="1" x14ac:dyDescent="0.25">
      <c r="B3" s="1937" t="s">
        <v>47</v>
      </c>
      <c r="C3" s="1937"/>
      <c r="D3" s="1937"/>
      <c r="E3" s="1937"/>
      <c r="F3" s="1937"/>
      <c r="G3" s="1937"/>
      <c r="H3" s="1937"/>
      <c r="I3" s="1937"/>
      <c r="J3" s="1937"/>
      <c r="K3" s="1937"/>
      <c r="L3" s="3"/>
    </row>
    <row r="4" spans="2:17" ht="19.149999999999999" customHeight="1" thickBot="1" x14ac:dyDescent="0.3">
      <c r="B4" s="1938">
        <v>2018</v>
      </c>
      <c r="C4" s="1938"/>
      <c r="D4" s="1938"/>
      <c r="E4" s="1938"/>
      <c r="F4" s="1938"/>
      <c r="G4" s="1938"/>
      <c r="H4" s="1938"/>
      <c r="I4" s="1938"/>
      <c r="J4" s="1938"/>
      <c r="K4" s="1938"/>
      <c r="M4" s="91"/>
      <c r="N4" s="91"/>
      <c r="O4" s="91"/>
    </row>
    <row r="5" spans="2:17" x14ac:dyDescent="0.25">
      <c r="B5" s="92"/>
      <c r="C5" s="92"/>
      <c r="D5" s="92"/>
      <c r="E5" s="92"/>
      <c r="F5" s="78"/>
      <c r="G5" s="78"/>
      <c r="H5" s="78"/>
      <c r="I5" s="78"/>
      <c r="J5" s="93"/>
      <c r="K5" s="93"/>
      <c r="M5" s="94"/>
      <c r="N5" s="94"/>
      <c r="O5" s="91"/>
    </row>
    <row r="6" spans="2:17" ht="17.25" customHeight="1" x14ac:dyDescent="0.25">
      <c r="B6" s="1922" t="s">
        <v>18</v>
      </c>
      <c r="C6" s="1939" t="s">
        <v>48</v>
      </c>
      <c r="D6" s="1939"/>
      <c r="E6" s="1939"/>
      <c r="F6" s="1940" t="s">
        <v>49</v>
      </c>
      <c r="G6" s="1940"/>
      <c r="H6" s="1940"/>
      <c r="I6" s="1939" t="s">
        <v>9</v>
      </c>
      <c r="J6" s="1939"/>
      <c r="K6" s="1939"/>
      <c r="M6" s="94"/>
      <c r="N6" s="94"/>
      <c r="O6" s="91"/>
    </row>
    <row r="7" spans="2:17" ht="15.75" x14ac:dyDescent="0.25">
      <c r="B7" s="1923"/>
      <c r="C7" s="95" t="s">
        <v>44</v>
      </c>
      <c r="D7" s="95" t="s">
        <v>45</v>
      </c>
      <c r="E7" s="95" t="s">
        <v>50</v>
      </c>
      <c r="F7" s="95" t="s">
        <v>44</v>
      </c>
      <c r="G7" s="95" t="s">
        <v>45</v>
      </c>
      <c r="H7" s="95" t="s">
        <v>50</v>
      </c>
      <c r="I7" s="95" t="s">
        <v>44</v>
      </c>
      <c r="J7" s="95" t="s">
        <v>45</v>
      </c>
      <c r="K7" s="95" t="s">
        <v>50</v>
      </c>
      <c r="L7" s="96"/>
      <c r="M7" s="38"/>
      <c r="N7" s="35"/>
      <c r="O7" s="91"/>
    </row>
    <row r="8" spans="2:17" ht="18" customHeight="1" x14ac:dyDescent="0.25">
      <c r="B8" s="41" t="s">
        <v>23</v>
      </c>
      <c r="C8" s="12">
        <v>254768.91666666666</v>
      </c>
      <c r="D8" s="12">
        <v>107615</v>
      </c>
      <c r="E8" s="89">
        <v>362383.91666666663</v>
      </c>
      <c r="F8" s="97">
        <v>43886.25</v>
      </c>
      <c r="G8" s="12">
        <v>11043.333333333334</v>
      </c>
      <c r="H8" s="89">
        <v>54929.583333333336</v>
      </c>
      <c r="I8" s="12">
        <v>298655.16666666663</v>
      </c>
      <c r="J8" s="12">
        <v>118658.33333333333</v>
      </c>
      <c r="K8" s="89">
        <v>417313.49999999994</v>
      </c>
      <c r="L8" s="96"/>
      <c r="M8" s="98"/>
      <c r="N8" s="45"/>
      <c r="O8" s="99"/>
      <c r="P8" s="100"/>
      <c r="Q8" s="100"/>
    </row>
    <row r="9" spans="2:17" ht="18" customHeight="1" x14ac:dyDescent="0.25">
      <c r="B9" s="41" t="s">
        <v>24</v>
      </c>
      <c r="C9" s="12">
        <v>30136.75</v>
      </c>
      <c r="D9" s="12">
        <v>10248.083333333334</v>
      </c>
      <c r="E9" s="89">
        <v>40384.833333333336</v>
      </c>
      <c r="F9" s="97">
        <v>2264.5</v>
      </c>
      <c r="G9" s="12">
        <v>516.08333333333337</v>
      </c>
      <c r="H9" s="89">
        <v>2780.5833333333335</v>
      </c>
      <c r="I9" s="12">
        <v>32401.25</v>
      </c>
      <c r="J9" s="12">
        <v>10764.166666666668</v>
      </c>
      <c r="K9" s="89">
        <v>43165.416666666672</v>
      </c>
      <c r="L9" s="96"/>
      <c r="M9" s="98"/>
      <c r="N9" s="45"/>
      <c r="O9" s="99"/>
      <c r="P9" s="100"/>
      <c r="Q9" s="101"/>
    </row>
    <row r="10" spans="2:17" ht="18" customHeight="1" x14ac:dyDescent="0.25">
      <c r="B10" s="41" t="s">
        <v>25</v>
      </c>
      <c r="C10" s="12">
        <v>53512.083333333336</v>
      </c>
      <c r="D10" s="12">
        <v>7289.25</v>
      </c>
      <c r="E10" s="89">
        <v>60801.333333333336</v>
      </c>
      <c r="F10" s="97">
        <v>15638.666666666666</v>
      </c>
      <c r="G10" s="12">
        <v>1459.3333333333333</v>
      </c>
      <c r="H10" s="89">
        <v>17098</v>
      </c>
      <c r="I10" s="12">
        <v>69150.75</v>
      </c>
      <c r="J10" s="12">
        <v>8748.5833333333339</v>
      </c>
      <c r="K10" s="89">
        <v>77899.333333333328</v>
      </c>
      <c r="L10" s="96"/>
      <c r="M10" s="98"/>
      <c r="N10" s="45"/>
      <c r="O10" s="99"/>
      <c r="P10" s="100"/>
      <c r="Q10" s="96"/>
    </row>
    <row r="11" spans="2:17" ht="18" customHeight="1" x14ac:dyDescent="0.25">
      <c r="B11" s="41" t="s">
        <v>26</v>
      </c>
      <c r="C11" s="12">
        <v>379120.58333333331</v>
      </c>
      <c r="D11" s="12">
        <v>128022.16666666667</v>
      </c>
      <c r="E11" s="89">
        <v>507142.75</v>
      </c>
      <c r="F11" s="97">
        <v>27429.583333333332</v>
      </c>
      <c r="G11" s="12">
        <v>11872.833333333334</v>
      </c>
      <c r="H11" s="89">
        <v>39302.416666666664</v>
      </c>
      <c r="I11" s="12">
        <v>406550.16666666663</v>
      </c>
      <c r="J11" s="12">
        <v>139895</v>
      </c>
      <c r="K11" s="89">
        <v>546445.16666666663</v>
      </c>
      <c r="L11" s="96"/>
      <c r="M11" s="98"/>
      <c r="N11" s="45"/>
      <c r="O11" s="99"/>
      <c r="P11" s="100"/>
      <c r="Q11" s="96"/>
    </row>
    <row r="12" spans="2:17" ht="18" customHeight="1" x14ac:dyDescent="0.25">
      <c r="B12" s="41" t="s">
        <v>27</v>
      </c>
      <c r="C12" s="12">
        <v>23186.083333333332</v>
      </c>
      <c r="D12" s="12">
        <v>5955.25</v>
      </c>
      <c r="E12" s="89">
        <v>29141.333333333332</v>
      </c>
      <c r="F12" s="97">
        <v>2048.4166666666665</v>
      </c>
      <c r="G12" s="12">
        <v>1115.25</v>
      </c>
      <c r="H12" s="89">
        <v>3163.6666666666665</v>
      </c>
      <c r="I12" s="12">
        <v>25234.5</v>
      </c>
      <c r="J12" s="12">
        <v>7070.5</v>
      </c>
      <c r="K12" s="89">
        <v>32305</v>
      </c>
      <c r="L12" s="96"/>
      <c r="M12" s="98"/>
      <c r="N12" s="45"/>
      <c r="O12" s="99"/>
      <c r="P12" s="100"/>
      <c r="Q12" s="96"/>
    </row>
    <row r="13" spans="2:17" ht="18" customHeight="1" x14ac:dyDescent="0.25">
      <c r="B13" s="41" t="s">
        <v>28</v>
      </c>
      <c r="C13" s="12">
        <v>549800.33333333337</v>
      </c>
      <c r="D13" s="12">
        <v>56279.083333333336</v>
      </c>
      <c r="E13" s="89">
        <v>606079.41666666674</v>
      </c>
      <c r="F13" s="97">
        <v>48122.416666666664</v>
      </c>
      <c r="G13" s="12">
        <v>5726.75</v>
      </c>
      <c r="H13" s="89">
        <v>53849.166666666664</v>
      </c>
      <c r="I13" s="12">
        <v>597922.75</v>
      </c>
      <c r="J13" s="12">
        <v>62005.833333333336</v>
      </c>
      <c r="K13" s="89">
        <v>659928.58333333337</v>
      </c>
      <c r="L13" s="96"/>
      <c r="M13" s="98"/>
      <c r="N13" s="45"/>
      <c r="O13" s="99"/>
      <c r="P13" s="100"/>
      <c r="Q13" s="96"/>
    </row>
    <row r="14" spans="2:17" ht="18" customHeight="1" x14ac:dyDescent="0.25">
      <c r="B14" s="41" t="s">
        <v>29</v>
      </c>
      <c r="C14" s="12">
        <v>435792.91666666669</v>
      </c>
      <c r="D14" s="12">
        <v>320520.16666666669</v>
      </c>
      <c r="E14" s="89">
        <v>756313.08333333337</v>
      </c>
      <c r="F14" s="97">
        <v>73166</v>
      </c>
      <c r="G14" s="12">
        <v>55565.083333333336</v>
      </c>
      <c r="H14" s="89">
        <v>128731.08333333334</v>
      </c>
      <c r="I14" s="12">
        <v>508958.91666666669</v>
      </c>
      <c r="J14" s="12">
        <v>376085.25</v>
      </c>
      <c r="K14" s="89">
        <v>885044.16666666674</v>
      </c>
      <c r="L14" s="96"/>
      <c r="M14" s="98"/>
      <c r="N14" s="45"/>
      <c r="O14" s="99"/>
      <c r="P14" s="100"/>
      <c r="Q14" s="96"/>
    </row>
    <row r="15" spans="2:17" ht="18" customHeight="1" x14ac:dyDescent="0.25">
      <c r="B15" s="41" t="s">
        <v>30</v>
      </c>
      <c r="C15" s="12">
        <v>106939.41666666667</v>
      </c>
      <c r="D15" s="12">
        <v>135956.58333333334</v>
      </c>
      <c r="E15" s="89">
        <v>242896</v>
      </c>
      <c r="F15" s="97">
        <v>20933.583333333332</v>
      </c>
      <c r="G15" s="12">
        <v>28188.75</v>
      </c>
      <c r="H15" s="89">
        <v>49122.333333333328</v>
      </c>
      <c r="I15" s="12">
        <v>127873</v>
      </c>
      <c r="J15" s="12">
        <v>164145.33333333334</v>
      </c>
      <c r="K15" s="89">
        <v>292018.33333333337</v>
      </c>
      <c r="L15" s="96"/>
      <c r="M15" s="98"/>
      <c r="N15" s="45"/>
      <c r="O15" s="99"/>
      <c r="P15" s="100"/>
      <c r="Q15" s="96"/>
    </row>
    <row r="16" spans="2:17" ht="18" customHeight="1" x14ac:dyDescent="0.25">
      <c r="B16" s="41" t="s">
        <v>31</v>
      </c>
      <c r="C16" s="12">
        <v>298985.41666666669</v>
      </c>
      <c r="D16" s="12">
        <v>68732.25</v>
      </c>
      <c r="E16" s="89">
        <v>367717.66666666669</v>
      </c>
      <c r="F16" s="97">
        <v>45599.583333333336</v>
      </c>
      <c r="G16" s="12">
        <v>8963</v>
      </c>
      <c r="H16" s="89">
        <v>54562.583333333336</v>
      </c>
      <c r="I16" s="12">
        <v>344585</v>
      </c>
      <c r="J16" s="12">
        <v>77695.25</v>
      </c>
      <c r="K16" s="89">
        <v>422280.25</v>
      </c>
      <c r="L16" s="96"/>
      <c r="M16" s="98"/>
      <c r="N16" s="48"/>
      <c r="O16" s="102"/>
      <c r="P16" s="100"/>
      <c r="Q16" s="96"/>
    </row>
    <row r="17" spans="2:17" ht="18" customHeight="1" x14ac:dyDescent="0.25">
      <c r="B17" s="41" t="s">
        <v>32</v>
      </c>
      <c r="C17" s="12">
        <v>87829.583333333328</v>
      </c>
      <c r="D17" s="12">
        <v>95546.333333333328</v>
      </c>
      <c r="E17" s="89">
        <v>183375.91666666666</v>
      </c>
      <c r="F17" s="97">
        <v>6597.166666666667</v>
      </c>
      <c r="G17" s="12">
        <v>5042.5</v>
      </c>
      <c r="H17" s="89">
        <v>11639.666666666668</v>
      </c>
      <c r="I17" s="12">
        <v>94426.75</v>
      </c>
      <c r="J17" s="12">
        <v>100588.83333333333</v>
      </c>
      <c r="K17" s="89">
        <v>195015.58333333331</v>
      </c>
      <c r="L17" s="96"/>
      <c r="M17" s="98"/>
      <c r="N17" s="103"/>
      <c r="O17" s="103"/>
      <c r="P17" s="100"/>
      <c r="Q17" s="96"/>
    </row>
    <row r="18" spans="2:17" ht="18" customHeight="1" x14ac:dyDescent="0.25">
      <c r="B18" s="41" t="s">
        <v>33</v>
      </c>
      <c r="C18" s="12">
        <v>488257.08333333331</v>
      </c>
      <c r="D18" s="12">
        <v>295297.16666666669</v>
      </c>
      <c r="E18" s="89">
        <v>783554.25</v>
      </c>
      <c r="F18" s="97">
        <v>46723.25</v>
      </c>
      <c r="G18" s="12">
        <v>34124.916666666664</v>
      </c>
      <c r="H18" s="89">
        <v>80848.166666666657</v>
      </c>
      <c r="I18" s="12">
        <v>534980.33333333326</v>
      </c>
      <c r="J18" s="12">
        <v>329422.08333333337</v>
      </c>
      <c r="K18" s="89">
        <v>864402.41666666663</v>
      </c>
      <c r="L18" s="96"/>
      <c r="M18" s="98"/>
      <c r="N18" s="103"/>
      <c r="O18" s="103"/>
      <c r="P18" s="100"/>
      <c r="Q18" s="96"/>
    </row>
    <row r="19" spans="2:17" ht="18" customHeight="1" x14ac:dyDescent="0.25">
      <c r="B19" s="41" t="s">
        <v>34</v>
      </c>
      <c r="C19" s="104">
        <v>160951.41666666666</v>
      </c>
      <c r="D19" s="12">
        <v>238224.58333333334</v>
      </c>
      <c r="E19" s="89">
        <v>399176</v>
      </c>
      <c r="F19" s="105">
        <v>13475.75</v>
      </c>
      <c r="G19" s="12">
        <v>25423.583333333332</v>
      </c>
      <c r="H19" s="89">
        <v>38899.333333333328</v>
      </c>
      <c r="I19" s="12">
        <v>174427.16666666666</v>
      </c>
      <c r="J19" s="12">
        <v>263648.16666666669</v>
      </c>
      <c r="K19" s="89">
        <v>438075.33333333337</v>
      </c>
      <c r="L19" s="96"/>
      <c r="M19" s="98"/>
      <c r="N19" s="103"/>
      <c r="O19" s="103"/>
      <c r="P19" s="100"/>
      <c r="Q19" s="96"/>
    </row>
    <row r="20" spans="2:17" ht="18" customHeight="1" x14ac:dyDescent="0.25">
      <c r="B20" s="41" t="s">
        <v>35</v>
      </c>
      <c r="C20" s="104">
        <v>129046.83333333333</v>
      </c>
      <c r="D20" s="12">
        <v>263188.66666666669</v>
      </c>
      <c r="E20" s="89">
        <v>392235.5</v>
      </c>
      <c r="F20" s="105">
        <v>10160.5</v>
      </c>
      <c r="G20" s="12">
        <v>24803</v>
      </c>
      <c r="H20" s="89">
        <v>34963.5</v>
      </c>
      <c r="I20" s="12">
        <v>139207.33333333331</v>
      </c>
      <c r="J20" s="12">
        <v>287991.66666666669</v>
      </c>
      <c r="K20" s="89">
        <v>427199</v>
      </c>
      <c r="L20" s="96"/>
      <c r="M20" s="98"/>
      <c r="N20" s="103"/>
      <c r="O20" s="103"/>
      <c r="P20" s="100"/>
      <c r="Q20" s="96"/>
    </row>
    <row r="21" spans="2:17" ht="18" customHeight="1" x14ac:dyDescent="0.25">
      <c r="B21" s="41" t="s">
        <v>36</v>
      </c>
      <c r="C21" s="104">
        <v>56074.333333333336</v>
      </c>
      <c r="D21" s="12">
        <v>138644.41666666666</v>
      </c>
      <c r="E21" s="89">
        <v>194718.75</v>
      </c>
      <c r="F21" s="105">
        <v>24889.083333333332</v>
      </c>
      <c r="G21" s="12">
        <v>56565.666666666664</v>
      </c>
      <c r="H21" s="89">
        <v>81454.75</v>
      </c>
      <c r="I21" s="12">
        <v>80963.416666666672</v>
      </c>
      <c r="J21" s="12">
        <v>195210.08333333331</v>
      </c>
      <c r="K21" s="89">
        <v>276173.5</v>
      </c>
      <c r="L21" s="96"/>
      <c r="M21" s="98"/>
      <c r="N21" s="96"/>
      <c r="O21" s="96"/>
      <c r="P21" s="100"/>
      <c r="Q21" s="96"/>
    </row>
    <row r="22" spans="2:17" ht="18" customHeight="1" x14ac:dyDescent="0.25">
      <c r="B22" s="41" t="s">
        <v>37</v>
      </c>
      <c r="C22" s="12">
        <v>123684.25</v>
      </c>
      <c r="D22" s="12">
        <v>136145.41666666666</v>
      </c>
      <c r="E22" s="89">
        <v>259829.66666666666</v>
      </c>
      <c r="F22" s="97">
        <v>25279.166666666668</v>
      </c>
      <c r="G22" s="12">
        <v>25473.833333333332</v>
      </c>
      <c r="H22" s="89">
        <v>50753</v>
      </c>
      <c r="I22" s="12">
        <v>148963.41666666666</v>
      </c>
      <c r="J22" s="12">
        <v>161619.25</v>
      </c>
      <c r="K22" s="89">
        <v>310582.66666666663</v>
      </c>
      <c r="L22" s="96"/>
      <c r="M22" s="98"/>
      <c r="N22" s="96"/>
      <c r="O22" s="96"/>
      <c r="P22" s="100"/>
      <c r="Q22" s="96"/>
    </row>
    <row r="23" spans="2:17" ht="18" customHeight="1" x14ac:dyDescent="0.25">
      <c r="B23" s="41" t="s">
        <v>38</v>
      </c>
      <c r="C23" s="12">
        <v>35093.583333333336</v>
      </c>
      <c r="D23" s="12">
        <v>11308.416666666666</v>
      </c>
      <c r="E23" s="89">
        <v>46402</v>
      </c>
      <c r="F23" s="97">
        <v>25337.25</v>
      </c>
      <c r="G23" s="12">
        <v>145296</v>
      </c>
      <c r="H23" s="89">
        <v>170633.25</v>
      </c>
      <c r="I23" s="12">
        <v>60430.833333333336</v>
      </c>
      <c r="J23" s="12">
        <v>156604.41666666666</v>
      </c>
      <c r="K23" s="89">
        <v>217035.25</v>
      </c>
      <c r="L23" s="96"/>
      <c r="M23" s="98"/>
      <c r="N23" s="96"/>
      <c r="O23" s="96"/>
      <c r="P23" s="100"/>
      <c r="Q23" s="96"/>
    </row>
    <row r="24" spans="2:17" ht="18" customHeight="1" x14ac:dyDescent="0.25">
      <c r="B24" s="41" t="s">
        <v>39</v>
      </c>
      <c r="C24" s="12">
        <v>442.91666666666669</v>
      </c>
      <c r="D24" s="12">
        <v>297.33333333333331</v>
      </c>
      <c r="E24" s="89">
        <v>740.25</v>
      </c>
      <c r="F24" s="97">
        <v>164.58333333333334</v>
      </c>
      <c r="G24" s="12">
        <v>137.91666666666666</v>
      </c>
      <c r="H24" s="89">
        <v>302.5</v>
      </c>
      <c r="I24" s="12">
        <v>607.5</v>
      </c>
      <c r="J24" s="12">
        <v>435.25</v>
      </c>
      <c r="K24" s="89">
        <v>1042.75</v>
      </c>
      <c r="L24" s="96"/>
      <c r="M24" s="98"/>
      <c r="N24" s="96"/>
      <c r="O24" s="96"/>
      <c r="P24" s="100"/>
      <c r="Q24" s="96"/>
    </row>
    <row r="25" spans="2:17" ht="18" customHeight="1" x14ac:dyDescent="0.25">
      <c r="B25" s="14" t="s">
        <v>9</v>
      </c>
      <c r="C25" s="89">
        <v>3213622.5000000005</v>
      </c>
      <c r="D25" s="89">
        <v>2019270.166666667</v>
      </c>
      <c r="E25" s="89">
        <v>5232892.6666666679</v>
      </c>
      <c r="F25" s="89">
        <v>431715.75</v>
      </c>
      <c r="G25" s="89">
        <v>441317.83333333337</v>
      </c>
      <c r="H25" s="89">
        <v>873033.58333333337</v>
      </c>
      <c r="I25" s="89">
        <v>3645338.2499999995</v>
      </c>
      <c r="J25" s="89">
        <v>2460588.0000000005</v>
      </c>
      <c r="K25" s="89">
        <v>6105926.25</v>
      </c>
      <c r="L25" s="106"/>
      <c r="M25" s="98"/>
      <c r="O25" s="96"/>
      <c r="P25" s="100"/>
      <c r="Q25" s="96"/>
    </row>
    <row r="26" spans="2:17" ht="12.75" customHeight="1" x14ac:dyDescent="0.25">
      <c r="B26" s="1941" t="s">
        <v>843</v>
      </c>
      <c r="C26" s="1941"/>
      <c r="D26" s="1941"/>
      <c r="E26" s="1941"/>
      <c r="F26" s="1941"/>
      <c r="G26" s="1941"/>
      <c r="H26" s="1941"/>
      <c r="I26" s="1941"/>
      <c r="J26" s="1941"/>
      <c r="K26" s="1941"/>
      <c r="L26" s="106"/>
      <c r="M26" s="98"/>
      <c r="O26" s="96"/>
      <c r="P26" s="100"/>
      <c r="Q26" s="96"/>
    </row>
    <row r="27" spans="2:17" ht="12" customHeight="1" x14ac:dyDescent="0.25">
      <c r="B27" s="1936" t="s">
        <v>844</v>
      </c>
      <c r="C27" s="1936"/>
      <c r="D27" s="1936"/>
      <c r="E27" s="1936"/>
      <c r="F27" s="1936"/>
      <c r="G27" s="1936"/>
      <c r="H27" s="1936"/>
      <c r="I27" s="1936"/>
      <c r="J27" s="1936"/>
      <c r="K27" s="1936"/>
    </row>
    <row r="28" spans="2:17" ht="12.75" customHeight="1" x14ac:dyDescent="0.25">
      <c r="B28" s="1936" t="s">
        <v>10</v>
      </c>
      <c r="C28" s="1936"/>
      <c r="D28" s="1936"/>
      <c r="E28" s="1936"/>
      <c r="F28" s="1936"/>
      <c r="G28" s="1936"/>
      <c r="H28" s="1936"/>
      <c r="I28" s="1936"/>
      <c r="J28" s="1936"/>
      <c r="K28" s="1936"/>
    </row>
    <row r="29" spans="2:17" ht="19.5" customHeight="1" x14ac:dyDescent="0.25">
      <c r="B29" s="100"/>
      <c r="C29" s="107"/>
      <c r="D29" s="107"/>
      <c r="E29" s="107"/>
      <c r="F29" s="107"/>
      <c r="G29" s="107"/>
      <c r="H29" s="107"/>
      <c r="I29" s="107"/>
      <c r="J29" s="107"/>
      <c r="K29" s="107"/>
    </row>
    <row r="30" spans="2:17" ht="21" customHeight="1" x14ac:dyDescent="0.25">
      <c r="B30" s="100"/>
      <c r="C30" s="107"/>
      <c r="D30" s="107"/>
      <c r="E30" s="107"/>
      <c r="F30" s="107"/>
      <c r="G30" s="107"/>
      <c r="H30" s="108"/>
      <c r="I30" s="109"/>
      <c r="J30" s="109"/>
      <c r="K30" s="109"/>
      <c r="L30" s="106"/>
      <c r="M30" s="106"/>
      <c r="N30" s="106"/>
      <c r="O30" s="106"/>
      <c r="P30" s="106"/>
      <c r="Q30" s="106"/>
    </row>
    <row r="31" spans="2:17" ht="28.5" customHeight="1" x14ac:dyDescent="0.25">
      <c r="B31" s="101"/>
      <c r="C31" s="110"/>
      <c r="D31" s="101"/>
      <c r="E31" s="101"/>
      <c r="F31" s="101"/>
      <c r="G31" s="101"/>
      <c r="H31" s="111"/>
      <c r="I31" s="111"/>
      <c r="J31" s="101"/>
      <c r="K31" s="106"/>
      <c r="L31" s="106"/>
      <c r="M31" s="106"/>
      <c r="N31" s="106"/>
      <c r="O31" s="106"/>
      <c r="P31" s="106"/>
      <c r="Q31" s="106"/>
    </row>
    <row r="32" spans="2:17" x14ac:dyDescent="0.25">
      <c r="C32" s="96"/>
      <c r="D32" s="96"/>
      <c r="E32" s="96"/>
      <c r="F32" s="96"/>
      <c r="G32" s="96"/>
      <c r="H32" s="112"/>
      <c r="I32" s="112"/>
      <c r="J32" s="96"/>
      <c r="K32" s="106"/>
      <c r="L32" s="106"/>
      <c r="M32" s="106"/>
      <c r="N32" s="106"/>
      <c r="O32" s="106"/>
      <c r="P32" s="106"/>
      <c r="Q32" s="106"/>
    </row>
    <row r="33" spans="3:17" x14ac:dyDescent="0.25">
      <c r="C33" s="113"/>
      <c r="D33" s="113"/>
      <c r="E33" s="113"/>
      <c r="F33" s="113"/>
      <c r="G33" s="113"/>
      <c r="H33" s="114"/>
      <c r="I33" s="112"/>
      <c r="J33" s="96"/>
      <c r="K33" s="106"/>
      <c r="L33" s="106"/>
      <c r="M33" s="106"/>
      <c r="N33" s="106"/>
      <c r="O33" s="106"/>
      <c r="P33" s="106"/>
      <c r="Q33" s="106"/>
    </row>
    <row r="34" spans="3:17" x14ac:dyDescent="0.25">
      <c r="C34" s="96"/>
      <c r="D34" s="96"/>
      <c r="E34" s="106"/>
      <c r="F34" s="106"/>
      <c r="G34" s="106"/>
      <c r="H34" s="106"/>
      <c r="I34" s="106"/>
      <c r="J34" s="106"/>
      <c r="K34" s="106"/>
      <c r="L34" s="106"/>
      <c r="M34" s="106"/>
      <c r="N34" s="106"/>
      <c r="O34" s="106"/>
      <c r="P34" s="106"/>
      <c r="Q34" s="106"/>
    </row>
    <row r="35" spans="3:17" x14ac:dyDescent="0.25">
      <c r="C35" s="96"/>
      <c r="D35" s="96"/>
      <c r="E35" s="106"/>
      <c r="F35" s="106"/>
      <c r="G35" s="106"/>
      <c r="H35" s="106"/>
      <c r="I35" s="106"/>
      <c r="J35" s="106"/>
      <c r="K35" s="106"/>
      <c r="L35" s="106"/>
      <c r="M35" s="106"/>
      <c r="N35" s="106"/>
      <c r="O35" s="106"/>
      <c r="P35" s="106"/>
      <c r="Q35" s="106"/>
    </row>
    <row r="36" spans="3:17" x14ac:dyDescent="0.25">
      <c r="C36" s="96"/>
      <c r="D36" s="96"/>
      <c r="E36" s="106"/>
      <c r="F36" s="106"/>
      <c r="G36" s="106"/>
      <c r="H36" s="106"/>
      <c r="I36" s="106"/>
      <c r="J36" s="106"/>
      <c r="K36" s="106"/>
      <c r="L36" s="106"/>
      <c r="M36" s="106"/>
      <c r="N36" s="106"/>
      <c r="O36" s="106"/>
      <c r="P36" s="106"/>
      <c r="Q36" s="106"/>
    </row>
    <row r="37" spans="3:17" x14ac:dyDescent="0.25">
      <c r="C37" s="96"/>
      <c r="D37" s="96"/>
      <c r="E37" s="106"/>
      <c r="F37" s="106"/>
      <c r="G37" s="106"/>
      <c r="H37" s="106"/>
      <c r="I37" s="106"/>
      <c r="J37" s="106"/>
      <c r="K37" s="106"/>
      <c r="L37" s="106"/>
      <c r="M37" s="106"/>
      <c r="N37" s="106"/>
      <c r="O37" s="106"/>
      <c r="P37" s="106"/>
      <c r="Q37" s="106"/>
    </row>
    <row r="38" spans="3:17" x14ac:dyDescent="0.25">
      <c r="C38" s="96"/>
      <c r="D38" s="96"/>
      <c r="E38" s="106"/>
      <c r="F38" s="106"/>
      <c r="G38" s="106"/>
      <c r="H38" s="106"/>
      <c r="I38" s="106"/>
      <c r="J38" s="106"/>
      <c r="K38" s="106"/>
      <c r="L38" s="106"/>
      <c r="M38" s="106"/>
      <c r="N38" s="106"/>
      <c r="O38" s="106"/>
      <c r="P38" s="106"/>
      <c r="Q38" s="106"/>
    </row>
    <row r="39" spans="3:17" x14ac:dyDescent="0.25">
      <c r="C39" s="96"/>
      <c r="D39" s="96"/>
      <c r="E39" s="106"/>
      <c r="F39" s="106"/>
      <c r="G39" s="106"/>
      <c r="H39" s="106"/>
      <c r="I39" s="106"/>
      <c r="J39" s="106"/>
      <c r="K39" s="106"/>
      <c r="L39" s="106"/>
      <c r="M39" s="106"/>
      <c r="N39" s="106"/>
      <c r="O39" s="106"/>
      <c r="P39" s="106"/>
      <c r="Q39" s="106"/>
    </row>
    <row r="40" spans="3:17" x14ac:dyDescent="0.25">
      <c r="C40" s="96"/>
      <c r="D40" s="96"/>
      <c r="E40" s="106"/>
      <c r="F40" s="106"/>
      <c r="G40" s="106"/>
      <c r="H40" s="106"/>
      <c r="I40" s="106"/>
      <c r="J40" s="106"/>
      <c r="K40" s="106"/>
      <c r="L40" s="106"/>
      <c r="M40" s="106"/>
      <c r="N40" s="106"/>
      <c r="O40" s="106"/>
      <c r="P40" s="106"/>
      <c r="Q40" s="106"/>
    </row>
    <row r="41" spans="3:17" x14ac:dyDescent="0.25">
      <c r="C41" s="96"/>
      <c r="D41" s="96"/>
      <c r="E41" s="106"/>
      <c r="F41" s="106"/>
      <c r="G41" s="106"/>
      <c r="H41" s="106"/>
      <c r="I41" s="106"/>
      <c r="J41" s="106"/>
      <c r="K41" s="106"/>
      <c r="L41" s="106"/>
      <c r="M41" s="106"/>
      <c r="N41" s="106"/>
      <c r="O41" s="106"/>
      <c r="P41" s="106"/>
      <c r="Q41" s="106"/>
    </row>
    <row r="42" spans="3:17" x14ac:dyDescent="0.25">
      <c r="C42" s="96"/>
      <c r="D42" s="96"/>
      <c r="E42" s="106"/>
      <c r="F42" s="106"/>
      <c r="G42" s="106"/>
      <c r="H42" s="106"/>
      <c r="I42" s="106"/>
      <c r="J42" s="106"/>
      <c r="K42" s="106"/>
      <c r="L42" s="106"/>
      <c r="M42" s="106"/>
      <c r="N42" s="106"/>
      <c r="O42" s="106"/>
      <c r="P42" s="106"/>
      <c r="Q42" s="106"/>
    </row>
    <row r="43" spans="3:17" x14ac:dyDescent="0.25">
      <c r="C43" s="96"/>
      <c r="D43" s="96"/>
      <c r="E43" s="106"/>
      <c r="F43" s="106"/>
      <c r="G43" s="106"/>
      <c r="H43" s="106"/>
      <c r="I43" s="106"/>
      <c r="J43" s="106"/>
      <c r="K43" s="106"/>
      <c r="L43" s="106"/>
      <c r="M43" s="106"/>
      <c r="N43" s="106"/>
      <c r="O43" s="106"/>
      <c r="P43" s="106"/>
      <c r="Q43" s="106"/>
    </row>
    <row r="44" spans="3:17" x14ac:dyDescent="0.25">
      <c r="C44" s="96"/>
      <c r="D44" s="96"/>
      <c r="E44" s="106"/>
      <c r="F44" s="106"/>
      <c r="G44" s="106"/>
      <c r="H44" s="106"/>
      <c r="I44" s="106"/>
      <c r="J44" s="106"/>
      <c r="K44" s="106"/>
      <c r="L44" s="106"/>
      <c r="M44" s="106"/>
      <c r="N44" s="106"/>
      <c r="O44" s="106"/>
      <c r="P44" s="106"/>
      <c r="Q44" s="106"/>
    </row>
    <row r="45" spans="3:17" x14ac:dyDescent="0.25">
      <c r="C45" s="96"/>
      <c r="D45" s="96"/>
      <c r="E45" s="106"/>
      <c r="F45" s="106"/>
      <c r="G45" s="106"/>
      <c r="H45" s="106"/>
      <c r="I45" s="106"/>
      <c r="J45" s="106"/>
      <c r="K45" s="106"/>
      <c r="L45" s="106"/>
      <c r="M45" s="106"/>
      <c r="N45" s="106"/>
      <c r="O45" s="106"/>
      <c r="P45" s="106"/>
      <c r="Q45" s="106"/>
    </row>
    <row r="46" spans="3:17" x14ac:dyDescent="0.25">
      <c r="C46" s="96"/>
      <c r="D46" s="96"/>
      <c r="E46" s="106"/>
      <c r="F46" s="106"/>
      <c r="G46" s="106"/>
      <c r="H46" s="106"/>
      <c r="I46" s="106"/>
      <c r="J46" s="106"/>
      <c r="K46" s="106"/>
      <c r="L46" s="106"/>
      <c r="M46" s="106"/>
      <c r="N46" s="106"/>
      <c r="O46" s="106"/>
      <c r="P46" s="106"/>
      <c r="Q46" s="106"/>
    </row>
    <row r="47" spans="3:17" x14ac:dyDescent="0.25">
      <c r="C47" s="96"/>
      <c r="D47" s="96"/>
      <c r="E47" s="106"/>
      <c r="F47" s="106"/>
      <c r="G47" s="106"/>
      <c r="H47" s="106"/>
      <c r="I47" s="106"/>
      <c r="J47" s="106"/>
      <c r="K47" s="106"/>
      <c r="L47" s="106"/>
      <c r="M47" s="106"/>
      <c r="N47" s="106"/>
      <c r="O47" s="106"/>
      <c r="P47" s="106"/>
      <c r="Q47" s="106"/>
    </row>
    <row r="48" spans="3:17" x14ac:dyDescent="0.25">
      <c r="C48" s="96"/>
      <c r="D48" s="96"/>
      <c r="E48" s="106"/>
      <c r="F48" s="106"/>
      <c r="G48" s="106"/>
      <c r="H48" s="106"/>
      <c r="I48" s="106"/>
      <c r="J48" s="106"/>
      <c r="K48" s="106"/>
      <c r="L48" s="96"/>
      <c r="M48" s="96"/>
      <c r="N48" s="96"/>
      <c r="O48" s="96"/>
      <c r="P48" s="96"/>
    </row>
    <row r="49" spans="3:16" x14ac:dyDescent="0.25">
      <c r="C49" s="96"/>
      <c r="D49" s="96"/>
      <c r="E49" s="106"/>
      <c r="F49" s="106"/>
      <c r="G49" s="106"/>
      <c r="H49" s="106"/>
      <c r="I49" s="106"/>
      <c r="J49" s="106"/>
      <c r="K49" s="106"/>
      <c r="L49" s="96"/>
      <c r="M49" s="96"/>
      <c r="N49" s="96"/>
      <c r="O49" s="96"/>
      <c r="P49" s="96"/>
    </row>
    <row r="50" spans="3:16" x14ac:dyDescent="0.25">
      <c r="C50" s="96"/>
      <c r="D50" s="96"/>
      <c r="E50" s="106"/>
      <c r="F50" s="106"/>
      <c r="G50" s="106"/>
      <c r="H50" s="106"/>
      <c r="I50" s="106"/>
      <c r="J50" s="106"/>
      <c r="K50" s="106"/>
    </row>
    <row r="51" spans="3:16" x14ac:dyDescent="0.25">
      <c r="C51" s="106"/>
      <c r="D51" s="106"/>
      <c r="E51" s="106"/>
      <c r="F51" s="106"/>
      <c r="G51" s="106"/>
      <c r="H51" s="106"/>
      <c r="I51" s="106"/>
      <c r="J51" s="106"/>
      <c r="K51" s="106"/>
    </row>
    <row r="53" spans="3:16" x14ac:dyDescent="0.25">
      <c r="C53" s="96"/>
      <c r="D53" s="96"/>
      <c r="E53" s="96"/>
      <c r="F53" s="96"/>
      <c r="G53" s="96"/>
      <c r="H53" s="96"/>
      <c r="I53" s="96"/>
      <c r="J53" s="96"/>
      <c r="K53" s="96"/>
    </row>
    <row r="54" spans="3:16" x14ac:dyDescent="0.25">
      <c r="C54" s="96"/>
      <c r="D54" s="96"/>
      <c r="E54" s="96"/>
      <c r="F54" s="96"/>
      <c r="G54" s="96"/>
      <c r="H54" s="96"/>
      <c r="I54" s="96"/>
      <c r="J54" s="96"/>
      <c r="K54" s="96"/>
    </row>
    <row r="55" spans="3:16" x14ac:dyDescent="0.25">
      <c r="C55" s="96"/>
      <c r="D55" s="96"/>
      <c r="E55" s="96"/>
      <c r="F55" s="96"/>
      <c r="G55" s="96"/>
      <c r="H55" s="96"/>
      <c r="I55" s="96"/>
      <c r="J55" s="96"/>
      <c r="K55" s="96"/>
    </row>
    <row r="56" spans="3:16" x14ac:dyDescent="0.25">
      <c r="C56" s="96"/>
      <c r="D56" s="96"/>
      <c r="E56" s="96"/>
      <c r="F56" s="96"/>
      <c r="G56" s="96"/>
      <c r="H56" s="96"/>
      <c r="I56" s="96"/>
      <c r="J56" s="96"/>
      <c r="K56" s="96"/>
    </row>
    <row r="57" spans="3:16" x14ac:dyDescent="0.25">
      <c r="C57" s="96"/>
      <c r="D57" s="96"/>
      <c r="E57" s="96"/>
      <c r="F57" s="96"/>
      <c r="G57" s="96"/>
      <c r="H57" s="96"/>
      <c r="I57" s="96"/>
      <c r="J57" s="96"/>
      <c r="K57" s="96"/>
    </row>
    <row r="58" spans="3:16" x14ac:dyDescent="0.25">
      <c r="C58" s="96"/>
      <c r="D58" s="96"/>
      <c r="E58" s="96"/>
      <c r="F58" s="96"/>
      <c r="G58" s="96"/>
      <c r="H58" s="96"/>
      <c r="I58" s="96"/>
      <c r="J58" s="96"/>
      <c r="K58" s="96"/>
    </row>
    <row r="59" spans="3:16" x14ac:dyDescent="0.25">
      <c r="C59" s="96"/>
      <c r="D59" s="96"/>
      <c r="E59" s="96"/>
      <c r="F59" s="96"/>
      <c r="G59" s="96"/>
      <c r="H59" s="96"/>
      <c r="I59" s="96"/>
      <c r="J59" s="96"/>
      <c r="K59" s="96"/>
    </row>
    <row r="60" spans="3:16" x14ac:dyDescent="0.25">
      <c r="C60" s="96"/>
      <c r="D60" s="96"/>
      <c r="E60" s="96"/>
      <c r="F60" s="96"/>
      <c r="G60" s="96"/>
      <c r="H60" s="96"/>
      <c r="I60" s="96"/>
      <c r="J60" s="96"/>
      <c r="K60" s="96"/>
    </row>
    <row r="61" spans="3:16" x14ac:dyDescent="0.25">
      <c r="C61" s="96"/>
      <c r="D61" s="96"/>
      <c r="E61" s="96"/>
      <c r="F61" s="96"/>
      <c r="G61" s="96"/>
      <c r="H61" s="96"/>
      <c r="I61" s="96"/>
      <c r="J61" s="96"/>
      <c r="K61" s="96"/>
    </row>
    <row r="62" spans="3:16" x14ac:dyDescent="0.25">
      <c r="C62" s="96"/>
      <c r="D62" s="96"/>
      <c r="E62" s="96"/>
      <c r="F62" s="96"/>
      <c r="G62" s="96"/>
      <c r="H62" s="96"/>
      <c r="I62" s="96"/>
      <c r="J62" s="96"/>
      <c r="K62" s="96"/>
    </row>
    <row r="63" spans="3:16" x14ac:dyDescent="0.25">
      <c r="C63" s="96"/>
      <c r="D63" s="96"/>
      <c r="E63" s="96"/>
      <c r="F63" s="96"/>
      <c r="G63" s="96"/>
      <c r="H63" s="96"/>
      <c r="I63" s="96"/>
      <c r="J63" s="96"/>
      <c r="K63" s="96"/>
    </row>
    <row r="64" spans="3:16" x14ac:dyDescent="0.25">
      <c r="C64" s="96"/>
      <c r="D64" s="96"/>
      <c r="E64" s="96"/>
      <c r="F64" s="96"/>
      <c r="G64" s="96"/>
      <c r="H64" s="96"/>
      <c r="I64" s="96"/>
      <c r="J64" s="96"/>
      <c r="K64" s="96"/>
    </row>
    <row r="65" spans="3:11" x14ac:dyDescent="0.25">
      <c r="C65" s="96"/>
      <c r="D65" s="96"/>
      <c r="E65" s="96"/>
      <c r="F65" s="96"/>
      <c r="G65" s="96"/>
      <c r="H65" s="96"/>
      <c r="I65" s="96"/>
      <c r="J65" s="96"/>
      <c r="K65" s="96"/>
    </row>
    <row r="66" spans="3:11" x14ac:dyDescent="0.25">
      <c r="C66" s="96"/>
      <c r="D66" s="96"/>
      <c r="E66" s="96"/>
      <c r="F66" s="96"/>
      <c r="G66" s="96"/>
      <c r="H66" s="96"/>
      <c r="I66" s="96"/>
      <c r="J66" s="96"/>
      <c r="K66" s="96"/>
    </row>
    <row r="67" spans="3:11" x14ac:dyDescent="0.25">
      <c r="C67" s="96"/>
      <c r="D67" s="96"/>
      <c r="E67" s="96"/>
      <c r="F67" s="96"/>
      <c r="G67" s="96"/>
      <c r="H67" s="96"/>
      <c r="I67" s="96"/>
      <c r="J67" s="96"/>
      <c r="K67" s="96"/>
    </row>
    <row r="68" spans="3:11" x14ac:dyDescent="0.25">
      <c r="C68" s="96"/>
      <c r="D68" s="96"/>
      <c r="E68" s="96"/>
      <c r="F68" s="96"/>
      <c r="G68" s="96"/>
      <c r="H68" s="96"/>
      <c r="I68" s="96"/>
      <c r="J68" s="96"/>
      <c r="K68" s="96"/>
    </row>
    <row r="69" spans="3:11" x14ac:dyDescent="0.25">
      <c r="C69" s="96"/>
      <c r="D69" s="96"/>
      <c r="E69" s="96"/>
      <c r="F69" s="96"/>
      <c r="G69" s="96"/>
      <c r="H69" s="96"/>
      <c r="I69" s="96"/>
      <c r="J69" s="96"/>
      <c r="K69" s="96"/>
    </row>
    <row r="70" spans="3:11" x14ac:dyDescent="0.25">
      <c r="C70" s="96"/>
      <c r="D70" s="96"/>
      <c r="E70" s="96"/>
      <c r="F70" s="96"/>
      <c r="G70" s="96"/>
      <c r="H70" s="96"/>
      <c r="I70" s="96"/>
      <c r="J70" s="96"/>
      <c r="K70" s="96"/>
    </row>
    <row r="71" spans="3:11" x14ac:dyDescent="0.25">
      <c r="C71" s="96"/>
      <c r="D71" s="96"/>
      <c r="E71" s="96"/>
      <c r="F71" s="96"/>
      <c r="G71" s="96"/>
      <c r="H71" s="96"/>
      <c r="I71" s="96"/>
      <c r="J71" s="96"/>
      <c r="K71" s="96"/>
    </row>
    <row r="163" spans="2:3" ht="21" customHeight="1" x14ac:dyDescent="0.25">
      <c r="B163" t="s">
        <v>2163</v>
      </c>
    </row>
    <row r="164" spans="2:3" ht="15.75" thickBot="1" x14ac:dyDescent="0.3"/>
    <row r="165" spans="2:3" x14ac:dyDescent="0.25">
      <c r="B165" s="1717"/>
      <c r="C165" s="1717"/>
    </row>
    <row r="166" spans="2:3" x14ac:dyDescent="0.25">
      <c r="B166" s="1722" t="s">
        <v>2261</v>
      </c>
      <c r="C166" s="1723" t="s">
        <v>2262</v>
      </c>
    </row>
    <row r="167" spans="2:3" x14ac:dyDescent="0.25">
      <c r="B167" s="1724" t="s">
        <v>1258</v>
      </c>
      <c r="C167" s="1725">
        <v>98</v>
      </c>
    </row>
    <row r="168" spans="2:3" x14ac:dyDescent="0.25">
      <c r="B168" s="1726" t="s">
        <v>44</v>
      </c>
      <c r="C168" s="1727">
        <v>60</v>
      </c>
    </row>
    <row r="169" spans="2:3" x14ac:dyDescent="0.25">
      <c r="B169" s="1728" t="s">
        <v>45</v>
      </c>
      <c r="C169" s="1729">
        <v>38</v>
      </c>
    </row>
    <row r="170" spans="2:3" x14ac:dyDescent="0.25">
      <c r="B170" s="1724" t="s">
        <v>1266</v>
      </c>
      <c r="C170" s="1725">
        <v>1354</v>
      </c>
    </row>
    <row r="171" spans="2:3" x14ac:dyDescent="0.25">
      <c r="B171" s="1726" t="s">
        <v>44</v>
      </c>
      <c r="C171" s="1727">
        <v>294</v>
      </c>
    </row>
    <row r="172" spans="2:3" x14ac:dyDescent="0.25">
      <c r="B172" s="1728" t="s">
        <v>45</v>
      </c>
      <c r="C172" s="1729">
        <v>1060</v>
      </c>
    </row>
    <row r="173" spans="2:3" x14ac:dyDescent="0.25">
      <c r="B173" s="1724" t="s">
        <v>1276</v>
      </c>
      <c r="C173" s="1725">
        <v>291</v>
      </c>
    </row>
    <row r="177" ht="21" customHeight="1" x14ac:dyDescent="0.25"/>
  </sheetData>
  <mergeCells count="10">
    <mergeCell ref="B27:K27"/>
    <mergeCell ref="B28:K28"/>
    <mergeCell ref="B2:K2"/>
    <mergeCell ref="B3:K3"/>
    <mergeCell ref="B4:K4"/>
    <mergeCell ref="B6:B7"/>
    <mergeCell ref="C6:E6"/>
    <mergeCell ref="F6:H6"/>
    <mergeCell ref="I6:K6"/>
    <mergeCell ref="B26:K26"/>
  </mergeCells>
  <hyperlinks>
    <hyperlink ref="L2" location="'Indice Total'!A7" display="Volver"/>
  </hyperlinks>
  <pageMargins left="0.7" right="0.7" top="0.75" bottom="0.75" header="0.3" footer="0.3"/>
  <pageSetup paperSize="14"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I96"/>
  <sheetViews>
    <sheetView showGridLines="0" zoomScale="90" zoomScaleNormal="90" workbookViewId="0"/>
  </sheetViews>
  <sheetFormatPr baseColWidth="10" defaultRowHeight="12.75" x14ac:dyDescent="0.2"/>
  <cols>
    <col min="1" max="1" width="23.7109375" style="1082" customWidth="1"/>
    <col min="2" max="2" width="39.85546875" style="1082" bestFit="1" customWidth="1"/>
    <col min="3" max="4" width="14.7109375" style="1082" customWidth="1"/>
    <col min="5" max="6" width="14.85546875" style="1082" customWidth="1"/>
    <col min="7" max="7" width="14" style="1082" customWidth="1"/>
    <col min="8" max="16384" width="11.42578125" style="1082"/>
  </cols>
  <sheetData>
    <row r="1" spans="2:8" ht="42.95" customHeight="1" x14ac:dyDescent="0.2"/>
    <row r="2" spans="2:8" ht="18" x14ac:dyDescent="0.2">
      <c r="B2" s="2154" t="s">
        <v>1037</v>
      </c>
      <c r="C2" s="2154"/>
      <c r="D2" s="2154"/>
      <c r="E2" s="2154"/>
      <c r="F2" s="2154"/>
      <c r="G2" s="2154"/>
      <c r="H2" s="904" t="s">
        <v>744</v>
      </c>
    </row>
    <row r="3" spans="2:8" ht="15.75" x14ac:dyDescent="0.25">
      <c r="B3" s="2155" t="s">
        <v>1038</v>
      </c>
      <c r="C3" s="2155"/>
      <c r="D3" s="2155"/>
      <c r="E3" s="2155"/>
      <c r="F3" s="2155"/>
      <c r="G3" s="2155"/>
    </row>
    <row r="4" spans="2:8" ht="15" x14ac:dyDescent="0.2">
      <c r="B4" s="2156" t="s">
        <v>1039</v>
      </c>
      <c r="C4" s="2156"/>
      <c r="D4" s="2156"/>
      <c r="E4" s="2156"/>
      <c r="F4" s="2156"/>
      <c r="G4" s="2156"/>
    </row>
    <row r="5" spans="2:8" ht="16.5" thickBot="1" x14ac:dyDescent="0.25">
      <c r="B5" s="2152" t="s">
        <v>901</v>
      </c>
      <c r="C5" s="2153"/>
      <c r="D5" s="2153"/>
      <c r="E5" s="2153"/>
      <c r="F5" s="2153"/>
      <c r="G5" s="2153"/>
    </row>
    <row r="6" spans="2:8" ht="15.75" x14ac:dyDescent="0.25">
      <c r="B6" s="1119"/>
      <c r="C6" s="1120"/>
      <c r="D6" s="1120"/>
      <c r="E6" s="1120"/>
      <c r="F6" s="1120"/>
      <c r="G6" s="1120"/>
    </row>
    <row r="7" spans="2:8" ht="45" x14ac:dyDescent="0.2">
      <c r="B7" s="1121" t="s">
        <v>1040</v>
      </c>
      <c r="C7" s="1122" t="s">
        <v>940</v>
      </c>
      <c r="D7" s="1122" t="s">
        <v>941</v>
      </c>
      <c r="E7" s="1122" t="s">
        <v>942</v>
      </c>
      <c r="F7" s="1122" t="s">
        <v>943</v>
      </c>
      <c r="G7" s="1123" t="s">
        <v>9</v>
      </c>
    </row>
    <row r="8" spans="2:8" ht="18" customHeight="1" x14ac:dyDescent="0.2">
      <c r="B8" s="1124" t="s">
        <v>967</v>
      </c>
      <c r="C8" s="1125">
        <v>23320</v>
      </c>
      <c r="D8" s="1125">
        <v>5973.2340000000004</v>
      </c>
      <c r="E8" s="1125">
        <v>2326.19</v>
      </c>
      <c r="F8" s="1125">
        <v>663.17200000000003</v>
      </c>
      <c r="G8" s="1126">
        <v>32282.595999999998</v>
      </c>
    </row>
    <row r="9" spans="2:8" ht="18" customHeight="1" x14ac:dyDescent="0.2">
      <c r="B9" s="1124" t="s">
        <v>55</v>
      </c>
      <c r="C9" s="1125">
        <v>46255</v>
      </c>
      <c r="D9" s="1125">
        <v>20004.063999999998</v>
      </c>
      <c r="E9" s="1125">
        <v>6982.34</v>
      </c>
      <c r="F9" s="1125">
        <v>1149.6690000000001</v>
      </c>
      <c r="G9" s="1126">
        <v>74391.072999999989</v>
      </c>
    </row>
    <row r="10" spans="2:8" ht="18" customHeight="1" x14ac:dyDescent="0.2">
      <c r="B10" s="1124" t="s">
        <v>56</v>
      </c>
      <c r="C10" s="1125">
        <v>137626</v>
      </c>
      <c r="D10" s="1125">
        <v>61194.843999999997</v>
      </c>
      <c r="E10" s="1125">
        <v>11729.174999999999</v>
      </c>
      <c r="F10" s="1125">
        <v>3927.3879999999999</v>
      </c>
      <c r="G10" s="1126">
        <v>214477.40699999998</v>
      </c>
    </row>
    <row r="11" spans="2:8" ht="18" customHeight="1" x14ac:dyDescent="0.2">
      <c r="B11" s="1124" t="s">
        <v>57</v>
      </c>
      <c r="C11" s="1125">
        <v>43956</v>
      </c>
      <c r="D11" s="1125">
        <v>13025.732</v>
      </c>
      <c r="E11" s="1125">
        <v>4831.1390000000001</v>
      </c>
      <c r="F11" s="1125">
        <v>718.02499999999998</v>
      </c>
      <c r="G11" s="1126">
        <v>62530.896000000008</v>
      </c>
    </row>
    <row r="12" spans="2:8" ht="18" customHeight="1" x14ac:dyDescent="0.2">
      <c r="B12" s="1124" t="s">
        <v>58</v>
      </c>
      <c r="C12" s="1125">
        <v>70724</v>
      </c>
      <c r="D12" s="1125">
        <v>39739.644</v>
      </c>
      <c r="E12" s="1125">
        <v>6610.6639999999998</v>
      </c>
      <c r="F12" s="1125">
        <v>5069.0240000000003</v>
      </c>
      <c r="G12" s="1126">
        <v>122143.33200000001</v>
      </c>
    </row>
    <row r="13" spans="2:8" ht="18" customHeight="1" x14ac:dyDescent="0.2">
      <c r="B13" s="1124" t="s">
        <v>59</v>
      </c>
      <c r="C13" s="1125">
        <v>187698</v>
      </c>
      <c r="D13" s="1125">
        <v>58950.913999999997</v>
      </c>
      <c r="E13" s="1125">
        <v>19877.023000000001</v>
      </c>
      <c r="F13" s="1125">
        <v>36877.071000000004</v>
      </c>
      <c r="G13" s="1126">
        <v>303403.00799999997</v>
      </c>
    </row>
    <row r="14" spans="2:8" ht="18" customHeight="1" x14ac:dyDescent="0.2">
      <c r="B14" s="1124" t="s">
        <v>60</v>
      </c>
      <c r="C14" s="1125">
        <v>128443</v>
      </c>
      <c r="D14" s="1125">
        <v>30392.906999999999</v>
      </c>
      <c r="E14" s="1125">
        <v>11414.565000000001</v>
      </c>
      <c r="F14" s="1125">
        <v>10831.724</v>
      </c>
      <c r="G14" s="1126">
        <v>181082.196</v>
      </c>
    </row>
    <row r="15" spans="2:8" ht="18" customHeight="1" x14ac:dyDescent="0.2">
      <c r="B15" s="1124" t="s">
        <v>61</v>
      </c>
      <c r="C15" s="1125">
        <v>75040</v>
      </c>
      <c r="D15" s="1125">
        <v>34134.398000000001</v>
      </c>
      <c r="E15" s="1125">
        <v>13995.557000000001</v>
      </c>
      <c r="F15" s="1125">
        <v>5053.8909999999996</v>
      </c>
      <c r="G15" s="1126">
        <v>128223.84600000001</v>
      </c>
    </row>
    <row r="16" spans="2:8" ht="18" customHeight="1" x14ac:dyDescent="0.2">
      <c r="B16" s="1124" t="s">
        <v>62</v>
      </c>
      <c r="C16" s="1125">
        <v>143815</v>
      </c>
      <c r="D16" s="1125">
        <v>81333.099000000002</v>
      </c>
      <c r="E16" s="1125">
        <v>34888.292999999998</v>
      </c>
      <c r="F16" s="1125">
        <v>17682.766</v>
      </c>
      <c r="G16" s="1126">
        <v>277719.158</v>
      </c>
    </row>
    <row r="17" spans="2:8" ht="18" customHeight="1" x14ac:dyDescent="0.2">
      <c r="B17" s="1124" t="s">
        <v>927</v>
      </c>
      <c r="C17" s="1125">
        <v>43258</v>
      </c>
      <c r="D17" s="1125">
        <v>46222.368000000002</v>
      </c>
      <c r="E17" s="1125">
        <v>8923.5130000000008</v>
      </c>
      <c r="F17" s="1125">
        <v>6488.0479999999998</v>
      </c>
      <c r="G17" s="1126">
        <v>104891.929</v>
      </c>
    </row>
    <row r="18" spans="2:8" ht="18" customHeight="1" x14ac:dyDescent="0.2">
      <c r="B18" s="1124" t="s">
        <v>968</v>
      </c>
      <c r="C18" s="1125">
        <v>38714</v>
      </c>
      <c r="D18" s="1125">
        <v>52558.557999999997</v>
      </c>
      <c r="E18" s="1125">
        <v>9216.3169999999991</v>
      </c>
      <c r="F18" s="1125">
        <v>2931.6219999999998</v>
      </c>
      <c r="G18" s="1126">
        <v>103420.49699999999</v>
      </c>
    </row>
    <row r="19" spans="2:8" ht="18" customHeight="1" x14ac:dyDescent="0.2">
      <c r="B19" s="1124" t="s">
        <v>969</v>
      </c>
      <c r="C19" s="1125">
        <v>75818</v>
      </c>
      <c r="D19" s="1125">
        <v>14822.004999999999</v>
      </c>
      <c r="E19" s="1125">
        <v>11305.725</v>
      </c>
      <c r="F19" s="1125">
        <v>5990.0569999999998</v>
      </c>
      <c r="G19" s="1126">
        <v>107935.78700000001</v>
      </c>
    </row>
    <row r="20" spans="2:8" ht="18" customHeight="1" x14ac:dyDescent="0.2">
      <c r="B20" s="1124" t="s">
        <v>100</v>
      </c>
      <c r="C20" s="1125">
        <v>19865</v>
      </c>
      <c r="D20" s="1125">
        <v>5206.5990000000002</v>
      </c>
      <c r="E20" s="1125">
        <v>918.75099999999998</v>
      </c>
      <c r="F20" s="1125">
        <v>240.18199999999999</v>
      </c>
      <c r="G20" s="1126">
        <v>26230.532000000003</v>
      </c>
    </row>
    <row r="21" spans="2:8" ht="18" customHeight="1" x14ac:dyDescent="0.2">
      <c r="B21" s="1124" t="s">
        <v>921</v>
      </c>
      <c r="C21" s="1125">
        <v>25629</v>
      </c>
      <c r="D21" s="1125">
        <v>20288.791000000001</v>
      </c>
      <c r="E21" s="1125">
        <v>659.73</v>
      </c>
      <c r="F21" s="1125">
        <v>348.73599999999999</v>
      </c>
      <c r="G21" s="1126">
        <v>46926.256999999998</v>
      </c>
    </row>
    <row r="22" spans="2:8" ht="18" customHeight="1" x14ac:dyDescent="0.2">
      <c r="B22" s="1124" t="s">
        <v>68</v>
      </c>
      <c r="C22" s="1125">
        <v>1374068</v>
      </c>
      <c r="D22" s="1125">
        <v>338594.95400000003</v>
      </c>
      <c r="E22" s="1125">
        <v>705600.26500000001</v>
      </c>
      <c r="F22" s="1125">
        <v>297734.29200000002</v>
      </c>
      <c r="G22" s="1126">
        <v>2715997.5109999999</v>
      </c>
    </row>
    <row r="23" spans="2:8" ht="18" customHeight="1" x14ac:dyDescent="0.2">
      <c r="B23" s="1127" t="s">
        <v>911</v>
      </c>
      <c r="C23" s="1128">
        <v>2434229</v>
      </c>
      <c r="D23" s="1128">
        <v>822442.11100000003</v>
      </c>
      <c r="E23" s="1128">
        <v>849279.24699999997</v>
      </c>
      <c r="F23" s="1128">
        <v>395705.66700000002</v>
      </c>
      <c r="G23" s="1126">
        <v>4501656.0250000004</v>
      </c>
    </row>
    <row r="24" spans="2:8" x14ac:dyDescent="0.2">
      <c r="B24" s="912" t="s">
        <v>912</v>
      </c>
      <c r="C24" s="1129"/>
      <c r="D24" s="1129"/>
      <c r="E24" s="1129"/>
      <c r="F24" s="1129"/>
    </row>
    <row r="25" spans="2:8" x14ac:dyDescent="0.2">
      <c r="B25" s="1130"/>
      <c r="C25" s="1130"/>
      <c r="D25" s="1130"/>
      <c r="E25" s="1130"/>
      <c r="F25" s="1130"/>
      <c r="G25" s="1130"/>
    </row>
    <row r="26" spans="2:8" ht="18" x14ac:dyDescent="0.2">
      <c r="B26" s="2154" t="s">
        <v>1041</v>
      </c>
      <c r="C26" s="2154"/>
      <c r="D26" s="2154"/>
      <c r="E26" s="2154"/>
      <c r="F26" s="2154"/>
      <c r="G26" s="2154"/>
      <c r="H26" s="904" t="s">
        <v>744</v>
      </c>
    </row>
    <row r="27" spans="2:8" ht="15.75" x14ac:dyDescent="0.25">
      <c r="B27" s="2155" t="s">
        <v>1042</v>
      </c>
      <c r="C27" s="2155"/>
      <c r="D27" s="2155"/>
      <c r="E27" s="2155"/>
      <c r="F27" s="2155"/>
      <c r="G27" s="2155"/>
    </row>
    <row r="28" spans="2:8" ht="16.5" thickBot="1" x14ac:dyDescent="0.25">
      <c r="B28" s="2152" t="s">
        <v>901</v>
      </c>
      <c r="C28" s="2153"/>
      <c r="D28" s="2153"/>
      <c r="E28" s="2153"/>
      <c r="F28" s="2153"/>
      <c r="G28" s="2153"/>
    </row>
    <row r="29" spans="2:8" ht="15.75" x14ac:dyDescent="0.25">
      <c r="B29" s="1119"/>
      <c r="C29" s="1120"/>
      <c r="D29" s="1120"/>
      <c r="E29" s="1120"/>
      <c r="F29" s="1120"/>
      <c r="G29" s="1120"/>
    </row>
    <row r="30" spans="2:8" ht="45" x14ac:dyDescent="0.2">
      <c r="B30" s="1121" t="s">
        <v>1040</v>
      </c>
      <c r="C30" s="1122" t="s">
        <v>940</v>
      </c>
      <c r="D30" s="1122" t="s">
        <v>941</v>
      </c>
      <c r="E30" s="1122" t="s">
        <v>942</v>
      </c>
      <c r="F30" s="1122" t="s">
        <v>943</v>
      </c>
      <c r="G30" s="1123" t="s">
        <v>9</v>
      </c>
    </row>
    <row r="31" spans="2:8" ht="18" customHeight="1" x14ac:dyDescent="0.2">
      <c r="B31" s="1124" t="s">
        <v>967</v>
      </c>
      <c r="C31" s="1125">
        <v>817</v>
      </c>
      <c r="D31" s="1125">
        <v>162</v>
      </c>
      <c r="E31" s="1125">
        <v>222</v>
      </c>
      <c r="F31" s="1125">
        <v>19</v>
      </c>
      <c r="G31" s="1131">
        <v>1220</v>
      </c>
    </row>
    <row r="32" spans="2:8" ht="18" customHeight="1" x14ac:dyDescent="0.2">
      <c r="B32" s="1124" t="s">
        <v>55</v>
      </c>
      <c r="C32" s="1125">
        <v>1191</v>
      </c>
      <c r="D32" s="1125">
        <v>531</v>
      </c>
      <c r="E32" s="1125">
        <v>327</v>
      </c>
      <c r="F32" s="1125">
        <v>34</v>
      </c>
      <c r="G32" s="1131">
        <v>2083</v>
      </c>
    </row>
    <row r="33" spans="2:9" ht="18" customHeight="1" x14ac:dyDescent="0.2">
      <c r="B33" s="1124" t="s">
        <v>56</v>
      </c>
      <c r="C33" s="1125">
        <v>3114</v>
      </c>
      <c r="D33" s="1125">
        <v>1371</v>
      </c>
      <c r="E33" s="1125">
        <v>320</v>
      </c>
      <c r="F33" s="1125">
        <v>110</v>
      </c>
      <c r="G33" s="1131">
        <v>4915</v>
      </c>
    </row>
    <row r="34" spans="2:9" ht="18" customHeight="1" x14ac:dyDescent="0.2">
      <c r="B34" s="1124" t="s">
        <v>57</v>
      </c>
      <c r="C34" s="1125">
        <v>1104</v>
      </c>
      <c r="D34" s="1125">
        <v>256</v>
      </c>
      <c r="E34" s="1125">
        <v>329</v>
      </c>
      <c r="F34" s="1125">
        <v>32</v>
      </c>
      <c r="G34" s="1131">
        <v>1721</v>
      </c>
    </row>
    <row r="35" spans="2:9" ht="18" customHeight="1" x14ac:dyDescent="0.2">
      <c r="B35" s="1124" t="s">
        <v>58</v>
      </c>
      <c r="C35" s="1125">
        <v>1923</v>
      </c>
      <c r="D35" s="1125">
        <v>1058</v>
      </c>
      <c r="E35" s="1125">
        <v>624</v>
      </c>
      <c r="F35" s="1125">
        <v>138</v>
      </c>
      <c r="G35" s="1131">
        <v>3743</v>
      </c>
    </row>
    <row r="36" spans="2:9" ht="18" customHeight="1" x14ac:dyDescent="0.2">
      <c r="B36" s="1124" t="s">
        <v>59</v>
      </c>
      <c r="C36" s="1125">
        <v>5754</v>
      </c>
      <c r="D36" s="1125">
        <v>1829</v>
      </c>
      <c r="E36" s="1125">
        <v>1438</v>
      </c>
      <c r="F36" s="1125">
        <v>1223</v>
      </c>
      <c r="G36" s="1131">
        <v>10244</v>
      </c>
    </row>
    <row r="37" spans="2:9" ht="18" customHeight="1" x14ac:dyDescent="0.2">
      <c r="B37" s="1124" t="s">
        <v>60</v>
      </c>
      <c r="C37" s="1125">
        <v>3887</v>
      </c>
      <c r="D37" s="1125">
        <v>916</v>
      </c>
      <c r="E37" s="1125">
        <v>726</v>
      </c>
      <c r="F37" s="1125">
        <v>361</v>
      </c>
      <c r="G37" s="1131">
        <v>5890</v>
      </c>
    </row>
    <row r="38" spans="2:9" ht="18" customHeight="1" x14ac:dyDescent="0.2">
      <c r="B38" s="1124" t="s">
        <v>61</v>
      </c>
      <c r="C38" s="1125">
        <v>2620</v>
      </c>
      <c r="D38" s="1125">
        <v>1262</v>
      </c>
      <c r="E38" s="1125">
        <v>964</v>
      </c>
      <c r="F38" s="1125">
        <v>185</v>
      </c>
      <c r="G38" s="1131">
        <v>5031</v>
      </c>
    </row>
    <row r="39" spans="2:9" ht="18" customHeight="1" x14ac:dyDescent="0.2">
      <c r="B39" s="1124" t="s">
        <v>62</v>
      </c>
      <c r="C39" s="1125">
        <v>4191</v>
      </c>
      <c r="D39" s="1125">
        <v>2640</v>
      </c>
      <c r="E39" s="1125">
        <v>2071</v>
      </c>
      <c r="F39" s="1125">
        <v>590</v>
      </c>
      <c r="G39" s="1131">
        <v>9492</v>
      </c>
    </row>
    <row r="40" spans="2:9" ht="18" customHeight="1" x14ac:dyDescent="0.2">
      <c r="B40" s="1124" t="s">
        <v>927</v>
      </c>
      <c r="C40" s="1125">
        <v>1354</v>
      </c>
      <c r="D40" s="1125">
        <v>1449</v>
      </c>
      <c r="E40" s="1125">
        <v>975</v>
      </c>
      <c r="F40" s="1125">
        <v>264</v>
      </c>
      <c r="G40" s="1131">
        <v>4042</v>
      </c>
    </row>
    <row r="41" spans="2:9" ht="18" customHeight="1" x14ac:dyDescent="0.2">
      <c r="B41" s="1124" t="s">
        <v>968</v>
      </c>
      <c r="C41" s="1125">
        <v>1160</v>
      </c>
      <c r="D41" s="1125">
        <v>1606</v>
      </c>
      <c r="E41" s="1125">
        <v>602</v>
      </c>
      <c r="F41" s="1125">
        <v>89</v>
      </c>
      <c r="G41" s="1131">
        <v>3457</v>
      </c>
      <c r="I41" s="1132"/>
    </row>
    <row r="42" spans="2:9" ht="18" customHeight="1" x14ac:dyDescent="0.2">
      <c r="B42" s="1124" t="s">
        <v>969</v>
      </c>
      <c r="C42" s="1125">
        <v>2153</v>
      </c>
      <c r="D42" s="1125">
        <v>513</v>
      </c>
      <c r="E42" s="1125">
        <v>1215</v>
      </c>
      <c r="F42" s="1125">
        <v>185</v>
      </c>
      <c r="G42" s="1131">
        <v>4066</v>
      </c>
    </row>
    <row r="43" spans="2:9" ht="18" customHeight="1" x14ac:dyDescent="0.2">
      <c r="B43" s="1124" t="s">
        <v>100</v>
      </c>
      <c r="C43" s="1125">
        <v>359</v>
      </c>
      <c r="D43" s="1125">
        <v>130</v>
      </c>
      <c r="E43" s="1125">
        <v>110</v>
      </c>
      <c r="F43" s="1125">
        <v>5</v>
      </c>
      <c r="G43" s="1131">
        <v>604</v>
      </c>
    </row>
    <row r="44" spans="2:9" ht="18" customHeight="1" x14ac:dyDescent="0.2">
      <c r="B44" s="1124" t="s">
        <v>921</v>
      </c>
      <c r="C44" s="1125">
        <v>808</v>
      </c>
      <c r="D44" s="1125">
        <v>559</v>
      </c>
      <c r="E44" s="1125">
        <v>51</v>
      </c>
      <c r="F44" s="1125">
        <v>8</v>
      </c>
      <c r="G44" s="1131">
        <v>1426</v>
      </c>
    </row>
    <row r="45" spans="2:9" ht="18" customHeight="1" x14ac:dyDescent="0.2">
      <c r="B45" s="1124" t="s">
        <v>68</v>
      </c>
      <c r="C45" s="1125">
        <v>59315</v>
      </c>
      <c r="D45" s="1125">
        <v>8991</v>
      </c>
      <c r="E45" s="1125">
        <v>17414</v>
      </c>
      <c r="F45" s="1125">
        <v>10496</v>
      </c>
      <c r="G45" s="1131">
        <v>96216</v>
      </c>
    </row>
    <row r="46" spans="2:9" ht="18" customHeight="1" x14ac:dyDescent="0.2">
      <c r="B46" s="1133" t="s">
        <v>911</v>
      </c>
      <c r="C46" s="1128">
        <v>89750</v>
      </c>
      <c r="D46" s="1128">
        <v>23273</v>
      </c>
      <c r="E46" s="1128">
        <v>27388</v>
      </c>
      <c r="F46" s="1128">
        <v>13739</v>
      </c>
      <c r="G46" s="1126">
        <v>154150</v>
      </c>
    </row>
    <row r="47" spans="2:9" x14ac:dyDescent="0.2">
      <c r="B47" s="912" t="s">
        <v>912</v>
      </c>
      <c r="C47" s="1129"/>
      <c r="D47" s="1129"/>
      <c r="E47" s="1129"/>
      <c r="F47" s="1129"/>
      <c r="G47" s="1130"/>
    </row>
    <row r="48" spans="2:9" x14ac:dyDescent="0.2">
      <c r="B48" s="1130"/>
      <c r="C48" s="1130"/>
      <c r="D48" s="1130"/>
      <c r="E48" s="1130"/>
      <c r="F48" s="1130"/>
      <c r="G48" s="1130"/>
    </row>
    <row r="49" spans="2:7" x14ac:dyDescent="0.2">
      <c r="B49" s="1130"/>
      <c r="C49" s="1130"/>
      <c r="D49" s="1130"/>
      <c r="E49" s="1130"/>
      <c r="F49" s="1130"/>
      <c r="G49" s="1130"/>
    </row>
    <row r="50" spans="2:7" x14ac:dyDescent="0.2">
      <c r="B50" s="1130"/>
      <c r="C50" s="1130"/>
      <c r="D50" s="1130"/>
      <c r="E50" s="1130"/>
      <c r="F50" s="1130"/>
      <c r="G50" s="1130"/>
    </row>
    <row r="51" spans="2:7" x14ac:dyDescent="0.2">
      <c r="B51" s="1130"/>
      <c r="C51" s="1130"/>
      <c r="D51" s="1130"/>
      <c r="E51" s="1130"/>
      <c r="F51" s="1130"/>
      <c r="G51" s="1130"/>
    </row>
    <row r="52" spans="2:7" x14ac:dyDescent="0.2">
      <c r="B52" s="1130"/>
      <c r="C52" s="1130"/>
      <c r="D52" s="1130"/>
      <c r="E52" s="1130"/>
      <c r="F52" s="1130"/>
      <c r="G52" s="1130"/>
    </row>
    <row r="53" spans="2:7" x14ac:dyDescent="0.2">
      <c r="B53" s="1130"/>
      <c r="C53" s="1130"/>
      <c r="D53" s="1130"/>
      <c r="E53" s="1130"/>
      <c r="F53" s="1130"/>
      <c r="G53" s="1130"/>
    </row>
    <row r="54" spans="2:7" x14ac:dyDescent="0.2">
      <c r="B54" s="1130"/>
      <c r="C54" s="1130"/>
      <c r="D54" s="1130"/>
      <c r="E54" s="1130"/>
      <c r="F54" s="1130"/>
      <c r="G54" s="1130"/>
    </row>
    <row r="55" spans="2:7" x14ac:dyDescent="0.2">
      <c r="B55" s="1130"/>
      <c r="C55" s="1130"/>
      <c r="D55" s="1130"/>
      <c r="E55" s="1130"/>
      <c r="F55" s="1130"/>
      <c r="G55" s="1130"/>
    </row>
    <row r="56" spans="2:7" x14ac:dyDescent="0.2">
      <c r="B56" s="1130"/>
      <c r="C56" s="1130"/>
      <c r="D56" s="1130"/>
      <c r="E56" s="1130"/>
      <c r="F56" s="1130"/>
      <c r="G56" s="1130"/>
    </row>
    <row r="57" spans="2:7" x14ac:dyDescent="0.2">
      <c r="B57" s="1130"/>
      <c r="C57" s="1130"/>
      <c r="D57" s="1130"/>
      <c r="E57" s="1130"/>
      <c r="F57" s="1130"/>
      <c r="G57" s="1130"/>
    </row>
    <row r="58" spans="2:7" x14ac:dyDescent="0.2">
      <c r="B58" s="1130"/>
      <c r="C58" s="1130"/>
      <c r="D58" s="1130"/>
      <c r="E58" s="1130"/>
      <c r="F58" s="1130"/>
      <c r="G58" s="1130"/>
    </row>
    <row r="59" spans="2:7" x14ac:dyDescent="0.2">
      <c r="B59" s="1130"/>
      <c r="C59" s="1130"/>
      <c r="D59" s="1130"/>
      <c r="E59" s="1130"/>
      <c r="F59" s="1130"/>
      <c r="G59" s="1130"/>
    </row>
    <row r="60" spans="2:7" x14ac:dyDescent="0.2">
      <c r="B60" s="1130"/>
      <c r="C60" s="1130"/>
      <c r="D60" s="1130"/>
      <c r="E60" s="1130"/>
      <c r="F60" s="1130"/>
      <c r="G60" s="1130"/>
    </row>
    <row r="61" spans="2:7" x14ac:dyDescent="0.2">
      <c r="B61" s="1130"/>
      <c r="C61" s="1130"/>
      <c r="D61" s="1130"/>
      <c r="E61" s="1130"/>
      <c r="F61" s="1130"/>
      <c r="G61" s="1130"/>
    </row>
    <row r="62" spans="2:7" x14ac:dyDescent="0.2">
      <c r="B62" s="1130"/>
      <c r="C62" s="1130"/>
      <c r="D62" s="1130"/>
      <c r="E62" s="1130"/>
      <c r="F62" s="1130"/>
      <c r="G62" s="1130"/>
    </row>
    <row r="63" spans="2:7" x14ac:dyDescent="0.2">
      <c r="B63" s="1130"/>
      <c r="C63" s="1130"/>
      <c r="D63" s="1130"/>
      <c r="E63" s="1130"/>
      <c r="F63" s="1130"/>
      <c r="G63" s="1130"/>
    </row>
    <row r="64" spans="2:7" x14ac:dyDescent="0.2">
      <c r="B64" s="1130"/>
      <c r="C64" s="1130"/>
      <c r="D64" s="1130"/>
      <c r="E64" s="1130"/>
      <c r="F64" s="1130"/>
      <c r="G64" s="1130"/>
    </row>
    <row r="65" spans="2:7" x14ac:dyDescent="0.2">
      <c r="B65" s="1130"/>
      <c r="C65" s="1130"/>
      <c r="D65" s="1130"/>
      <c r="E65" s="1130"/>
      <c r="F65" s="1130"/>
      <c r="G65" s="1130"/>
    </row>
    <row r="66" spans="2:7" x14ac:dyDescent="0.2">
      <c r="B66" s="1130"/>
      <c r="C66" s="1130"/>
      <c r="D66" s="1130"/>
      <c r="E66" s="1130"/>
      <c r="F66" s="1130"/>
      <c r="G66" s="1130"/>
    </row>
    <row r="67" spans="2:7" x14ac:dyDescent="0.2">
      <c r="B67" s="1130"/>
      <c r="C67" s="1130"/>
      <c r="D67" s="1130"/>
      <c r="E67" s="1130"/>
      <c r="F67" s="1130"/>
      <c r="G67" s="1130"/>
    </row>
    <row r="68" spans="2:7" x14ac:dyDescent="0.2">
      <c r="B68" s="1130"/>
      <c r="C68" s="1130"/>
      <c r="D68" s="1130"/>
      <c r="E68" s="1130"/>
      <c r="F68" s="1130"/>
      <c r="G68" s="1130"/>
    </row>
    <row r="69" spans="2:7" x14ac:dyDescent="0.2">
      <c r="B69" s="1130"/>
      <c r="C69" s="1130"/>
      <c r="D69" s="1130"/>
      <c r="E69" s="1130"/>
      <c r="F69" s="1130"/>
      <c r="G69" s="1130"/>
    </row>
    <row r="70" spans="2:7" x14ac:dyDescent="0.2">
      <c r="B70" s="1130"/>
      <c r="C70" s="1130"/>
      <c r="D70" s="1130"/>
      <c r="E70" s="1130"/>
      <c r="F70" s="1130"/>
      <c r="G70" s="1130"/>
    </row>
    <row r="71" spans="2:7" x14ac:dyDescent="0.2">
      <c r="B71" s="1130"/>
      <c r="C71" s="1130"/>
      <c r="D71" s="1130"/>
      <c r="E71" s="1130"/>
      <c r="F71" s="1130"/>
      <c r="G71" s="1130"/>
    </row>
    <row r="72" spans="2:7" x14ac:dyDescent="0.2">
      <c r="B72" s="1130"/>
      <c r="C72" s="1130"/>
      <c r="D72" s="1130"/>
      <c r="E72" s="1130"/>
      <c r="F72" s="1130"/>
      <c r="G72" s="1130"/>
    </row>
    <row r="73" spans="2:7" x14ac:dyDescent="0.2">
      <c r="B73" s="1130"/>
      <c r="C73" s="1130"/>
      <c r="D73" s="1130"/>
      <c r="E73" s="1130"/>
      <c r="F73" s="1130"/>
      <c r="G73" s="1130"/>
    </row>
    <row r="74" spans="2:7" x14ac:dyDescent="0.2">
      <c r="B74" s="1130"/>
      <c r="C74" s="1130"/>
      <c r="D74" s="1130"/>
      <c r="E74" s="1130"/>
      <c r="F74" s="1130"/>
      <c r="G74" s="1130"/>
    </row>
    <row r="75" spans="2:7" x14ac:dyDescent="0.2">
      <c r="B75" s="1130"/>
      <c r="C75" s="1130"/>
      <c r="D75" s="1130"/>
      <c r="E75" s="1130"/>
      <c r="F75" s="1130"/>
      <c r="G75" s="1130"/>
    </row>
    <row r="76" spans="2:7" x14ac:dyDescent="0.2">
      <c r="B76" s="1130"/>
      <c r="C76" s="1130"/>
      <c r="D76" s="1130"/>
      <c r="E76" s="1130"/>
      <c r="F76" s="1130"/>
      <c r="G76" s="1130"/>
    </row>
    <row r="77" spans="2:7" x14ac:dyDescent="0.2">
      <c r="B77" s="1130"/>
      <c r="C77" s="1130"/>
      <c r="D77" s="1130"/>
      <c r="E77" s="1130"/>
      <c r="F77" s="1130"/>
      <c r="G77" s="1130"/>
    </row>
    <row r="78" spans="2:7" x14ac:dyDescent="0.2">
      <c r="B78" s="1130"/>
      <c r="C78" s="1130"/>
      <c r="D78" s="1130"/>
      <c r="E78" s="1130"/>
      <c r="F78" s="1130"/>
      <c r="G78" s="1130"/>
    </row>
    <row r="79" spans="2:7" x14ac:dyDescent="0.2">
      <c r="B79" s="1130"/>
      <c r="C79" s="1130"/>
      <c r="D79" s="1130"/>
      <c r="E79" s="1130"/>
      <c r="F79" s="1130"/>
      <c r="G79" s="1130"/>
    </row>
    <row r="80" spans="2:7" x14ac:dyDescent="0.2">
      <c r="B80" s="1130"/>
      <c r="C80" s="1130"/>
      <c r="D80" s="1130"/>
      <c r="E80" s="1130"/>
      <c r="F80" s="1130"/>
      <c r="G80" s="1130"/>
    </row>
    <row r="81" spans="2:7" x14ac:dyDescent="0.2">
      <c r="B81" s="1130"/>
      <c r="C81" s="1130"/>
      <c r="D81" s="1130"/>
      <c r="E81" s="1130"/>
      <c r="F81" s="1130"/>
      <c r="G81" s="1130"/>
    </row>
    <row r="82" spans="2:7" x14ac:dyDescent="0.2">
      <c r="B82" s="1130"/>
      <c r="C82" s="1130"/>
      <c r="D82" s="1130"/>
      <c r="E82" s="1130"/>
      <c r="F82" s="1130"/>
      <c r="G82" s="1130"/>
    </row>
    <row r="83" spans="2:7" x14ac:dyDescent="0.2">
      <c r="B83" s="1130"/>
      <c r="C83" s="1130"/>
      <c r="D83" s="1130"/>
      <c r="E83" s="1130"/>
      <c r="F83" s="1130"/>
      <c r="G83" s="1130"/>
    </row>
    <row r="84" spans="2:7" x14ac:dyDescent="0.2">
      <c r="B84" s="1130"/>
      <c r="C84" s="1130"/>
      <c r="D84" s="1130"/>
      <c r="E84" s="1130"/>
      <c r="F84" s="1130"/>
      <c r="G84" s="1130"/>
    </row>
    <row r="85" spans="2:7" x14ac:dyDescent="0.2">
      <c r="B85" s="1130"/>
      <c r="C85" s="1130"/>
      <c r="D85" s="1130"/>
      <c r="E85" s="1130"/>
      <c r="F85" s="1130"/>
      <c r="G85" s="1130"/>
    </row>
    <row r="86" spans="2:7" x14ac:dyDescent="0.2">
      <c r="B86" s="1130"/>
      <c r="C86" s="1130"/>
      <c r="D86" s="1130"/>
      <c r="E86" s="1130"/>
      <c r="F86" s="1130"/>
      <c r="G86" s="1130"/>
    </row>
    <row r="87" spans="2:7" x14ac:dyDescent="0.2">
      <c r="B87" s="1130"/>
      <c r="C87" s="1130"/>
      <c r="D87" s="1130"/>
      <c r="E87" s="1130"/>
      <c r="F87" s="1130"/>
      <c r="G87" s="1130"/>
    </row>
    <row r="88" spans="2:7" x14ac:dyDescent="0.2">
      <c r="B88" s="1130"/>
      <c r="C88" s="1130"/>
      <c r="D88" s="1130"/>
      <c r="E88" s="1130"/>
      <c r="F88" s="1130"/>
      <c r="G88" s="1130"/>
    </row>
    <row r="89" spans="2:7" x14ac:dyDescent="0.2">
      <c r="B89" s="1130"/>
      <c r="C89" s="1130"/>
      <c r="D89" s="1130"/>
      <c r="E89" s="1130"/>
      <c r="F89" s="1130"/>
      <c r="G89" s="1130"/>
    </row>
    <row r="90" spans="2:7" x14ac:dyDescent="0.2">
      <c r="B90" s="1130"/>
      <c r="C90" s="1130"/>
      <c r="D90" s="1130"/>
      <c r="E90" s="1130"/>
      <c r="F90" s="1130"/>
      <c r="G90" s="1130"/>
    </row>
    <row r="91" spans="2:7" x14ac:dyDescent="0.2">
      <c r="B91" s="1130"/>
      <c r="C91" s="1130"/>
      <c r="D91" s="1130"/>
      <c r="E91" s="1130"/>
      <c r="F91" s="1130"/>
      <c r="G91" s="1130"/>
    </row>
    <row r="92" spans="2:7" x14ac:dyDescent="0.2">
      <c r="B92" s="1130"/>
      <c r="C92" s="1130"/>
      <c r="D92" s="1130"/>
      <c r="E92" s="1130"/>
      <c r="F92" s="1130"/>
      <c r="G92" s="1130"/>
    </row>
    <row r="93" spans="2:7" x14ac:dyDescent="0.2">
      <c r="B93" s="1130"/>
      <c r="C93" s="1130"/>
      <c r="D93" s="1130"/>
      <c r="E93" s="1130"/>
      <c r="F93" s="1130"/>
      <c r="G93" s="1130"/>
    </row>
    <row r="94" spans="2:7" x14ac:dyDescent="0.2">
      <c r="B94" s="1130"/>
      <c r="C94" s="1130"/>
      <c r="D94" s="1130"/>
      <c r="E94" s="1130"/>
      <c r="F94" s="1130"/>
      <c r="G94" s="1130"/>
    </row>
    <row r="95" spans="2:7" x14ac:dyDescent="0.2">
      <c r="B95" s="1130"/>
      <c r="C95" s="1130"/>
      <c r="D95" s="1130"/>
      <c r="E95" s="1130"/>
      <c r="F95" s="1130"/>
      <c r="G95" s="1130"/>
    </row>
    <row r="96" spans="2:7" x14ac:dyDescent="0.2">
      <c r="B96" s="1130"/>
      <c r="C96" s="1130"/>
      <c r="D96" s="1130"/>
      <c r="E96" s="1130"/>
      <c r="F96" s="1130"/>
      <c r="G96" s="1130"/>
    </row>
  </sheetData>
  <mergeCells count="7">
    <mergeCell ref="B28:G28"/>
    <mergeCell ref="B2:G2"/>
    <mergeCell ref="B3:G3"/>
    <mergeCell ref="B4:G4"/>
    <mergeCell ref="B5:G5"/>
    <mergeCell ref="B26:G26"/>
    <mergeCell ref="B27:G27"/>
  </mergeCells>
  <hyperlinks>
    <hyperlink ref="H2" location="'Indice Total'!A75" display="Volver"/>
    <hyperlink ref="H26" location="'Indice Total'!A75" display="Volver"/>
  </hyperlinks>
  <pageMargins left="0.70866141732283472" right="0.70866141732283472" top="0.74803149606299213" bottom="0.74803149606299213" header="0.31496062992125984" footer="0.31496062992125984"/>
  <pageSetup paperSize="14"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H32"/>
  <sheetViews>
    <sheetView showGridLines="0" zoomScale="90" zoomScaleNormal="90" workbookViewId="0"/>
  </sheetViews>
  <sheetFormatPr baseColWidth="10" defaultRowHeight="12.75" x14ac:dyDescent="0.2"/>
  <cols>
    <col min="1" max="1" width="23.7109375" style="1082" customWidth="1"/>
    <col min="2" max="2" width="22" style="1082" bestFit="1" customWidth="1"/>
    <col min="3" max="3" width="14.7109375" style="1082" customWidth="1"/>
    <col min="4" max="4" width="17.140625" style="1082" customWidth="1"/>
    <col min="5" max="5" width="15.7109375" style="1082" customWidth="1"/>
    <col min="6" max="6" width="14.85546875" style="1082" customWidth="1"/>
    <col min="7" max="7" width="20.7109375" style="1082" customWidth="1"/>
    <col min="8" max="16384" width="11.42578125" style="1082"/>
  </cols>
  <sheetData>
    <row r="1" spans="2:8" ht="42.95" customHeight="1" x14ac:dyDescent="0.2"/>
    <row r="2" spans="2:8" ht="18" x14ac:dyDescent="0.2">
      <c r="B2" s="2154" t="s">
        <v>1043</v>
      </c>
      <c r="C2" s="2154"/>
      <c r="D2" s="2154"/>
      <c r="E2" s="2154"/>
      <c r="F2" s="2154"/>
      <c r="G2" s="2154"/>
      <c r="H2" s="904" t="s">
        <v>744</v>
      </c>
    </row>
    <row r="3" spans="2:8" ht="15.75" x14ac:dyDescent="0.25">
      <c r="B3" s="2155" t="s">
        <v>1044</v>
      </c>
      <c r="C3" s="2155"/>
      <c r="D3" s="2155"/>
      <c r="E3" s="2155"/>
      <c r="F3" s="2155"/>
      <c r="G3" s="2155"/>
    </row>
    <row r="4" spans="2:8" ht="15" x14ac:dyDescent="0.2">
      <c r="B4" s="2156" t="s">
        <v>1039</v>
      </c>
      <c r="C4" s="2156"/>
      <c r="D4" s="2156"/>
      <c r="E4" s="2156"/>
      <c r="F4" s="2156"/>
      <c r="G4" s="2156"/>
    </row>
    <row r="5" spans="2:8" ht="16.5" thickBot="1" x14ac:dyDescent="0.25">
      <c r="B5" s="2152" t="s">
        <v>901</v>
      </c>
      <c r="C5" s="2153"/>
      <c r="D5" s="2153"/>
      <c r="E5" s="2153"/>
      <c r="F5" s="2153"/>
      <c r="G5" s="2153"/>
    </row>
    <row r="6" spans="2:8" x14ac:dyDescent="0.2">
      <c r="B6" s="991"/>
      <c r="C6" s="991"/>
      <c r="D6" s="991"/>
      <c r="E6" s="991"/>
      <c r="F6" s="991"/>
      <c r="G6" s="991"/>
    </row>
    <row r="7" spans="2:8" ht="45" x14ac:dyDescent="0.2">
      <c r="B7" s="1121" t="s">
        <v>981</v>
      </c>
      <c r="C7" s="1122" t="s">
        <v>940</v>
      </c>
      <c r="D7" s="1122" t="s">
        <v>941</v>
      </c>
      <c r="E7" s="1122" t="s">
        <v>942</v>
      </c>
      <c r="F7" s="1122" t="s">
        <v>943</v>
      </c>
      <c r="G7" s="1134" t="s">
        <v>9</v>
      </c>
    </row>
    <row r="8" spans="2:8" ht="18" customHeight="1" x14ac:dyDescent="0.2">
      <c r="B8" s="1124" t="s">
        <v>1045</v>
      </c>
      <c r="C8" s="1125">
        <v>145172</v>
      </c>
      <c r="D8" s="1125">
        <v>22141.97</v>
      </c>
      <c r="E8" s="1125">
        <v>28084.567999999999</v>
      </c>
      <c r="F8" s="1125">
        <v>19616.555</v>
      </c>
      <c r="G8" s="1135">
        <v>215015.09299999999</v>
      </c>
    </row>
    <row r="9" spans="2:8" ht="18" customHeight="1" x14ac:dyDescent="0.2">
      <c r="B9" s="1136" t="s">
        <v>1046</v>
      </c>
      <c r="C9" s="1125">
        <v>519734</v>
      </c>
      <c r="D9" s="1125">
        <v>200470.24799999999</v>
      </c>
      <c r="E9" s="1125">
        <v>130748.06600000001</v>
      </c>
      <c r="F9" s="1125">
        <v>89396.149000000005</v>
      </c>
      <c r="G9" s="1137">
        <v>940348.46299999999</v>
      </c>
    </row>
    <row r="10" spans="2:8" ht="18" customHeight="1" x14ac:dyDescent="0.2">
      <c r="B10" s="1136" t="s">
        <v>1047</v>
      </c>
      <c r="C10" s="1125">
        <v>327782</v>
      </c>
      <c r="D10" s="1125">
        <v>187902.54800000001</v>
      </c>
      <c r="E10" s="1125">
        <v>121484.986</v>
      </c>
      <c r="F10" s="1125">
        <v>78837.822</v>
      </c>
      <c r="G10" s="1137">
        <v>716007.35600000003</v>
      </c>
    </row>
    <row r="11" spans="2:8" ht="18" customHeight="1" x14ac:dyDescent="0.2">
      <c r="B11" s="1136" t="s">
        <v>1048</v>
      </c>
      <c r="C11" s="1125">
        <v>584006</v>
      </c>
      <c r="D11" s="1125">
        <v>202221.76500000001</v>
      </c>
      <c r="E11" s="1125">
        <v>130301.196</v>
      </c>
      <c r="F11" s="1125">
        <v>105847.61599999999</v>
      </c>
      <c r="G11" s="1137">
        <v>1022376.577</v>
      </c>
    </row>
    <row r="12" spans="2:8" ht="18" customHeight="1" x14ac:dyDescent="0.2">
      <c r="B12" s="1136" t="s">
        <v>1049</v>
      </c>
      <c r="C12" s="1125">
        <v>789294</v>
      </c>
      <c r="D12" s="1125">
        <v>194835.52100000001</v>
      </c>
      <c r="E12" s="1125">
        <v>177895.111</v>
      </c>
      <c r="F12" s="1125">
        <v>90529.285999999993</v>
      </c>
      <c r="G12" s="1137">
        <v>1252553.9180000001</v>
      </c>
    </row>
    <row r="13" spans="2:8" ht="18" customHeight="1" x14ac:dyDescent="0.2">
      <c r="B13" s="1136" t="s">
        <v>1050</v>
      </c>
      <c r="C13" s="1125">
        <v>53535</v>
      </c>
      <c r="D13" s="1125">
        <v>9582.5210000000006</v>
      </c>
      <c r="E13" s="1125">
        <v>27903.235000000001</v>
      </c>
      <c r="F13" s="1125">
        <v>10331.278</v>
      </c>
      <c r="G13" s="1137">
        <v>101352.034</v>
      </c>
    </row>
    <row r="14" spans="2:8" ht="18" customHeight="1" x14ac:dyDescent="0.2">
      <c r="B14" s="1136" t="s">
        <v>1051</v>
      </c>
      <c r="C14" s="1125">
        <v>14707</v>
      </c>
      <c r="D14" s="1125">
        <v>5287.5379999999996</v>
      </c>
      <c r="E14" s="1125">
        <v>232862.08499999999</v>
      </c>
      <c r="F14" s="1125">
        <v>1146.961</v>
      </c>
      <c r="G14" s="1137">
        <v>254003.584</v>
      </c>
    </row>
    <row r="15" spans="2:8" ht="18" customHeight="1" x14ac:dyDescent="0.2">
      <c r="B15" s="1127" t="s">
        <v>110</v>
      </c>
      <c r="C15" s="1128">
        <v>2434230</v>
      </c>
      <c r="D15" s="1128">
        <v>822442.11100000003</v>
      </c>
      <c r="E15" s="1128">
        <v>849279.24699999997</v>
      </c>
      <c r="F15" s="1128">
        <v>395705.66700000002</v>
      </c>
      <c r="G15" s="1126">
        <v>4501657.0250000004</v>
      </c>
    </row>
    <row r="16" spans="2:8" ht="17.25" customHeight="1" x14ac:dyDescent="0.2">
      <c r="B16" s="912" t="s">
        <v>912</v>
      </c>
      <c r="C16" s="1138"/>
      <c r="D16" s="1138"/>
      <c r="E16" s="1138"/>
      <c r="F16" s="1138"/>
      <c r="G16" s="1132"/>
    </row>
    <row r="17" spans="2:8" ht="18.75" customHeight="1" x14ac:dyDescent="0.25">
      <c r="B17" s="1139"/>
      <c r="C17" s="1139"/>
      <c r="D17" s="991"/>
      <c r="E17" s="991"/>
      <c r="F17" s="1043"/>
      <c r="G17" s="991"/>
    </row>
    <row r="18" spans="2:8" ht="18" x14ac:dyDescent="0.2">
      <c r="B18" s="2154" t="s">
        <v>1052</v>
      </c>
      <c r="C18" s="2154"/>
      <c r="D18" s="2154"/>
      <c r="E18" s="2154"/>
      <c r="F18" s="2154"/>
      <c r="G18" s="2154"/>
      <c r="H18" s="904" t="s">
        <v>744</v>
      </c>
    </row>
    <row r="19" spans="2:8" ht="15.75" x14ac:dyDescent="0.25">
      <c r="B19" s="2155" t="s">
        <v>1053</v>
      </c>
      <c r="C19" s="2155"/>
      <c r="D19" s="2155"/>
      <c r="E19" s="2155"/>
      <c r="F19" s="2155"/>
      <c r="G19" s="2155"/>
    </row>
    <row r="20" spans="2:8" ht="16.5" thickBot="1" x14ac:dyDescent="0.25">
      <c r="B20" s="2152" t="s">
        <v>901</v>
      </c>
      <c r="C20" s="2153"/>
      <c r="D20" s="2153"/>
      <c r="E20" s="2153"/>
      <c r="F20" s="2153"/>
      <c r="G20" s="2153"/>
    </row>
    <row r="21" spans="2:8" x14ac:dyDescent="0.2">
      <c r="B21" s="991"/>
      <c r="C21" s="991"/>
      <c r="D21" s="991"/>
      <c r="E21" s="991"/>
      <c r="F21" s="991"/>
      <c r="G21" s="991"/>
    </row>
    <row r="22" spans="2:8" ht="45" x14ac:dyDescent="0.2">
      <c r="B22" s="1121" t="s">
        <v>981</v>
      </c>
      <c r="C22" s="1122" t="s">
        <v>940</v>
      </c>
      <c r="D22" s="1122" t="s">
        <v>941</v>
      </c>
      <c r="E22" s="1122" t="s">
        <v>942</v>
      </c>
      <c r="F22" s="1122" t="s">
        <v>943</v>
      </c>
      <c r="G22" s="1134" t="s">
        <v>945</v>
      </c>
    </row>
    <row r="23" spans="2:8" ht="18" customHeight="1" x14ac:dyDescent="0.2">
      <c r="B23" s="1124" t="s">
        <v>1045</v>
      </c>
      <c r="C23" s="1125">
        <v>39275</v>
      </c>
      <c r="D23" s="1125">
        <v>4129</v>
      </c>
      <c r="E23" s="1125">
        <v>13642</v>
      </c>
      <c r="F23" s="1125">
        <v>4710</v>
      </c>
      <c r="G23" s="1135">
        <v>61756</v>
      </c>
    </row>
    <row r="24" spans="2:8" ht="18" customHeight="1" x14ac:dyDescent="0.2">
      <c r="B24" s="1136" t="s">
        <v>1046</v>
      </c>
      <c r="C24" s="1125">
        <v>28637</v>
      </c>
      <c r="D24" s="1125">
        <v>9918</v>
      </c>
      <c r="E24" s="1125">
        <v>7537</v>
      </c>
      <c r="F24" s="1125">
        <v>4833</v>
      </c>
      <c r="G24" s="1137">
        <v>50925</v>
      </c>
    </row>
    <row r="25" spans="2:8" ht="18" customHeight="1" x14ac:dyDescent="0.2">
      <c r="B25" s="1136" t="s">
        <v>1047</v>
      </c>
      <c r="C25" s="1125">
        <v>8623</v>
      </c>
      <c r="D25" s="1125">
        <v>4995</v>
      </c>
      <c r="E25" s="1125">
        <v>3221</v>
      </c>
      <c r="F25" s="1125">
        <v>2064</v>
      </c>
      <c r="G25" s="1137">
        <v>18903</v>
      </c>
    </row>
    <row r="26" spans="2:8" ht="18" customHeight="1" x14ac:dyDescent="0.2">
      <c r="B26" s="1136" t="s">
        <v>1048</v>
      </c>
      <c r="C26" s="1125">
        <v>8318</v>
      </c>
      <c r="D26" s="1125">
        <v>2952</v>
      </c>
      <c r="E26" s="1125">
        <v>1863</v>
      </c>
      <c r="F26" s="1125">
        <v>1562</v>
      </c>
      <c r="G26" s="1137">
        <v>14695</v>
      </c>
    </row>
    <row r="27" spans="2:8" ht="18" customHeight="1" x14ac:dyDescent="0.2">
      <c r="B27" s="1136" t="s">
        <v>1049</v>
      </c>
      <c r="C27" s="1125">
        <v>4804</v>
      </c>
      <c r="D27" s="1125">
        <v>1261</v>
      </c>
      <c r="E27" s="1125">
        <v>1045</v>
      </c>
      <c r="F27" s="1125">
        <v>553</v>
      </c>
      <c r="G27" s="1137">
        <v>7663</v>
      </c>
    </row>
    <row r="28" spans="2:8" ht="18" customHeight="1" x14ac:dyDescent="0.2">
      <c r="B28" s="1136" t="s">
        <v>1050</v>
      </c>
      <c r="C28" s="1125">
        <v>84</v>
      </c>
      <c r="D28" s="1125">
        <v>15</v>
      </c>
      <c r="E28" s="1125">
        <v>41</v>
      </c>
      <c r="F28" s="1125">
        <v>16</v>
      </c>
      <c r="G28" s="1137">
        <v>156</v>
      </c>
    </row>
    <row r="29" spans="2:8" ht="18" customHeight="1" x14ac:dyDescent="0.2">
      <c r="B29" s="1136" t="s">
        <v>1051</v>
      </c>
      <c r="C29" s="1125">
        <v>9</v>
      </c>
      <c r="D29" s="1125">
        <v>3</v>
      </c>
      <c r="E29" s="1125">
        <v>39</v>
      </c>
      <c r="F29" s="1125">
        <v>1</v>
      </c>
      <c r="G29" s="1137">
        <v>52</v>
      </c>
    </row>
    <row r="30" spans="2:8" ht="18" customHeight="1" x14ac:dyDescent="0.2">
      <c r="B30" s="1127" t="s">
        <v>110</v>
      </c>
      <c r="C30" s="1128">
        <v>89750</v>
      </c>
      <c r="D30" s="1128">
        <v>23273</v>
      </c>
      <c r="E30" s="1128">
        <v>27388</v>
      </c>
      <c r="F30" s="1128">
        <v>13739</v>
      </c>
      <c r="G30" s="1126">
        <v>154150</v>
      </c>
    </row>
    <row r="31" spans="2:8" x14ac:dyDescent="0.2">
      <c r="B31" s="912" t="s">
        <v>912</v>
      </c>
      <c r="C31" s="1140"/>
      <c r="D31" s="1140"/>
      <c r="E31" s="1140"/>
      <c r="F31" s="1140"/>
      <c r="G31" s="1140"/>
      <c r="H31" s="991"/>
    </row>
    <row r="32" spans="2:8" x14ac:dyDescent="0.2">
      <c r="B32" s="991"/>
      <c r="C32" s="991"/>
      <c r="D32" s="991"/>
      <c r="E32" s="991"/>
      <c r="F32" s="991"/>
      <c r="G32" s="991"/>
    </row>
  </sheetData>
  <mergeCells count="7">
    <mergeCell ref="B20:G20"/>
    <mergeCell ref="B2:G2"/>
    <mergeCell ref="B3:G3"/>
    <mergeCell ref="B4:G4"/>
    <mergeCell ref="B5:G5"/>
    <mergeCell ref="B18:G18"/>
    <mergeCell ref="B19:G19"/>
  </mergeCells>
  <hyperlinks>
    <hyperlink ref="H18" location="'Indice Total'!A75" display="Volver"/>
    <hyperlink ref="H2" location="'Indice Total'!A75" display="Volver"/>
  </hyperlinks>
  <pageMargins left="0.70866141732283472" right="0.70866141732283472" top="0.74803149606299213" bottom="0.74803149606299213" header="0.31496062992125984" footer="0.31496062992125984"/>
  <pageSetup paperSize="14"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D22"/>
  <sheetViews>
    <sheetView showGridLines="0" zoomScale="90" zoomScaleNormal="90" workbookViewId="0"/>
  </sheetViews>
  <sheetFormatPr baseColWidth="10" defaultRowHeight="15" x14ac:dyDescent="0.25"/>
  <cols>
    <col min="1" max="1" width="23.7109375" customWidth="1"/>
    <col min="2" max="2" width="11.42578125" style="746"/>
    <col min="3" max="3" width="169" customWidth="1"/>
    <col min="9" max="9" width="62.85546875" customWidth="1"/>
  </cols>
  <sheetData>
    <row r="1" spans="2:4" ht="42" customHeight="1" x14ac:dyDescent="0.35">
      <c r="B1"/>
      <c r="C1" s="750" t="s">
        <v>852</v>
      </c>
      <c r="D1" s="1715" t="s">
        <v>744</v>
      </c>
    </row>
    <row r="2" spans="2:4" ht="30" customHeight="1" x14ac:dyDescent="0.25">
      <c r="B2"/>
      <c r="C2" s="751"/>
    </row>
    <row r="3" spans="2:4" ht="21" x14ac:dyDescent="0.25">
      <c r="B3"/>
      <c r="C3" s="743" t="s">
        <v>1054</v>
      </c>
    </row>
    <row r="4" spans="2:4" ht="29.25" customHeight="1" x14ac:dyDescent="0.25">
      <c r="B4" s="744" t="s">
        <v>743</v>
      </c>
    </row>
    <row r="5" spans="2:4" x14ac:dyDescent="0.25">
      <c r="B5" s="753">
        <v>95</v>
      </c>
      <c r="C5" t="s">
        <v>1055</v>
      </c>
    </row>
    <row r="6" spans="2:4" x14ac:dyDescent="0.25">
      <c r="B6" s="753">
        <v>96</v>
      </c>
      <c r="C6" t="s">
        <v>1056</v>
      </c>
    </row>
    <row r="7" spans="2:4" x14ac:dyDescent="0.25">
      <c r="B7" s="753">
        <v>97</v>
      </c>
      <c r="C7" t="s">
        <v>1057</v>
      </c>
    </row>
    <row r="8" spans="2:4" x14ac:dyDescent="0.25">
      <c r="B8" s="753">
        <v>98</v>
      </c>
      <c r="C8" t="s">
        <v>1058</v>
      </c>
    </row>
    <row r="9" spans="2:4" x14ac:dyDescent="0.25">
      <c r="B9" s="753">
        <v>99</v>
      </c>
      <c r="C9" t="s">
        <v>1059</v>
      </c>
    </row>
    <row r="10" spans="2:4" x14ac:dyDescent="0.25">
      <c r="B10" s="753">
        <v>100</v>
      </c>
      <c r="C10" t="s">
        <v>1060</v>
      </c>
    </row>
    <row r="11" spans="2:4" x14ac:dyDescent="0.25">
      <c r="B11" s="753">
        <v>101</v>
      </c>
      <c r="C11" t="s">
        <v>2393</v>
      </c>
    </row>
    <row r="12" spans="2:4" x14ac:dyDescent="0.25">
      <c r="B12" s="753">
        <v>102</v>
      </c>
      <c r="C12" t="s">
        <v>1899</v>
      </c>
    </row>
    <row r="13" spans="2:4" x14ac:dyDescent="0.25">
      <c r="B13" s="753">
        <v>103</v>
      </c>
      <c r="C13" t="s">
        <v>1900</v>
      </c>
    </row>
    <row r="14" spans="2:4" x14ac:dyDescent="0.25">
      <c r="B14" s="1716">
        <v>104</v>
      </c>
      <c r="C14" t="s">
        <v>1901</v>
      </c>
    </row>
    <row r="15" spans="2:4" x14ac:dyDescent="0.25">
      <c r="B15" s="1716">
        <v>105</v>
      </c>
      <c r="C15" t="s">
        <v>1902</v>
      </c>
    </row>
    <row r="16" spans="2:4" x14ac:dyDescent="0.25">
      <c r="B16" s="1716">
        <v>106</v>
      </c>
      <c r="C16" t="s">
        <v>1903</v>
      </c>
    </row>
    <row r="17" spans="2:3" x14ac:dyDescent="0.25">
      <c r="B17" s="753">
        <v>107</v>
      </c>
      <c r="C17" t="s">
        <v>1904</v>
      </c>
    </row>
    <row r="18" spans="2:3" x14ac:dyDescent="0.25">
      <c r="B18" s="753">
        <v>108</v>
      </c>
      <c r="C18" t="s">
        <v>1905</v>
      </c>
    </row>
    <row r="19" spans="2:3" x14ac:dyDescent="0.25">
      <c r="B19" s="753">
        <v>109</v>
      </c>
      <c r="C19" t="s">
        <v>1906</v>
      </c>
    </row>
    <row r="20" spans="2:3" x14ac:dyDescent="0.25">
      <c r="B20" s="753">
        <v>110</v>
      </c>
      <c r="C20" t="s">
        <v>1907</v>
      </c>
    </row>
    <row r="21" spans="2:3" x14ac:dyDescent="0.25">
      <c r="B21" s="753">
        <v>111</v>
      </c>
      <c r="C21" t="s">
        <v>1908</v>
      </c>
    </row>
    <row r="22" spans="2:3" x14ac:dyDescent="0.25">
      <c r="B22" s="753">
        <v>112</v>
      </c>
      <c r="C22" t="s">
        <v>1909</v>
      </c>
    </row>
  </sheetData>
  <hyperlinks>
    <hyperlink ref="B5" location="'95'!A1" display="'95'!A1"/>
    <hyperlink ref="B6" location="'96 97'!A1" display="'96 97'!A1"/>
    <hyperlink ref="B7" location="'96 97'!A1" display="'96 97'!A1"/>
    <hyperlink ref="B8" location="'98'!A1" display="'98'!A1"/>
    <hyperlink ref="B9" location="'99'!A1" display="'99'!A1"/>
    <hyperlink ref="B10" location="'100'!A1" display="'100'!A1"/>
    <hyperlink ref="B11" location="'101'!A1" display="'101'!A1"/>
    <hyperlink ref="B12" location="'102'!A1" display="'102'!A1"/>
    <hyperlink ref="B13" location="'103-104'!A1" display="'103-104'!A1"/>
    <hyperlink ref="B14" location="'103-104'!A1" display="'103-104'!A1"/>
    <hyperlink ref="B15" location="'105'!A1" display="'105'!A1"/>
    <hyperlink ref="B16" location="'106'!A1" display="'106'!A1"/>
    <hyperlink ref="B17" location="'107'!Área_de_impresión" display="'107'!Área_de_impresión"/>
    <hyperlink ref="B18" location="'108'!A1" display="'108'!A1"/>
    <hyperlink ref="B19" location="'109'!A1" display="'109'!A1"/>
    <hyperlink ref="B20" location="'110'!A1" display="'110'!A1"/>
    <hyperlink ref="B21" location="'111'!A1" display="'111'!A1"/>
    <hyperlink ref="B22" location="'112'!A1" display="'112'!A1"/>
    <hyperlink ref="D1" location="'Indice Total'!A107" display="Volver"/>
  </hyperlinks>
  <pageMargins left="0.7" right="0.7" top="0.75" bottom="0.75" header="0.3" footer="0.3"/>
  <pageSetup paperSize="14" orientation="portrait"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H12"/>
  <sheetViews>
    <sheetView showGridLines="0" zoomScale="90" zoomScaleNormal="90" workbookViewId="0"/>
  </sheetViews>
  <sheetFormatPr baseColWidth="10" defaultRowHeight="15" x14ac:dyDescent="0.2"/>
  <cols>
    <col min="1" max="1" width="23.7109375" style="1142" customWidth="1"/>
    <col min="2" max="2" width="31.5703125" style="1142" customWidth="1"/>
    <col min="3" max="7" width="15.7109375" style="1142" customWidth="1"/>
    <col min="8" max="16384" width="11.42578125" style="1142"/>
  </cols>
  <sheetData>
    <row r="1" spans="2:8" ht="42.95" customHeight="1" x14ac:dyDescent="0.2"/>
    <row r="2" spans="2:8" ht="18" x14ac:dyDescent="0.2">
      <c r="B2" s="2157" t="s">
        <v>1061</v>
      </c>
      <c r="C2" s="2157"/>
      <c r="D2" s="2157"/>
      <c r="E2" s="2157"/>
      <c r="F2" s="2157"/>
      <c r="G2" s="2157"/>
      <c r="H2" s="1143" t="s">
        <v>744</v>
      </c>
    </row>
    <row r="3" spans="2:8" ht="31.5" customHeight="1" x14ac:dyDescent="0.25">
      <c r="B3" s="2158" t="s">
        <v>1062</v>
      </c>
      <c r="C3" s="2158"/>
      <c r="D3" s="2158"/>
      <c r="E3" s="2158"/>
      <c r="F3" s="2158"/>
      <c r="G3" s="2158"/>
    </row>
    <row r="4" spans="2:8" ht="16.5" thickBot="1" x14ac:dyDescent="0.25">
      <c r="B4" s="2159" t="s">
        <v>1063</v>
      </c>
      <c r="C4" s="2159"/>
      <c r="D4" s="2159"/>
      <c r="E4" s="2159"/>
      <c r="F4" s="2159"/>
      <c r="G4" s="2159"/>
    </row>
    <row r="5" spans="2:8" x14ac:dyDescent="0.2">
      <c r="B5" s="1144"/>
      <c r="C5" s="1144"/>
      <c r="D5" s="1144"/>
      <c r="E5" s="1144"/>
      <c r="F5" s="1144"/>
      <c r="G5" s="1144"/>
    </row>
    <row r="6" spans="2:8" ht="32.25" customHeight="1" x14ac:dyDescent="0.2">
      <c r="B6" s="1145" t="s">
        <v>932</v>
      </c>
      <c r="C6" s="1146">
        <v>2014</v>
      </c>
      <c r="D6" s="1146">
        <v>2015</v>
      </c>
      <c r="E6" s="1146">
        <v>2016</v>
      </c>
      <c r="F6" s="1146">
        <v>2017</v>
      </c>
      <c r="G6" s="1147">
        <v>2018</v>
      </c>
    </row>
    <row r="7" spans="2:8" ht="18" customHeight="1" x14ac:dyDescent="0.2">
      <c r="B7" s="1148" t="s">
        <v>888</v>
      </c>
      <c r="C7" s="1149">
        <v>1636136</v>
      </c>
      <c r="D7" s="1149">
        <v>1575378.6666666667</v>
      </c>
      <c r="E7" s="1149">
        <v>1731175.0833333333</v>
      </c>
      <c r="F7" s="1149">
        <v>1830243.25</v>
      </c>
      <c r="G7" s="1149">
        <v>1948778.4166666667</v>
      </c>
    </row>
    <row r="8" spans="2:8" ht="18" customHeight="1" x14ac:dyDescent="0.2">
      <c r="B8" s="1148" t="s">
        <v>889</v>
      </c>
      <c r="C8" s="1149">
        <v>637066</v>
      </c>
      <c r="D8" s="1149">
        <v>661861</v>
      </c>
      <c r="E8" s="1149">
        <v>582913.41666666663</v>
      </c>
      <c r="F8" s="1149">
        <v>539813.33330000006</v>
      </c>
      <c r="G8" s="1149">
        <v>521947.33333333331</v>
      </c>
    </row>
    <row r="9" spans="2:8" ht="18" customHeight="1" x14ac:dyDescent="0.2">
      <c r="B9" s="1148" t="s">
        <v>890</v>
      </c>
      <c r="C9" s="1149">
        <v>235516</v>
      </c>
      <c r="D9" s="1149">
        <v>220759.58333333334</v>
      </c>
      <c r="E9" s="1149">
        <v>205493.33333333334</v>
      </c>
      <c r="F9" s="1149">
        <v>190503.3333</v>
      </c>
      <c r="G9" s="1149">
        <v>189140.91666666666</v>
      </c>
    </row>
    <row r="10" spans="2:8" ht="18" customHeight="1" x14ac:dyDescent="0.2">
      <c r="B10" s="1148" t="s">
        <v>894</v>
      </c>
      <c r="C10" s="1149">
        <v>329893</v>
      </c>
      <c r="D10" s="1149">
        <v>311948.16666666669</v>
      </c>
      <c r="E10" s="1149">
        <v>281502</v>
      </c>
      <c r="F10" s="1149">
        <v>262866.5</v>
      </c>
      <c r="G10" s="1149">
        <v>251840.33333333334</v>
      </c>
    </row>
    <row r="11" spans="2:8" ht="18" customHeight="1" x14ac:dyDescent="0.2">
      <c r="B11" s="1150" t="s">
        <v>892</v>
      </c>
      <c r="C11" s="1151">
        <v>86971</v>
      </c>
      <c r="D11" s="1151">
        <v>84198.916666666672</v>
      </c>
      <c r="E11" s="1151">
        <v>95772.916666666672</v>
      </c>
      <c r="F11" s="1151">
        <v>100405.1667</v>
      </c>
      <c r="G11" s="1152">
        <v>97258.916666666672</v>
      </c>
    </row>
    <row r="12" spans="2:8" ht="18" customHeight="1" x14ac:dyDescent="0.2">
      <c r="B12" s="1153" t="s">
        <v>9</v>
      </c>
      <c r="C12" s="1013">
        <v>2925582</v>
      </c>
      <c r="D12" s="1013">
        <v>2854146.3333333335</v>
      </c>
      <c r="E12" s="1013">
        <v>2896856.75</v>
      </c>
      <c r="F12" s="1013">
        <v>2923831.5830000001</v>
      </c>
      <c r="G12" s="1015">
        <v>3008965.9166666665</v>
      </c>
    </row>
  </sheetData>
  <mergeCells count="3">
    <mergeCell ref="B2:G2"/>
    <mergeCell ref="B3:G3"/>
    <mergeCell ref="B4:G4"/>
  </mergeCells>
  <hyperlinks>
    <hyperlink ref="H2" location="'Indice Total'!A108" display="Volver"/>
  </hyperlinks>
  <pageMargins left="0.70866141732283472" right="0.70866141732283472" top="0.74803149606299213" bottom="0.74803149606299213" header="0.31496062992125984" footer="0.31496062992125984"/>
  <pageSetup scale="80" orientation="landscape" horizontalDpi="4294967292"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I31"/>
  <sheetViews>
    <sheetView showGridLines="0" zoomScale="90" zoomScaleNormal="90" workbookViewId="0"/>
  </sheetViews>
  <sheetFormatPr baseColWidth="10" defaultRowHeight="15" x14ac:dyDescent="0.2"/>
  <cols>
    <col min="1" max="1" width="23.7109375" style="1142" customWidth="1"/>
    <col min="2" max="2" width="28.42578125" style="1142" customWidth="1"/>
    <col min="3" max="3" width="14" style="1142" customWidth="1"/>
    <col min="4" max="4" width="20.28515625" style="1142" customWidth="1"/>
    <col min="5" max="5" width="20.140625" style="1142" customWidth="1"/>
    <col min="6" max="6" width="14.140625" style="1142" customWidth="1"/>
    <col min="7" max="7" width="20.140625" style="1142" customWidth="1"/>
    <col min="8" max="8" width="12.85546875" style="1142" bestFit="1" customWidth="1"/>
    <col min="9" max="16384" width="11.42578125" style="1142"/>
  </cols>
  <sheetData>
    <row r="1" spans="2:9" ht="42.95" customHeight="1" x14ac:dyDescent="0.2"/>
    <row r="2" spans="2:9" ht="18" x14ac:dyDescent="0.2">
      <c r="B2" s="2157" t="s">
        <v>1064</v>
      </c>
      <c r="C2" s="2157"/>
      <c r="D2" s="2157"/>
      <c r="E2" s="2157"/>
      <c r="F2" s="2157"/>
      <c r="G2" s="2157"/>
      <c r="H2" s="2157"/>
      <c r="I2" s="1143" t="s">
        <v>744</v>
      </c>
    </row>
    <row r="3" spans="2:9" ht="37.5" customHeight="1" x14ac:dyDescent="0.25">
      <c r="B3" s="2158" t="s">
        <v>1065</v>
      </c>
      <c r="C3" s="2158"/>
      <c r="D3" s="2158"/>
      <c r="E3" s="2158"/>
      <c r="F3" s="2158"/>
      <c r="G3" s="2158"/>
      <c r="H3" s="2158"/>
    </row>
    <row r="4" spans="2:9" ht="16.5" thickBot="1" x14ac:dyDescent="0.3">
      <c r="B4" s="2163" t="s">
        <v>1066</v>
      </c>
      <c r="C4" s="2163"/>
      <c r="D4" s="2163"/>
      <c r="E4" s="2163"/>
      <c r="F4" s="2163"/>
      <c r="G4" s="2163"/>
      <c r="H4" s="2163"/>
    </row>
    <row r="5" spans="2:9" x14ac:dyDescent="0.2">
      <c r="B5" s="1144"/>
      <c r="C5" s="1144"/>
      <c r="D5" s="1144"/>
      <c r="E5" s="1144"/>
      <c r="F5" s="1144"/>
      <c r="G5" s="1144"/>
      <c r="H5" s="1144"/>
    </row>
    <row r="6" spans="2:9" ht="15.75" x14ac:dyDescent="0.25">
      <c r="B6" s="1154" t="s">
        <v>1067</v>
      </c>
      <c r="C6" s="2164" t="s">
        <v>965</v>
      </c>
      <c r="D6" s="2164"/>
      <c r="E6" s="2164"/>
      <c r="F6" s="2164" t="s">
        <v>966</v>
      </c>
      <c r="G6" s="2164"/>
      <c r="H6" s="2164"/>
    </row>
    <row r="7" spans="2:9" ht="30" x14ac:dyDescent="0.2">
      <c r="B7" s="1155" t="s">
        <v>932</v>
      </c>
      <c r="C7" s="1156" t="s">
        <v>1068</v>
      </c>
      <c r="D7" s="1156" t="s">
        <v>1069</v>
      </c>
      <c r="E7" s="1156" t="s">
        <v>9</v>
      </c>
      <c r="F7" s="1156" t="s">
        <v>1070</v>
      </c>
      <c r="G7" s="1156" t="s">
        <v>1069</v>
      </c>
      <c r="H7" s="1157" t="s">
        <v>9</v>
      </c>
    </row>
    <row r="8" spans="2:9" ht="18" customHeight="1" x14ac:dyDescent="0.25">
      <c r="B8" s="1158" t="s">
        <v>888</v>
      </c>
      <c r="C8" s="1159">
        <v>1469157</v>
      </c>
      <c r="D8" s="1159">
        <v>61335</v>
      </c>
      <c r="E8" s="1160">
        <v>1530492</v>
      </c>
      <c r="F8" s="1159">
        <v>1543255</v>
      </c>
      <c r="G8" s="1159">
        <v>59619</v>
      </c>
      <c r="H8" s="1160">
        <v>1602874</v>
      </c>
    </row>
    <row r="9" spans="2:9" ht="18" customHeight="1" x14ac:dyDescent="0.25">
      <c r="B9" s="1158" t="s">
        <v>889</v>
      </c>
      <c r="C9" s="1159">
        <v>499034</v>
      </c>
      <c r="D9" s="1159">
        <v>19091</v>
      </c>
      <c r="E9" s="1160">
        <v>518125</v>
      </c>
      <c r="F9" s="1159">
        <v>513849</v>
      </c>
      <c r="G9" s="1159">
        <v>17716</v>
      </c>
      <c r="H9" s="1160">
        <v>531565</v>
      </c>
    </row>
    <row r="10" spans="2:9" ht="18" customHeight="1" x14ac:dyDescent="0.25">
      <c r="B10" s="1158" t="s">
        <v>890</v>
      </c>
      <c r="C10" s="1159">
        <v>195932</v>
      </c>
      <c r="D10" s="1159">
        <v>6163</v>
      </c>
      <c r="E10" s="1160">
        <v>202095</v>
      </c>
      <c r="F10" s="1159">
        <v>201563</v>
      </c>
      <c r="G10" s="1159">
        <v>6536</v>
      </c>
      <c r="H10" s="1160">
        <v>208099</v>
      </c>
    </row>
    <row r="11" spans="2:9" ht="18" customHeight="1" x14ac:dyDescent="0.25">
      <c r="B11" s="1158" t="s">
        <v>894</v>
      </c>
      <c r="C11" s="1159">
        <v>194878</v>
      </c>
      <c r="D11" s="1159">
        <v>4274</v>
      </c>
      <c r="E11" s="1160">
        <v>199152</v>
      </c>
      <c r="F11" s="1159">
        <v>189060</v>
      </c>
      <c r="G11" s="1159">
        <v>3959</v>
      </c>
      <c r="H11" s="1160">
        <v>193019</v>
      </c>
    </row>
    <row r="12" spans="2:9" ht="18" customHeight="1" x14ac:dyDescent="0.25">
      <c r="B12" s="1158" t="s">
        <v>892</v>
      </c>
      <c r="C12" s="1159">
        <v>61301</v>
      </c>
      <c r="D12" s="1159">
        <v>1534</v>
      </c>
      <c r="E12" s="1160">
        <v>62835</v>
      </c>
      <c r="F12" s="1159">
        <v>54805</v>
      </c>
      <c r="G12" s="1159">
        <v>1273</v>
      </c>
      <c r="H12" s="1160">
        <v>56078</v>
      </c>
    </row>
    <row r="13" spans="2:9" ht="18" customHeight="1" x14ac:dyDescent="0.25">
      <c r="B13" s="1161" t="s">
        <v>9</v>
      </c>
      <c r="C13" s="1162">
        <v>2420302</v>
      </c>
      <c r="D13" s="1162">
        <v>92397</v>
      </c>
      <c r="E13" s="1162">
        <v>2512699</v>
      </c>
      <c r="F13" s="1162">
        <v>2502532</v>
      </c>
      <c r="G13" s="1162">
        <v>89103</v>
      </c>
      <c r="H13" s="1162">
        <v>2591635</v>
      </c>
    </row>
    <row r="14" spans="2:9" x14ac:dyDescent="0.2">
      <c r="B14" s="1163" t="s">
        <v>1071</v>
      </c>
    </row>
    <row r="15" spans="2:9" x14ac:dyDescent="0.2">
      <c r="B15" s="1164"/>
    </row>
    <row r="16" spans="2:9" x14ac:dyDescent="0.2">
      <c r="I16" s="1143"/>
    </row>
    <row r="17" spans="2:9" ht="18" customHeight="1" x14ac:dyDescent="0.2">
      <c r="B17" s="2157" t="s">
        <v>1072</v>
      </c>
      <c r="C17" s="2157"/>
      <c r="D17" s="2157"/>
      <c r="E17" s="2157"/>
      <c r="F17" s="3"/>
      <c r="I17" s="1143" t="s">
        <v>744</v>
      </c>
    </row>
    <row r="18" spans="2:9" ht="47.25" customHeight="1" x14ac:dyDescent="0.25">
      <c r="B18" s="2158" t="s">
        <v>1073</v>
      </c>
      <c r="C18" s="2158"/>
      <c r="D18" s="2158"/>
      <c r="E18" s="2158"/>
      <c r="F18" s="1165"/>
    </row>
    <row r="19" spans="2:9" ht="16.5" customHeight="1" x14ac:dyDescent="0.25">
      <c r="B19" s="2160" t="s">
        <v>1074</v>
      </c>
      <c r="C19" s="2160"/>
      <c r="D19" s="2160"/>
      <c r="E19" s="2160"/>
      <c r="F19" s="1165"/>
    </row>
    <row r="20" spans="2:9" ht="16.5" customHeight="1" thickBot="1" x14ac:dyDescent="0.3">
      <c r="B20" s="2158">
        <v>2018</v>
      </c>
      <c r="C20" s="2158"/>
      <c r="D20" s="2158"/>
      <c r="E20" s="2158"/>
      <c r="F20" s="1165"/>
    </row>
    <row r="21" spans="2:9" ht="21" customHeight="1" x14ac:dyDescent="0.25">
      <c r="B21" s="1166"/>
      <c r="C21" s="1167"/>
      <c r="D21" s="1167"/>
      <c r="E21" s="1167"/>
      <c r="F21" s="1168"/>
    </row>
    <row r="22" spans="2:9" ht="53.25" customHeight="1" x14ac:dyDescent="0.2">
      <c r="B22" s="1169" t="s">
        <v>932</v>
      </c>
      <c r="C22" s="1170" t="s">
        <v>1075</v>
      </c>
      <c r="D22" s="1170" t="s">
        <v>1076</v>
      </c>
      <c r="E22" s="1171" t="s">
        <v>1077</v>
      </c>
    </row>
    <row r="23" spans="2:9" ht="18" customHeight="1" x14ac:dyDescent="0.2">
      <c r="B23" s="1172" t="s">
        <v>888</v>
      </c>
      <c r="C23" s="1173">
        <v>1076567</v>
      </c>
      <c r="D23" s="1173">
        <v>18603992</v>
      </c>
      <c r="E23" s="1173">
        <v>398751679.25600004</v>
      </c>
    </row>
    <row r="24" spans="2:9" ht="18" customHeight="1" x14ac:dyDescent="0.2">
      <c r="B24" s="1148" t="s">
        <v>889</v>
      </c>
      <c r="C24" s="1174">
        <v>416390</v>
      </c>
      <c r="D24" s="1174">
        <v>6404925</v>
      </c>
      <c r="E24" s="1174">
        <v>117930659.16900001</v>
      </c>
    </row>
    <row r="25" spans="2:9" ht="18" customHeight="1" x14ac:dyDescent="0.2">
      <c r="B25" s="1148" t="s">
        <v>890</v>
      </c>
      <c r="C25" s="1174">
        <v>133754</v>
      </c>
      <c r="D25" s="1174">
        <v>2388177</v>
      </c>
      <c r="E25" s="1174">
        <v>48595536.490999997</v>
      </c>
    </row>
    <row r="26" spans="2:9" ht="18" customHeight="1" x14ac:dyDescent="0.2">
      <c r="B26" s="1148" t="s">
        <v>894</v>
      </c>
      <c r="C26" s="1174">
        <v>230044</v>
      </c>
      <c r="D26" s="1174">
        <v>2597256</v>
      </c>
      <c r="E26" s="1174">
        <v>44745380.526000001</v>
      </c>
    </row>
    <row r="27" spans="2:9" ht="18" customHeight="1" x14ac:dyDescent="0.2">
      <c r="B27" s="1150" t="s">
        <v>892</v>
      </c>
      <c r="C27" s="1175">
        <v>36678</v>
      </c>
      <c r="D27" s="1175">
        <v>913375</v>
      </c>
      <c r="E27" s="1175">
        <v>13384680.411999999</v>
      </c>
    </row>
    <row r="28" spans="2:9" ht="18" customHeight="1" x14ac:dyDescent="0.2">
      <c r="B28" s="1153" t="s">
        <v>9</v>
      </c>
      <c r="C28" s="1176">
        <v>1893433</v>
      </c>
      <c r="D28" s="1176">
        <v>30907725</v>
      </c>
      <c r="E28" s="1176">
        <v>623407935.85400009</v>
      </c>
    </row>
    <row r="29" spans="2:9" ht="29.25" customHeight="1" x14ac:dyDescent="0.2">
      <c r="B29" s="2161" t="s">
        <v>1078</v>
      </c>
      <c r="C29" s="2162"/>
      <c r="D29" s="2162"/>
      <c r="E29" s="2162"/>
    </row>
    <row r="30" spans="2:9" ht="13.5" customHeight="1" x14ac:dyDescent="0.2">
      <c r="B30" s="1177" t="s">
        <v>1079</v>
      </c>
      <c r="C30" s="1178"/>
      <c r="D30" s="1178"/>
      <c r="E30" s="1178"/>
    </row>
    <row r="31" spans="2:9" x14ac:dyDescent="0.2">
      <c r="D31" s="1179"/>
    </row>
  </sheetData>
  <mergeCells count="10">
    <mergeCell ref="B18:E18"/>
    <mergeCell ref="B19:E19"/>
    <mergeCell ref="B20:E20"/>
    <mergeCell ref="B29:E29"/>
    <mergeCell ref="B2:H2"/>
    <mergeCell ref="B3:H3"/>
    <mergeCell ref="B4:H4"/>
    <mergeCell ref="C6:E6"/>
    <mergeCell ref="F6:H6"/>
    <mergeCell ref="B17:E17"/>
  </mergeCells>
  <hyperlinks>
    <hyperlink ref="I2" location="'Indice Total'!A108" display="Volver"/>
    <hyperlink ref="I17" location="'Indice Total'!A108" display="Volver"/>
  </hyperlinks>
  <pageMargins left="0.7" right="0.7" top="0.75" bottom="0.75" header="0.3" footer="0.3"/>
  <pageSetup scale="59" orientation="portrait" horizontalDpi="4294967292"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H26"/>
  <sheetViews>
    <sheetView showGridLines="0" zoomScale="90" zoomScaleNormal="90" workbookViewId="0"/>
  </sheetViews>
  <sheetFormatPr baseColWidth="10" defaultRowHeight="15" x14ac:dyDescent="0.2"/>
  <cols>
    <col min="1" max="1" width="23.7109375" style="1142" customWidth="1"/>
    <col min="2" max="2" width="41.7109375" style="1142" customWidth="1"/>
    <col min="3" max="3" width="19" style="1142" customWidth="1"/>
    <col min="4" max="4" width="20.140625" style="1142" customWidth="1"/>
    <col min="5" max="5" width="21.28515625" style="1142" customWidth="1"/>
    <col min="6" max="6" width="11.42578125" style="1142"/>
    <col min="7" max="7" width="14.140625" style="1142" bestFit="1" customWidth="1"/>
    <col min="8" max="16384" width="11.42578125" style="1142"/>
  </cols>
  <sheetData>
    <row r="1" spans="2:8" ht="42.95" customHeight="1" x14ac:dyDescent="0.2"/>
    <row r="2" spans="2:8" ht="18" x14ac:dyDescent="0.2">
      <c r="B2" s="2157" t="s">
        <v>1080</v>
      </c>
      <c r="C2" s="2157"/>
      <c r="D2" s="2157"/>
      <c r="E2" s="2157"/>
      <c r="F2" s="1143" t="s">
        <v>744</v>
      </c>
    </row>
    <row r="3" spans="2:8" ht="33" customHeight="1" x14ac:dyDescent="0.25">
      <c r="B3" s="2158" t="s">
        <v>1081</v>
      </c>
      <c r="C3" s="2158"/>
      <c r="D3" s="2158"/>
      <c r="E3" s="2158"/>
    </row>
    <row r="4" spans="2:8" ht="15.75" x14ac:dyDescent="0.25">
      <c r="B4" s="2160" t="s">
        <v>1074</v>
      </c>
      <c r="C4" s="2160"/>
      <c r="D4" s="2160"/>
      <c r="E4" s="2160"/>
    </row>
    <row r="5" spans="2:8" ht="16.5" thickBot="1" x14ac:dyDescent="0.3">
      <c r="B5" s="2158">
        <v>2018</v>
      </c>
      <c r="C5" s="2158"/>
      <c r="D5" s="2158"/>
      <c r="E5" s="2158"/>
      <c r="H5" s="1168"/>
    </row>
    <row r="6" spans="2:8" ht="15.75" x14ac:dyDescent="0.25">
      <c r="B6" s="2165"/>
      <c r="C6" s="2165"/>
      <c r="D6" s="2165"/>
      <c r="E6" s="2165"/>
    </row>
    <row r="7" spans="2:8" ht="45" x14ac:dyDescent="0.2">
      <c r="B7" s="1145" t="s">
        <v>1082</v>
      </c>
      <c r="C7" s="1180" t="s">
        <v>1075</v>
      </c>
      <c r="D7" s="1180" t="s">
        <v>1076</v>
      </c>
      <c r="E7" s="1181" t="s">
        <v>2402</v>
      </c>
    </row>
    <row r="8" spans="2:8" ht="18" customHeight="1" x14ac:dyDescent="0.2">
      <c r="B8" s="1172" t="s">
        <v>54</v>
      </c>
      <c r="C8" s="1182">
        <v>38521</v>
      </c>
      <c r="D8" s="1182">
        <v>268191</v>
      </c>
      <c r="E8" s="1182">
        <v>3436265.2119999998</v>
      </c>
    </row>
    <row r="9" spans="2:8" ht="18" customHeight="1" x14ac:dyDescent="0.2">
      <c r="B9" s="1148" t="s">
        <v>55</v>
      </c>
      <c r="C9" s="1149">
        <v>23329</v>
      </c>
      <c r="D9" s="1149">
        <v>422072</v>
      </c>
      <c r="E9" s="1149">
        <v>9768205</v>
      </c>
    </row>
    <row r="10" spans="2:8" ht="18" customHeight="1" x14ac:dyDescent="0.2">
      <c r="B10" s="1148" t="s">
        <v>56</v>
      </c>
      <c r="C10" s="1149">
        <v>49094</v>
      </c>
      <c r="D10" s="1149">
        <v>888738</v>
      </c>
      <c r="E10" s="1149">
        <v>22406528</v>
      </c>
    </row>
    <row r="11" spans="2:8" ht="18" customHeight="1" x14ac:dyDescent="0.2">
      <c r="B11" s="1148" t="s">
        <v>57</v>
      </c>
      <c r="C11" s="1149">
        <v>20564</v>
      </c>
      <c r="D11" s="1149">
        <v>432863</v>
      </c>
      <c r="E11" s="1149">
        <v>11108892</v>
      </c>
    </row>
    <row r="12" spans="2:8" ht="18" customHeight="1" x14ac:dyDescent="0.2">
      <c r="B12" s="1148" t="s">
        <v>58</v>
      </c>
      <c r="C12" s="1149">
        <v>47697</v>
      </c>
      <c r="D12" s="1149">
        <v>789738</v>
      </c>
      <c r="E12" s="1149">
        <v>17253233</v>
      </c>
    </row>
    <row r="13" spans="2:8" ht="18" customHeight="1" x14ac:dyDescent="0.2">
      <c r="B13" s="1148" t="s">
        <v>59</v>
      </c>
      <c r="C13" s="1149">
        <v>144240</v>
      </c>
      <c r="D13" s="1149">
        <v>2150773</v>
      </c>
      <c r="E13" s="1149">
        <v>42543689</v>
      </c>
    </row>
    <row r="14" spans="2:8" ht="18" customHeight="1" x14ac:dyDescent="0.2">
      <c r="B14" s="1148" t="s">
        <v>1083</v>
      </c>
      <c r="C14" s="1149">
        <v>71549</v>
      </c>
      <c r="D14" s="1149">
        <v>1783177</v>
      </c>
      <c r="E14" s="1149">
        <v>33378215</v>
      </c>
    </row>
    <row r="15" spans="2:8" ht="18" customHeight="1" x14ac:dyDescent="0.2">
      <c r="B15" s="1148" t="s">
        <v>61</v>
      </c>
      <c r="C15" s="1149">
        <v>72439</v>
      </c>
      <c r="D15" s="1149">
        <v>1305039</v>
      </c>
      <c r="E15" s="1149">
        <v>23644465</v>
      </c>
    </row>
    <row r="16" spans="2:8" ht="18" customHeight="1" x14ac:dyDescent="0.2">
      <c r="B16" s="1148" t="s">
        <v>62</v>
      </c>
      <c r="C16" s="1149">
        <v>156519</v>
      </c>
      <c r="D16" s="1149">
        <v>2641794</v>
      </c>
      <c r="E16" s="1149">
        <v>62218485</v>
      </c>
    </row>
    <row r="17" spans="2:5" ht="18" customHeight="1" x14ac:dyDescent="0.2">
      <c r="B17" s="1148" t="s">
        <v>927</v>
      </c>
      <c r="C17" s="1149">
        <v>73860</v>
      </c>
      <c r="D17" s="1149">
        <v>1094047</v>
      </c>
      <c r="E17" s="1149">
        <v>19073513</v>
      </c>
    </row>
    <row r="18" spans="2:5" ht="18" customHeight="1" x14ac:dyDescent="0.2">
      <c r="B18" s="1148" t="s">
        <v>928</v>
      </c>
      <c r="C18" s="1149">
        <v>16390</v>
      </c>
      <c r="D18" s="1149">
        <v>191410</v>
      </c>
      <c r="E18" s="1149">
        <v>3953948</v>
      </c>
    </row>
    <row r="19" spans="2:5" ht="18" customHeight="1" x14ac:dyDescent="0.2">
      <c r="B19" s="1148" t="s">
        <v>919</v>
      </c>
      <c r="C19" s="1149">
        <v>69425</v>
      </c>
      <c r="D19" s="1149">
        <v>739837</v>
      </c>
      <c r="E19" s="1149">
        <v>15974143</v>
      </c>
    </row>
    <row r="20" spans="2:5" ht="18" customHeight="1" x14ac:dyDescent="0.2">
      <c r="B20" s="1148" t="s">
        <v>920</v>
      </c>
      <c r="C20" s="1149">
        <v>6786</v>
      </c>
      <c r="D20" s="1149">
        <v>91652</v>
      </c>
      <c r="E20" s="1149">
        <v>2528435</v>
      </c>
    </row>
    <row r="21" spans="2:5" ht="18" customHeight="1" x14ac:dyDescent="0.2">
      <c r="B21" s="1148" t="s">
        <v>921</v>
      </c>
      <c r="C21" s="1149">
        <v>14184</v>
      </c>
      <c r="D21" s="1149">
        <v>217778</v>
      </c>
      <c r="E21" s="1149">
        <v>4998748</v>
      </c>
    </row>
    <row r="22" spans="2:5" ht="18" customHeight="1" x14ac:dyDescent="0.2">
      <c r="B22" s="1183" t="s">
        <v>68</v>
      </c>
      <c r="C22" s="1151">
        <v>1088836</v>
      </c>
      <c r="D22" s="1151">
        <v>17890616</v>
      </c>
      <c r="E22" s="1151">
        <v>351121172</v>
      </c>
    </row>
    <row r="23" spans="2:5" ht="18" customHeight="1" x14ac:dyDescent="0.2">
      <c r="B23" s="1153" t="s">
        <v>956</v>
      </c>
      <c r="C23" s="1013">
        <v>1893433</v>
      </c>
      <c r="D23" s="1013">
        <v>30907725</v>
      </c>
      <c r="E23" s="1067">
        <v>623407936.21200001</v>
      </c>
    </row>
    <row r="24" spans="2:5" ht="24" customHeight="1" x14ac:dyDescent="0.25">
      <c r="B24" s="2161" t="s">
        <v>1084</v>
      </c>
      <c r="C24" s="2125"/>
      <c r="D24" s="2125"/>
      <c r="E24" s="2125"/>
    </row>
    <row r="26" spans="2:5" x14ac:dyDescent="0.2">
      <c r="D26" s="1184"/>
    </row>
  </sheetData>
  <mergeCells count="6">
    <mergeCell ref="B24:E24"/>
    <mergeCell ref="B2:E2"/>
    <mergeCell ref="B3:E3"/>
    <mergeCell ref="B4:E4"/>
    <mergeCell ref="B5:E5"/>
    <mergeCell ref="B6:E6"/>
  </mergeCells>
  <hyperlinks>
    <hyperlink ref="F2" location="'Indice Total'!A108" display="Volver"/>
  </hyperlinks>
  <pageMargins left="0.70866141732283472" right="0.70866141732283472" top="0.74803149606299213" bottom="0.74803149606299213" header="0.31496062992125984" footer="0.31496062992125984"/>
  <pageSetup scale="90" orientation="landscape" horizontalDpi="4294967292"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H38"/>
  <sheetViews>
    <sheetView showGridLines="0" zoomScale="90" zoomScaleNormal="90" workbookViewId="0"/>
  </sheetViews>
  <sheetFormatPr baseColWidth="10" defaultRowHeight="15" x14ac:dyDescent="0.2"/>
  <cols>
    <col min="1" max="1" width="23.7109375" style="1142" customWidth="1"/>
    <col min="2" max="2" width="48.5703125" style="1142" customWidth="1"/>
    <col min="3" max="3" width="15" style="1142" customWidth="1"/>
    <col min="4" max="4" width="16.42578125" style="1142" customWidth="1"/>
    <col min="5" max="5" width="16" style="1142" customWidth="1"/>
    <col min="6" max="6" width="17.42578125" style="1142" customWidth="1"/>
    <col min="7" max="7" width="15.42578125" style="1142" bestFit="1" customWidth="1"/>
    <col min="8" max="16384" width="11.42578125" style="1142"/>
  </cols>
  <sheetData>
    <row r="1" spans="2:8" ht="42.95" customHeight="1" x14ac:dyDescent="0.2"/>
    <row r="2" spans="2:8" ht="18" x14ac:dyDescent="0.2">
      <c r="B2" s="2166" t="s">
        <v>1085</v>
      </c>
      <c r="C2" s="2166"/>
      <c r="D2" s="2166"/>
      <c r="E2" s="2166"/>
      <c r="F2" s="2166"/>
      <c r="H2" s="1143" t="s">
        <v>744</v>
      </c>
    </row>
    <row r="3" spans="2:8" ht="31.5" customHeight="1" x14ac:dyDescent="0.25">
      <c r="B3" s="2158" t="s">
        <v>1086</v>
      </c>
      <c r="C3" s="2158"/>
      <c r="D3" s="2158"/>
      <c r="E3" s="2158"/>
      <c r="F3" s="2158"/>
      <c r="G3" s="2158"/>
    </row>
    <row r="4" spans="2:8" ht="16.5" customHeight="1" x14ac:dyDescent="0.25">
      <c r="B4" s="2167" t="s">
        <v>211</v>
      </c>
      <c r="C4" s="2167"/>
      <c r="D4" s="2167"/>
      <c r="E4" s="2167"/>
      <c r="F4" s="2167"/>
      <c r="G4" s="2167"/>
    </row>
    <row r="5" spans="2:8" ht="16.5" thickBot="1" x14ac:dyDescent="0.3">
      <c r="B5" s="2168" t="s">
        <v>1063</v>
      </c>
      <c r="C5" s="2168"/>
      <c r="D5" s="2168"/>
      <c r="E5" s="2168"/>
      <c r="F5" s="2168"/>
      <c r="G5" s="2168"/>
    </row>
    <row r="6" spans="2:8" ht="15.75" x14ac:dyDescent="0.25">
      <c r="B6" s="1185"/>
      <c r="C6" s="1185"/>
      <c r="D6" s="1185"/>
      <c r="E6" s="1185"/>
      <c r="F6" s="1185"/>
      <c r="G6" s="1185"/>
    </row>
    <row r="7" spans="2:8" ht="15.75" x14ac:dyDescent="0.25">
      <c r="B7" s="1186"/>
      <c r="C7" s="1187">
        <v>2014</v>
      </c>
      <c r="D7" s="1188">
        <v>2015</v>
      </c>
      <c r="E7" s="1188">
        <v>2016</v>
      </c>
      <c r="F7" s="1188">
        <v>2017</v>
      </c>
      <c r="G7" s="1189">
        <v>2018</v>
      </c>
    </row>
    <row r="8" spans="2:8" ht="18" customHeight="1" x14ac:dyDescent="0.25">
      <c r="B8" s="1190" t="s">
        <v>1087</v>
      </c>
      <c r="C8" s="1191"/>
      <c r="D8" s="1191"/>
      <c r="E8" s="1191"/>
      <c r="F8" s="1191"/>
      <c r="G8" s="1191"/>
    </row>
    <row r="9" spans="2:8" ht="18" customHeight="1" x14ac:dyDescent="0.2">
      <c r="B9" s="1192" t="s">
        <v>1088</v>
      </c>
      <c r="C9" s="1193">
        <v>87785042.996999994</v>
      </c>
      <c r="D9" s="1193">
        <v>95596756.585999995</v>
      </c>
      <c r="E9" s="1193">
        <v>101277278.90200001</v>
      </c>
      <c r="F9" s="1193">
        <v>109282867.26100001</v>
      </c>
      <c r="G9" s="1193">
        <v>118453219.774</v>
      </c>
    </row>
    <row r="10" spans="2:8" ht="18" customHeight="1" x14ac:dyDescent="0.2">
      <c r="B10" s="1194" t="s">
        <v>1089</v>
      </c>
      <c r="C10" s="1195">
        <v>2916995.466</v>
      </c>
      <c r="D10" s="1195">
        <v>2534951.3650000002</v>
      </c>
      <c r="E10" s="1195">
        <v>3199102.449</v>
      </c>
      <c r="F10" s="1195">
        <v>3306323.7920000004</v>
      </c>
      <c r="G10" s="1195">
        <v>3184210.2139999997</v>
      </c>
    </row>
    <row r="11" spans="2:8" ht="18" customHeight="1" x14ac:dyDescent="0.2">
      <c r="B11" s="1194" t="s">
        <v>1090</v>
      </c>
      <c r="C11" s="1195">
        <v>195.208</v>
      </c>
      <c r="D11" s="1195">
        <v>641.66499999999996</v>
      </c>
      <c r="E11" s="1195">
        <v>49.965999999999994</v>
      </c>
      <c r="F11" s="1195">
        <v>43.847000000000001</v>
      </c>
      <c r="G11" s="1195">
        <v>31.361000000000001</v>
      </c>
    </row>
    <row r="12" spans="2:8" ht="18" customHeight="1" x14ac:dyDescent="0.2">
      <c r="B12" s="1194" t="s">
        <v>1091</v>
      </c>
      <c r="C12" s="1195">
        <v>2986322.628</v>
      </c>
      <c r="D12" s="1195">
        <v>3454512.122</v>
      </c>
      <c r="E12" s="1195">
        <v>3793523.2099999995</v>
      </c>
      <c r="F12" s="1195">
        <v>3997940.1110000005</v>
      </c>
      <c r="G12" s="1195">
        <v>4262253.419999999</v>
      </c>
    </row>
    <row r="13" spans="2:8" ht="18" customHeight="1" x14ac:dyDescent="0.2">
      <c r="B13" s="1194" t="s">
        <v>1092</v>
      </c>
      <c r="C13" s="1195">
        <v>129993.738</v>
      </c>
      <c r="D13" s="1195">
        <v>100724.499</v>
      </c>
      <c r="E13" s="1195">
        <v>411850.15700000001</v>
      </c>
      <c r="F13" s="1195">
        <v>134629.09999999998</v>
      </c>
      <c r="G13" s="1195">
        <v>194977.05600000001</v>
      </c>
    </row>
    <row r="14" spans="2:8" ht="18" customHeight="1" x14ac:dyDescent="0.2">
      <c r="B14" s="1194" t="s">
        <v>1093</v>
      </c>
      <c r="C14" s="1195">
        <v>271821515</v>
      </c>
      <c r="D14" s="1195">
        <v>346787641.93000001</v>
      </c>
      <c r="E14" s="1195">
        <v>402691142.36000001</v>
      </c>
      <c r="F14" s="1195">
        <v>441835059.491</v>
      </c>
      <c r="G14" s="1195">
        <v>495613699.18700004</v>
      </c>
    </row>
    <row r="15" spans="2:8" ht="18" customHeight="1" x14ac:dyDescent="0.25">
      <c r="B15" s="1196" t="s">
        <v>1094</v>
      </c>
      <c r="C15" s="1197">
        <v>365640065.037</v>
      </c>
      <c r="D15" s="1197">
        <v>448475228.167</v>
      </c>
      <c r="E15" s="1197">
        <v>511372947.04400003</v>
      </c>
      <c r="F15" s="1197">
        <v>558556863.602</v>
      </c>
      <c r="G15" s="1198">
        <v>621708391.01200008</v>
      </c>
    </row>
    <row r="16" spans="2:8" ht="15.75" x14ac:dyDescent="0.25">
      <c r="B16" s="1199"/>
      <c r="C16" s="1200"/>
      <c r="D16" s="1200"/>
      <c r="E16"/>
      <c r="F16"/>
      <c r="G16"/>
    </row>
    <row r="17" spans="2:7" ht="18" customHeight="1" x14ac:dyDescent="0.25">
      <c r="B17" s="1201" t="s">
        <v>1095</v>
      </c>
      <c r="C17" s="1202"/>
      <c r="D17" s="1202"/>
      <c r="E17" s="1202"/>
      <c r="F17" s="1202"/>
      <c r="G17" s="1202"/>
    </row>
    <row r="18" spans="2:7" ht="18" customHeight="1" x14ac:dyDescent="0.2">
      <c r="B18" s="1203" t="s">
        <v>1096</v>
      </c>
      <c r="C18" s="1204">
        <v>291220930.72100002</v>
      </c>
      <c r="D18" s="1204">
        <v>358796111.29900002</v>
      </c>
      <c r="E18" s="1204">
        <v>411501443.92900008</v>
      </c>
      <c r="F18" s="1204">
        <v>451346807.30400002</v>
      </c>
      <c r="G18" s="1204">
        <v>504651327.16399997</v>
      </c>
    </row>
    <row r="19" spans="2:7" ht="18" customHeight="1" x14ac:dyDescent="0.2">
      <c r="B19" s="1205" t="s">
        <v>1097</v>
      </c>
      <c r="C19" s="1195">
        <v>276231858.96200001</v>
      </c>
      <c r="D19" s="1195">
        <v>342026681.699</v>
      </c>
      <c r="E19" s="1195">
        <v>394193226.69000006</v>
      </c>
      <c r="F19" s="1195">
        <v>434056850.759</v>
      </c>
      <c r="G19" s="1195">
        <v>486480684.60499996</v>
      </c>
    </row>
    <row r="20" spans="2:7" ht="18" customHeight="1" x14ac:dyDescent="0.2">
      <c r="B20" s="1205" t="s">
        <v>1098</v>
      </c>
      <c r="C20" s="1195">
        <v>14989071.759</v>
      </c>
      <c r="D20" s="1195">
        <v>16769429.6</v>
      </c>
      <c r="E20" s="1195">
        <v>17308217.239</v>
      </c>
      <c r="F20" s="1195">
        <v>17289956.544999998</v>
      </c>
      <c r="G20" s="1195">
        <v>18170642.558999997</v>
      </c>
    </row>
    <row r="21" spans="2:7" ht="18" customHeight="1" x14ac:dyDescent="0.2">
      <c r="B21" s="1194" t="s">
        <v>1099</v>
      </c>
      <c r="C21" s="1195">
        <v>-3044166.8</v>
      </c>
      <c r="D21" s="1195">
        <v>-3535732.2570000002</v>
      </c>
      <c r="E21" s="1195">
        <v>-5094770.1869999999</v>
      </c>
      <c r="F21" s="1195">
        <v>-4997375.3340000007</v>
      </c>
      <c r="G21" s="1195">
        <v>-6400512.7380000008</v>
      </c>
    </row>
    <row r="22" spans="2:7" ht="18" customHeight="1" x14ac:dyDescent="0.2">
      <c r="B22" s="1194" t="s">
        <v>1100</v>
      </c>
      <c r="C22" s="1195">
        <v>2063287.1359999999</v>
      </c>
      <c r="D22" s="1195">
        <v>2671373.111</v>
      </c>
      <c r="E22" s="1195">
        <v>3804237.0649999995</v>
      </c>
      <c r="F22" s="1195">
        <v>2774052.6240000003</v>
      </c>
      <c r="G22" s="1195">
        <v>3705433.0130000003</v>
      </c>
    </row>
    <row r="23" spans="2:7" ht="18" customHeight="1" x14ac:dyDescent="0.2">
      <c r="B23" s="1194" t="s">
        <v>1101</v>
      </c>
      <c r="C23" s="1195">
        <v>45990019.164999999</v>
      </c>
      <c r="D23" s="1195">
        <v>54929434.063000001</v>
      </c>
      <c r="E23" s="1195">
        <v>61245428.285999991</v>
      </c>
      <c r="F23" s="1195">
        <v>66121171.91799999</v>
      </c>
      <c r="G23" s="1195">
        <v>72350912.365999997</v>
      </c>
    </row>
    <row r="24" spans="2:7" ht="18" customHeight="1" x14ac:dyDescent="0.2">
      <c r="B24" s="1205" t="s">
        <v>1102</v>
      </c>
      <c r="C24" s="1195">
        <v>43677593.983999997</v>
      </c>
      <c r="D24" s="1195">
        <v>52392720.869000003</v>
      </c>
      <c r="E24" s="1195">
        <v>58681213.78899999</v>
      </c>
      <c r="F24" s="1195">
        <v>63608323.916999996</v>
      </c>
      <c r="G24" s="1195">
        <v>69756503.699000001</v>
      </c>
    </row>
    <row r="25" spans="2:7" ht="18" customHeight="1" x14ac:dyDescent="0.2">
      <c r="B25" s="1205" t="s">
        <v>1098</v>
      </c>
      <c r="C25" s="1195">
        <v>2312425.1809999999</v>
      </c>
      <c r="D25" s="1195">
        <v>2536713.1940000001</v>
      </c>
      <c r="E25" s="1195">
        <v>2564214.497</v>
      </c>
      <c r="F25" s="1195">
        <v>2512848.0010000002</v>
      </c>
      <c r="G25" s="1195">
        <v>2594408.6669999999</v>
      </c>
    </row>
    <row r="26" spans="2:7" ht="18" customHeight="1" x14ac:dyDescent="0.2">
      <c r="B26" s="1194" t="s">
        <v>1103</v>
      </c>
      <c r="C26" s="1195">
        <v>28770494.103999998</v>
      </c>
      <c r="D26" s="1195">
        <v>34710607.787</v>
      </c>
      <c r="E26" s="1195">
        <v>38988141.566000007</v>
      </c>
      <c r="F26" s="1195">
        <v>42321559.408</v>
      </c>
      <c r="G26" s="1195">
        <v>46382985.507000007</v>
      </c>
    </row>
    <row r="27" spans="2:7" ht="18" customHeight="1" x14ac:dyDescent="0.2">
      <c r="B27" s="1205" t="s">
        <v>1102</v>
      </c>
      <c r="C27" s="1195">
        <v>27344240.329999998</v>
      </c>
      <c r="D27" s="1195">
        <v>33136116.291000001</v>
      </c>
      <c r="E27" s="1195">
        <v>37385059.617000006</v>
      </c>
      <c r="F27" s="1195">
        <v>40743721.766999997</v>
      </c>
      <c r="G27" s="1195">
        <v>44754322.609000005</v>
      </c>
    </row>
    <row r="28" spans="2:7" ht="18" customHeight="1" x14ac:dyDescent="0.2">
      <c r="B28" s="1205" t="s">
        <v>1098</v>
      </c>
      <c r="C28" s="1195">
        <v>1426253.774</v>
      </c>
      <c r="D28" s="1195">
        <v>1574491.496</v>
      </c>
      <c r="E28" s="1195">
        <v>1603081.949</v>
      </c>
      <c r="F28" s="1195">
        <v>1577837.6410000001</v>
      </c>
      <c r="G28" s="1195">
        <v>1628662.8980000003</v>
      </c>
    </row>
    <row r="29" spans="2:7" ht="18" customHeight="1" x14ac:dyDescent="0.2">
      <c r="B29" s="1194" t="s">
        <v>1104</v>
      </c>
      <c r="C29" s="1195">
        <v>8994.9</v>
      </c>
      <c r="D29" s="1195">
        <v>9332.74</v>
      </c>
      <c r="E29" s="1195">
        <v>11381.634999999998</v>
      </c>
      <c r="F29" s="1195">
        <v>13373.817000000001</v>
      </c>
      <c r="G29" s="1195">
        <v>22710.817000000003</v>
      </c>
    </row>
    <row r="30" spans="2:7" ht="18" customHeight="1" x14ac:dyDescent="0.2">
      <c r="B30" s="1205" t="s">
        <v>1102</v>
      </c>
      <c r="C30" s="1195">
        <v>8983.0869999999995</v>
      </c>
      <c r="D30" s="1195">
        <v>9309.4449999999997</v>
      </c>
      <c r="E30" s="1195">
        <v>11377.397999999999</v>
      </c>
      <c r="F30" s="1195">
        <v>13318.495000000001</v>
      </c>
      <c r="G30" s="1195">
        <v>22707.921000000002</v>
      </c>
    </row>
    <row r="31" spans="2:7" ht="18" customHeight="1" x14ac:dyDescent="0.2">
      <c r="B31" s="1205" t="s">
        <v>1098</v>
      </c>
      <c r="C31" s="1195">
        <v>11.813000000000001</v>
      </c>
      <c r="D31" s="1195">
        <v>23.295000000000002</v>
      </c>
      <c r="E31" s="1195">
        <v>4.2370000000000001</v>
      </c>
      <c r="F31" s="1195">
        <v>55.322000000000003</v>
      </c>
      <c r="G31" s="1195">
        <v>2.8959999999999999</v>
      </c>
    </row>
    <row r="32" spans="2:7" ht="18" customHeight="1" x14ac:dyDescent="0.2">
      <c r="B32" s="1194" t="s">
        <v>1105</v>
      </c>
      <c r="C32" s="1195">
        <v>843949.84299999999</v>
      </c>
      <c r="D32" s="1195">
        <v>881961.57799999998</v>
      </c>
      <c r="E32" s="1195">
        <v>916740.57499999984</v>
      </c>
      <c r="F32" s="1195">
        <v>977246.10600000003</v>
      </c>
      <c r="G32" s="1195">
        <v>994052.674</v>
      </c>
    </row>
    <row r="33" spans="2:7" ht="18" customHeight="1" x14ac:dyDescent="0.2">
      <c r="B33" s="1194" t="s">
        <v>1106</v>
      </c>
      <c r="C33" s="1195">
        <v>2552.79</v>
      </c>
      <c r="D33" s="1195">
        <v>12139.846</v>
      </c>
      <c r="E33" s="1195">
        <v>344.17500000000001</v>
      </c>
      <c r="F33" s="1195">
        <v>27.759</v>
      </c>
      <c r="G33" s="1195">
        <v>1482.2089999999998</v>
      </c>
    </row>
    <row r="34" spans="2:7" ht="18" customHeight="1" x14ac:dyDescent="0.2">
      <c r="B34" s="1194" t="s">
        <v>1107</v>
      </c>
      <c r="C34" s="1195">
        <v>-215997</v>
      </c>
      <c r="D34" s="1195">
        <v>0</v>
      </c>
      <c r="E34" s="1195">
        <v>0</v>
      </c>
      <c r="F34" s="1195">
        <v>0</v>
      </c>
      <c r="G34" s="1195">
        <v>0</v>
      </c>
    </row>
    <row r="35" spans="2:7" ht="18" customHeight="1" x14ac:dyDescent="0.25">
      <c r="B35" s="1196" t="s">
        <v>1108</v>
      </c>
      <c r="C35" s="1197">
        <v>365640064.85899997</v>
      </c>
      <c r="D35" s="1197">
        <v>448475228.16700006</v>
      </c>
      <c r="E35" s="1197">
        <v>511372947.04400009</v>
      </c>
      <c r="F35" s="1197">
        <v>558556863.602</v>
      </c>
      <c r="G35" s="1198">
        <v>621708391.01200008</v>
      </c>
    </row>
    <row r="36" spans="2:7" ht="15.75" x14ac:dyDescent="0.25">
      <c r="B36" s="1206" t="s">
        <v>1109</v>
      </c>
      <c r="F36"/>
    </row>
    <row r="37" spans="2:7" ht="15.75" x14ac:dyDescent="0.25">
      <c r="B37" s="1207"/>
      <c r="C37"/>
      <c r="D37"/>
      <c r="E37"/>
      <c r="F37"/>
    </row>
    <row r="38" spans="2:7" x14ac:dyDescent="0.2">
      <c r="B38" s="1207"/>
    </row>
  </sheetData>
  <mergeCells count="4">
    <mergeCell ref="B2:F2"/>
    <mergeCell ref="B3:G3"/>
    <mergeCell ref="B4:G4"/>
    <mergeCell ref="B5:G5"/>
  </mergeCells>
  <hyperlinks>
    <hyperlink ref="H2" location="'Indice Total'!A108" display="Volver"/>
  </hyperlinks>
  <pageMargins left="0.70866141732283472" right="0.70866141732283472" top="0.74803149606299213" bottom="0.74803149606299213" header="0.31496062992125984" footer="0.31496062992125984"/>
  <pageSetup scale="90" orientation="landscape" horizontalDpi="4294967292"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J78"/>
  <sheetViews>
    <sheetView showGridLines="0" zoomScale="90" zoomScaleNormal="90" workbookViewId="0"/>
  </sheetViews>
  <sheetFormatPr baseColWidth="10" defaultRowHeight="15" x14ac:dyDescent="0.25"/>
  <cols>
    <col min="1" max="1" width="23.7109375" customWidth="1"/>
    <col min="2" max="2" width="46.28515625" bestFit="1" customWidth="1"/>
    <col min="3" max="4" width="17.85546875" bestFit="1" customWidth="1"/>
    <col min="5" max="7" width="16.7109375" bestFit="1" customWidth="1"/>
    <col min="8" max="8" width="15.5703125" bestFit="1" customWidth="1"/>
    <col min="9" max="9" width="13.85546875" bestFit="1" customWidth="1"/>
  </cols>
  <sheetData>
    <row r="1" spans="2:10" ht="42.95" customHeight="1" x14ac:dyDescent="0.25"/>
    <row r="2" spans="2:10" ht="18" x14ac:dyDescent="0.25">
      <c r="B2" s="2166" t="s">
        <v>1110</v>
      </c>
      <c r="C2" s="2166"/>
      <c r="D2" s="2166"/>
      <c r="E2" s="2166"/>
      <c r="F2" s="2166"/>
      <c r="G2" s="2166"/>
      <c r="H2" s="2166"/>
      <c r="I2" s="1143" t="s">
        <v>744</v>
      </c>
      <c r="J2" s="1168"/>
    </row>
    <row r="3" spans="2:10" ht="39.75" customHeight="1" x14ac:dyDescent="0.25">
      <c r="B3" s="2158" t="s">
        <v>1086</v>
      </c>
      <c r="C3" s="2158"/>
      <c r="D3" s="2158"/>
      <c r="E3" s="2158"/>
      <c r="F3" s="2158"/>
      <c r="G3" s="2158"/>
      <c r="H3" s="2158"/>
      <c r="I3" s="1208"/>
      <c r="J3" s="1208"/>
    </row>
    <row r="4" spans="2:10" ht="18.75" customHeight="1" x14ac:dyDescent="0.25">
      <c r="B4" s="2158" t="s">
        <v>1074</v>
      </c>
      <c r="C4" s="2158"/>
      <c r="D4" s="2158"/>
      <c r="E4" s="2158"/>
      <c r="F4" s="2158"/>
      <c r="G4" s="2158"/>
      <c r="H4" s="2158"/>
      <c r="I4" s="1208"/>
      <c r="J4" s="1208"/>
    </row>
    <row r="5" spans="2:10" ht="16.5" customHeight="1" thickBot="1" x14ac:dyDescent="0.3">
      <c r="B5" s="2158">
        <v>2018</v>
      </c>
      <c r="C5" s="2158"/>
      <c r="D5" s="2158"/>
      <c r="E5" s="2158"/>
      <c r="F5" s="2158"/>
      <c r="G5" s="2158"/>
      <c r="H5" s="2158"/>
      <c r="I5" s="1208"/>
      <c r="J5" s="1208"/>
    </row>
    <row r="6" spans="2:10" ht="21.75" customHeight="1" x14ac:dyDescent="0.25">
      <c r="B6" s="2169"/>
      <c r="C6" s="2169"/>
      <c r="D6" s="2169"/>
      <c r="E6" s="2169"/>
      <c r="F6" s="2169"/>
      <c r="G6" s="2169"/>
      <c r="H6" s="2169"/>
    </row>
    <row r="7" spans="2:10" ht="30" x14ac:dyDescent="0.25">
      <c r="B7" s="1209"/>
      <c r="C7" s="1210" t="s">
        <v>940</v>
      </c>
      <c r="D7" s="1210" t="s">
        <v>941</v>
      </c>
      <c r="E7" s="1210" t="s">
        <v>942</v>
      </c>
      <c r="F7" s="1210" t="s">
        <v>943</v>
      </c>
      <c r="G7" s="1210" t="s">
        <v>1111</v>
      </c>
      <c r="H7" s="1210" t="s">
        <v>9</v>
      </c>
      <c r="J7" s="1208"/>
    </row>
    <row r="8" spans="2:10" x14ac:dyDescent="0.25">
      <c r="B8" s="1201" t="s">
        <v>1087</v>
      </c>
      <c r="C8" s="1211"/>
      <c r="D8" s="1211"/>
      <c r="E8" s="1211"/>
      <c r="F8" s="1211"/>
      <c r="G8" s="1211"/>
      <c r="H8" s="1211"/>
      <c r="J8" s="1208"/>
    </row>
    <row r="9" spans="2:10" ht="18" customHeight="1" x14ac:dyDescent="0.25">
      <c r="B9" s="1194" t="s">
        <v>1088</v>
      </c>
      <c r="C9" s="1195">
        <v>118453219.774</v>
      </c>
      <c r="D9" s="1195">
        <v>79637782.681999996</v>
      </c>
      <c r="E9" s="1195">
        <v>19352991.857000001</v>
      </c>
      <c r="F9" s="1195">
        <v>7695774.1059999997</v>
      </c>
      <c r="G9" s="1195">
        <v>8795959.409</v>
      </c>
      <c r="H9" s="1212">
        <v>2970711.72</v>
      </c>
      <c r="J9" s="1208"/>
    </row>
    <row r="10" spans="2:10" ht="18" customHeight="1" x14ac:dyDescent="0.25">
      <c r="B10" s="1194" t="s">
        <v>1089</v>
      </c>
      <c r="C10" s="1195">
        <v>3184210.2139999997</v>
      </c>
      <c r="D10" s="1195">
        <v>2052448.004</v>
      </c>
      <c r="E10" s="1195">
        <v>362820.56599999999</v>
      </c>
      <c r="F10" s="1195">
        <v>218473.068</v>
      </c>
      <c r="G10" s="1195">
        <v>501498.45199999999</v>
      </c>
      <c r="H10" s="1212">
        <v>48970.124000000003</v>
      </c>
      <c r="J10" s="1208"/>
    </row>
    <row r="11" spans="2:10" ht="18" customHeight="1" x14ac:dyDescent="0.25">
      <c r="B11" s="1194" t="s">
        <v>1090</v>
      </c>
      <c r="C11" s="1195">
        <v>31.361000000000001</v>
      </c>
      <c r="D11" s="1195">
        <v>11.711</v>
      </c>
      <c r="E11" s="1195">
        <v>1E-3</v>
      </c>
      <c r="F11" s="1195">
        <v>0</v>
      </c>
      <c r="G11" s="1195">
        <v>19.649000000000001</v>
      </c>
      <c r="H11" s="1212">
        <v>0</v>
      </c>
      <c r="J11" s="1208"/>
    </row>
    <row r="12" spans="2:10" ht="18" customHeight="1" x14ac:dyDescent="0.25">
      <c r="B12" s="1194" t="s">
        <v>1091</v>
      </c>
      <c r="C12" s="1195">
        <v>4262253.419999999</v>
      </c>
      <c r="D12" s="1195">
        <v>2789034.2459999998</v>
      </c>
      <c r="E12" s="1195">
        <v>740490.97400000005</v>
      </c>
      <c r="F12" s="1195">
        <v>332835.82299999997</v>
      </c>
      <c r="G12" s="1195">
        <v>296626.69500000001</v>
      </c>
      <c r="H12" s="1212">
        <v>103265.682</v>
      </c>
      <c r="J12" s="1208"/>
    </row>
    <row r="13" spans="2:10" ht="18" customHeight="1" x14ac:dyDescent="0.25">
      <c r="B13" s="1194" t="s">
        <v>1092</v>
      </c>
      <c r="C13" s="1195">
        <v>194977.05600000001</v>
      </c>
      <c r="D13" s="1195">
        <v>72713.971999999994</v>
      </c>
      <c r="E13" s="1195">
        <v>60761.722999999998</v>
      </c>
      <c r="F13" s="1195">
        <v>21921.901000000002</v>
      </c>
      <c r="G13" s="1195">
        <v>21787.329000000002</v>
      </c>
      <c r="H13" s="1212">
        <v>17792.131000000001</v>
      </c>
      <c r="J13" s="1208"/>
    </row>
    <row r="14" spans="2:10" ht="18" customHeight="1" x14ac:dyDescent="0.25">
      <c r="B14" s="1194" t="s">
        <v>1093</v>
      </c>
      <c r="C14" s="1195">
        <v>495613699.18700004</v>
      </c>
      <c r="D14" s="1195">
        <v>312914548.85000002</v>
      </c>
      <c r="E14" s="1195">
        <v>97189331.533999994</v>
      </c>
      <c r="F14" s="1195">
        <v>40242253.233000003</v>
      </c>
      <c r="G14" s="1195">
        <v>35168969.637000002</v>
      </c>
      <c r="H14" s="1212">
        <v>10098595.933</v>
      </c>
      <c r="J14" s="1208"/>
    </row>
    <row r="15" spans="2:10" ht="18" customHeight="1" x14ac:dyDescent="0.25">
      <c r="B15" s="1196" t="s">
        <v>1094</v>
      </c>
      <c r="C15" s="1197">
        <v>621708391.01200008</v>
      </c>
      <c r="D15" s="1197">
        <v>397466539.46500003</v>
      </c>
      <c r="E15" s="1197">
        <v>117706396.655</v>
      </c>
      <c r="F15" s="1197">
        <v>48511258.131000005</v>
      </c>
      <c r="G15" s="1197">
        <v>44784861.171000004</v>
      </c>
      <c r="H15" s="1197">
        <v>13239335.59</v>
      </c>
      <c r="J15" s="1208"/>
    </row>
    <row r="16" spans="2:10" x14ac:dyDescent="0.25">
      <c r="B16" s="1199"/>
      <c r="C16" s="1200"/>
      <c r="D16" s="1200"/>
      <c r="E16" s="1200"/>
      <c r="F16" s="1200"/>
      <c r="G16" s="1200"/>
      <c r="H16" s="1200"/>
    </row>
    <row r="17" spans="2:8" x14ac:dyDescent="0.25">
      <c r="B17" s="1201" t="s">
        <v>1095</v>
      </c>
      <c r="C17" s="1202"/>
      <c r="D17" s="1202"/>
      <c r="E17" s="1202"/>
      <c r="F17" s="1202"/>
      <c r="G17" s="1202"/>
      <c r="H17" s="1202"/>
    </row>
    <row r="18" spans="2:8" ht="18" customHeight="1" x14ac:dyDescent="0.25">
      <c r="B18" s="1194" t="s">
        <v>1096</v>
      </c>
      <c r="C18" s="1195">
        <v>504651327.16399997</v>
      </c>
      <c r="D18" s="1195">
        <v>323934029.088</v>
      </c>
      <c r="E18" s="1195">
        <v>94828993.321999997</v>
      </c>
      <c r="F18" s="1195">
        <v>38561171.846000001</v>
      </c>
      <c r="G18" s="1195">
        <v>36392509.987000003</v>
      </c>
      <c r="H18" s="1212">
        <v>10934622.921</v>
      </c>
    </row>
    <row r="19" spans="2:8" ht="18" customHeight="1" x14ac:dyDescent="0.25">
      <c r="B19" s="1205" t="s">
        <v>1097</v>
      </c>
      <c r="C19" s="1195">
        <v>486480684.60499996</v>
      </c>
      <c r="D19" s="1195">
        <v>311696809.32599998</v>
      </c>
      <c r="E19" s="1195">
        <v>91111917.280000001</v>
      </c>
      <c r="F19" s="1195">
        <v>37265161.864</v>
      </c>
      <c r="G19" s="1195">
        <v>35671983.949000001</v>
      </c>
      <c r="H19" s="1212">
        <v>10734812.186000001</v>
      </c>
    </row>
    <row r="20" spans="2:8" ht="18" customHeight="1" x14ac:dyDescent="0.25">
      <c r="B20" s="1205" t="s">
        <v>1098</v>
      </c>
      <c r="C20" s="1195">
        <v>18170642.558999997</v>
      </c>
      <c r="D20" s="1195">
        <v>12237219.762</v>
      </c>
      <c r="E20" s="1195">
        <v>3717076.0419999999</v>
      </c>
      <c r="F20" s="1195">
        <v>1296009.9820000001</v>
      </c>
      <c r="G20" s="1195">
        <v>720526.03799999994</v>
      </c>
      <c r="H20" s="1212">
        <v>199810.73499999999</v>
      </c>
    </row>
    <row r="21" spans="2:8" ht="18" customHeight="1" x14ac:dyDescent="0.25">
      <c r="B21" s="1194" t="s">
        <v>1099</v>
      </c>
      <c r="C21" s="1195">
        <v>-6400512.7380000008</v>
      </c>
      <c r="D21" s="1195">
        <v>-4365600.9840000002</v>
      </c>
      <c r="E21" s="1195">
        <v>-872673.255</v>
      </c>
      <c r="F21" s="1195">
        <v>-308818.375</v>
      </c>
      <c r="G21" s="1195">
        <v>-594962.59400000004</v>
      </c>
      <c r="H21" s="1212">
        <v>-258457.53</v>
      </c>
    </row>
    <row r="22" spans="2:8" ht="18" customHeight="1" x14ac:dyDescent="0.25">
      <c r="B22" s="1194" t="s">
        <v>1100</v>
      </c>
      <c r="C22" s="1195">
        <v>3705433.0130000003</v>
      </c>
      <c r="D22" s="1195">
        <v>2495859.9339999999</v>
      </c>
      <c r="E22" s="1195">
        <v>426841.995</v>
      </c>
      <c r="F22" s="1195">
        <v>142462.63500000001</v>
      </c>
      <c r="G22" s="1195">
        <v>558113.54</v>
      </c>
      <c r="H22" s="1212">
        <v>82154.909</v>
      </c>
    </row>
    <row r="23" spans="2:8" ht="18" customHeight="1" x14ac:dyDescent="0.25">
      <c r="B23" s="1194" t="s">
        <v>1101</v>
      </c>
      <c r="C23" s="1195">
        <v>72350912.365999997</v>
      </c>
      <c r="D23" s="1195">
        <v>45733949.103</v>
      </c>
      <c r="E23" s="1195">
        <v>14062425.765000001</v>
      </c>
      <c r="F23" s="1195">
        <v>6099942.273</v>
      </c>
      <c r="G23" s="1195">
        <v>5014688.716</v>
      </c>
      <c r="H23" s="1212">
        <v>1439906.5090000001</v>
      </c>
    </row>
    <row r="24" spans="2:8" ht="18" customHeight="1" x14ac:dyDescent="0.25">
      <c r="B24" s="1205" t="s">
        <v>1102</v>
      </c>
      <c r="C24" s="1195">
        <v>69756503.699000001</v>
      </c>
      <c r="D24" s="1195">
        <v>44014116.383000001</v>
      </c>
      <c r="E24" s="1195">
        <v>13524438.162</v>
      </c>
      <c r="F24" s="1195">
        <v>5894401.4749999996</v>
      </c>
      <c r="G24" s="1195">
        <v>4912182.6279999996</v>
      </c>
      <c r="H24" s="1212">
        <v>1411365.051</v>
      </c>
    </row>
    <row r="25" spans="2:8" ht="18" customHeight="1" x14ac:dyDescent="0.25">
      <c r="B25" s="1205" t="s">
        <v>1098</v>
      </c>
      <c r="C25" s="1195">
        <v>2594408.6669999999</v>
      </c>
      <c r="D25" s="1195">
        <v>1719832.72</v>
      </c>
      <c r="E25" s="1195">
        <v>537987.603</v>
      </c>
      <c r="F25" s="1195">
        <v>205540.79800000001</v>
      </c>
      <c r="G25" s="1195">
        <v>102506.088</v>
      </c>
      <c r="H25" s="1212">
        <v>28541.457999999999</v>
      </c>
    </row>
    <row r="26" spans="2:8" ht="18" customHeight="1" x14ac:dyDescent="0.25">
      <c r="B26" s="1194" t="s">
        <v>1103</v>
      </c>
      <c r="C26" s="1195">
        <v>46382985.507000007</v>
      </c>
      <c r="D26" s="1195">
        <v>29069966.311000001</v>
      </c>
      <c r="E26" s="1195">
        <v>9030553.2939999998</v>
      </c>
      <c r="F26" s="1195">
        <v>3934422.372</v>
      </c>
      <c r="G26" s="1195">
        <v>3338181.8229999999</v>
      </c>
      <c r="H26" s="1212">
        <v>1009861.7069999999</v>
      </c>
    </row>
    <row r="27" spans="2:8" ht="18" customHeight="1" x14ac:dyDescent="0.25">
      <c r="B27" s="1205" t="s">
        <v>1102</v>
      </c>
      <c r="C27" s="1195">
        <v>44754322.609000005</v>
      </c>
      <c r="D27" s="1195">
        <v>27990387.510000002</v>
      </c>
      <c r="E27" s="1195">
        <v>8692856.0789999999</v>
      </c>
      <c r="F27" s="1195">
        <v>3805501.7110000001</v>
      </c>
      <c r="G27" s="1195">
        <v>3273873.1719999998</v>
      </c>
      <c r="H27" s="1212">
        <v>991704.13699999999</v>
      </c>
    </row>
    <row r="28" spans="2:8" ht="18" customHeight="1" x14ac:dyDescent="0.25">
      <c r="B28" s="1205" t="s">
        <v>1098</v>
      </c>
      <c r="C28" s="1195">
        <v>1628662.8980000003</v>
      </c>
      <c r="D28" s="1195">
        <v>1079578.801</v>
      </c>
      <c r="E28" s="1195">
        <v>337697.21500000003</v>
      </c>
      <c r="F28" s="1195">
        <v>128920.66099999999</v>
      </c>
      <c r="G28" s="1195">
        <v>64308.650999999998</v>
      </c>
      <c r="H28" s="1212">
        <v>18157.57</v>
      </c>
    </row>
    <row r="29" spans="2:8" ht="18" customHeight="1" x14ac:dyDescent="0.25">
      <c r="B29" s="1194" t="s">
        <v>1104</v>
      </c>
      <c r="C29" s="1195">
        <v>22710.817000000003</v>
      </c>
      <c r="D29" s="1195">
        <v>13734.754000000001</v>
      </c>
      <c r="E29" s="1195">
        <v>8686.7880000000005</v>
      </c>
      <c r="F29" s="1195">
        <v>0</v>
      </c>
      <c r="G29" s="1195">
        <v>0</v>
      </c>
      <c r="H29" s="1212">
        <v>289.27499999999998</v>
      </c>
    </row>
    <row r="30" spans="2:8" ht="18" customHeight="1" x14ac:dyDescent="0.25">
      <c r="B30" s="1205" t="s">
        <v>1102</v>
      </c>
      <c r="C30" s="1195">
        <v>22707.921000000002</v>
      </c>
      <c r="D30" s="1195">
        <v>13731.858</v>
      </c>
      <c r="E30" s="1195">
        <v>8686.7880000000005</v>
      </c>
      <c r="F30" s="1195">
        <v>0</v>
      </c>
      <c r="G30" s="1195">
        <v>0</v>
      </c>
      <c r="H30" s="1212">
        <v>289.27499999999998</v>
      </c>
    </row>
    <row r="31" spans="2:8" ht="18" customHeight="1" x14ac:dyDescent="0.25">
      <c r="B31" s="1205" t="s">
        <v>1098</v>
      </c>
      <c r="C31" s="1195">
        <v>2.8959999999999999</v>
      </c>
      <c r="D31" s="1195">
        <v>2.8959999999999999</v>
      </c>
      <c r="E31" s="1195">
        <v>0</v>
      </c>
      <c r="F31" s="1195">
        <v>0</v>
      </c>
      <c r="G31" s="1195">
        <v>0</v>
      </c>
      <c r="H31" s="1212">
        <v>0</v>
      </c>
    </row>
    <row r="32" spans="2:8" ht="18" customHeight="1" x14ac:dyDescent="0.25">
      <c r="B32" s="1194" t="s">
        <v>1105</v>
      </c>
      <c r="C32" s="1195">
        <v>994052.674</v>
      </c>
      <c r="D32" s="1195">
        <v>584339.62199999997</v>
      </c>
      <c r="E32" s="1195">
        <v>220348.174</v>
      </c>
      <c r="F32" s="1195">
        <v>82077.38</v>
      </c>
      <c r="G32" s="1195">
        <v>76329.698999999993</v>
      </c>
      <c r="H32" s="1212">
        <v>30957.798999999999</v>
      </c>
    </row>
    <row r="33" spans="2:8" ht="18" customHeight="1" x14ac:dyDescent="0.25">
      <c r="B33" s="1194" t="s">
        <v>1106</v>
      </c>
      <c r="C33" s="1195">
        <v>1482.2089999999998</v>
      </c>
      <c r="D33" s="1195">
        <v>261.637</v>
      </c>
      <c r="E33" s="1195">
        <v>1220.5719999999999</v>
      </c>
      <c r="F33" s="1195">
        <v>0</v>
      </c>
      <c r="G33" s="1195">
        <v>0</v>
      </c>
      <c r="H33" s="1212">
        <v>0</v>
      </c>
    </row>
    <row r="34" spans="2:8" ht="18" customHeight="1" x14ac:dyDescent="0.25">
      <c r="B34" s="1194" t="s">
        <v>1112</v>
      </c>
      <c r="C34" s="1195">
        <v>0</v>
      </c>
      <c r="D34" s="1195">
        <v>0</v>
      </c>
      <c r="E34" s="1195">
        <v>0</v>
      </c>
      <c r="F34" s="1195">
        <v>0</v>
      </c>
      <c r="G34" s="1195">
        <v>0</v>
      </c>
      <c r="H34" s="1212">
        <v>0</v>
      </c>
    </row>
    <row r="35" spans="2:8" ht="18" customHeight="1" x14ac:dyDescent="0.25">
      <c r="B35" s="1196" t="s">
        <v>1108</v>
      </c>
      <c r="C35" s="1197">
        <v>621708391.01200008</v>
      </c>
      <c r="D35" s="1197">
        <v>397466539.46499997</v>
      </c>
      <c r="E35" s="1197">
        <v>117706396.655</v>
      </c>
      <c r="F35" s="1197">
        <v>48511258.131000005</v>
      </c>
      <c r="G35" s="1197">
        <v>44784861.171000004</v>
      </c>
      <c r="H35" s="1197">
        <v>13239335.590000002</v>
      </c>
    </row>
    <row r="39" spans="2:8" ht="15.75" hidden="1" x14ac:dyDescent="0.25">
      <c r="B39" s="1142"/>
      <c r="C39" s="1142"/>
      <c r="D39" s="1142"/>
      <c r="E39" s="1142"/>
      <c r="F39" s="1142"/>
      <c r="G39" s="1142"/>
      <c r="H39" s="1142"/>
    </row>
    <row r="40" spans="2:8" ht="30" hidden="1" x14ac:dyDescent="0.25">
      <c r="B40" s="1213"/>
      <c r="C40" s="1214" t="s">
        <v>945</v>
      </c>
      <c r="D40" s="1214" t="s">
        <v>940</v>
      </c>
      <c r="E40" s="1214" t="s">
        <v>941</v>
      </c>
      <c r="F40" s="1214" t="s">
        <v>942</v>
      </c>
      <c r="G40" s="1214" t="s">
        <v>943</v>
      </c>
      <c r="H40" s="1214" t="s">
        <v>944</v>
      </c>
    </row>
    <row r="41" spans="2:8" ht="15.75" hidden="1" x14ac:dyDescent="0.25">
      <c r="B41" s="1142"/>
      <c r="C41" s="1142"/>
      <c r="D41" s="1142"/>
      <c r="E41" s="1142"/>
      <c r="F41" s="1142"/>
      <c r="G41" s="1142"/>
      <c r="H41" s="1142"/>
    </row>
    <row r="42" spans="2:8" hidden="1" x14ac:dyDescent="0.25">
      <c r="B42" s="1215" t="s">
        <v>1087</v>
      </c>
      <c r="C42" s="1216"/>
      <c r="D42" s="1216"/>
      <c r="E42" s="1216"/>
      <c r="F42" s="1216"/>
      <c r="G42" s="1216"/>
      <c r="H42" s="1216"/>
    </row>
    <row r="43" spans="2:8" ht="15.75" hidden="1" x14ac:dyDescent="0.25">
      <c r="B43" s="1142"/>
      <c r="C43" s="1217"/>
      <c r="D43" s="1217"/>
      <c r="E43" s="1217"/>
      <c r="F43" s="1217"/>
      <c r="G43" s="1217"/>
      <c r="H43" s="1217"/>
    </row>
    <row r="44" spans="2:8" hidden="1" x14ac:dyDescent="0.25">
      <c r="B44" s="1218" t="s">
        <v>1113</v>
      </c>
      <c r="C44" s="1219">
        <f t="shared" ref="C44:C49" si="0">SUM(D44:H44)</f>
        <v>81819567658</v>
      </c>
      <c r="D44" s="1219">
        <v>48762018303</v>
      </c>
      <c r="E44" s="1219">
        <v>16294098489</v>
      </c>
      <c r="F44" s="1219">
        <v>6842764008</v>
      </c>
      <c r="G44" s="1219">
        <v>7698626836</v>
      </c>
      <c r="H44" s="1219">
        <v>2222060022</v>
      </c>
    </row>
    <row r="45" spans="2:8" hidden="1" x14ac:dyDescent="0.25">
      <c r="B45" s="1218" t="s">
        <v>1089</v>
      </c>
      <c r="C45" s="1219">
        <f t="shared" si="0"/>
        <v>2389168807</v>
      </c>
      <c r="D45" s="1219">
        <v>1566936335</v>
      </c>
      <c r="E45" s="1219">
        <v>279491694</v>
      </c>
      <c r="F45" s="1219">
        <v>316615531</v>
      </c>
      <c r="G45" s="1219">
        <v>246765617</v>
      </c>
      <c r="H45" s="1219">
        <v>-20640370</v>
      </c>
    </row>
    <row r="46" spans="2:8" hidden="1" x14ac:dyDescent="0.25">
      <c r="B46" s="1218" t="s">
        <v>1090</v>
      </c>
      <c r="C46" s="1219">
        <f t="shared" si="0"/>
        <v>214608</v>
      </c>
      <c r="D46" s="1219">
        <v>14282</v>
      </c>
      <c r="E46" s="1219">
        <v>1631</v>
      </c>
      <c r="F46" s="1219">
        <v>3793</v>
      </c>
      <c r="G46" s="1219">
        <v>187100</v>
      </c>
      <c r="H46" s="1219">
        <v>7802</v>
      </c>
    </row>
    <row r="47" spans="2:8" hidden="1" x14ac:dyDescent="0.25">
      <c r="B47" s="1218" t="s">
        <v>1114</v>
      </c>
      <c r="C47" s="1219">
        <f t="shared" si="0"/>
        <v>2609470807</v>
      </c>
      <c r="D47" s="1219">
        <v>1419977202</v>
      </c>
      <c r="E47" s="1219">
        <v>535458689</v>
      </c>
      <c r="F47" s="1219">
        <v>355719664</v>
      </c>
      <c r="G47" s="1219">
        <v>234404030</v>
      </c>
      <c r="H47" s="1219">
        <v>63911222</v>
      </c>
    </row>
    <row r="48" spans="2:8" hidden="1" x14ac:dyDescent="0.25">
      <c r="B48" s="1218" t="s">
        <v>1092</v>
      </c>
      <c r="C48" s="1219">
        <f t="shared" si="0"/>
        <v>133797874</v>
      </c>
      <c r="D48" s="1219">
        <v>51893047</v>
      </c>
      <c r="E48" s="1219">
        <v>10760192</v>
      </c>
      <c r="F48" s="1219">
        <v>18641936</v>
      </c>
      <c r="G48" s="1219">
        <v>52390324</v>
      </c>
      <c r="H48" s="1219">
        <v>112375</v>
      </c>
    </row>
    <row r="49" spans="2:8" hidden="1" x14ac:dyDescent="0.25">
      <c r="B49" s="1218" t="s">
        <v>1093</v>
      </c>
      <c r="C49" s="1219">
        <f t="shared" si="0"/>
        <v>217076323113</v>
      </c>
      <c r="D49" s="1219">
        <v>121725770687</v>
      </c>
      <c r="E49" s="1219">
        <v>47006353464</v>
      </c>
      <c r="F49" s="1219">
        <v>23076206125</v>
      </c>
      <c r="G49" s="1219">
        <v>20707965604</v>
      </c>
      <c r="H49" s="1219">
        <v>4560027233</v>
      </c>
    </row>
    <row r="50" spans="2:8" ht="15.75" hidden="1" x14ac:dyDescent="0.25">
      <c r="B50" s="1142"/>
      <c r="C50" s="1220"/>
      <c r="D50" s="1220"/>
      <c r="E50" s="1220"/>
      <c r="F50" s="1220"/>
      <c r="G50" s="1220"/>
      <c r="H50" s="1220"/>
    </row>
    <row r="51" spans="2:8" hidden="1" x14ac:dyDescent="0.25">
      <c r="B51" s="1221" t="s">
        <v>1094</v>
      </c>
      <c r="C51" s="1222">
        <f>SUM(C44:C49)</f>
        <v>304028542867</v>
      </c>
      <c r="D51" s="1222">
        <f t="shared" ref="D51:H51" si="1">SUM(D44:D49)</f>
        <v>173526609856</v>
      </c>
      <c r="E51" s="1222">
        <f t="shared" si="1"/>
        <v>64126164159</v>
      </c>
      <c r="F51" s="1222">
        <f t="shared" si="1"/>
        <v>30609951057</v>
      </c>
      <c r="G51" s="1222">
        <f t="shared" si="1"/>
        <v>28940339511</v>
      </c>
      <c r="H51" s="1222">
        <f t="shared" si="1"/>
        <v>6825478284</v>
      </c>
    </row>
    <row r="52" spans="2:8" ht="15.75" hidden="1" x14ac:dyDescent="0.25">
      <c r="B52" s="1142"/>
      <c r="C52" s="1220"/>
      <c r="D52" s="1220"/>
      <c r="E52" s="1220"/>
      <c r="F52" s="1220"/>
      <c r="G52" s="1220"/>
      <c r="H52" s="1220"/>
    </row>
    <row r="53" spans="2:8" ht="15.75" hidden="1" x14ac:dyDescent="0.25">
      <c r="B53" s="1142"/>
      <c r="C53" s="1220"/>
      <c r="D53" s="1220"/>
      <c r="E53" s="1220"/>
      <c r="F53" s="1220"/>
      <c r="G53" s="1220"/>
      <c r="H53" s="1220"/>
    </row>
    <row r="54" spans="2:8" hidden="1" x14ac:dyDescent="0.25">
      <c r="B54" s="1215" t="s">
        <v>1095</v>
      </c>
      <c r="C54" s="1223"/>
      <c r="D54" s="1223"/>
      <c r="E54" s="1223"/>
      <c r="F54" s="1223"/>
      <c r="G54" s="1223"/>
      <c r="H54" s="1223"/>
    </row>
    <row r="55" spans="2:8" ht="15.75" hidden="1" x14ac:dyDescent="0.25">
      <c r="B55" s="1142"/>
      <c r="C55" s="1220"/>
      <c r="D55" s="1220"/>
      <c r="E55" s="1220"/>
      <c r="F55" s="1220"/>
      <c r="G55" s="1220"/>
      <c r="H55" s="1220"/>
    </row>
    <row r="56" spans="2:8" hidden="1" x14ac:dyDescent="0.25">
      <c r="B56" s="1218" t="s">
        <v>1096</v>
      </c>
      <c r="C56" s="1219">
        <f t="shared" ref="C56:C72" si="2">SUM(D56:H56)</f>
        <v>241460271253</v>
      </c>
      <c r="D56" s="1219">
        <f>D57+D58</f>
        <v>137877832036</v>
      </c>
      <c r="E56" s="1219">
        <f t="shared" ref="E56:H56" si="3">E57+E58</f>
        <v>50754725889</v>
      </c>
      <c r="F56" s="1219">
        <f t="shared" si="3"/>
        <v>23743300629</v>
      </c>
      <c r="G56" s="1219">
        <f t="shared" si="3"/>
        <v>23537625778</v>
      </c>
      <c r="H56" s="1219">
        <f t="shared" si="3"/>
        <v>5546786921</v>
      </c>
    </row>
    <row r="57" spans="2:8" hidden="1" x14ac:dyDescent="0.25">
      <c r="B57" s="1224" t="s">
        <v>1097</v>
      </c>
      <c r="C57" s="1219">
        <f t="shared" si="2"/>
        <v>228237327718</v>
      </c>
      <c r="D57" s="1219">
        <v>130283178492</v>
      </c>
      <c r="E57" s="1219">
        <v>47346885996</v>
      </c>
      <c r="F57" s="1219">
        <v>22503273711</v>
      </c>
      <c r="G57" s="1219">
        <v>22806066978</v>
      </c>
      <c r="H57" s="1219">
        <v>5297922541</v>
      </c>
    </row>
    <row r="58" spans="2:8" hidden="1" x14ac:dyDescent="0.25">
      <c r="B58" s="1224" t="s">
        <v>1098</v>
      </c>
      <c r="C58" s="1219">
        <f t="shared" si="2"/>
        <v>13222943535</v>
      </c>
      <c r="D58" s="1219">
        <v>7594653544</v>
      </c>
      <c r="E58" s="1219">
        <v>3407839893</v>
      </c>
      <c r="F58" s="1219">
        <v>1240026918</v>
      </c>
      <c r="G58" s="1219">
        <v>731558800</v>
      </c>
      <c r="H58" s="1219">
        <v>248864380</v>
      </c>
    </row>
    <row r="59" spans="2:8" hidden="1" x14ac:dyDescent="0.25">
      <c r="B59" s="1218" t="s">
        <v>1115</v>
      </c>
      <c r="C59" s="1219">
        <f t="shared" si="2"/>
        <v>-6455542606</v>
      </c>
      <c r="D59" s="1219">
        <v>-1332940915</v>
      </c>
      <c r="E59" s="1219">
        <v>-372643770</v>
      </c>
      <c r="F59" s="1219">
        <v>-98143166</v>
      </c>
      <c r="G59" s="1219">
        <v>-4491263532</v>
      </c>
      <c r="H59" s="1219">
        <v>-160551223</v>
      </c>
    </row>
    <row r="60" spans="2:8" hidden="1" x14ac:dyDescent="0.25">
      <c r="B60" s="1218" t="s">
        <v>1116</v>
      </c>
      <c r="C60" s="1219">
        <f t="shared" si="2"/>
        <v>5139486306</v>
      </c>
      <c r="D60" s="1219">
        <v>856232648</v>
      </c>
      <c r="E60" s="1219">
        <v>213974919</v>
      </c>
      <c r="F60" s="1219">
        <v>81905725</v>
      </c>
      <c r="G60" s="1219">
        <v>3932714919</v>
      </c>
      <c r="H60" s="1219">
        <v>54658095</v>
      </c>
    </row>
    <row r="61" spans="2:8" hidden="1" x14ac:dyDescent="0.25">
      <c r="B61" s="1218" t="s">
        <v>1101</v>
      </c>
      <c r="C61" s="1219">
        <f t="shared" si="2"/>
        <v>38866218883</v>
      </c>
      <c r="D61" s="1219">
        <f>D62+D63</f>
        <v>22026631950</v>
      </c>
      <c r="E61" s="1219">
        <f t="shared" ref="E61:H61" si="4">E62+E63</f>
        <v>8255956478</v>
      </c>
      <c r="F61" s="1219">
        <f t="shared" si="4"/>
        <v>4189754657</v>
      </c>
      <c r="G61" s="1219">
        <f t="shared" si="4"/>
        <v>3576789781</v>
      </c>
      <c r="H61" s="1219">
        <f t="shared" si="4"/>
        <v>817086017</v>
      </c>
    </row>
    <row r="62" spans="2:8" hidden="1" x14ac:dyDescent="0.25">
      <c r="B62" s="1224" t="s">
        <v>1102</v>
      </c>
      <c r="C62" s="1219">
        <f t="shared" si="2"/>
        <v>36805762038</v>
      </c>
      <c r="D62" s="1219">
        <v>20843259727</v>
      </c>
      <c r="E62" s="1219">
        <v>7737099477</v>
      </c>
      <c r="F62" s="1219">
        <v>3980979690</v>
      </c>
      <c r="G62" s="1219">
        <v>3465618730</v>
      </c>
      <c r="H62" s="1219">
        <v>778804414</v>
      </c>
    </row>
    <row r="63" spans="2:8" hidden="1" x14ac:dyDescent="0.25">
      <c r="B63" s="1224" t="s">
        <v>1098</v>
      </c>
      <c r="C63" s="1219">
        <f t="shared" si="2"/>
        <v>2060456845</v>
      </c>
      <c r="D63" s="1219">
        <v>1183372223</v>
      </c>
      <c r="E63" s="1219">
        <v>518857001</v>
      </c>
      <c r="F63" s="1219">
        <v>208774967</v>
      </c>
      <c r="G63" s="1219">
        <v>111171051</v>
      </c>
      <c r="H63" s="1219">
        <v>38281603</v>
      </c>
    </row>
    <row r="64" spans="2:8" hidden="1" x14ac:dyDescent="0.25">
      <c r="B64" s="1218" t="s">
        <v>1103</v>
      </c>
      <c r="C64" s="1219">
        <f t="shared" si="2"/>
        <v>24151909117</v>
      </c>
      <c r="D64" s="1219">
        <f>D65+D66</f>
        <v>13628917501</v>
      </c>
      <c r="E64" s="1219">
        <f t="shared" ref="E64:H64" si="5">E65+E66</f>
        <v>5108595849</v>
      </c>
      <c r="F64" s="1219">
        <f t="shared" si="5"/>
        <v>2602932533</v>
      </c>
      <c r="G64" s="1219">
        <f t="shared" si="5"/>
        <v>2273888958</v>
      </c>
      <c r="H64" s="1219">
        <f t="shared" si="5"/>
        <v>537574276</v>
      </c>
    </row>
    <row r="65" spans="2:8" hidden="1" x14ac:dyDescent="0.25">
      <c r="B65" s="1224" t="s">
        <v>1102</v>
      </c>
      <c r="C65" s="1219">
        <f t="shared" si="2"/>
        <v>22885676120</v>
      </c>
      <c r="D65" s="1219">
        <v>12901772138</v>
      </c>
      <c r="E65" s="1219">
        <v>4789880369</v>
      </c>
      <c r="F65" s="1219">
        <v>2474395722</v>
      </c>
      <c r="G65" s="1219">
        <v>2205671603</v>
      </c>
      <c r="H65" s="1219">
        <v>513956288</v>
      </c>
    </row>
    <row r="66" spans="2:8" hidden="1" x14ac:dyDescent="0.25">
      <c r="B66" s="1224" t="s">
        <v>1098</v>
      </c>
      <c r="C66" s="1219">
        <f t="shared" si="2"/>
        <v>1266232997</v>
      </c>
      <c r="D66" s="1219">
        <v>727145363</v>
      </c>
      <c r="E66" s="1219">
        <v>318715480</v>
      </c>
      <c r="F66" s="1219">
        <v>128536811</v>
      </c>
      <c r="G66" s="1219">
        <v>68217355</v>
      </c>
      <c r="H66" s="1219">
        <v>23617988</v>
      </c>
    </row>
    <row r="67" spans="2:8" hidden="1" x14ac:dyDescent="0.25">
      <c r="B67" s="1218" t="s">
        <v>1104</v>
      </c>
      <c r="C67" s="1219">
        <f t="shared" si="2"/>
        <v>8788813</v>
      </c>
      <c r="D67" s="1219">
        <f>D68+D69</f>
        <v>5134550</v>
      </c>
      <c r="E67" s="1219">
        <f t="shared" ref="E67:H67" si="6">E68+E69</f>
        <v>3271968</v>
      </c>
      <c r="F67" s="1219">
        <f t="shared" si="6"/>
        <v>0</v>
      </c>
      <c r="G67" s="1219">
        <f t="shared" si="6"/>
        <v>0</v>
      </c>
      <c r="H67" s="1219">
        <f t="shared" si="6"/>
        <v>382295</v>
      </c>
    </row>
    <row r="68" spans="2:8" hidden="1" x14ac:dyDescent="0.25">
      <c r="B68" s="1224" t="s">
        <v>1102</v>
      </c>
      <c r="C68" s="1219">
        <f t="shared" si="2"/>
        <v>8782694</v>
      </c>
      <c r="D68" s="1219">
        <v>5129988</v>
      </c>
      <c r="E68" s="1219">
        <v>3270411</v>
      </c>
      <c r="F68" s="1219">
        <v>0</v>
      </c>
      <c r="G68" s="1219">
        <v>0</v>
      </c>
      <c r="H68" s="1219">
        <v>382295</v>
      </c>
    </row>
    <row r="69" spans="2:8" hidden="1" x14ac:dyDescent="0.25">
      <c r="B69" s="1224" t="s">
        <v>1098</v>
      </c>
      <c r="C69" s="1219">
        <f t="shared" si="2"/>
        <v>6119</v>
      </c>
      <c r="D69" s="1219">
        <v>4562</v>
      </c>
      <c r="E69" s="1219">
        <v>1557</v>
      </c>
      <c r="F69" s="1219">
        <v>0</v>
      </c>
      <c r="G69" s="1219">
        <v>0</v>
      </c>
      <c r="H69" s="1219">
        <v>0</v>
      </c>
    </row>
    <row r="70" spans="2:8" hidden="1" x14ac:dyDescent="0.25">
      <c r="B70" s="1218" t="s">
        <v>1105</v>
      </c>
      <c r="C70" s="1219">
        <f t="shared" si="2"/>
        <v>856305651</v>
      </c>
      <c r="D70" s="1219">
        <v>464371670</v>
      </c>
      <c r="E70" s="1219">
        <v>161607792</v>
      </c>
      <c r="F70" s="1219">
        <v>90200679</v>
      </c>
      <c r="G70" s="1219">
        <v>110583607</v>
      </c>
      <c r="H70" s="1219">
        <v>29541903</v>
      </c>
    </row>
    <row r="71" spans="2:8" hidden="1" x14ac:dyDescent="0.25">
      <c r="B71" s="1218" t="s">
        <v>1106</v>
      </c>
      <c r="C71" s="1219">
        <f t="shared" si="2"/>
        <v>1105450</v>
      </c>
      <c r="D71" s="1219">
        <v>430416</v>
      </c>
      <c r="E71" s="1219">
        <v>675034</v>
      </c>
      <c r="F71" s="1219">
        <v>0</v>
      </c>
      <c r="G71" s="1219">
        <v>0</v>
      </c>
      <c r="H71" s="1219">
        <v>0</v>
      </c>
    </row>
    <row r="72" spans="2:8" hidden="1" x14ac:dyDescent="0.25">
      <c r="B72" s="1218" t="s">
        <v>1112</v>
      </c>
      <c r="C72" s="1219">
        <f t="shared" si="2"/>
        <v>0</v>
      </c>
      <c r="D72" s="1219">
        <v>0</v>
      </c>
      <c r="E72" s="1219">
        <v>0</v>
      </c>
      <c r="F72" s="1219">
        <v>0</v>
      </c>
      <c r="G72" s="1219">
        <v>0</v>
      </c>
      <c r="H72" s="1219">
        <v>0</v>
      </c>
    </row>
    <row r="73" spans="2:8" hidden="1" x14ac:dyDescent="0.25">
      <c r="B73" s="1192"/>
      <c r="C73" s="1225"/>
      <c r="D73" s="1225"/>
      <c r="E73" s="1225"/>
      <c r="F73" s="1225"/>
      <c r="G73" s="1225"/>
      <c r="H73" s="1225"/>
    </row>
    <row r="74" spans="2:8" ht="15.75" hidden="1" thickBot="1" x14ac:dyDescent="0.3">
      <c r="B74" s="1226" t="s">
        <v>1108</v>
      </c>
      <c r="C74" s="1227">
        <f t="shared" ref="C74:H74" si="7">C56+C59+C60+C61+C64+C67+C70+C71+C72</f>
        <v>304028542867</v>
      </c>
      <c r="D74" s="1227">
        <f t="shared" si="7"/>
        <v>173526609856</v>
      </c>
      <c r="E74" s="1227">
        <f t="shared" si="7"/>
        <v>64126164159</v>
      </c>
      <c r="F74" s="1227">
        <f t="shared" si="7"/>
        <v>30609951057</v>
      </c>
      <c r="G74" s="1227">
        <f t="shared" si="7"/>
        <v>28940339511</v>
      </c>
      <c r="H74" s="1227">
        <f t="shared" si="7"/>
        <v>6825478284</v>
      </c>
    </row>
    <row r="75" spans="2:8" ht="15.75" hidden="1" x14ac:dyDescent="0.25">
      <c r="B75" s="1142"/>
      <c r="C75" s="1142"/>
      <c r="D75" s="1142"/>
      <c r="E75" s="1142"/>
      <c r="F75" s="1142"/>
      <c r="G75" s="1142"/>
      <c r="H75" s="1142"/>
    </row>
    <row r="76" spans="2:8" ht="15.75" hidden="1" x14ac:dyDescent="0.25">
      <c r="B76" s="1142"/>
      <c r="C76" s="1142"/>
      <c r="D76" s="1142"/>
      <c r="E76" s="1142"/>
      <c r="F76" s="1142"/>
      <c r="G76" s="1142"/>
      <c r="H76" s="1142"/>
    </row>
    <row r="77" spans="2:8" ht="15.75" x14ac:dyDescent="0.25">
      <c r="B77" s="1142"/>
      <c r="C77" s="1142"/>
      <c r="D77" s="1142"/>
      <c r="E77" s="1142"/>
      <c r="F77" s="1142"/>
      <c r="G77" s="1142"/>
      <c r="H77" s="1142"/>
    </row>
    <row r="78" spans="2:8" x14ac:dyDescent="0.25">
      <c r="B78" s="1208"/>
      <c r="C78" s="1208"/>
      <c r="D78" s="1208"/>
      <c r="E78" s="1208"/>
      <c r="F78" s="1208"/>
      <c r="G78" s="1208"/>
      <c r="H78" s="1208"/>
    </row>
  </sheetData>
  <mergeCells count="5">
    <mergeCell ref="B6:H6"/>
    <mergeCell ref="B2:H2"/>
    <mergeCell ref="B3:H3"/>
    <mergeCell ref="B5:H5"/>
    <mergeCell ref="B4:H4"/>
  </mergeCells>
  <hyperlinks>
    <hyperlink ref="I2" location="'Indice Total'!A108" display="Volver"/>
  </hyperlinks>
  <pageMargins left="0.70866141732283472" right="0.70866141732283472" top="0.74803149606299213" bottom="0.74803149606299213" header="0.31496062992125984" footer="0.31496062992125984"/>
  <pageSetup scale="86" orientation="landscape" horizontalDpi="4294967292"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3:G27"/>
  <sheetViews>
    <sheetView showGridLines="0" zoomScale="90" zoomScaleNormal="90" workbookViewId="0"/>
  </sheetViews>
  <sheetFormatPr baseColWidth="10" defaultRowHeight="15" x14ac:dyDescent="0.25"/>
  <cols>
    <col min="1" max="1" width="20" style="877" customWidth="1"/>
    <col min="2" max="3" width="26.28515625" style="877" customWidth="1"/>
    <col min="4" max="4" width="33" style="877" customWidth="1"/>
    <col min="5" max="16384" width="11.42578125" style="877"/>
  </cols>
  <sheetData>
    <row r="3" spans="2:7" ht="18" x14ac:dyDescent="0.25">
      <c r="B3" s="2170" t="s">
        <v>1117</v>
      </c>
      <c r="C3" s="2170"/>
      <c r="D3" s="2170"/>
      <c r="E3" s="1143" t="s">
        <v>744</v>
      </c>
    </row>
    <row r="4" spans="2:7" ht="21" customHeight="1" x14ac:dyDescent="0.25">
      <c r="B4" s="2171" t="s">
        <v>2403</v>
      </c>
      <c r="C4" s="2171"/>
      <c r="D4" s="2171"/>
    </row>
    <row r="5" spans="2:7" ht="17.25" customHeight="1" x14ac:dyDescent="0.25">
      <c r="B5" s="2171" t="s">
        <v>1118</v>
      </c>
      <c r="C5" s="2171"/>
      <c r="D5" s="2171"/>
    </row>
    <row r="6" spans="2:7" ht="26.25" customHeight="1" thickBot="1" x14ac:dyDescent="0.3">
      <c r="B6" s="2172" t="s">
        <v>1119</v>
      </c>
      <c r="C6" s="2172"/>
      <c r="D6" s="2172"/>
    </row>
    <row r="7" spans="2:7" ht="12.75" customHeight="1" x14ac:dyDescent="0.25">
      <c r="B7" s="1228"/>
      <c r="C7" s="1228"/>
      <c r="D7" s="1228"/>
    </row>
    <row r="8" spans="2:7" ht="15.75" x14ac:dyDescent="0.25">
      <c r="B8" s="1229" t="s">
        <v>367</v>
      </c>
      <c r="C8" s="1230" t="s">
        <v>368</v>
      </c>
      <c r="D8" s="1230" t="s">
        <v>2404</v>
      </c>
      <c r="G8" s="1231"/>
    </row>
    <row r="9" spans="2:7" ht="18" customHeight="1" x14ac:dyDescent="0.25">
      <c r="B9" s="1232" t="s">
        <v>1120</v>
      </c>
      <c r="C9" s="1233" t="s">
        <v>1121</v>
      </c>
      <c r="D9" s="1234">
        <v>1300.83</v>
      </c>
    </row>
    <row r="10" spans="2:7" ht="18" customHeight="1" x14ac:dyDescent="0.25">
      <c r="B10" s="1232" t="s">
        <v>1122</v>
      </c>
      <c r="C10" s="1233" t="s">
        <v>1123</v>
      </c>
      <c r="D10" s="1234">
        <v>1381.48</v>
      </c>
    </row>
    <row r="11" spans="2:7" ht="18" customHeight="1" x14ac:dyDescent="0.25">
      <c r="B11" s="1232" t="s">
        <v>1124</v>
      </c>
      <c r="C11" s="1233" t="s">
        <v>1125</v>
      </c>
      <c r="D11" s="1234">
        <v>1461.62</v>
      </c>
    </row>
    <row r="12" spans="2:7" ht="18" customHeight="1" x14ac:dyDescent="0.25">
      <c r="B12" s="1232" t="s">
        <v>1126</v>
      </c>
      <c r="C12" s="1233" t="s">
        <v>1127</v>
      </c>
      <c r="D12" s="1234">
        <v>1548.28</v>
      </c>
    </row>
    <row r="13" spans="2:7" ht="18" customHeight="1" x14ac:dyDescent="0.25">
      <c r="B13" s="1232" t="s">
        <v>1128</v>
      </c>
      <c r="C13" s="1233" t="s">
        <v>1129</v>
      </c>
      <c r="D13" s="1234">
        <v>1709.3</v>
      </c>
    </row>
    <row r="14" spans="2:7" ht="18" customHeight="1" x14ac:dyDescent="0.25">
      <c r="B14" s="1232" t="s">
        <v>1130</v>
      </c>
      <c r="C14" s="1233" t="s">
        <v>1131</v>
      </c>
      <c r="D14" s="1234">
        <v>1773.92</v>
      </c>
    </row>
    <row r="15" spans="2:7" ht="18" customHeight="1" x14ac:dyDescent="0.25">
      <c r="B15" s="1232" t="s">
        <v>1132</v>
      </c>
      <c r="C15" s="1233" t="s">
        <v>1133</v>
      </c>
      <c r="D15" s="1234">
        <v>1849.17</v>
      </c>
    </row>
    <row r="16" spans="2:7" ht="18" customHeight="1" x14ac:dyDescent="0.25">
      <c r="B16" s="1232" t="s">
        <v>1134</v>
      </c>
      <c r="C16" s="1233" t="s">
        <v>1135</v>
      </c>
      <c r="D16" s="1235">
        <v>1956.68</v>
      </c>
    </row>
    <row r="17" spans="2:4" ht="18" customHeight="1" x14ac:dyDescent="0.25">
      <c r="B17" s="1232" t="s">
        <v>1136</v>
      </c>
      <c r="C17" s="1233" t="s">
        <v>1137</v>
      </c>
      <c r="D17" s="1235">
        <v>2074.9499999999998</v>
      </c>
    </row>
    <row r="18" spans="2:4" ht="18" customHeight="1" x14ac:dyDescent="0.25">
      <c r="B18" s="1232" t="s">
        <v>1138</v>
      </c>
      <c r="C18" s="1233" t="s">
        <v>1139</v>
      </c>
      <c r="D18" s="1235">
        <v>2257.7199999999998</v>
      </c>
    </row>
    <row r="19" spans="2:4" ht="18" customHeight="1" x14ac:dyDescent="0.25">
      <c r="B19" s="1232" t="s">
        <v>1140</v>
      </c>
      <c r="C19" s="1233" t="s">
        <v>1141</v>
      </c>
      <c r="D19" s="1235">
        <v>2418.98</v>
      </c>
    </row>
    <row r="20" spans="2:4" ht="18" customHeight="1" x14ac:dyDescent="0.25">
      <c r="B20" s="1232" t="s">
        <v>1142</v>
      </c>
      <c r="C20" s="1233" t="s">
        <v>1143</v>
      </c>
      <c r="D20" s="1235">
        <v>2591</v>
      </c>
    </row>
    <row r="21" spans="2:4" ht="18" customHeight="1" x14ac:dyDescent="0.25">
      <c r="B21" s="1232" t="s">
        <v>1144</v>
      </c>
      <c r="C21" s="1233" t="s">
        <v>1145</v>
      </c>
      <c r="D21" s="1235">
        <v>2687.75</v>
      </c>
    </row>
    <row r="22" spans="2:4" ht="18" customHeight="1" x14ac:dyDescent="0.25">
      <c r="B22" s="1232" t="s">
        <v>1146</v>
      </c>
      <c r="C22" s="1233" t="s">
        <v>1147</v>
      </c>
      <c r="D22" s="1235">
        <v>2768.38</v>
      </c>
    </row>
    <row r="23" spans="2:4" ht="18" customHeight="1" x14ac:dyDescent="0.25">
      <c r="B23" s="1232" t="s">
        <v>1148</v>
      </c>
      <c r="C23" s="1233" t="s">
        <v>1149</v>
      </c>
      <c r="D23" s="1235">
        <v>2838.27</v>
      </c>
    </row>
    <row r="24" spans="2:4" ht="18" customHeight="1" x14ac:dyDescent="0.25">
      <c r="B24" s="1232" t="s">
        <v>1150</v>
      </c>
      <c r="C24" s="1233" t="s">
        <v>1151</v>
      </c>
      <c r="D24" s="1235">
        <v>2902.77</v>
      </c>
    </row>
    <row r="25" spans="2:4" ht="18" customHeight="1" x14ac:dyDescent="0.25">
      <c r="B25" s="1236" t="s">
        <v>1152</v>
      </c>
      <c r="C25" s="1237" t="s">
        <v>1153</v>
      </c>
      <c r="D25" s="1235">
        <v>2967.28</v>
      </c>
    </row>
    <row r="26" spans="2:4" ht="18" customHeight="1" x14ac:dyDescent="0.25">
      <c r="B26" s="1238" t="s">
        <v>1154</v>
      </c>
      <c r="C26" s="1237" t="s">
        <v>1155</v>
      </c>
      <c r="D26" s="1235">
        <v>3096.3</v>
      </c>
    </row>
    <row r="27" spans="2:4" ht="24" customHeight="1" x14ac:dyDescent="0.25">
      <c r="B27" s="2173" t="s">
        <v>1156</v>
      </c>
      <c r="C27" s="2173"/>
      <c r="D27" s="2173"/>
    </row>
  </sheetData>
  <mergeCells count="5">
    <mergeCell ref="B3:D3"/>
    <mergeCell ref="B4:D4"/>
    <mergeCell ref="B5:D5"/>
    <mergeCell ref="B6:D6"/>
    <mergeCell ref="B27:D27"/>
  </mergeCells>
  <hyperlinks>
    <hyperlink ref="E3" location="'Indice Total'!A108" display="Volver"/>
  </hyperlinks>
  <pageMargins left="0.7" right="0.7" top="0.75" bottom="0.75" header="0.3" footer="0.3"/>
  <pageSetup paperSize="14"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A1:G31"/>
  <sheetViews>
    <sheetView showGridLines="0" zoomScale="90" zoomScaleNormal="90" workbookViewId="0"/>
  </sheetViews>
  <sheetFormatPr baseColWidth="10" defaultRowHeight="14.25" x14ac:dyDescent="0.2"/>
  <cols>
    <col min="1" max="1" width="20.28515625" style="1239" customWidth="1"/>
    <col min="2" max="2" width="40.42578125" style="1239" customWidth="1"/>
    <col min="3" max="3" width="13.5703125" style="1239" customWidth="1"/>
    <col min="4" max="4" width="15.28515625" style="1239" customWidth="1"/>
    <col min="5" max="5" width="24.7109375" style="1239" customWidth="1"/>
    <col min="6" max="6" width="11.28515625" style="1239" customWidth="1"/>
    <col min="7" max="16384" width="11.42578125" style="1239"/>
  </cols>
  <sheetData>
    <row r="1" spans="1:7" ht="15" x14ac:dyDescent="0.25">
      <c r="A1"/>
    </row>
    <row r="3" spans="1:7" ht="18" x14ac:dyDescent="0.25">
      <c r="B3" s="2175" t="s">
        <v>1157</v>
      </c>
      <c r="C3" s="2175"/>
      <c r="D3" s="2175"/>
      <c r="E3" s="2175"/>
      <c r="F3" s="2175"/>
      <c r="G3" s="1143" t="s">
        <v>744</v>
      </c>
    </row>
    <row r="4" spans="1:7" ht="35.25" customHeight="1" x14ac:dyDescent="0.25">
      <c r="B4" s="2176" t="s">
        <v>1158</v>
      </c>
      <c r="C4" s="2176"/>
      <c r="D4" s="2176"/>
      <c r="E4" s="2176"/>
      <c r="F4" s="2177"/>
    </row>
    <row r="5" spans="1:7" ht="16.5" thickBot="1" x14ac:dyDescent="0.3">
      <c r="B5" s="2178">
        <v>2018</v>
      </c>
      <c r="C5" s="2178"/>
      <c r="D5" s="2178"/>
      <c r="E5" s="2178"/>
      <c r="F5" s="2178"/>
    </row>
    <row r="6" spans="1:7" x14ac:dyDescent="0.2">
      <c r="B6" s="1240"/>
      <c r="C6" s="1240"/>
      <c r="D6" s="1240"/>
      <c r="E6" s="1240"/>
      <c r="F6" s="1240"/>
    </row>
    <row r="7" spans="1:7" s="1241" customFormat="1" ht="47.25" x14ac:dyDescent="0.25">
      <c r="A7"/>
      <c r="B7" s="1229" t="s">
        <v>1067</v>
      </c>
      <c r="C7" s="1230" t="s">
        <v>1159</v>
      </c>
      <c r="D7" s="1230" t="s">
        <v>1160</v>
      </c>
      <c r="E7" s="1230" t="s">
        <v>1161</v>
      </c>
      <c r="F7" s="1230" t="s">
        <v>9</v>
      </c>
    </row>
    <row r="8" spans="1:7" ht="17.25" x14ac:dyDescent="0.25">
      <c r="B8" s="1242" t="s">
        <v>2405</v>
      </c>
      <c r="C8" s="1243">
        <v>12860</v>
      </c>
      <c r="D8" s="1243">
        <v>14305</v>
      </c>
      <c r="E8" s="1243">
        <v>13575</v>
      </c>
      <c r="F8" s="1244">
        <v>40740</v>
      </c>
    </row>
    <row r="9" spans="1:7" ht="29.25" x14ac:dyDescent="0.25">
      <c r="B9" s="1245" t="s">
        <v>1162</v>
      </c>
      <c r="C9" s="1246">
        <v>185</v>
      </c>
      <c r="D9" s="1246">
        <v>186</v>
      </c>
      <c r="E9" s="1246">
        <v>654</v>
      </c>
      <c r="F9" s="1247">
        <v>1025</v>
      </c>
    </row>
    <row r="10" spans="1:7" ht="15.75" x14ac:dyDescent="0.25">
      <c r="B10" s="1248" t="s">
        <v>1163</v>
      </c>
      <c r="C10" s="1246">
        <v>4664</v>
      </c>
      <c r="D10" s="1246">
        <v>4792</v>
      </c>
      <c r="E10" s="1246">
        <v>11834</v>
      </c>
      <c r="F10" s="1247">
        <v>21290</v>
      </c>
    </row>
    <row r="11" spans="1:7" ht="15.75" x14ac:dyDescent="0.25">
      <c r="B11" s="1248" t="s">
        <v>1164</v>
      </c>
      <c r="C11" s="1246">
        <v>21</v>
      </c>
      <c r="D11" s="1246">
        <v>24</v>
      </c>
      <c r="E11" s="1246">
        <v>47</v>
      </c>
      <c r="F11" s="1247">
        <v>92</v>
      </c>
    </row>
    <row r="12" spans="1:7" ht="15.75" x14ac:dyDescent="0.25">
      <c r="B12" s="1248" t="s">
        <v>1165</v>
      </c>
      <c r="C12" s="1246">
        <v>6260</v>
      </c>
      <c r="D12" s="1246">
        <v>6452</v>
      </c>
      <c r="E12" s="1246">
        <v>14621</v>
      </c>
      <c r="F12" s="1247">
        <v>27333</v>
      </c>
    </row>
    <row r="13" spans="1:7" ht="15.75" x14ac:dyDescent="0.25">
      <c r="B13" s="1248" t="s">
        <v>1166</v>
      </c>
      <c r="C13" s="1246">
        <v>4873</v>
      </c>
      <c r="D13" s="1246">
        <v>4585</v>
      </c>
      <c r="E13" s="1246">
        <v>11070</v>
      </c>
      <c r="F13" s="1247">
        <v>20528</v>
      </c>
    </row>
    <row r="14" spans="1:7" ht="15.75" x14ac:dyDescent="0.25">
      <c r="B14" s="1248" t="s">
        <v>1167</v>
      </c>
      <c r="C14" s="1246">
        <v>8493</v>
      </c>
      <c r="D14" s="1246">
        <v>8810</v>
      </c>
      <c r="E14" s="1246">
        <v>20021</v>
      </c>
      <c r="F14" s="1247">
        <v>37324</v>
      </c>
    </row>
    <row r="15" spans="1:7" ht="15.75" x14ac:dyDescent="0.25">
      <c r="B15" s="1248" t="s">
        <v>1168</v>
      </c>
      <c r="C15" s="1246">
        <v>1</v>
      </c>
      <c r="D15" s="1246">
        <v>1</v>
      </c>
      <c r="E15" s="1246"/>
      <c r="F15" s="1247">
        <v>2</v>
      </c>
    </row>
    <row r="16" spans="1:7" ht="16.5" x14ac:dyDescent="0.25">
      <c r="B16" s="1249" t="s">
        <v>2406</v>
      </c>
      <c r="C16" s="1246">
        <v>2939</v>
      </c>
      <c r="D16" s="1246">
        <v>3176</v>
      </c>
      <c r="E16" s="1246">
        <v>11389</v>
      </c>
      <c r="F16" s="1247">
        <v>17504</v>
      </c>
    </row>
    <row r="17" spans="2:7" ht="15.75" x14ac:dyDescent="0.25">
      <c r="B17" s="1248" t="s">
        <v>1169</v>
      </c>
      <c r="C17" s="1246">
        <v>18</v>
      </c>
      <c r="D17" s="1246">
        <v>21</v>
      </c>
      <c r="E17" s="1246">
        <v>18</v>
      </c>
      <c r="F17" s="1247">
        <v>57</v>
      </c>
    </row>
    <row r="18" spans="2:7" ht="15.75" x14ac:dyDescent="0.25">
      <c r="B18" s="1248" t="s">
        <v>1170</v>
      </c>
      <c r="C18" s="1246">
        <v>5</v>
      </c>
      <c r="D18" s="1246">
        <v>4</v>
      </c>
      <c r="E18" s="1246">
        <v>4</v>
      </c>
      <c r="F18" s="1247">
        <v>13</v>
      </c>
    </row>
    <row r="19" spans="2:7" ht="15.75" x14ac:dyDescent="0.25">
      <c r="B19" s="1248" t="s">
        <v>1171</v>
      </c>
      <c r="C19" s="1246">
        <v>1</v>
      </c>
      <c r="D19" s="1246">
        <v>1</v>
      </c>
      <c r="E19" s="1246"/>
      <c r="F19" s="1247">
        <v>2</v>
      </c>
    </row>
    <row r="20" spans="2:7" ht="15.75" x14ac:dyDescent="0.25">
      <c r="B20" s="1248" t="s">
        <v>1172</v>
      </c>
      <c r="C20" s="1246">
        <v>1120</v>
      </c>
      <c r="D20" s="1246">
        <v>1150</v>
      </c>
      <c r="E20" s="1246">
        <v>2266</v>
      </c>
      <c r="F20" s="1247">
        <v>4536</v>
      </c>
    </row>
    <row r="21" spans="2:7" ht="15.75" x14ac:dyDescent="0.25">
      <c r="B21" s="1242" t="s">
        <v>1173</v>
      </c>
      <c r="C21" s="1243">
        <v>28580</v>
      </c>
      <c r="D21" s="1243">
        <v>29202</v>
      </c>
      <c r="E21" s="1243">
        <v>71924</v>
      </c>
      <c r="F21" s="1244">
        <v>129706</v>
      </c>
    </row>
    <row r="22" spans="2:7" ht="15.75" x14ac:dyDescent="0.25">
      <c r="B22" s="1248" t="s">
        <v>1174</v>
      </c>
      <c r="C22" s="1246">
        <v>31041</v>
      </c>
      <c r="D22" s="1246">
        <v>31944</v>
      </c>
      <c r="E22" s="1246">
        <v>58878</v>
      </c>
      <c r="F22" s="1247">
        <v>121863</v>
      </c>
    </row>
    <row r="23" spans="2:7" ht="15.75" x14ac:dyDescent="0.25">
      <c r="B23" s="1248" t="s">
        <v>1175</v>
      </c>
      <c r="C23" s="1246">
        <v>9176</v>
      </c>
      <c r="D23" s="1246">
        <v>9406</v>
      </c>
      <c r="E23" s="1246">
        <v>17436</v>
      </c>
      <c r="F23" s="1247">
        <v>36018</v>
      </c>
    </row>
    <row r="24" spans="2:7" ht="15.75" x14ac:dyDescent="0.25">
      <c r="B24" s="1248" t="s">
        <v>1176</v>
      </c>
      <c r="C24" s="1246">
        <v>3255</v>
      </c>
      <c r="D24" s="1246">
        <v>3135</v>
      </c>
      <c r="E24" s="1246">
        <v>6598</v>
      </c>
      <c r="F24" s="1247">
        <v>12988</v>
      </c>
    </row>
    <row r="25" spans="2:7" ht="15.75" x14ac:dyDescent="0.25">
      <c r="B25" s="1248" t="s">
        <v>1177</v>
      </c>
      <c r="C25" s="1246">
        <v>3142</v>
      </c>
      <c r="D25" s="1246">
        <v>3366</v>
      </c>
      <c r="E25" s="1246">
        <v>4893</v>
      </c>
      <c r="F25" s="1247">
        <v>11401</v>
      </c>
    </row>
    <row r="26" spans="2:7" ht="15.75" x14ac:dyDescent="0.25">
      <c r="B26" s="1248" t="s">
        <v>1178</v>
      </c>
      <c r="C26" s="1246">
        <v>1013</v>
      </c>
      <c r="D26" s="1246">
        <v>1102</v>
      </c>
      <c r="E26" s="1246">
        <v>1432</v>
      </c>
      <c r="F26" s="1247">
        <v>3547</v>
      </c>
    </row>
    <row r="27" spans="2:7" ht="15.75" x14ac:dyDescent="0.25">
      <c r="B27" s="1242" t="s">
        <v>1179</v>
      </c>
      <c r="C27" s="1243">
        <v>47627</v>
      </c>
      <c r="D27" s="1243">
        <v>48953</v>
      </c>
      <c r="E27" s="1243">
        <v>89237</v>
      </c>
      <c r="F27" s="1244">
        <v>185817</v>
      </c>
    </row>
    <row r="28" spans="2:7" ht="15.75" x14ac:dyDescent="0.25">
      <c r="B28" s="1250" t="s">
        <v>9</v>
      </c>
      <c r="C28" s="1247">
        <v>89067</v>
      </c>
      <c r="D28" s="1247">
        <v>92460</v>
      </c>
      <c r="E28" s="1247">
        <v>174736</v>
      </c>
      <c r="F28" s="1247">
        <v>356263</v>
      </c>
    </row>
    <row r="29" spans="2:7" ht="24.75" customHeight="1" x14ac:dyDescent="0.2">
      <c r="B29" s="2179" t="s">
        <v>1180</v>
      </c>
      <c r="C29" s="2179"/>
      <c r="D29" s="2179"/>
      <c r="E29" s="2179"/>
      <c r="F29" s="2179"/>
      <c r="G29" s="1251"/>
    </row>
    <row r="30" spans="2:7" x14ac:dyDescent="0.2">
      <c r="B30" s="2180" t="s">
        <v>1181</v>
      </c>
      <c r="C30" s="2180"/>
      <c r="D30" s="2179"/>
      <c r="E30" s="2179"/>
      <c r="F30" s="2179"/>
      <c r="G30" s="1251"/>
    </row>
    <row r="31" spans="2:7" ht="14.25" customHeight="1" x14ac:dyDescent="0.2">
      <c r="B31" s="2174" t="s">
        <v>1182</v>
      </c>
      <c r="C31" s="2174"/>
      <c r="D31" s="2174"/>
      <c r="E31" s="2174"/>
      <c r="F31" s="2174"/>
      <c r="G31" s="2174"/>
    </row>
  </sheetData>
  <mergeCells count="6">
    <mergeCell ref="B31:G31"/>
    <mergeCell ref="B3:F3"/>
    <mergeCell ref="B4:F4"/>
    <mergeCell ref="B5:F5"/>
    <mergeCell ref="B29:F29"/>
    <mergeCell ref="B30:F30"/>
  </mergeCells>
  <hyperlinks>
    <hyperlink ref="G3" location="'Indice Total'!A108" display="Volver"/>
  </hyperlinks>
  <pageMargins left="0.70866141732283472" right="0.70866141732283472" top="0.74803149606299213" bottom="0.74803149606299213" header="0.31496062992125984" footer="0.31496062992125984"/>
  <pageSetup scale="76"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A1:L177"/>
  <sheetViews>
    <sheetView showGridLines="0" zoomScale="90" zoomScaleNormal="90" workbookViewId="0"/>
  </sheetViews>
  <sheetFormatPr baseColWidth="10" defaultColWidth="11.42578125" defaultRowHeight="12.75" x14ac:dyDescent="0.2"/>
  <cols>
    <col min="1" max="1" width="23.7109375" style="115" customWidth="1"/>
    <col min="2" max="2" width="41.85546875" style="115" customWidth="1"/>
    <col min="3" max="6" width="15.7109375" style="115" customWidth="1"/>
    <col min="7" max="8" width="11.42578125" style="115"/>
    <col min="9" max="10" width="15.5703125" style="115" bestFit="1" customWidth="1"/>
    <col min="11" max="11" width="14.5703125" style="115" bestFit="1" customWidth="1"/>
    <col min="12" max="16384" width="11.42578125" style="115"/>
  </cols>
  <sheetData>
    <row r="1" spans="2:12" ht="42.95" customHeight="1" x14ac:dyDescent="0.25">
      <c r="H1" s="116"/>
    </row>
    <row r="2" spans="2:12" ht="21" customHeight="1" x14ac:dyDescent="0.2">
      <c r="B2" s="1913" t="s">
        <v>51</v>
      </c>
      <c r="C2" s="1913"/>
      <c r="D2" s="1913"/>
      <c r="E2" s="1913"/>
      <c r="F2" s="1913"/>
      <c r="G2" s="3"/>
      <c r="H2" s="3" t="s">
        <v>744</v>
      </c>
    </row>
    <row r="3" spans="2:12" ht="36" customHeight="1" x14ac:dyDescent="0.25">
      <c r="B3" s="1898" t="s">
        <v>52</v>
      </c>
      <c r="C3" s="1898"/>
      <c r="D3" s="1898"/>
      <c r="E3" s="1898"/>
      <c r="F3" s="1898"/>
      <c r="G3" s="117"/>
    </row>
    <row r="4" spans="2:12" ht="19.149999999999999" customHeight="1" thickBot="1" x14ac:dyDescent="0.3">
      <c r="B4" s="1942">
        <v>2018</v>
      </c>
      <c r="C4" s="1942"/>
      <c r="D4" s="1942"/>
      <c r="E4" s="1942"/>
      <c r="F4" s="1942"/>
      <c r="G4" s="118"/>
    </row>
    <row r="5" spans="2:12" ht="15.75" x14ac:dyDescent="0.25">
      <c r="B5" s="119"/>
      <c r="C5" s="119"/>
      <c r="D5" s="119"/>
      <c r="E5" s="119"/>
      <c r="F5" s="119"/>
    </row>
    <row r="6" spans="2:12" ht="15.75" customHeight="1" x14ac:dyDescent="0.2">
      <c r="B6" s="1922" t="s">
        <v>53</v>
      </c>
      <c r="C6" s="1943" t="s">
        <v>19</v>
      </c>
      <c r="D6" s="1943"/>
      <c r="E6" s="1943"/>
      <c r="F6" s="1925" t="s">
        <v>9</v>
      </c>
      <c r="H6" s="120"/>
      <c r="I6" s="120"/>
      <c r="J6" s="120"/>
      <c r="K6" s="120"/>
    </row>
    <row r="7" spans="2:12" ht="25.5" customHeight="1" x14ac:dyDescent="0.2">
      <c r="B7" s="1923"/>
      <c r="C7" s="36" t="s">
        <v>20</v>
      </c>
      <c r="D7" s="36" t="s">
        <v>21</v>
      </c>
      <c r="E7" s="36" t="s">
        <v>22</v>
      </c>
      <c r="F7" s="1926"/>
      <c r="H7" s="120"/>
      <c r="I7" s="120"/>
      <c r="J7" s="120"/>
      <c r="K7" s="120"/>
    </row>
    <row r="8" spans="2:12" ht="20.25" customHeight="1" x14ac:dyDescent="0.2">
      <c r="B8" s="121" t="s">
        <v>54</v>
      </c>
      <c r="C8" s="12">
        <v>13781.583333333334</v>
      </c>
      <c r="D8" s="12">
        <v>11774.916666666666</v>
      </c>
      <c r="E8" s="12">
        <v>3500.5833333333335</v>
      </c>
      <c r="F8" s="760">
        <v>29057.083333333332</v>
      </c>
      <c r="G8" s="87"/>
      <c r="H8" s="84"/>
      <c r="I8" s="122"/>
      <c r="J8" s="122"/>
      <c r="K8" s="122"/>
      <c r="L8" s="120"/>
    </row>
    <row r="9" spans="2:12" ht="15" x14ac:dyDescent="0.2">
      <c r="B9" s="121" t="s">
        <v>55</v>
      </c>
      <c r="C9" s="12">
        <v>20860.75</v>
      </c>
      <c r="D9" s="12">
        <v>26028.25</v>
      </c>
      <c r="E9" s="12">
        <v>2883.0833333333335</v>
      </c>
      <c r="F9" s="760">
        <v>49772.083333333336</v>
      </c>
      <c r="G9" s="87"/>
      <c r="H9" s="84"/>
      <c r="I9" s="122"/>
      <c r="J9" s="122"/>
      <c r="K9" s="122"/>
      <c r="L9" s="120"/>
    </row>
    <row r="10" spans="2:12" ht="15" x14ac:dyDescent="0.2">
      <c r="B10" s="121" t="s">
        <v>56</v>
      </c>
      <c r="C10" s="12">
        <v>49985</v>
      </c>
      <c r="D10" s="12">
        <v>57179.916666666664</v>
      </c>
      <c r="E10" s="12">
        <v>8495.6666666666661</v>
      </c>
      <c r="F10" s="760">
        <v>115660.58333333333</v>
      </c>
      <c r="G10" s="87"/>
      <c r="H10" s="84"/>
      <c r="I10" s="122"/>
      <c r="J10" s="122"/>
      <c r="K10" s="122"/>
      <c r="L10" s="120"/>
    </row>
    <row r="11" spans="2:12" ht="15" x14ac:dyDescent="0.2">
      <c r="B11" s="121" t="s">
        <v>57</v>
      </c>
      <c r="C11" s="12">
        <v>33193.25</v>
      </c>
      <c r="D11" s="12">
        <v>17079.416666666668</v>
      </c>
      <c r="E11" s="12">
        <v>1743.0833333333333</v>
      </c>
      <c r="F11" s="760">
        <v>52015.750000000007</v>
      </c>
      <c r="G11" s="87"/>
      <c r="H11" s="84"/>
      <c r="I11" s="122"/>
      <c r="J11" s="122"/>
      <c r="K11" s="122"/>
      <c r="L11" s="120"/>
    </row>
    <row r="12" spans="2:12" ht="15" x14ac:dyDescent="0.2">
      <c r="B12" s="121" t="s">
        <v>58</v>
      </c>
      <c r="C12" s="12">
        <v>64133.583333333336</v>
      </c>
      <c r="D12" s="12">
        <v>44592.75</v>
      </c>
      <c r="E12" s="12">
        <v>3871.5</v>
      </c>
      <c r="F12" s="760">
        <v>112597.83333333334</v>
      </c>
      <c r="G12" s="87"/>
      <c r="H12" s="84"/>
      <c r="I12" s="122"/>
      <c r="J12" s="122"/>
      <c r="K12" s="122"/>
      <c r="L12" s="120"/>
    </row>
    <row r="13" spans="2:12" ht="15" x14ac:dyDescent="0.2">
      <c r="B13" s="121" t="s">
        <v>59</v>
      </c>
      <c r="C13" s="12">
        <v>81838.166666666672</v>
      </c>
      <c r="D13" s="12">
        <v>73762.583333333328</v>
      </c>
      <c r="E13" s="12">
        <v>212832.33333333334</v>
      </c>
      <c r="F13" s="760">
        <v>368433.08333333337</v>
      </c>
      <c r="G13" s="87"/>
      <c r="H13" s="84"/>
      <c r="I13" s="122"/>
      <c r="J13" s="122"/>
      <c r="K13" s="122"/>
      <c r="L13" s="120"/>
    </row>
    <row r="14" spans="2:12" ht="15" x14ac:dyDescent="0.2">
      <c r="B14" s="121" t="s">
        <v>60</v>
      </c>
      <c r="C14" s="12">
        <v>100346.58333333333</v>
      </c>
      <c r="D14" s="12">
        <v>87958.833333333328</v>
      </c>
      <c r="E14" s="12">
        <v>14695.25</v>
      </c>
      <c r="F14" s="760">
        <v>203000.66666666666</v>
      </c>
      <c r="G14" s="87"/>
      <c r="H14" s="84"/>
      <c r="I14" s="122"/>
      <c r="J14" s="122"/>
      <c r="K14" s="122"/>
      <c r="L14" s="120"/>
    </row>
    <row r="15" spans="2:12" ht="15" x14ac:dyDescent="0.2">
      <c r="B15" s="121" t="s">
        <v>61</v>
      </c>
      <c r="C15" s="12">
        <v>92507.166666666672</v>
      </c>
      <c r="D15" s="12">
        <v>95848.25</v>
      </c>
      <c r="E15" s="12">
        <v>15828.916666666666</v>
      </c>
      <c r="F15" s="760">
        <v>204184.33333333334</v>
      </c>
      <c r="G15" s="87"/>
      <c r="H15" s="84"/>
      <c r="I15" s="122"/>
      <c r="J15" s="122"/>
      <c r="K15" s="122"/>
      <c r="L15" s="120"/>
    </row>
    <row r="16" spans="2:12" ht="15" x14ac:dyDescent="0.2">
      <c r="B16" s="121" t="s">
        <v>62</v>
      </c>
      <c r="C16" s="12">
        <v>216314.5</v>
      </c>
      <c r="D16" s="12">
        <v>127311.41666666667</v>
      </c>
      <c r="E16" s="12">
        <v>29874.5</v>
      </c>
      <c r="F16" s="760">
        <v>373500.41666666669</v>
      </c>
      <c r="G16" s="87"/>
      <c r="H16" s="84"/>
      <c r="I16" s="122"/>
      <c r="J16" s="122"/>
      <c r="K16" s="122"/>
      <c r="L16" s="120"/>
    </row>
    <row r="17" spans="2:12" ht="15" x14ac:dyDescent="0.2">
      <c r="B17" s="121" t="s">
        <v>63</v>
      </c>
      <c r="C17" s="12">
        <v>49260.416666666664</v>
      </c>
      <c r="D17" s="12">
        <v>102265.75</v>
      </c>
      <c r="E17" s="12">
        <v>516.5</v>
      </c>
      <c r="F17" s="760">
        <v>152042.66666666666</v>
      </c>
      <c r="G17" s="87"/>
      <c r="H17" s="84"/>
      <c r="I17" s="122"/>
      <c r="J17" s="122"/>
      <c r="K17" s="122"/>
      <c r="L17" s="120"/>
    </row>
    <row r="18" spans="2:12" ht="15" x14ac:dyDescent="0.2">
      <c r="B18" s="121" t="s">
        <v>64</v>
      </c>
      <c r="C18" s="12">
        <v>30128.666666666668</v>
      </c>
      <c r="D18" s="12">
        <v>22083.166666666668</v>
      </c>
      <c r="E18" s="12">
        <v>3618</v>
      </c>
      <c r="F18" s="760">
        <v>55829.833333333336</v>
      </c>
      <c r="G18" s="87"/>
      <c r="H18" s="84"/>
      <c r="I18" s="122"/>
      <c r="J18" s="122"/>
      <c r="K18" s="122"/>
      <c r="L18" s="120"/>
    </row>
    <row r="19" spans="2:12" ht="15" x14ac:dyDescent="0.2">
      <c r="B19" s="123" t="s">
        <v>65</v>
      </c>
      <c r="C19" s="12">
        <v>78364.916666666672</v>
      </c>
      <c r="D19" s="12">
        <v>81244.166666666672</v>
      </c>
      <c r="E19" s="12">
        <v>23495.583333333332</v>
      </c>
      <c r="F19" s="760">
        <v>183104.66666666669</v>
      </c>
      <c r="G19" s="87"/>
      <c r="H19" s="84"/>
      <c r="I19" s="122"/>
      <c r="J19" s="122"/>
      <c r="K19" s="122"/>
      <c r="L19" s="120"/>
    </row>
    <row r="20" spans="2:12" ht="15" x14ac:dyDescent="0.2">
      <c r="B20" s="123" t="s">
        <v>100</v>
      </c>
      <c r="C20" s="12">
        <v>7431</v>
      </c>
      <c r="D20" s="12">
        <v>8840.1666666666661</v>
      </c>
      <c r="E20" s="12">
        <v>145.91666666666666</v>
      </c>
      <c r="F20" s="760">
        <v>16417.083333333332</v>
      </c>
      <c r="G20" s="87"/>
      <c r="H20" s="84"/>
      <c r="I20" s="122"/>
      <c r="J20" s="122"/>
      <c r="K20" s="122"/>
      <c r="L20" s="120"/>
    </row>
    <row r="21" spans="2:12" ht="15" x14ac:dyDescent="0.2">
      <c r="B21" s="121" t="s">
        <v>67</v>
      </c>
      <c r="C21" s="12">
        <v>8680.4166666666661</v>
      </c>
      <c r="D21" s="12">
        <v>11978.916666666666</v>
      </c>
      <c r="E21" s="12">
        <v>14019.416666666666</v>
      </c>
      <c r="F21" s="760">
        <v>34678.75</v>
      </c>
      <c r="G21" s="87"/>
      <c r="H21" s="84"/>
      <c r="I21" s="122"/>
      <c r="J21" s="122"/>
      <c r="K21" s="122"/>
      <c r="L21" s="120"/>
    </row>
    <row r="22" spans="2:12" ht="17.25" customHeight="1" x14ac:dyDescent="0.2">
      <c r="B22" s="121" t="s">
        <v>68</v>
      </c>
      <c r="C22" s="12">
        <v>1696523.6666666667</v>
      </c>
      <c r="D22" s="12">
        <v>1340564.4166666667</v>
      </c>
      <c r="E22" s="12">
        <v>245509.75</v>
      </c>
      <c r="F22" s="760">
        <v>3282597.8333333335</v>
      </c>
      <c r="G22" s="87"/>
      <c r="H22" s="84"/>
      <c r="I22" s="122"/>
      <c r="J22" s="122"/>
      <c r="K22" s="122"/>
      <c r="L22" s="120"/>
    </row>
    <row r="23" spans="2:12" ht="21.75" customHeight="1" x14ac:dyDescent="0.2">
      <c r="B23" s="14" t="s">
        <v>9</v>
      </c>
      <c r="C23" s="89">
        <v>2543349.6666666665</v>
      </c>
      <c r="D23" s="89">
        <v>2108512.9166666665</v>
      </c>
      <c r="E23" s="89">
        <v>581030.08333333337</v>
      </c>
      <c r="F23" s="760">
        <v>5232892.666666666</v>
      </c>
      <c r="G23" s="87"/>
      <c r="H23" s="84"/>
      <c r="I23" s="124"/>
      <c r="J23" s="124"/>
      <c r="K23" s="124"/>
      <c r="L23" s="120"/>
    </row>
    <row r="24" spans="2:12" ht="14.25" customHeight="1" x14ac:dyDescent="0.2">
      <c r="B24" s="125" t="s">
        <v>69</v>
      </c>
      <c r="G24" s="124"/>
      <c r="H24" s="120"/>
      <c r="I24" s="124"/>
      <c r="J24" s="124"/>
      <c r="K24" s="124"/>
      <c r="L24" s="124"/>
    </row>
    <row r="25" spans="2:12" x14ac:dyDescent="0.2">
      <c r="C25" s="124"/>
      <c r="D25" s="124"/>
      <c r="E25" s="124"/>
      <c r="F25" s="124"/>
      <c r="H25" s="120"/>
      <c r="I25" s="124"/>
      <c r="J25" s="124"/>
      <c r="K25" s="124"/>
    </row>
    <row r="26" spans="2:12" x14ac:dyDescent="0.2">
      <c r="B26" s="59"/>
      <c r="I26" s="124"/>
      <c r="J26" s="124"/>
      <c r="K26" s="124"/>
    </row>
    <row r="27" spans="2:12" x14ac:dyDescent="0.2">
      <c r="I27" s="124"/>
      <c r="J27" s="124"/>
      <c r="K27" s="124"/>
    </row>
    <row r="28" spans="2:12" ht="18" x14ac:dyDescent="0.2">
      <c r="B28" s="1913" t="s">
        <v>70</v>
      </c>
      <c r="C28" s="1913"/>
      <c r="D28" s="1913"/>
      <c r="E28" s="1913"/>
      <c r="F28" s="1913"/>
      <c r="G28" s="3"/>
      <c r="I28" s="124"/>
      <c r="J28" s="124"/>
      <c r="K28" s="124"/>
    </row>
    <row r="29" spans="2:12" ht="33.75" customHeight="1" x14ac:dyDescent="0.2">
      <c r="B29" s="1937" t="s">
        <v>71</v>
      </c>
      <c r="C29" s="1946"/>
      <c r="D29" s="1946"/>
      <c r="E29" s="1946"/>
      <c r="F29" s="1946"/>
      <c r="I29" s="124"/>
      <c r="J29" s="124"/>
      <c r="K29" s="124"/>
    </row>
    <row r="30" spans="2:12" ht="16.5" thickBot="1" x14ac:dyDescent="0.25">
      <c r="B30" s="1942">
        <v>2018</v>
      </c>
      <c r="C30" s="1942"/>
      <c r="D30" s="1942"/>
      <c r="E30" s="1942"/>
      <c r="F30" s="1942"/>
      <c r="I30" s="124"/>
      <c r="J30" s="124"/>
      <c r="K30" s="124"/>
    </row>
    <row r="31" spans="2:12" x14ac:dyDescent="0.2">
      <c r="B31" s="78"/>
      <c r="C31" s="78"/>
      <c r="D31" s="78"/>
      <c r="E31" s="78"/>
      <c r="F31" s="78"/>
      <c r="I31" s="124"/>
      <c r="J31" s="124"/>
      <c r="K31" s="124"/>
    </row>
    <row r="32" spans="2:12" ht="15" x14ac:dyDescent="0.2">
      <c r="B32" s="1922" t="s">
        <v>72</v>
      </c>
      <c r="C32" s="1943" t="s">
        <v>19</v>
      </c>
      <c r="D32" s="1943"/>
      <c r="E32" s="1943"/>
      <c r="F32" s="1925" t="s">
        <v>9</v>
      </c>
      <c r="H32" s="110"/>
      <c r="I32" s="124"/>
      <c r="J32" s="124"/>
      <c r="K32" s="124"/>
    </row>
    <row r="33" spans="2:11" ht="15.75" x14ac:dyDescent="0.2">
      <c r="B33" s="1923"/>
      <c r="C33" s="36" t="s">
        <v>20</v>
      </c>
      <c r="D33" s="36" t="s">
        <v>21</v>
      </c>
      <c r="E33" s="36" t="s">
        <v>22</v>
      </c>
      <c r="F33" s="1926"/>
      <c r="H33" s="80"/>
      <c r="I33" s="126"/>
      <c r="J33" s="126"/>
      <c r="K33" s="126"/>
    </row>
    <row r="34" spans="2:11" ht="18" customHeight="1" x14ac:dyDescent="0.2">
      <c r="B34" s="121" t="s">
        <v>54</v>
      </c>
      <c r="C34" s="12">
        <v>487.33333333333331</v>
      </c>
      <c r="D34" s="12">
        <v>697.83333333333337</v>
      </c>
      <c r="E34" s="12">
        <v>64.25</v>
      </c>
      <c r="F34" s="760">
        <v>1249.4166666666667</v>
      </c>
      <c r="G34" s="120"/>
      <c r="H34" s="84"/>
      <c r="I34" s="84"/>
      <c r="J34" s="84"/>
      <c r="K34" s="87"/>
    </row>
    <row r="35" spans="2:11" ht="18" customHeight="1" x14ac:dyDescent="0.2">
      <c r="B35" s="121" t="s">
        <v>55</v>
      </c>
      <c r="C35" s="12">
        <v>649.33333333333337</v>
      </c>
      <c r="D35" s="12">
        <v>1261.3333333333333</v>
      </c>
      <c r="E35" s="12">
        <v>104.33333333333333</v>
      </c>
      <c r="F35" s="760">
        <v>2014.9999999999998</v>
      </c>
      <c r="G35" s="120"/>
      <c r="H35" s="84"/>
      <c r="I35" s="84"/>
      <c r="J35" s="84"/>
      <c r="K35" s="87"/>
    </row>
    <row r="36" spans="2:11" ht="18" customHeight="1" x14ac:dyDescent="0.2">
      <c r="B36" s="121" t="s">
        <v>56</v>
      </c>
      <c r="C36" s="12">
        <v>1414.75</v>
      </c>
      <c r="D36" s="12">
        <v>1771.4166666666667</v>
      </c>
      <c r="E36" s="12">
        <v>376</v>
      </c>
      <c r="F36" s="760">
        <v>3562.166666666667</v>
      </c>
      <c r="G36" s="120"/>
      <c r="H36" s="84"/>
      <c r="I36" s="84"/>
      <c r="J36" s="84"/>
      <c r="K36" s="87"/>
    </row>
    <row r="37" spans="2:11" ht="18" customHeight="1" x14ac:dyDescent="0.2">
      <c r="B37" s="121" t="s">
        <v>57</v>
      </c>
      <c r="C37" s="12">
        <v>880.5</v>
      </c>
      <c r="D37" s="12">
        <v>617.66666666666663</v>
      </c>
      <c r="E37" s="12">
        <v>57.5</v>
      </c>
      <c r="F37" s="760">
        <v>1555.6666666666665</v>
      </c>
      <c r="G37" s="120"/>
      <c r="H37" s="84"/>
      <c r="I37" s="84"/>
      <c r="J37" s="84"/>
      <c r="K37" s="87"/>
    </row>
    <row r="38" spans="2:11" ht="18" customHeight="1" x14ac:dyDescent="0.2">
      <c r="B38" s="121" t="s">
        <v>58</v>
      </c>
      <c r="C38" s="12">
        <v>2076.9166666666665</v>
      </c>
      <c r="D38" s="12">
        <v>2721.3333333333335</v>
      </c>
      <c r="E38" s="12">
        <v>49.5</v>
      </c>
      <c r="F38" s="760">
        <v>4847.75</v>
      </c>
      <c r="G38" s="120"/>
      <c r="H38" s="84"/>
      <c r="I38" s="84"/>
      <c r="J38" s="84"/>
      <c r="K38" s="87"/>
    </row>
    <row r="39" spans="2:11" ht="18" customHeight="1" x14ac:dyDescent="0.2">
      <c r="B39" s="121" t="s">
        <v>59</v>
      </c>
      <c r="C39" s="12">
        <v>3164.1666666666665</v>
      </c>
      <c r="D39" s="12">
        <v>6231</v>
      </c>
      <c r="E39" s="12">
        <v>7035.416666666667</v>
      </c>
      <c r="F39" s="760">
        <v>16430.583333333332</v>
      </c>
      <c r="G39" s="120"/>
      <c r="H39" s="84"/>
      <c r="I39" s="84"/>
      <c r="J39" s="84"/>
      <c r="K39" s="87"/>
    </row>
    <row r="40" spans="2:11" ht="18" customHeight="1" x14ac:dyDescent="0.2">
      <c r="B40" s="121" t="s">
        <v>60</v>
      </c>
      <c r="C40" s="12">
        <v>3302.75</v>
      </c>
      <c r="D40" s="12">
        <v>4616.333333333333</v>
      </c>
      <c r="E40" s="12">
        <v>132.16666666666666</v>
      </c>
      <c r="F40" s="760">
        <v>8051.25</v>
      </c>
      <c r="G40" s="120"/>
      <c r="H40" s="84"/>
      <c r="I40" s="84"/>
      <c r="J40" s="84"/>
      <c r="K40" s="87"/>
    </row>
    <row r="41" spans="2:11" ht="18" customHeight="1" x14ac:dyDescent="0.2">
      <c r="B41" s="121" t="s">
        <v>61</v>
      </c>
      <c r="C41" s="12">
        <v>2862.5833333333335</v>
      </c>
      <c r="D41" s="12">
        <v>6434.583333333333</v>
      </c>
      <c r="E41" s="12">
        <v>420.91666666666669</v>
      </c>
      <c r="F41" s="760">
        <v>9718.0833333333321</v>
      </c>
      <c r="G41" s="120"/>
      <c r="H41" s="84"/>
      <c r="I41" s="84"/>
      <c r="J41" s="84"/>
      <c r="K41" s="87"/>
    </row>
    <row r="42" spans="2:11" ht="18" customHeight="1" x14ac:dyDescent="0.2">
      <c r="B42" s="121" t="s">
        <v>62</v>
      </c>
      <c r="C42" s="12">
        <v>6775.9166666666661</v>
      </c>
      <c r="D42" s="12">
        <v>8649.0833333333321</v>
      </c>
      <c r="E42" s="12">
        <v>1008.0833333333334</v>
      </c>
      <c r="F42" s="760">
        <v>16433.083333333332</v>
      </c>
      <c r="G42" s="120"/>
      <c r="H42" s="84"/>
      <c r="I42" s="84"/>
      <c r="J42" s="84"/>
      <c r="K42" s="87"/>
    </row>
    <row r="43" spans="2:11" ht="18" customHeight="1" x14ac:dyDescent="0.2">
      <c r="B43" s="121" t="s">
        <v>63</v>
      </c>
      <c r="C43" s="12">
        <v>1790.25</v>
      </c>
      <c r="D43" s="12">
        <v>4316.416666666667</v>
      </c>
      <c r="E43" s="12">
        <v>28.416666666666668</v>
      </c>
      <c r="F43" s="760">
        <v>6135.0833333333339</v>
      </c>
      <c r="G43" s="120"/>
      <c r="H43" s="84"/>
      <c r="I43" s="84"/>
      <c r="J43" s="84"/>
      <c r="K43" s="87"/>
    </row>
    <row r="44" spans="2:11" ht="18" customHeight="1" x14ac:dyDescent="0.2">
      <c r="B44" s="121" t="s">
        <v>64</v>
      </c>
      <c r="C44" s="12">
        <v>1223.0833333333333</v>
      </c>
      <c r="D44" s="12">
        <v>1464</v>
      </c>
      <c r="E44" s="12">
        <v>25.25</v>
      </c>
      <c r="F44" s="760">
        <v>2712.333333333333</v>
      </c>
      <c r="G44" s="120"/>
      <c r="H44" s="84"/>
      <c r="I44" s="84"/>
      <c r="J44" s="84"/>
      <c r="K44" s="87"/>
    </row>
    <row r="45" spans="2:11" ht="18" customHeight="1" x14ac:dyDescent="0.2">
      <c r="B45" s="123" t="s">
        <v>65</v>
      </c>
      <c r="C45" s="12">
        <v>2529.6666666666665</v>
      </c>
      <c r="D45" s="12">
        <v>4758</v>
      </c>
      <c r="E45" s="12">
        <v>692.91666666666663</v>
      </c>
      <c r="F45" s="760">
        <v>7980.583333333333</v>
      </c>
      <c r="G45" s="120"/>
      <c r="H45" s="84"/>
      <c r="I45" s="84"/>
      <c r="J45" s="84"/>
      <c r="K45" s="87"/>
    </row>
    <row r="46" spans="2:11" ht="18" customHeight="1" x14ac:dyDescent="0.2">
      <c r="B46" s="123" t="s">
        <v>66</v>
      </c>
      <c r="C46" s="12">
        <v>315.91666666666669</v>
      </c>
      <c r="D46" s="12">
        <v>435.75</v>
      </c>
      <c r="E46" s="12">
        <v>21.916666666666668</v>
      </c>
      <c r="F46" s="760">
        <v>773.58333333333337</v>
      </c>
      <c r="G46" s="120"/>
      <c r="H46" s="84"/>
      <c r="I46" s="84"/>
      <c r="J46" s="84"/>
      <c r="K46" s="87"/>
    </row>
    <row r="47" spans="2:11" ht="18" customHeight="1" x14ac:dyDescent="0.2">
      <c r="B47" s="121" t="s">
        <v>67</v>
      </c>
      <c r="C47" s="12">
        <v>464.41666666666669</v>
      </c>
      <c r="D47" s="12">
        <v>516.25</v>
      </c>
      <c r="E47" s="12">
        <v>736.25</v>
      </c>
      <c r="F47" s="760">
        <v>1716.9166666666667</v>
      </c>
      <c r="G47" s="120"/>
      <c r="H47" s="84"/>
      <c r="I47" s="84"/>
      <c r="J47" s="84"/>
      <c r="K47" s="87"/>
    </row>
    <row r="48" spans="2:11" ht="18" customHeight="1" x14ac:dyDescent="0.2">
      <c r="B48" s="121" t="s">
        <v>68</v>
      </c>
      <c r="C48" s="12">
        <v>43552.25</v>
      </c>
      <c r="D48" s="12">
        <v>52462.416666666664</v>
      </c>
      <c r="E48" s="12">
        <v>4470.75</v>
      </c>
      <c r="F48" s="760">
        <v>100485.41666666666</v>
      </c>
      <c r="G48" s="120"/>
      <c r="H48" s="84"/>
      <c r="I48" s="84"/>
      <c r="J48" s="84"/>
      <c r="K48" s="87"/>
    </row>
    <row r="49" spans="2:11" ht="18" customHeight="1" x14ac:dyDescent="0.2">
      <c r="B49" s="14" t="s">
        <v>9</v>
      </c>
      <c r="C49" s="89">
        <v>71489.833333333343</v>
      </c>
      <c r="D49" s="89">
        <v>96953.416666666657</v>
      </c>
      <c r="E49" s="89">
        <v>15223.666666666666</v>
      </c>
      <c r="F49" s="89">
        <v>183666.91666666666</v>
      </c>
      <c r="G49" s="120"/>
      <c r="H49" s="84"/>
      <c r="I49" s="84"/>
      <c r="J49" s="84"/>
      <c r="K49" s="84"/>
    </row>
    <row r="50" spans="2:11" ht="15" customHeight="1" x14ac:dyDescent="0.2">
      <c r="B50" s="1944" t="s">
        <v>73</v>
      </c>
      <c r="C50" s="1945"/>
      <c r="D50" s="1945"/>
      <c r="E50" s="1945"/>
      <c r="F50" s="1945"/>
    </row>
    <row r="51" spans="2:11" ht="8.25" customHeight="1" x14ac:dyDescent="0.2"/>
    <row r="52" spans="2:11" x14ac:dyDescent="0.2">
      <c r="B52" s="59"/>
      <c r="C52" s="124"/>
      <c r="D52" s="124"/>
      <c r="E52" s="124"/>
      <c r="F52" s="124"/>
    </row>
    <row r="54" spans="2:11" x14ac:dyDescent="0.2">
      <c r="C54" s="124"/>
      <c r="D54" s="124"/>
    </row>
    <row r="55" spans="2:11" x14ac:dyDescent="0.2">
      <c r="C55" s="124"/>
      <c r="D55" s="124"/>
    </row>
    <row r="56" spans="2:11" x14ac:dyDescent="0.2">
      <c r="C56" s="127"/>
      <c r="D56" s="127"/>
      <c r="E56" s="127"/>
      <c r="F56" s="127"/>
    </row>
    <row r="57" spans="2:11" x14ac:dyDescent="0.2">
      <c r="B57" s="128"/>
      <c r="C57" s="124"/>
      <c r="D57" s="124"/>
      <c r="E57" s="124"/>
      <c r="F57" s="124"/>
    </row>
    <row r="58" spans="2:11" x14ac:dyDescent="0.2">
      <c r="B58" s="128"/>
      <c r="C58" s="124"/>
      <c r="D58" s="124"/>
      <c r="E58" s="124"/>
      <c r="F58" s="124"/>
    </row>
    <row r="59" spans="2:11" x14ac:dyDescent="0.2">
      <c r="B59" s="128"/>
      <c r="C59" s="124"/>
      <c r="D59" s="124"/>
      <c r="E59" s="124"/>
      <c r="F59" s="124"/>
    </row>
    <row r="60" spans="2:11" x14ac:dyDescent="0.2">
      <c r="B60" s="128"/>
      <c r="C60" s="124"/>
      <c r="D60" s="124"/>
      <c r="E60" s="124"/>
      <c r="F60" s="124"/>
    </row>
    <row r="61" spans="2:11" x14ac:dyDescent="0.2">
      <c r="B61" s="128"/>
      <c r="C61" s="124"/>
      <c r="D61" s="124"/>
      <c r="E61" s="124"/>
      <c r="F61" s="124"/>
    </row>
    <row r="62" spans="2:11" x14ac:dyDescent="0.2">
      <c r="B62" s="128"/>
      <c r="C62" s="124"/>
      <c r="D62" s="124"/>
      <c r="E62" s="124"/>
      <c r="F62" s="124"/>
    </row>
    <row r="63" spans="2:11" x14ac:dyDescent="0.2">
      <c r="B63" s="128"/>
      <c r="C63" s="124"/>
      <c r="D63" s="124"/>
      <c r="E63" s="124"/>
      <c r="F63" s="124"/>
    </row>
    <row r="64" spans="2:11" x14ac:dyDescent="0.2">
      <c r="B64" s="128"/>
      <c r="C64" s="124"/>
      <c r="D64" s="124"/>
      <c r="E64" s="124"/>
      <c r="F64" s="124"/>
    </row>
    <row r="65" spans="2:6" x14ac:dyDescent="0.2">
      <c r="B65" s="128"/>
      <c r="C65" s="124"/>
      <c r="D65" s="124"/>
      <c r="E65" s="124"/>
      <c r="F65" s="124"/>
    </row>
    <row r="66" spans="2:6" x14ac:dyDescent="0.2">
      <c r="B66" s="128"/>
      <c r="C66" s="124"/>
      <c r="D66" s="124"/>
      <c r="E66" s="124"/>
      <c r="F66" s="124"/>
    </row>
    <row r="67" spans="2:6" x14ac:dyDescent="0.2">
      <c r="B67" s="128"/>
      <c r="C67" s="124"/>
      <c r="D67" s="124"/>
      <c r="E67" s="124"/>
      <c r="F67" s="124"/>
    </row>
    <row r="68" spans="2:6" x14ac:dyDescent="0.2">
      <c r="B68" s="128"/>
      <c r="C68" s="124"/>
      <c r="D68" s="124"/>
      <c r="E68" s="124"/>
      <c r="F68" s="124"/>
    </row>
    <row r="69" spans="2:6" x14ac:dyDescent="0.2">
      <c r="B69" s="128"/>
      <c r="C69" s="124"/>
      <c r="D69" s="124"/>
      <c r="E69" s="124"/>
      <c r="F69" s="124"/>
    </row>
    <row r="70" spans="2:6" x14ac:dyDescent="0.2">
      <c r="B70" s="128"/>
      <c r="C70" s="124"/>
      <c r="D70" s="124"/>
      <c r="E70" s="124"/>
      <c r="F70" s="124"/>
    </row>
    <row r="71" spans="2:6" x14ac:dyDescent="0.2">
      <c r="B71" s="128"/>
      <c r="C71" s="124"/>
      <c r="D71" s="124"/>
      <c r="E71" s="124"/>
      <c r="F71" s="124"/>
    </row>
    <row r="72" spans="2:6" x14ac:dyDescent="0.2">
      <c r="B72" s="128"/>
      <c r="C72" s="124"/>
      <c r="D72" s="124"/>
      <c r="E72" s="124"/>
      <c r="F72" s="124"/>
    </row>
    <row r="73" spans="2:6" x14ac:dyDescent="0.2">
      <c r="C73" s="129"/>
    </row>
    <row r="74" spans="2:6" x14ac:dyDescent="0.2">
      <c r="C74" s="129"/>
    </row>
    <row r="75" spans="2:6" x14ac:dyDescent="0.2">
      <c r="C75" s="129"/>
    </row>
    <row r="76" spans="2:6" x14ac:dyDescent="0.2">
      <c r="C76" s="129"/>
    </row>
    <row r="77" spans="2:6" x14ac:dyDescent="0.2">
      <c r="C77" s="129"/>
    </row>
    <row r="78" spans="2:6" x14ac:dyDescent="0.2">
      <c r="C78" s="129"/>
    </row>
    <row r="79" spans="2:6" x14ac:dyDescent="0.2">
      <c r="C79" s="129"/>
    </row>
    <row r="80" spans="2:6" x14ac:dyDescent="0.2">
      <c r="C80" s="129"/>
    </row>
    <row r="81" spans="3:3" x14ac:dyDescent="0.2">
      <c r="C81" s="129"/>
    </row>
    <row r="82" spans="3:3" x14ac:dyDescent="0.2">
      <c r="C82" s="129"/>
    </row>
    <row r="83" spans="3:3" x14ac:dyDescent="0.2">
      <c r="C83" s="129"/>
    </row>
    <row r="84" spans="3:3" x14ac:dyDescent="0.2">
      <c r="C84" s="129"/>
    </row>
    <row r="85" spans="3:3" x14ac:dyDescent="0.2">
      <c r="C85" s="129"/>
    </row>
    <row r="86" spans="3:3" x14ac:dyDescent="0.2">
      <c r="C86" s="129"/>
    </row>
    <row r="163" spans="1:3" ht="21" customHeight="1" x14ac:dyDescent="0.2">
      <c r="B163" s="115" t="s">
        <v>2163</v>
      </c>
    </row>
    <row r="164" spans="1:3" ht="13.5" thickBot="1" x14ac:dyDescent="0.25"/>
    <row r="165" spans="1:3" ht="15" x14ac:dyDescent="0.25">
      <c r="A165"/>
      <c r="B165" s="1717"/>
      <c r="C165" s="1717"/>
    </row>
    <row r="166" spans="1:3" ht="15" x14ac:dyDescent="0.25">
      <c r="A166"/>
      <c r="B166" s="1897" t="s">
        <v>2252</v>
      </c>
      <c r="C166" s="1718" t="s">
        <v>2253</v>
      </c>
    </row>
    <row r="167" spans="1:3" ht="15" x14ac:dyDescent="0.25">
      <c r="A167"/>
      <c r="B167" s="1897"/>
      <c r="C167" s="1719" t="s">
        <v>44</v>
      </c>
    </row>
    <row r="168" spans="1:3" ht="15" x14ac:dyDescent="0.25">
      <c r="A168"/>
      <c r="B168" s="1720" t="s">
        <v>2254</v>
      </c>
      <c r="C168" s="1721">
        <v>587577</v>
      </c>
    </row>
    <row r="169" spans="1:3" ht="15" x14ac:dyDescent="0.25">
      <c r="A169"/>
      <c r="B169" s="1720" t="s">
        <v>2255</v>
      </c>
      <c r="C169" s="1721">
        <v>185</v>
      </c>
    </row>
    <row r="170" spans="1:3" ht="15" x14ac:dyDescent="0.25">
      <c r="A170"/>
      <c r="B170" s="1720" t="s">
        <v>2256</v>
      </c>
      <c r="C170" s="1721">
        <v>13</v>
      </c>
    </row>
    <row r="171" spans="1:3" ht="15" x14ac:dyDescent="0.25">
      <c r="A171"/>
      <c r="B171" s="1720" t="s">
        <v>2257</v>
      </c>
      <c r="C171" s="1721">
        <v>144</v>
      </c>
    </row>
    <row r="172" spans="1:3" ht="15" x14ac:dyDescent="0.25">
      <c r="A172"/>
      <c r="B172" s="1720" t="s">
        <v>2258</v>
      </c>
      <c r="C172" s="1721">
        <v>1</v>
      </c>
    </row>
    <row r="173" spans="1:3" ht="15" x14ac:dyDescent="0.25">
      <c r="A173"/>
      <c r="B173" s="1720" t="s">
        <v>2259</v>
      </c>
      <c r="C173" s="1721">
        <v>0</v>
      </c>
    </row>
    <row r="177" ht="21" customHeight="1" x14ac:dyDescent="0.2"/>
  </sheetData>
  <mergeCells count="14">
    <mergeCell ref="B166:B167"/>
    <mergeCell ref="B2:F2"/>
    <mergeCell ref="B3:F3"/>
    <mergeCell ref="B4:F4"/>
    <mergeCell ref="B6:B7"/>
    <mergeCell ref="C6:E6"/>
    <mergeCell ref="F6:F7"/>
    <mergeCell ref="B50:F50"/>
    <mergeCell ref="B28:F28"/>
    <mergeCell ref="B29:F29"/>
    <mergeCell ref="B30:F30"/>
    <mergeCell ref="B32:B33"/>
    <mergeCell ref="C32:E32"/>
    <mergeCell ref="F32:F33"/>
  </mergeCells>
  <hyperlinks>
    <hyperlink ref="H2" location="'Indice Total'!A7" display="Volver"/>
  </hyperlinks>
  <pageMargins left="0.70866141732283472" right="0.70866141732283472" top="0.74803149606299213" bottom="0.74803149606299213" header="0.31496062992125984" footer="0.31496062992125984"/>
  <pageSetup scale="88"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1:J33"/>
  <sheetViews>
    <sheetView showGridLines="0" zoomScale="90" zoomScaleNormal="90" workbookViewId="0"/>
  </sheetViews>
  <sheetFormatPr baseColWidth="10" defaultColWidth="14.85546875" defaultRowHeight="12.75" x14ac:dyDescent="0.2"/>
  <cols>
    <col min="1" max="1" width="20" style="1252" customWidth="1"/>
    <col min="2" max="2" width="46.140625" style="1252" customWidth="1"/>
    <col min="3" max="3" width="15.85546875" style="1252" customWidth="1"/>
    <col min="4" max="4" width="16.28515625" style="1252" customWidth="1"/>
    <col min="5" max="5" width="15.42578125" style="1252" customWidth="1"/>
    <col min="6" max="6" width="15.85546875" style="1252" customWidth="1"/>
    <col min="7" max="7" width="16.28515625" style="1252" customWidth="1"/>
    <col min="8" max="8" width="12.140625" style="1252" customWidth="1"/>
    <col min="9" max="256" width="14.85546875" style="1252"/>
    <col min="257" max="257" width="22.7109375" style="1252" customWidth="1"/>
    <col min="258" max="260" width="14.85546875" style="1252"/>
    <col min="261" max="261" width="3.140625" style="1252" customWidth="1"/>
    <col min="262" max="263" width="14.85546875" style="1252"/>
    <col min="264" max="264" width="5.42578125" style="1252" customWidth="1"/>
    <col min="265" max="512" width="14.85546875" style="1252"/>
    <col min="513" max="513" width="22.7109375" style="1252" customWidth="1"/>
    <col min="514" max="516" width="14.85546875" style="1252"/>
    <col min="517" max="517" width="3.140625" style="1252" customWidth="1"/>
    <col min="518" max="519" width="14.85546875" style="1252"/>
    <col min="520" max="520" width="5.42578125" style="1252" customWidth="1"/>
    <col min="521" max="768" width="14.85546875" style="1252"/>
    <col min="769" max="769" width="22.7109375" style="1252" customWidth="1"/>
    <col min="770" max="772" width="14.85546875" style="1252"/>
    <col min="773" max="773" width="3.140625" style="1252" customWidth="1"/>
    <col min="774" max="775" width="14.85546875" style="1252"/>
    <col min="776" max="776" width="5.42578125" style="1252" customWidth="1"/>
    <col min="777" max="1024" width="14.85546875" style="1252"/>
    <col min="1025" max="1025" width="22.7109375" style="1252" customWidth="1"/>
    <col min="1026" max="1028" width="14.85546875" style="1252"/>
    <col min="1029" max="1029" width="3.140625" style="1252" customWidth="1"/>
    <col min="1030" max="1031" width="14.85546875" style="1252"/>
    <col min="1032" max="1032" width="5.42578125" style="1252" customWidth="1"/>
    <col min="1033" max="1280" width="14.85546875" style="1252"/>
    <col min="1281" max="1281" width="22.7109375" style="1252" customWidth="1"/>
    <col min="1282" max="1284" width="14.85546875" style="1252"/>
    <col min="1285" max="1285" width="3.140625" style="1252" customWidth="1"/>
    <col min="1286" max="1287" width="14.85546875" style="1252"/>
    <col min="1288" max="1288" width="5.42578125" style="1252" customWidth="1"/>
    <col min="1289" max="1536" width="14.85546875" style="1252"/>
    <col min="1537" max="1537" width="22.7109375" style="1252" customWidth="1"/>
    <col min="1538" max="1540" width="14.85546875" style="1252"/>
    <col min="1541" max="1541" width="3.140625" style="1252" customWidth="1"/>
    <col min="1542" max="1543" width="14.85546875" style="1252"/>
    <col min="1544" max="1544" width="5.42578125" style="1252" customWidth="1"/>
    <col min="1545" max="1792" width="14.85546875" style="1252"/>
    <col min="1793" max="1793" width="22.7109375" style="1252" customWidth="1"/>
    <col min="1794" max="1796" width="14.85546875" style="1252"/>
    <col min="1797" max="1797" width="3.140625" style="1252" customWidth="1"/>
    <col min="1798" max="1799" width="14.85546875" style="1252"/>
    <col min="1800" max="1800" width="5.42578125" style="1252" customWidth="1"/>
    <col min="1801" max="2048" width="14.85546875" style="1252"/>
    <col min="2049" max="2049" width="22.7109375" style="1252" customWidth="1"/>
    <col min="2050" max="2052" width="14.85546875" style="1252"/>
    <col min="2053" max="2053" width="3.140625" style="1252" customWidth="1"/>
    <col min="2054" max="2055" width="14.85546875" style="1252"/>
    <col min="2056" max="2056" width="5.42578125" style="1252" customWidth="1"/>
    <col min="2057" max="2304" width="14.85546875" style="1252"/>
    <col min="2305" max="2305" width="22.7109375" style="1252" customWidth="1"/>
    <col min="2306" max="2308" width="14.85546875" style="1252"/>
    <col min="2309" max="2309" width="3.140625" style="1252" customWidth="1"/>
    <col min="2310" max="2311" width="14.85546875" style="1252"/>
    <col min="2312" max="2312" width="5.42578125" style="1252" customWidth="1"/>
    <col min="2313" max="2560" width="14.85546875" style="1252"/>
    <col min="2561" max="2561" width="22.7109375" style="1252" customWidth="1"/>
    <col min="2562" max="2564" width="14.85546875" style="1252"/>
    <col min="2565" max="2565" width="3.140625" style="1252" customWidth="1"/>
    <col min="2566" max="2567" width="14.85546875" style="1252"/>
    <col min="2568" max="2568" width="5.42578125" style="1252" customWidth="1"/>
    <col min="2569" max="2816" width="14.85546875" style="1252"/>
    <col min="2817" max="2817" width="22.7109375" style="1252" customWidth="1"/>
    <col min="2818" max="2820" width="14.85546875" style="1252"/>
    <col min="2821" max="2821" width="3.140625" style="1252" customWidth="1"/>
    <col min="2822" max="2823" width="14.85546875" style="1252"/>
    <col min="2824" max="2824" width="5.42578125" style="1252" customWidth="1"/>
    <col min="2825" max="3072" width="14.85546875" style="1252"/>
    <col min="3073" max="3073" width="22.7109375" style="1252" customWidth="1"/>
    <col min="3074" max="3076" width="14.85546875" style="1252"/>
    <col min="3077" max="3077" width="3.140625" style="1252" customWidth="1"/>
    <col min="3078" max="3079" width="14.85546875" style="1252"/>
    <col min="3080" max="3080" width="5.42578125" style="1252" customWidth="1"/>
    <col min="3081" max="3328" width="14.85546875" style="1252"/>
    <col min="3329" max="3329" width="22.7109375" style="1252" customWidth="1"/>
    <col min="3330" max="3332" width="14.85546875" style="1252"/>
    <col min="3333" max="3333" width="3.140625" style="1252" customWidth="1"/>
    <col min="3334" max="3335" width="14.85546875" style="1252"/>
    <col min="3336" max="3336" width="5.42578125" style="1252" customWidth="1"/>
    <col min="3337" max="3584" width="14.85546875" style="1252"/>
    <col min="3585" max="3585" width="22.7109375" style="1252" customWidth="1"/>
    <col min="3586" max="3588" width="14.85546875" style="1252"/>
    <col min="3589" max="3589" width="3.140625" style="1252" customWidth="1"/>
    <col min="3590" max="3591" width="14.85546875" style="1252"/>
    <col min="3592" max="3592" width="5.42578125" style="1252" customWidth="1"/>
    <col min="3593" max="3840" width="14.85546875" style="1252"/>
    <col min="3841" max="3841" width="22.7109375" style="1252" customWidth="1"/>
    <col min="3842" max="3844" width="14.85546875" style="1252"/>
    <col min="3845" max="3845" width="3.140625" style="1252" customWidth="1"/>
    <col min="3846" max="3847" width="14.85546875" style="1252"/>
    <col min="3848" max="3848" width="5.42578125" style="1252" customWidth="1"/>
    <col min="3849" max="4096" width="14.85546875" style="1252"/>
    <col min="4097" max="4097" width="22.7109375" style="1252" customWidth="1"/>
    <col min="4098" max="4100" width="14.85546875" style="1252"/>
    <col min="4101" max="4101" width="3.140625" style="1252" customWidth="1"/>
    <col min="4102" max="4103" width="14.85546875" style="1252"/>
    <col min="4104" max="4104" width="5.42578125" style="1252" customWidth="1"/>
    <col min="4105" max="4352" width="14.85546875" style="1252"/>
    <col min="4353" max="4353" width="22.7109375" style="1252" customWidth="1"/>
    <col min="4354" max="4356" width="14.85546875" style="1252"/>
    <col min="4357" max="4357" width="3.140625" style="1252" customWidth="1"/>
    <col min="4358" max="4359" width="14.85546875" style="1252"/>
    <col min="4360" max="4360" width="5.42578125" style="1252" customWidth="1"/>
    <col min="4361" max="4608" width="14.85546875" style="1252"/>
    <col min="4609" max="4609" width="22.7109375" style="1252" customWidth="1"/>
    <col min="4610" max="4612" width="14.85546875" style="1252"/>
    <col min="4613" max="4613" width="3.140625" style="1252" customWidth="1"/>
    <col min="4614" max="4615" width="14.85546875" style="1252"/>
    <col min="4616" max="4616" width="5.42578125" style="1252" customWidth="1"/>
    <col min="4617" max="4864" width="14.85546875" style="1252"/>
    <col min="4865" max="4865" width="22.7109375" style="1252" customWidth="1"/>
    <col min="4866" max="4868" width="14.85546875" style="1252"/>
    <col min="4869" max="4869" width="3.140625" style="1252" customWidth="1"/>
    <col min="4870" max="4871" width="14.85546875" style="1252"/>
    <col min="4872" max="4872" width="5.42578125" style="1252" customWidth="1"/>
    <col min="4873" max="5120" width="14.85546875" style="1252"/>
    <col min="5121" max="5121" width="22.7109375" style="1252" customWidth="1"/>
    <col min="5122" max="5124" width="14.85546875" style="1252"/>
    <col min="5125" max="5125" width="3.140625" style="1252" customWidth="1"/>
    <col min="5126" max="5127" width="14.85546875" style="1252"/>
    <col min="5128" max="5128" width="5.42578125" style="1252" customWidth="1"/>
    <col min="5129" max="5376" width="14.85546875" style="1252"/>
    <col min="5377" max="5377" width="22.7109375" style="1252" customWidth="1"/>
    <col min="5378" max="5380" width="14.85546875" style="1252"/>
    <col min="5381" max="5381" width="3.140625" style="1252" customWidth="1"/>
    <col min="5382" max="5383" width="14.85546875" style="1252"/>
    <col min="5384" max="5384" width="5.42578125" style="1252" customWidth="1"/>
    <col min="5385" max="5632" width="14.85546875" style="1252"/>
    <col min="5633" max="5633" width="22.7109375" style="1252" customWidth="1"/>
    <col min="5634" max="5636" width="14.85546875" style="1252"/>
    <col min="5637" max="5637" width="3.140625" style="1252" customWidth="1"/>
    <col min="5638" max="5639" width="14.85546875" style="1252"/>
    <col min="5640" max="5640" width="5.42578125" style="1252" customWidth="1"/>
    <col min="5641" max="5888" width="14.85546875" style="1252"/>
    <col min="5889" max="5889" width="22.7109375" style="1252" customWidth="1"/>
    <col min="5890" max="5892" width="14.85546875" style="1252"/>
    <col min="5893" max="5893" width="3.140625" style="1252" customWidth="1"/>
    <col min="5894" max="5895" width="14.85546875" style="1252"/>
    <col min="5896" max="5896" width="5.42578125" style="1252" customWidth="1"/>
    <col min="5897" max="6144" width="14.85546875" style="1252"/>
    <col min="6145" max="6145" width="22.7109375" style="1252" customWidth="1"/>
    <col min="6146" max="6148" width="14.85546875" style="1252"/>
    <col min="6149" max="6149" width="3.140625" style="1252" customWidth="1"/>
    <col min="6150" max="6151" width="14.85546875" style="1252"/>
    <col min="6152" max="6152" width="5.42578125" style="1252" customWidth="1"/>
    <col min="6153" max="6400" width="14.85546875" style="1252"/>
    <col min="6401" max="6401" width="22.7109375" style="1252" customWidth="1"/>
    <col min="6402" max="6404" width="14.85546875" style="1252"/>
    <col min="6405" max="6405" width="3.140625" style="1252" customWidth="1"/>
    <col min="6406" max="6407" width="14.85546875" style="1252"/>
    <col min="6408" max="6408" width="5.42578125" style="1252" customWidth="1"/>
    <col min="6409" max="6656" width="14.85546875" style="1252"/>
    <col min="6657" max="6657" width="22.7109375" style="1252" customWidth="1"/>
    <col min="6658" max="6660" width="14.85546875" style="1252"/>
    <col min="6661" max="6661" width="3.140625" style="1252" customWidth="1"/>
    <col min="6662" max="6663" width="14.85546875" style="1252"/>
    <col min="6664" max="6664" width="5.42578125" style="1252" customWidth="1"/>
    <col min="6665" max="6912" width="14.85546875" style="1252"/>
    <col min="6913" max="6913" width="22.7109375" style="1252" customWidth="1"/>
    <col min="6914" max="6916" width="14.85546875" style="1252"/>
    <col min="6917" max="6917" width="3.140625" style="1252" customWidth="1"/>
    <col min="6918" max="6919" width="14.85546875" style="1252"/>
    <col min="6920" max="6920" width="5.42578125" style="1252" customWidth="1"/>
    <col min="6921" max="7168" width="14.85546875" style="1252"/>
    <col min="7169" max="7169" width="22.7109375" style="1252" customWidth="1"/>
    <col min="7170" max="7172" width="14.85546875" style="1252"/>
    <col min="7173" max="7173" width="3.140625" style="1252" customWidth="1"/>
    <col min="7174" max="7175" width="14.85546875" style="1252"/>
    <col min="7176" max="7176" width="5.42578125" style="1252" customWidth="1"/>
    <col min="7177" max="7424" width="14.85546875" style="1252"/>
    <col min="7425" max="7425" width="22.7109375" style="1252" customWidth="1"/>
    <col min="7426" max="7428" width="14.85546875" style="1252"/>
    <col min="7429" max="7429" width="3.140625" style="1252" customWidth="1"/>
    <col min="7430" max="7431" width="14.85546875" style="1252"/>
    <col min="7432" max="7432" width="5.42578125" style="1252" customWidth="1"/>
    <col min="7433" max="7680" width="14.85546875" style="1252"/>
    <col min="7681" max="7681" width="22.7109375" style="1252" customWidth="1"/>
    <col min="7682" max="7684" width="14.85546875" style="1252"/>
    <col min="7685" max="7685" width="3.140625" style="1252" customWidth="1"/>
    <col min="7686" max="7687" width="14.85546875" style="1252"/>
    <col min="7688" max="7688" width="5.42578125" style="1252" customWidth="1"/>
    <col min="7689" max="7936" width="14.85546875" style="1252"/>
    <col min="7937" max="7937" width="22.7109375" style="1252" customWidth="1"/>
    <col min="7938" max="7940" width="14.85546875" style="1252"/>
    <col min="7941" max="7941" width="3.140625" style="1252" customWidth="1"/>
    <col min="7942" max="7943" width="14.85546875" style="1252"/>
    <col min="7944" max="7944" width="5.42578125" style="1252" customWidth="1"/>
    <col min="7945" max="8192" width="14.85546875" style="1252"/>
    <col min="8193" max="8193" width="22.7109375" style="1252" customWidth="1"/>
    <col min="8194" max="8196" width="14.85546875" style="1252"/>
    <col min="8197" max="8197" width="3.140625" style="1252" customWidth="1"/>
    <col min="8198" max="8199" width="14.85546875" style="1252"/>
    <col min="8200" max="8200" width="5.42578125" style="1252" customWidth="1"/>
    <col min="8201" max="8448" width="14.85546875" style="1252"/>
    <col min="8449" max="8449" width="22.7109375" style="1252" customWidth="1"/>
    <col min="8450" max="8452" width="14.85546875" style="1252"/>
    <col min="8453" max="8453" width="3.140625" style="1252" customWidth="1"/>
    <col min="8454" max="8455" width="14.85546875" style="1252"/>
    <col min="8456" max="8456" width="5.42578125" style="1252" customWidth="1"/>
    <col min="8457" max="8704" width="14.85546875" style="1252"/>
    <col min="8705" max="8705" width="22.7109375" style="1252" customWidth="1"/>
    <col min="8706" max="8708" width="14.85546875" style="1252"/>
    <col min="8709" max="8709" width="3.140625" style="1252" customWidth="1"/>
    <col min="8710" max="8711" width="14.85546875" style="1252"/>
    <col min="8712" max="8712" width="5.42578125" style="1252" customWidth="1"/>
    <col min="8713" max="8960" width="14.85546875" style="1252"/>
    <col min="8961" max="8961" width="22.7109375" style="1252" customWidth="1"/>
    <col min="8962" max="8964" width="14.85546875" style="1252"/>
    <col min="8965" max="8965" width="3.140625" style="1252" customWidth="1"/>
    <col min="8966" max="8967" width="14.85546875" style="1252"/>
    <col min="8968" max="8968" width="5.42578125" style="1252" customWidth="1"/>
    <col min="8969" max="9216" width="14.85546875" style="1252"/>
    <col min="9217" max="9217" width="22.7109375" style="1252" customWidth="1"/>
    <col min="9218" max="9220" width="14.85546875" style="1252"/>
    <col min="9221" max="9221" width="3.140625" style="1252" customWidth="1"/>
    <col min="9222" max="9223" width="14.85546875" style="1252"/>
    <col min="9224" max="9224" width="5.42578125" style="1252" customWidth="1"/>
    <col min="9225" max="9472" width="14.85546875" style="1252"/>
    <col min="9473" max="9473" width="22.7109375" style="1252" customWidth="1"/>
    <col min="9474" max="9476" width="14.85546875" style="1252"/>
    <col min="9477" max="9477" width="3.140625" style="1252" customWidth="1"/>
    <col min="9478" max="9479" width="14.85546875" style="1252"/>
    <col min="9480" max="9480" width="5.42578125" style="1252" customWidth="1"/>
    <col min="9481" max="9728" width="14.85546875" style="1252"/>
    <col min="9729" max="9729" width="22.7109375" style="1252" customWidth="1"/>
    <col min="9730" max="9732" width="14.85546875" style="1252"/>
    <col min="9733" max="9733" width="3.140625" style="1252" customWidth="1"/>
    <col min="9734" max="9735" width="14.85546875" style="1252"/>
    <col min="9736" max="9736" width="5.42578125" style="1252" customWidth="1"/>
    <col min="9737" max="9984" width="14.85546875" style="1252"/>
    <col min="9985" max="9985" width="22.7109375" style="1252" customWidth="1"/>
    <col min="9986" max="9988" width="14.85546875" style="1252"/>
    <col min="9989" max="9989" width="3.140625" style="1252" customWidth="1"/>
    <col min="9990" max="9991" width="14.85546875" style="1252"/>
    <col min="9992" max="9992" width="5.42578125" style="1252" customWidth="1"/>
    <col min="9993" max="10240" width="14.85546875" style="1252"/>
    <col min="10241" max="10241" width="22.7109375" style="1252" customWidth="1"/>
    <col min="10242" max="10244" width="14.85546875" style="1252"/>
    <col min="10245" max="10245" width="3.140625" style="1252" customWidth="1"/>
    <col min="10246" max="10247" width="14.85546875" style="1252"/>
    <col min="10248" max="10248" width="5.42578125" style="1252" customWidth="1"/>
    <col min="10249" max="10496" width="14.85546875" style="1252"/>
    <col min="10497" max="10497" width="22.7109375" style="1252" customWidth="1"/>
    <col min="10498" max="10500" width="14.85546875" style="1252"/>
    <col min="10501" max="10501" width="3.140625" style="1252" customWidth="1"/>
    <col min="10502" max="10503" width="14.85546875" style="1252"/>
    <col min="10504" max="10504" width="5.42578125" style="1252" customWidth="1"/>
    <col min="10505" max="10752" width="14.85546875" style="1252"/>
    <col min="10753" max="10753" width="22.7109375" style="1252" customWidth="1"/>
    <col min="10754" max="10756" width="14.85546875" style="1252"/>
    <col min="10757" max="10757" width="3.140625" style="1252" customWidth="1"/>
    <col min="10758" max="10759" width="14.85546875" style="1252"/>
    <col min="10760" max="10760" width="5.42578125" style="1252" customWidth="1"/>
    <col min="10761" max="11008" width="14.85546875" style="1252"/>
    <col min="11009" max="11009" width="22.7109375" style="1252" customWidth="1"/>
    <col min="11010" max="11012" width="14.85546875" style="1252"/>
    <col min="11013" max="11013" width="3.140625" style="1252" customWidth="1"/>
    <col min="11014" max="11015" width="14.85546875" style="1252"/>
    <col min="11016" max="11016" width="5.42578125" style="1252" customWidth="1"/>
    <col min="11017" max="11264" width="14.85546875" style="1252"/>
    <col min="11265" max="11265" width="22.7109375" style="1252" customWidth="1"/>
    <col min="11266" max="11268" width="14.85546875" style="1252"/>
    <col min="11269" max="11269" width="3.140625" style="1252" customWidth="1"/>
    <col min="11270" max="11271" width="14.85546875" style="1252"/>
    <col min="11272" max="11272" width="5.42578125" style="1252" customWidth="1"/>
    <col min="11273" max="11520" width="14.85546875" style="1252"/>
    <col min="11521" max="11521" width="22.7109375" style="1252" customWidth="1"/>
    <col min="11522" max="11524" width="14.85546875" style="1252"/>
    <col min="11525" max="11525" width="3.140625" style="1252" customWidth="1"/>
    <col min="11526" max="11527" width="14.85546875" style="1252"/>
    <col min="11528" max="11528" width="5.42578125" style="1252" customWidth="1"/>
    <col min="11529" max="11776" width="14.85546875" style="1252"/>
    <col min="11777" max="11777" width="22.7109375" style="1252" customWidth="1"/>
    <col min="11778" max="11780" width="14.85546875" style="1252"/>
    <col min="11781" max="11781" width="3.140625" style="1252" customWidth="1"/>
    <col min="11782" max="11783" width="14.85546875" style="1252"/>
    <col min="11784" max="11784" width="5.42578125" style="1252" customWidth="1"/>
    <col min="11785" max="12032" width="14.85546875" style="1252"/>
    <col min="12033" max="12033" width="22.7109375" style="1252" customWidth="1"/>
    <col min="12034" max="12036" width="14.85546875" style="1252"/>
    <col min="12037" max="12037" width="3.140625" style="1252" customWidth="1"/>
    <col min="12038" max="12039" width="14.85546875" style="1252"/>
    <col min="12040" max="12040" width="5.42578125" style="1252" customWidth="1"/>
    <col min="12041" max="12288" width="14.85546875" style="1252"/>
    <col min="12289" max="12289" width="22.7109375" style="1252" customWidth="1"/>
    <col min="12290" max="12292" width="14.85546875" style="1252"/>
    <col min="12293" max="12293" width="3.140625" style="1252" customWidth="1"/>
    <col min="12294" max="12295" width="14.85546875" style="1252"/>
    <col min="12296" max="12296" width="5.42578125" style="1252" customWidth="1"/>
    <col min="12297" max="12544" width="14.85546875" style="1252"/>
    <col min="12545" max="12545" width="22.7109375" style="1252" customWidth="1"/>
    <col min="12546" max="12548" width="14.85546875" style="1252"/>
    <col min="12549" max="12549" width="3.140625" style="1252" customWidth="1"/>
    <col min="12550" max="12551" width="14.85546875" style="1252"/>
    <col min="12552" max="12552" width="5.42578125" style="1252" customWidth="1"/>
    <col min="12553" max="12800" width="14.85546875" style="1252"/>
    <col min="12801" max="12801" width="22.7109375" style="1252" customWidth="1"/>
    <col min="12802" max="12804" width="14.85546875" style="1252"/>
    <col min="12805" max="12805" width="3.140625" style="1252" customWidth="1"/>
    <col min="12806" max="12807" width="14.85546875" style="1252"/>
    <col min="12808" max="12808" width="5.42578125" style="1252" customWidth="1"/>
    <col min="12809" max="13056" width="14.85546875" style="1252"/>
    <col min="13057" max="13057" width="22.7109375" style="1252" customWidth="1"/>
    <col min="13058" max="13060" width="14.85546875" style="1252"/>
    <col min="13061" max="13061" width="3.140625" style="1252" customWidth="1"/>
    <col min="13062" max="13063" width="14.85546875" style="1252"/>
    <col min="13064" max="13064" width="5.42578125" style="1252" customWidth="1"/>
    <col min="13065" max="13312" width="14.85546875" style="1252"/>
    <col min="13313" max="13313" width="22.7109375" style="1252" customWidth="1"/>
    <col min="13314" max="13316" width="14.85546875" style="1252"/>
    <col min="13317" max="13317" width="3.140625" style="1252" customWidth="1"/>
    <col min="13318" max="13319" width="14.85546875" style="1252"/>
    <col min="13320" max="13320" width="5.42578125" style="1252" customWidth="1"/>
    <col min="13321" max="13568" width="14.85546875" style="1252"/>
    <col min="13569" max="13569" width="22.7109375" style="1252" customWidth="1"/>
    <col min="13570" max="13572" width="14.85546875" style="1252"/>
    <col min="13573" max="13573" width="3.140625" style="1252" customWidth="1"/>
    <col min="13574" max="13575" width="14.85546875" style="1252"/>
    <col min="13576" max="13576" width="5.42578125" style="1252" customWidth="1"/>
    <col min="13577" max="13824" width="14.85546875" style="1252"/>
    <col min="13825" max="13825" width="22.7109375" style="1252" customWidth="1"/>
    <col min="13826" max="13828" width="14.85546875" style="1252"/>
    <col min="13829" max="13829" width="3.140625" style="1252" customWidth="1"/>
    <col min="13830" max="13831" width="14.85546875" style="1252"/>
    <col min="13832" max="13832" width="5.42578125" style="1252" customWidth="1"/>
    <col min="13833" max="14080" width="14.85546875" style="1252"/>
    <col min="14081" max="14081" width="22.7109375" style="1252" customWidth="1"/>
    <col min="14082" max="14084" width="14.85546875" style="1252"/>
    <col min="14085" max="14085" width="3.140625" style="1252" customWidth="1"/>
    <col min="14086" max="14087" width="14.85546875" style="1252"/>
    <col min="14088" max="14088" width="5.42578125" style="1252" customWidth="1"/>
    <col min="14089" max="14336" width="14.85546875" style="1252"/>
    <col min="14337" max="14337" width="22.7109375" style="1252" customWidth="1"/>
    <col min="14338" max="14340" width="14.85546875" style="1252"/>
    <col min="14341" max="14341" width="3.140625" style="1252" customWidth="1"/>
    <col min="14342" max="14343" width="14.85546875" style="1252"/>
    <col min="14344" max="14344" width="5.42578125" style="1252" customWidth="1"/>
    <col min="14345" max="14592" width="14.85546875" style="1252"/>
    <col min="14593" max="14593" width="22.7109375" style="1252" customWidth="1"/>
    <col min="14594" max="14596" width="14.85546875" style="1252"/>
    <col min="14597" max="14597" width="3.140625" style="1252" customWidth="1"/>
    <col min="14598" max="14599" width="14.85546875" style="1252"/>
    <col min="14600" max="14600" width="5.42578125" style="1252" customWidth="1"/>
    <col min="14601" max="14848" width="14.85546875" style="1252"/>
    <col min="14849" max="14849" width="22.7109375" style="1252" customWidth="1"/>
    <col min="14850" max="14852" width="14.85546875" style="1252"/>
    <col min="14853" max="14853" width="3.140625" style="1252" customWidth="1"/>
    <col min="14854" max="14855" width="14.85546875" style="1252"/>
    <col min="14856" max="14856" width="5.42578125" style="1252" customWidth="1"/>
    <col min="14857" max="15104" width="14.85546875" style="1252"/>
    <col min="15105" max="15105" width="22.7109375" style="1252" customWidth="1"/>
    <col min="15106" max="15108" width="14.85546875" style="1252"/>
    <col min="15109" max="15109" width="3.140625" style="1252" customWidth="1"/>
    <col min="15110" max="15111" width="14.85546875" style="1252"/>
    <col min="15112" max="15112" width="5.42578125" style="1252" customWidth="1"/>
    <col min="15113" max="15360" width="14.85546875" style="1252"/>
    <col min="15361" max="15361" width="22.7109375" style="1252" customWidth="1"/>
    <col min="15362" max="15364" width="14.85546875" style="1252"/>
    <col min="15365" max="15365" width="3.140625" style="1252" customWidth="1"/>
    <col min="15366" max="15367" width="14.85546875" style="1252"/>
    <col min="15368" max="15368" width="5.42578125" style="1252" customWidth="1"/>
    <col min="15369" max="15616" width="14.85546875" style="1252"/>
    <col min="15617" max="15617" width="22.7109375" style="1252" customWidth="1"/>
    <col min="15618" max="15620" width="14.85546875" style="1252"/>
    <col min="15621" max="15621" width="3.140625" style="1252" customWidth="1"/>
    <col min="15622" max="15623" width="14.85546875" style="1252"/>
    <col min="15624" max="15624" width="5.42578125" style="1252" customWidth="1"/>
    <col min="15625" max="15872" width="14.85546875" style="1252"/>
    <col min="15873" max="15873" width="22.7109375" style="1252" customWidth="1"/>
    <col min="15874" max="15876" width="14.85546875" style="1252"/>
    <col min="15877" max="15877" width="3.140625" style="1252" customWidth="1"/>
    <col min="15878" max="15879" width="14.85546875" style="1252"/>
    <col min="15880" max="15880" width="5.42578125" style="1252" customWidth="1"/>
    <col min="15881" max="16128" width="14.85546875" style="1252"/>
    <col min="16129" max="16129" width="22.7109375" style="1252" customWidth="1"/>
    <col min="16130" max="16132" width="14.85546875" style="1252"/>
    <col min="16133" max="16133" width="3.140625" style="1252" customWidth="1"/>
    <col min="16134" max="16135" width="14.85546875" style="1252"/>
    <col min="16136" max="16136" width="5.42578125" style="1252" customWidth="1"/>
    <col min="16137" max="16384" width="14.85546875" style="1252"/>
  </cols>
  <sheetData>
    <row r="1" spans="2:10" ht="15.75" customHeight="1" x14ac:dyDescent="0.2"/>
    <row r="2" spans="2:10" ht="22.5" customHeight="1" x14ac:dyDescent="0.25">
      <c r="B2" s="2175" t="s">
        <v>1183</v>
      </c>
      <c r="C2" s="2175"/>
      <c r="D2" s="2175"/>
      <c r="E2" s="2175"/>
      <c r="F2" s="2175"/>
      <c r="G2" s="2175"/>
      <c r="H2" s="1143" t="s">
        <v>744</v>
      </c>
    </row>
    <row r="3" spans="2:10" ht="15.75" customHeight="1" x14ac:dyDescent="0.2">
      <c r="B3" s="2182" t="s">
        <v>1184</v>
      </c>
      <c r="C3" s="2182"/>
      <c r="D3" s="2182"/>
      <c r="E3" s="2182"/>
      <c r="F3" s="2182"/>
      <c r="G3" s="2182"/>
    </row>
    <row r="4" spans="2:10" ht="16.5" thickBot="1" x14ac:dyDescent="0.3">
      <c r="B4" s="2178" t="s">
        <v>765</v>
      </c>
      <c r="C4" s="2178"/>
      <c r="D4" s="2178"/>
      <c r="E4" s="2178"/>
      <c r="F4" s="2178"/>
      <c r="G4" s="2178"/>
    </row>
    <row r="5" spans="2:10" ht="15" x14ac:dyDescent="0.25">
      <c r="B5" s="1253"/>
      <c r="C5" s="1254"/>
      <c r="D5" s="1254"/>
      <c r="E5" s="1254"/>
      <c r="F5" s="1254"/>
      <c r="G5" s="1255"/>
    </row>
    <row r="6" spans="2:10" ht="15.75" x14ac:dyDescent="0.2">
      <c r="B6" s="1229" t="s">
        <v>1185</v>
      </c>
      <c r="C6" s="1256">
        <v>2014</v>
      </c>
      <c r="D6" s="1256">
        <v>2015</v>
      </c>
      <c r="E6" s="1256">
        <v>2016</v>
      </c>
      <c r="F6" s="1256">
        <v>2017</v>
      </c>
      <c r="G6" s="1256">
        <v>2018</v>
      </c>
    </row>
    <row r="7" spans="2:10" ht="18" customHeight="1" x14ac:dyDescent="0.2">
      <c r="B7" s="1249" t="s">
        <v>1186</v>
      </c>
      <c r="C7" s="1257">
        <v>102179</v>
      </c>
      <c r="D7" s="1257">
        <v>102561</v>
      </c>
      <c r="E7" s="1257">
        <v>99140</v>
      </c>
      <c r="F7" s="1257">
        <v>93951</v>
      </c>
      <c r="G7" s="1257">
        <v>96417</v>
      </c>
    </row>
    <row r="8" spans="2:10" ht="18" customHeight="1" x14ac:dyDescent="0.25">
      <c r="B8" s="1249" t="s">
        <v>1187</v>
      </c>
      <c r="C8" s="1257">
        <v>104541</v>
      </c>
      <c r="D8" s="1257">
        <v>104864</v>
      </c>
      <c r="E8" s="1257">
        <v>101584</v>
      </c>
      <c r="F8" s="1257">
        <v>97730</v>
      </c>
      <c r="G8" s="1257">
        <v>98503</v>
      </c>
      <c r="I8"/>
      <c r="J8"/>
    </row>
    <row r="9" spans="2:10" ht="18" customHeight="1" x14ac:dyDescent="0.25">
      <c r="B9" s="1258" t="s">
        <v>1188</v>
      </c>
      <c r="C9" s="1259">
        <v>206720</v>
      </c>
      <c r="D9" s="1259">
        <v>207425</v>
      </c>
      <c r="E9" s="1259">
        <v>200724</v>
      </c>
      <c r="F9" s="1259">
        <v>191681</v>
      </c>
      <c r="G9" s="1259">
        <v>194920</v>
      </c>
      <c r="I9"/>
      <c r="J9"/>
    </row>
    <row r="10" spans="2:10" ht="18" customHeight="1" x14ac:dyDescent="0.25">
      <c r="B10" s="1249" t="s">
        <v>1189</v>
      </c>
      <c r="C10" s="1257">
        <v>101973</v>
      </c>
      <c r="D10" s="1257">
        <v>105164</v>
      </c>
      <c r="E10" s="1257">
        <v>100772</v>
      </c>
      <c r="F10" s="1257">
        <v>97427</v>
      </c>
      <c r="G10" s="1257">
        <v>95439</v>
      </c>
      <c r="I10"/>
      <c r="J10"/>
    </row>
    <row r="11" spans="2:10" ht="18" customHeight="1" x14ac:dyDescent="0.25">
      <c r="B11" s="1249" t="s">
        <v>2407</v>
      </c>
      <c r="C11" s="1257">
        <v>120163</v>
      </c>
      <c r="D11" s="1257">
        <v>135568</v>
      </c>
      <c r="E11" s="1257">
        <v>132681</v>
      </c>
      <c r="F11" s="1257">
        <v>175805</v>
      </c>
      <c r="G11" s="1257">
        <v>178046</v>
      </c>
      <c r="H11"/>
      <c r="I11"/>
      <c r="J11"/>
    </row>
    <row r="12" spans="2:10" ht="18" customHeight="1" x14ac:dyDescent="0.25">
      <c r="B12" s="1249" t="s">
        <v>1190</v>
      </c>
      <c r="C12" s="1257">
        <v>204</v>
      </c>
      <c r="D12" s="1257">
        <v>162</v>
      </c>
      <c r="E12" s="1257">
        <v>115</v>
      </c>
      <c r="F12" s="1257">
        <v>92</v>
      </c>
      <c r="G12" s="1257">
        <v>50</v>
      </c>
      <c r="I12"/>
      <c r="J12"/>
    </row>
    <row r="13" spans="2:10" ht="15.75" x14ac:dyDescent="0.2">
      <c r="B13" s="1260" t="s">
        <v>9</v>
      </c>
      <c r="C13" s="1261">
        <v>429060</v>
      </c>
      <c r="D13" s="1261">
        <v>448319</v>
      </c>
      <c r="E13" s="1261">
        <v>434292</v>
      </c>
      <c r="F13" s="1261">
        <v>465005</v>
      </c>
      <c r="G13" s="1261">
        <v>468455</v>
      </c>
    </row>
    <row r="14" spans="2:10" ht="12.75" customHeight="1" x14ac:dyDescent="0.2">
      <c r="B14" s="2183" t="s">
        <v>1191</v>
      </c>
      <c r="C14" s="2183"/>
      <c r="D14" s="2183"/>
      <c r="E14" s="2183"/>
      <c r="F14" s="2183"/>
      <c r="G14" s="2183"/>
    </row>
    <row r="15" spans="2:10" ht="12.75" customHeight="1" x14ac:dyDescent="0.2">
      <c r="B15" s="2184" t="s">
        <v>1192</v>
      </c>
      <c r="C15" s="2184"/>
      <c r="D15" s="2184"/>
      <c r="E15" s="2184"/>
      <c r="F15" s="2184"/>
      <c r="G15" s="2184"/>
    </row>
    <row r="16" spans="2:10" ht="12.75" customHeight="1" x14ac:dyDescent="0.2">
      <c r="B16" s="2185"/>
      <c r="C16" s="2185"/>
      <c r="D16" s="2185"/>
      <c r="E16" s="2185"/>
      <c r="F16" s="2185"/>
      <c r="G16" s="2185"/>
    </row>
    <row r="18" spans="2:9" x14ac:dyDescent="0.2">
      <c r="B18" s="1262"/>
      <c r="C18" s="1262"/>
      <c r="D18" s="1262"/>
      <c r="E18" s="1262"/>
      <c r="F18" s="1262"/>
      <c r="G18" s="1262"/>
    </row>
    <row r="19" spans="2:9" ht="15.75" customHeight="1" x14ac:dyDescent="0.25">
      <c r="B19" s="2175" t="s">
        <v>1193</v>
      </c>
      <c r="C19" s="2175"/>
      <c r="D19" s="2175"/>
      <c r="E19" s="2175"/>
      <c r="F19" s="2175"/>
      <c r="G19" s="2175"/>
      <c r="H19" s="1143" t="s">
        <v>744</v>
      </c>
    </row>
    <row r="20" spans="2:9" ht="15.75" customHeight="1" x14ac:dyDescent="0.2">
      <c r="B20" s="2182" t="s">
        <v>1194</v>
      </c>
      <c r="C20" s="2182"/>
      <c r="D20" s="2182"/>
      <c r="E20" s="2182"/>
      <c r="F20" s="2182"/>
      <c r="G20" s="2182"/>
    </row>
    <row r="21" spans="2:9" ht="16.5" thickBot="1" x14ac:dyDescent="0.3">
      <c r="B21" s="2178" t="s">
        <v>765</v>
      </c>
      <c r="C21" s="2178"/>
      <c r="D21" s="2178"/>
      <c r="E21" s="2178"/>
      <c r="F21" s="2178"/>
      <c r="G21" s="2178"/>
    </row>
    <row r="22" spans="2:9" x14ac:dyDescent="0.2">
      <c r="I22" s="1263"/>
    </row>
    <row r="23" spans="2:9" ht="15.75" x14ac:dyDescent="0.2">
      <c r="B23" s="1229" t="s">
        <v>1185</v>
      </c>
      <c r="C23" s="1256">
        <v>2014</v>
      </c>
      <c r="D23" s="1256">
        <v>2015</v>
      </c>
      <c r="E23" s="1256">
        <v>2016</v>
      </c>
      <c r="F23" s="1256">
        <v>2017</v>
      </c>
      <c r="G23" s="1256">
        <v>2018</v>
      </c>
      <c r="I23" s="1263"/>
    </row>
    <row r="24" spans="2:9" ht="18" customHeight="1" x14ac:dyDescent="0.2">
      <c r="B24" s="1249" t="s">
        <v>2408</v>
      </c>
      <c r="C24" s="1257">
        <v>4246685</v>
      </c>
      <c r="D24" s="1257">
        <v>4269680</v>
      </c>
      <c r="E24" s="1257">
        <v>4133558</v>
      </c>
      <c r="F24" s="1257">
        <v>3932578</v>
      </c>
      <c r="G24" s="1257">
        <v>4018863</v>
      </c>
      <c r="I24" s="1263"/>
    </row>
    <row r="25" spans="2:9" ht="18" customHeight="1" x14ac:dyDescent="0.2">
      <c r="B25" s="1249" t="s">
        <v>2409</v>
      </c>
      <c r="C25" s="1257">
        <v>8026179</v>
      </c>
      <c r="D25" s="1257">
        <v>8140577</v>
      </c>
      <c r="E25" s="1257">
        <v>7826985</v>
      </c>
      <c r="F25" s="1257">
        <v>7468419</v>
      </c>
      <c r="G25" s="1257">
        <v>7579763</v>
      </c>
      <c r="I25" s="1263"/>
    </row>
    <row r="26" spans="2:9" ht="18" customHeight="1" x14ac:dyDescent="0.2">
      <c r="B26" s="1258" t="s">
        <v>1188</v>
      </c>
      <c r="C26" s="1259">
        <v>12272864</v>
      </c>
      <c r="D26" s="1259">
        <v>12410257</v>
      </c>
      <c r="E26" s="1259">
        <v>11960543</v>
      </c>
      <c r="F26" s="1259">
        <v>11400997</v>
      </c>
      <c r="G26" s="1259">
        <v>11598626</v>
      </c>
      <c r="I26" s="1263"/>
    </row>
    <row r="27" spans="2:9" ht="18" customHeight="1" x14ac:dyDescent="0.2">
      <c r="B27" s="1249" t="s">
        <v>1189</v>
      </c>
      <c r="C27" s="1257">
        <v>8467317</v>
      </c>
      <c r="D27" s="1257">
        <v>8795517</v>
      </c>
      <c r="E27" s="1257">
        <v>8502442</v>
      </c>
      <c r="F27" s="1257">
        <v>8184472</v>
      </c>
      <c r="G27" s="1257">
        <v>7993749</v>
      </c>
      <c r="I27" s="1263"/>
    </row>
    <row r="28" spans="2:9" ht="18" customHeight="1" x14ac:dyDescent="0.2">
      <c r="B28" s="1249" t="s">
        <v>1195</v>
      </c>
      <c r="C28" s="1257">
        <v>1355019</v>
      </c>
      <c r="D28" s="1257">
        <v>1629060</v>
      </c>
      <c r="E28" s="1257">
        <v>1707059</v>
      </c>
      <c r="F28" s="1257">
        <v>1769944</v>
      </c>
      <c r="G28" s="1257">
        <v>1847993</v>
      </c>
      <c r="I28" s="1263"/>
    </row>
    <row r="29" spans="2:9" ht="18" customHeight="1" x14ac:dyDescent="0.2">
      <c r="B29" s="1249" t="s">
        <v>1196</v>
      </c>
      <c r="C29" s="1257">
        <v>40418</v>
      </c>
      <c r="D29" s="1257">
        <v>27910</v>
      </c>
      <c r="E29" s="1257">
        <v>21871</v>
      </c>
      <c r="F29" s="1257">
        <v>16462</v>
      </c>
      <c r="G29" s="1257">
        <v>8733</v>
      </c>
      <c r="I29" s="1263"/>
    </row>
    <row r="30" spans="2:9" ht="18" customHeight="1" x14ac:dyDescent="0.2">
      <c r="B30" s="1260" t="s">
        <v>9</v>
      </c>
      <c r="C30" s="1261">
        <v>22135618</v>
      </c>
      <c r="D30" s="1261">
        <v>22862744</v>
      </c>
      <c r="E30" s="1261">
        <v>22191915</v>
      </c>
      <c r="F30" s="1261">
        <v>21371875</v>
      </c>
      <c r="G30" s="1261">
        <v>21449101</v>
      </c>
    </row>
    <row r="31" spans="2:9" ht="15.75" customHeight="1" x14ac:dyDescent="0.2">
      <c r="B31" s="2179" t="s">
        <v>1197</v>
      </c>
      <c r="C31" s="2179"/>
      <c r="D31" s="2179"/>
      <c r="E31" s="2179"/>
      <c r="F31" s="2179"/>
      <c r="G31" s="2179"/>
    </row>
    <row r="32" spans="2:9" ht="34.5" customHeight="1" x14ac:dyDescent="0.2">
      <c r="B32" s="2179" t="s">
        <v>1198</v>
      </c>
      <c r="C32" s="2179"/>
      <c r="D32" s="2179"/>
      <c r="E32" s="2179"/>
      <c r="F32" s="2179"/>
      <c r="G32" s="2179"/>
    </row>
    <row r="33" spans="2:7" ht="12.75" customHeight="1" x14ac:dyDescent="0.2">
      <c r="B33" s="2181"/>
      <c r="C33" s="2181"/>
      <c r="D33" s="2181"/>
      <c r="E33" s="2181"/>
      <c r="F33" s="2181"/>
      <c r="G33" s="2181"/>
    </row>
  </sheetData>
  <mergeCells count="12">
    <mergeCell ref="B33:G33"/>
    <mergeCell ref="B2:G2"/>
    <mergeCell ref="B3:G3"/>
    <mergeCell ref="B4:G4"/>
    <mergeCell ref="B14:G14"/>
    <mergeCell ref="B15:G15"/>
    <mergeCell ref="B16:G16"/>
    <mergeCell ref="B19:G19"/>
    <mergeCell ref="B20:G20"/>
    <mergeCell ref="B21:G21"/>
    <mergeCell ref="B31:G31"/>
    <mergeCell ref="B32:G32"/>
  </mergeCells>
  <hyperlinks>
    <hyperlink ref="H2" location="'Indice Total'!A108" display="Volver"/>
    <hyperlink ref="H19" location="'Indice Total'!A108" display="Volver"/>
  </hyperlinks>
  <pageMargins left="1.1023622047244095" right="0.51181102362204722" top="0.74803149606299213" bottom="0.74803149606299213" header="0.31496062992125984" footer="0.31496062992125984"/>
  <pageSetup scale="95" orientation="landscape"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2:T34"/>
  <sheetViews>
    <sheetView showGridLines="0" zoomScale="90" zoomScaleNormal="90" workbookViewId="0"/>
  </sheetViews>
  <sheetFormatPr baseColWidth="10" defaultColWidth="10.28515625" defaultRowHeight="12.75" x14ac:dyDescent="0.2"/>
  <cols>
    <col min="1" max="1" width="20" style="1252" customWidth="1"/>
    <col min="2" max="2" width="45.28515625" style="1252" bestFit="1" customWidth="1"/>
    <col min="3" max="3" width="13.42578125" style="1252" customWidth="1"/>
    <col min="4" max="4" width="13.85546875" style="1252" customWidth="1"/>
    <col min="5" max="5" width="16.42578125" style="1252" customWidth="1"/>
    <col min="6" max="6" width="16.7109375" style="1252" customWidth="1"/>
    <col min="7" max="7" width="16.85546875" style="1252" customWidth="1"/>
    <col min="8" max="8" width="12.7109375" style="1252" customWidth="1"/>
    <col min="9" max="9" width="13.28515625" style="1252" customWidth="1"/>
    <col min="10" max="10" width="0.85546875" style="1252" customWidth="1"/>
    <col min="11" max="11" width="2" style="1252" customWidth="1"/>
    <col min="12" max="12" width="10.28515625" style="1252"/>
    <col min="13" max="13" width="6" style="1252" customWidth="1"/>
    <col min="14" max="14" width="10.28515625" style="1252"/>
    <col min="15" max="15" width="3.42578125" style="1252" customWidth="1"/>
    <col min="16" max="16" width="10.28515625" style="1252"/>
    <col min="17" max="17" width="4.5703125" style="1252" customWidth="1"/>
    <col min="18" max="187" width="10.28515625" style="1252"/>
    <col min="188" max="188" width="3.5703125" style="1252" customWidth="1"/>
    <col min="189" max="189" width="0" style="1252" hidden="1" customWidth="1"/>
    <col min="190" max="16384" width="10.28515625" style="1252"/>
  </cols>
  <sheetData>
    <row r="2" spans="2:20" ht="18" x14ac:dyDescent="0.25">
      <c r="B2" s="2175" t="s">
        <v>1199</v>
      </c>
      <c r="C2" s="2175"/>
      <c r="D2" s="2175"/>
      <c r="E2" s="2175"/>
      <c r="F2" s="2175"/>
      <c r="G2" s="2175"/>
      <c r="H2" s="2175"/>
      <c r="I2" s="1143" t="s">
        <v>744</v>
      </c>
      <c r="J2" s="106"/>
      <c r="K2"/>
      <c r="L2"/>
      <c r="M2"/>
      <c r="N2"/>
      <c r="O2"/>
      <c r="P2"/>
      <c r="Q2"/>
      <c r="R2"/>
      <c r="S2"/>
      <c r="T2"/>
    </row>
    <row r="3" spans="2:20" ht="15.75" x14ac:dyDescent="0.25">
      <c r="B3" s="2182" t="s">
        <v>1200</v>
      </c>
      <c r="C3" s="2182"/>
      <c r="D3" s="2182"/>
      <c r="E3" s="2182"/>
      <c r="F3" s="2182"/>
      <c r="G3" s="2182"/>
      <c r="H3" s="2182"/>
      <c r="I3" s="106"/>
      <c r="J3" s="106"/>
      <c r="K3"/>
      <c r="L3"/>
      <c r="M3"/>
      <c r="N3"/>
      <c r="O3"/>
      <c r="P3"/>
      <c r="Q3"/>
      <c r="R3"/>
      <c r="S3"/>
      <c r="T3"/>
    </row>
    <row r="4" spans="2:20" ht="16.5" thickBot="1" x14ac:dyDescent="0.3">
      <c r="B4" s="2178">
        <v>2018</v>
      </c>
      <c r="C4" s="2178"/>
      <c r="D4" s="2178"/>
      <c r="E4" s="2178"/>
      <c r="F4" s="2178"/>
      <c r="G4" s="2178"/>
      <c r="H4" s="2178"/>
      <c r="I4" s="878"/>
      <c r="J4" s="878"/>
      <c r="K4" s="877"/>
      <c r="L4" s="877"/>
      <c r="M4" s="877"/>
      <c r="N4" s="877"/>
      <c r="O4" s="877"/>
      <c r="P4" s="877"/>
      <c r="Q4" s="877"/>
      <c r="R4" s="877"/>
      <c r="S4" s="877"/>
      <c r="T4" s="877"/>
    </row>
    <row r="5" spans="2:20" ht="18" x14ac:dyDescent="0.25">
      <c r="B5" s="1264"/>
      <c r="C5" s="1264"/>
      <c r="D5" s="1264"/>
      <c r="E5" s="1264"/>
      <c r="F5" s="1264"/>
      <c r="G5" s="1264"/>
      <c r="H5" s="1264"/>
      <c r="I5" s="878"/>
      <c r="J5" s="878"/>
      <c r="K5" s="877"/>
      <c r="L5" s="877"/>
      <c r="M5" s="877"/>
      <c r="N5" s="877"/>
      <c r="O5" s="877"/>
      <c r="P5" s="877"/>
      <c r="Q5" s="877"/>
      <c r="R5" s="877"/>
      <c r="S5" s="877"/>
      <c r="T5" s="877"/>
    </row>
    <row r="6" spans="2:20" ht="60" x14ac:dyDescent="0.25">
      <c r="B6" s="1229" t="s">
        <v>1067</v>
      </c>
      <c r="C6" s="1265" t="s">
        <v>1201</v>
      </c>
      <c r="D6" s="1265" t="s">
        <v>1160</v>
      </c>
      <c r="E6" s="1265" t="s">
        <v>1202</v>
      </c>
      <c r="F6" s="1265" t="s">
        <v>1161</v>
      </c>
      <c r="G6" s="1265" t="s">
        <v>1203</v>
      </c>
      <c r="H6" s="1229" t="s">
        <v>9</v>
      </c>
      <c r="I6" s="878"/>
      <c r="J6" s="1266"/>
      <c r="K6" s="1266"/>
      <c r="L6" s="1266"/>
      <c r="M6" s="877"/>
      <c r="N6" s="877"/>
      <c r="O6" s="877"/>
      <c r="P6" s="877"/>
      <c r="Q6" s="877"/>
      <c r="R6" s="877"/>
      <c r="S6" s="877"/>
      <c r="T6" s="877"/>
    </row>
    <row r="7" spans="2:20" ht="15.75" customHeight="1" x14ac:dyDescent="0.25">
      <c r="B7" s="1258" t="s">
        <v>2405</v>
      </c>
      <c r="C7" s="1267">
        <v>21610</v>
      </c>
      <c r="D7" s="1267">
        <v>21536</v>
      </c>
      <c r="E7" s="1267">
        <v>20834</v>
      </c>
      <c r="F7" s="1267">
        <v>26033</v>
      </c>
      <c r="G7" s="1267">
        <v>50</v>
      </c>
      <c r="H7" s="1268">
        <v>90063</v>
      </c>
      <c r="I7" s="878"/>
      <c r="J7" s="878"/>
      <c r="K7" s="878"/>
      <c r="L7" s="878"/>
      <c r="M7" s="877"/>
      <c r="N7" s="877"/>
      <c r="O7" s="878"/>
      <c r="P7" s="878"/>
      <c r="Q7" s="877"/>
      <c r="R7" s="877"/>
      <c r="S7" s="878"/>
      <c r="T7" s="878"/>
    </row>
    <row r="8" spans="2:20" ht="26.25" customHeight="1" x14ac:dyDescent="0.25">
      <c r="B8" s="1269" t="s">
        <v>1204</v>
      </c>
      <c r="C8" s="1257">
        <v>182</v>
      </c>
      <c r="D8" s="1257">
        <v>187</v>
      </c>
      <c r="E8" s="1257">
        <v>193</v>
      </c>
      <c r="F8" s="1257">
        <v>608</v>
      </c>
      <c r="G8" s="1257"/>
      <c r="H8" s="1261">
        <v>1170</v>
      </c>
      <c r="I8" s="878"/>
      <c r="J8" s="878"/>
      <c r="K8" s="878"/>
      <c r="L8" s="878"/>
      <c r="M8" s="877"/>
      <c r="N8" s="877"/>
      <c r="O8" s="878"/>
      <c r="P8" s="878"/>
      <c r="Q8" s="877"/>
      <c r="R8" s="1270"/>
      <c r="S8" s="1271"/>
      <c r="T8" s="878"/>
    </row>
    <row r="9" spans="2:20" ht="15.75" customHeight="1" x14ac:dyDescent="0.25">
      <c r="B9" s="1249" t="s">
        <v>1163</v>
      </c>
      <c r="C9" s="1257">
        <v>4704</v>
      </c>
      <c r="D9" s="1257">
        <v>4827</v>
      </c>
      <c r="E9" s="1257">
        <v>5011</v>
      </c>
      <c r="F9" s="1257">
        <v>11104</v>
      </c>
      <c r="G9" s="1257"/>
      <c r="H9" s="1261">
        <v>25646</v>
      </c>
      <c r="I9" s="878"/>
      <c r="J9" s="878"/>
      <c r="K9" s="878"/>
      <c r="L9" s="878"/>
      <c r="M9" s="877"/>
      <c r="N9" s="877"/>
      <c r="O9" s="878"/>
      <c r="P9" s="878"/>
      <c r="Q9" s="877"/>
      <c r="R9" s="877"/>
      <c r="S9" s="877"/>
      <c r="T9" s="877"/>
    </row>
    <row r="10" spans="2:20" ht="15.75" x14ac:dyDescent="0.25">
      <c r="B10" s="1249" t="s">
        <v>1164</v>
      </c>
      <c r="C10" s="1257">
        <v>20</v>
      </c>
      <c r="D10" s="1257">
        <v>23</v>
      </c>
      <c r="E10" s="1257">
        <v>26</v>
      </c>
      <c r="F10" s="1257">
        <v>42</v>
      </c>
      <c r="G10" s="1257"/>
      <c r="H10" s="1261">
        <v>111</v>
      </c>
      <c r="I10" s="878"/>
      <c r="J10" s="878"/>
      <c r="K10" s="878"/>
      <c r="L10" s="878"/>
      <c r="M10" s="877"/>
      <c r="N10" s="877"/>
      <c r="O10" s="878"/>
      <c r="P10" s="878"/>
      <c r="Q10" s="877"/>
      <c r="R10" s="877"/>
      <c r="S10" s="877"/>
      <c r="T10" s="877"/>
    </row>
    <row r="11" spans="2:20" ht="15.75" x14ac:dyDescent="0.25">
      <c r="B11" s="1249" t="s">
        <v>1165</v>
      </c>
      <c r="C11" s="1257">
        <v>6109</v>
      </c>
      <c r="D11" s="1257">
        <v>6379</v>
      </c>
      <c r="E11" s="1257">
        <v>6023</v>
      </c>
      <c r="F11" s="1257">
        <v>13486</v>
      </c>
      <c r="G11" s="1257"/>
      <c r="H11" s="1261">
        <v>31997</v>
      </c>
      <c r="I11" s="878"/>
      <c r="J11" s="878"/>
      <c r="K11" s="878"/>
      <c r="L11" s="878"/>
      <c r="M11" s="877"/>
      <c r="N11" s="877"/>
      <c r="O11" s="878"/>
      <c r="P11" s="878"/>
      <c r="Q11" s="877"/>
      <c r="R11" s="877"/>
      <c r="S11" s="877"/>
      <c r="T11" s="877"/>
    </row>
    <row r="12" spans="2:20" ht="15.75" x14ac:dyDescent="0.25">
      <c r="B12" s="1249" t="s">
        <v>1166</v>
      </c>
      <c r="C12" s="1257">
        <v>4418</v>
      </c>
      <c r="D12" s="1257">
        <v>4463</v>
      </c>
      <c r="E12" s="1257">
        <v>4370</v>
      </c>
      <c r="F12" s="1257">
        <v>10467</v>
      </c>
      <c r="G12" s="1257"/>
      <c r="H12" s="1261">
        <v>23718</v>
      </c>
      <c r="I12" s="878"/>
      <c r="J12" s="878"/>
      <c r="K12" s="878"/>
      <c r="L12" s="878"/>
      <c r="M12" s="877"/>
      <c r="N12" s="877"/>
      <c r="O12" s="878"/>
      <c r="P12" s="878"/>
      <c r="Q12" s="877"/>
      <c r="R12" s="877"/>
      <c r="S12" s="877"/>
      <c r="T12" s="877"/>
    </row>
    <row r="13" spans="2:20" ht="15.75" x14ac:dyDescent="0.25">
      <c r="B13" s="1249" t="s">
        <v>1167</v>
      </c>
      <c r="C13" s="1257">
        <v>7007</v>
      </c>
      <c r="D13" s="1257">
        <v>7199</v>
      </c>
      <c r="E13" s="1257">
        <v>6974</v>
      </c>
      <c r="F13" s="1257">
        <v>16315</v>
      </c>
      <c r="G13" s="1257"/>
      <c r="H13" s="1261">
        <v>37495</v>
      </c>
      <c r="I13" s="878"/>
      <c r="J13" s="878"/>
      <c r="K13" s="878"/>
      <c r="L13" s="878"/>
      <c r="M13" s="877"/>
      <c r="N13" s="877"/>
      <c r="O13" s="878"/>
      <c r="P13" s="878"/>
      <c r="Q13" s="877"/>
      <c r="R13" s="877"/>
      <c r="S13" s="877"/>
      <c r="T13" s="877"/>
    </row>
    <row r="14" spans="2:20" ht="15.75" x14ac:dyDescent="0.25">
      <c r="B14" s="1249" t="s">
        <v>1205</v>
      </c>
      <c r="C14" s="1257">
        <v>1</v>
      </c>
      <c r="D14" s="1257">
        <v>1</v>
      </c>
      <c r="E14" s="1257">
        <v>1</v>
      </c>
      <c r="F14" s="1257">
        <v>0</v>
      </c>
      <c r="G14" s="1257"/>
      <c r="H14" s="1261">
        <v>3</v>
      </c>
      <c r="I14" s="878"/>
      <c r="J14" s="878"/>
      <c r="K14" s="878"/>
      <c r="L14" s="878"/>
      <c r="M14" s="877"/>
      <c r="N14" s="877"/>
      <c r="O14" s="878"/>
      <c r="P14" s="878"/>
      <c r="Q14" s="877"/>
      <c r="R14" s="877"/>
      <c r="S14" s="877"/>
      <c r="T14" s="877"/>
    </row>
    <row r="15" spans="2:20" ht="15.75" x14ac:dyDescent="0.25">
      <c r="B15" s="1249" t="s">
        <v>1169</v>
      </c>
      <c r="C15" s="1257">
        <v>16</v>
      </c>
      <c r="D15" s="1257">
        <v>17</v>
      </c>
      <c r="E15" s="1257">
        <v>18</v>
      </c>
      <c r="F15" s="1257">
        <v>18</v>
      </c>
      <c r="G15" s="1257"/>
      <c r="H15" s="1261">
        <v>69</v>
      </c>
      <c r="I15" s="878"/>
      <c r="J15" s="878"/>
      <c r="K15" s="878"/>
      <c r="L15" s="878"/>
      <c r="M15" s="877"/>
      <c r="N15" s="877"/>
      <c r="O15" s="878"/>
      <c r="P15" s="878"/>
      <c r="Q15" s="877"/>
      <c r="R15" s="877"/>
      <c r="S15" s="877"/>
      <c r="T15" s="877"/>
    </row>
    <row r="16" spans="2:20" ht="16.5" x14ac:dyDescent="0.25">
      <c r="B16" s="1249" t="s">
        <v>2406</v>
      </c>
      <c r="C16" s="1257">
        <v>3145</v>
      </c>
      <c r="D16" s="1257">
        <v>3367</v>
      </c>
      <c r="E16" s="1257">
        <v>2729</v>
      </c>
      <c r="F16" s="1257">
        <v>11834</v>
      </c>
      <c r="G16" s="1257"/>
      <c r="H16" s="1261">
        <v>21075</v>
      </c>
      <c r="I16" s="878"/>
      <c r="J16" s="878"/>
      <c r="K16" s="878"/>
      <c r="L16" s="878"/>
      <c r="M16" s="877"/>
      <c r="N16" s="877"/>
      <c r="O16" s="878"/>
      <c r="P16" s="878"/>
      <c r="Q16" s="877"/>
      <c r="R16" s="877"/>
      <c r="S16" s="877"/>
      <c r="T16" s="877"/>
    </row>
    <row r="17" spans="2:20" ht="15.75" x14ac:dyDescent="0.25">
      <c r="B17" s="1249" t="s">
        <v>1170</v>
      </c>
      <c r="C17" s="1257">
        <v>5</v>
      </c>
      <c r="D17" s="1257">
        <v>4</v>
      </c>
      <c r="E17" s="1257">
        <v>1</v>
      </c>
      <c r="F17" s="1257">
        <v>4</v>
      </c>
      <c r="G17" s="1257"/>
      <c r="H17" s="1261">
        <v>14</v>
      </c>
      <c r="I17" s="878"/>
      <c r="J17" s="878"/>
      <c r="K17" s="878"/>
      <c r="L17" s="878"/>
      <c r="M17" s="877"/>
      <c r="N17" s="877"/>
      <c r="O17" s="878"/>
      <c r="P17" s="878"/>
      <c r="Q17" s="877"/>
      <c r="R17" s="877"/>
      <c r="S17" s="877"/>
      <c r="T17" s="877"/>
    </row>
    <row r="18" spans="2:20" ht="15.75" x14ac:dyDescent="0.25">
      <c r="B18" s="1249" t="s">
        <v>1171</v>
      </c>
      <c r="C18" s="1257">
        <v>1</v>
      </c>
      <c r="D18" s="1257">
        <v>1</v>
      </c>
      <c r="E18" s="1257">
        <v>0</v>
      </c>
      <c r="F18" s="1257">
        <v>0</v>
      </c>
      <c r="G18" s="1257"/>
      <c r="H18" s="1261">
        <v>2</v>
      </c>
      <c r="I18" s="878"/>
      <c r="J18" s="878"/>
      <c r="K18" s="878"/>
      <c r="L18" s="878"/>
      <c r="M18" s="877"/>
      <c r="N18" s="877"/>
      <c r="O18" s="878"/>
      <c r="P18" s="878"/>
      <c r="Q18" s="877"/>
      <c r="R18" s="877"/>
      <c r="S18" s="877"/>
      <c r="T18" s="877"/>
    </row>
    <row r="19" spans="2:20" ht="15.75" x14ac:dyDescent="0.25">
      <c r="B19" s="1249" t="s">
        <v>1172</v>
      </c>
      <c r="C19" s="1257">
        <v>1122</v>
      </c>
      <c r="D19" s="1257">
        <v>1149</v>
      </c>
      <c r="E19" s="1257">
        <v>1182</v>
      </c>
      <c r="F19" s="1257">
        <v>2026</v>
      </c>
      <c r="G19" s="1257"/>
      <c r="H19" s="1261">
        <v>5479</v>
      </c>
      <c r="I19" s="878"/>
      <c r="J19" s="878"/>
      <c r="K19" s="878"/>
      <c r="L19" s="878"/>
      <c r="M19" s="877"/>
      <c r="N19" s="877"/>
      <c r="O19" s="878"/>
      <c r="P19" s="878"/>
      <c r="Q19" s="877"/>
      <c r="R19" s="877"/>
      <c r="S19" s="877"/>
      <c r="T19" s="877"/>
    </row>
    <row r="20" spans="2:20" ht="15.75" x14ac:dyDescent="0.25">
      <c r="B20" s="1258" t="s">
        <v>1173</v>
      </c>
      <c r="C20" s="1259">
        <v>26730</v>
      </c>
      <c r="D20" s="1259">
        <v>27617</v>
      </c>
      <c r="E20" s="1259">
        <v>26528</v>
      </c>
      <c r="F20" s="1259">
        <v>65904</v>
      </c>
      <c r="G20" s="1259">
        <v>0</v>
      </c>
      <c r="H20" s="1272">
        <v>146779</v>
      </c>
      <c r="I20" s="878"/>
      <c r="J20" s="878"/>
      <c r="K20" s="878"/>
      <c r="L20" s="878"/>
      <c r="M20" s="877"/>
      <c r="N20" s="877"/>
      <c r="O20" s="878"/>
      <c r="P20" s="878"/>
      <c r="Q20" s="877"/>
      <c r="R20" s="877"/>
      <c r="S20" s="877"/>
      <c r="T20" s="877"/>
    </row>
    <row r="21" spans="2:20" ht="15.75" x14ac:dyDescent="0.25">
      <c r="B21" s="1248" t="s">
        <v>1174</v>
      </c>
      <c r="C21" s="1257">
        <v>31512</v>
      </c>
      <c r="D21" s="1257">
        <v>32322</v>
      </c>
      <c r="E21" s="1257">
        <v>31096</v>
      </c>
      <c r="F21" s="1257">
        <v>56857</v>
      </c>
      <c r="G21" s="1257"/>
      <c r="H21" s="1261">
        <v>151787</v>
      </c>
      <c r="I21" s="878"/>
      <c r="J21" s="878"/>
      <c r="K21" s="878"/>
      <c r="L21" s="878"/>
      <c r="M21" s="877"/>
      <c r="N21" s="877"/>
      <c r="O21" s="878"/>
      <c r="P21" s="878"/>
      <c r="Q21" s="877"/>
      <c r="R21" s="877"/>
      <c r="S21" s="877"/>
      <c r="T21" s="877"/>
    </row>
    <row r="22" spans="2:20" ht="15.75" x14ac:dyDescent="0.25">
      <c r="B22" s="1248" t="s">
        <v>1175</v>
      </c>
      <c r="C22" s="1257">
        <v>9186</v>
      </c>
      <c r="D22" s="1257">
        <v>9572</v>
      </c>
      <c r="E22" s="1257">
        <v>9454</v>
      </c>
      <c r="F22" s="1257">
        <v>16820</v>
      </c>
      <c r="G22" s="1257"/>
      <c r="H22" s="1261">
        <v>45032</v>
      </c>
      <c r="I22" s="878"/>
      <c r="J22" s="878"/>
      <c r="K22" s="878"/>
      <c r="L22" s="878"/>
      <c r="M22" s="877"/>
      <c r="N22" s="1270"/>
      <c r="O22" s="1271"/>
      <c r="P22" s="1271"/>
      <c r="Q22" s="877"/>
      <c r="R22" s="877"/>
      <c r="S22" s="877"/>
      <c r="T22" s="877"/>
    </row>
    <row r="23" spans="2:20" ht="15.75" x14ac:dyDescent="0.25">
      <c r="B23" s="1248" t="s">
        <v>1176</v>
      </c>
      <c r="C23" s="1257">
        <v>3229</v>
      </c>
      <c r="D23" s="1257">
        <v>3122</v>
      </c>
      <c r="E23" s="1257">
        <v>3241</v>
      </c>
      <c r="F23" s="1257">
        <v>6325</v>
      </c>
      <c r="G23" s="1257"/>
      <c r="H23" s="1261">
        <v>15917</v>
      </c>
      <c r="I23" s="878"/>
      <c r="J23" s="878"/>
      <c r="K23" s="1271"/>
      <c r="L23" s="1271"/>
      <c r="M23" s="877"/>
      <c r="N23" s="877"/>
      <c r="O23" s="877"/>
      <c r="P23" s="877"/>
      <c r="Q23" s="877"/>
      <c r="R23" s="877"/>
      <c r="S23" s="877"/>
      <c r="T23" s="877"/>
    </row>
    <row r="24" spans="2:20" ht="15.75" x14ac:dyDescent="0.25">
      <c r="B24" s="1248" t="s">
        <v>1177</v>
      </c>
      <c r="C24" s="1257">
        <v>3121</v>
      </c>
      <c r="D24" s="1257">
        <v>3226</v>
      </c>
      <c r="E24" s="1257">
        <v>3211</v>
      </c>
      <c r="F24" s="1257">
        <v>4740</v>
      </c>
      <c r="G24" s="1257"/>
      <c r="H24" s="1261">
        <v>14298</v>
      </c>
      <c r="I24" s="1271"/>
      <c r="J24" s="1271"/>
      <c r="K24" s="877"/>
      <c r="L24" s="877"/>
      <c r="M24" s="877"/>
      <c r="N24" s="877"/>
      <c r="O24" s="877"/>
      <c r="P24" s="877"/>
      <c r="Q24" s="877"/>
      <c r="R24" s="877"/>
      <c r="S24" s="877"/>
      <c r="T24" s="877"/>
    </row>
    <row r="25" spans="2:20" ht="15.75" x14ac:dyDescent="0.2">
      <c r="B25" s="1248" t="s">
        <v>1178</v>
      </c>
      <c r="C25" s="1257">
        <v>1029</v>
      </c>
      <c r="D25" s="1257">
        <v>1108</v>
      </c>
      <c r="E25" s="1257">
        <v>1075</v>
      </c>
      <c r="F25" s="1257">
        <v>1367</v>
      </c>
      <c r="G25" s="1257"/>
      <c r="H25" s="1261">
        <v>4579</v>
      </c>
      <c r="I25" s="1273"/>
      <c r="J25" s="1273"/>
      <c r="K25" s="1273"/>
      <c r="L25" s="1273"/>
      <c r="M25" s="1273"/>
      <c r="N25" s="1273"/>
      <c r="O25" s="1273"/>
      <c r="P25" s="1273"/>
      <c r="Q25" s="1273"/>
      <c r="R25" s="1273"/>
      <c r="S25" s="1273"/>
      <c r="T25" s="1273"/>
    </row>
    <row r="26" spans="2:20" ht="15.75" x14ac:dyDescent="0.2">
      <c r="B26" s="1258" t="s">
        <v>1179</v>
      </c>
      <c r="C26" s="1259">
        <v>48077</v>
      </c>
      <c r="D26" s="1259">
        <v>49350</v>
      </c>
      <c r="E26" s="1259">
        <v>48077</v>
      </c>
      <c r="F26" s="1259">
        <v>86109</v>
      </c>
      <c r="G26" s="1259">
        <v>0</v>
      </c>
      <c r="H26" s="1268">
        <v>231613</v>
      </c>
      <c r="I26" s="1273"/>
      <c r="J26" s="1273"/>
      <c r="K26" s="1273"/>
      <c r="L26" s="1273"/>
      <c r="M26" s="1273"/>
      <c r="N26" s="1273"/>
      <c r="O26" s="1273"/>
      <c r="P26" s="1273"/>
      <c r="Q26" s="1273"/>
      <c r="R26" s="1273"/>
      <c r="S26" s="1273"/>
      <c r="T26" s="1273"/>
    </row>
    <row r="27" spans="2:20" ht="15.75" x14ac:dyDescent="0.2">
      <c r="B27" s="1260" t="s">
        <v>9</v>
      </c>
      <c r="C27" s="1261">
        <v>96417</v>
      </c>
      <c r="D27" s="1261">
        <v>98503</v>
      </c>
      <c r="E27" s="1261">
        <v>95439</v>
      </c>
      <c r="F27" s="1261">
        <v>178046</v>
      </c>
      <c r="G27" s="1261">
        <v>50</v>
      </c>
      <c r="H27" s="1261">
        <v>468455</v>
      </c>
    </row>
    <row r="28" spans="2:20" x14ac:dyDescent="0.2">
      <c r="B28" s="2179" t="s">
        <v>1206</v>
      </c>
      <c r="C28" s="2179"/>
      <c r="D28" s="2179"/>
      <c r="E28" s="2179"/>
      <c r="F28" s="2179"/>
      <c r="G28" s="2179"/>
    </row>
    <row r="29" spans="2:20" x14ac:dyDescent="0.2">
      <c r="B29" s="2174" t="s">
        <v>1181</v>
      </c>
      <c r="C29" s="2174"/>
      <c r="D29" s="2174"/>
      <c r="E29" s="2174"/>
      <c r="F29" s="2174"/>
      <c r="G29" s="2174"/>
    </row>
    <row r="30" spans="2:20" ht="12.75" customHeight="1" x14ac:dyDescent="0.2">
      <c r="B30" s="2174" t="s">
        <v>1182</v>
      </c>
      <c r="C30" s="2174"/>
      <c r="D30" s="2174"/>
      <c r="E30" s="2174"/>
      <c r="F30" s="2174"/>
      <c r="G30" s="2174"/>
    </row>
    <row r="31" spans="2:20" x14ac:dyDescent="0.2">
      <c r="B31" s="2186"/>
      <c r="C31" s="2186"/>
      <c r="D31" s="2186"/>
      <c r="E31" s="2186"/>
      <c r="F31" s="2186"/>
      <c r="G31" s="2186"/>
    </row>
    <row r="32" spans="2:20" ht="14.25" x14ac:dyDescent="0.2">
      <c r="C32" s="1274"/>
      <c r="D32" s="1274"/>
      <c r="E32" s="1274"/>
      <c r="F32" s="1274"/>
      <c r="G32" s="1274"/>
      <c r="H32" s="1274"/>
      <c r="I32" s="1274"/>
      <c r="J32" s="1274"/>
    </row>
    <row r="33" spans="2:7" x14ac:dyDescent="0.2">
      <c r="B33" s="2187"/>
      <c r="C33" s="2187"/>
      <c r="D33" s="2187"/>
      <c r="E33" s="2187"/>
      <c r="F33" s="2187"/>
      <c r="G33" s="2187"/>
    </row>
    <row r="34" spans="2:7" x14ac:dyDescent="0.2">
      <c r="B34" s="2187"/>
      <c r="C34" s="2187"/>
      <c r="D34" s="2187"/>
      <c r="E34" s="2187"/>
      <c r="F34" s="2187"/>
      <c r="G34" s="2187"/>
    </row>
  </sheetData>
  <mergeCells count="8">
    <mergeCell ref="B31:G31"/>
    <mergeCell ref="B33:G34"/>
    <mergeCell ref="B2:H2"/>
    <mergeCell ref="B3:H3"/>
    <mergeCell ref="B4:H4"/>
    <mergeCell ref="B28:G28"/>
    <mergeCell ref="B29:G29"/>
    <mergeCell ref="B30:G30"/>
  </mergeCells>
  <hyperlinks>
    <hyperlink ref="I2" location="'Indice Total'!A108" display="Volver"/>
  </hyperlinks>
  <pageMargins left="0.70866141732283472" right="0.70866141732283472" top="0.74803149606299213" bottom="0.74803149606299213" header="0.31496062992125984" footer="0.31496062992125984"/>
  <pageSetup scale="99" orientation="landscape"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2:W30"/>
  <sheetViews>
    <sheetView showGridLines="0" zoomScale="90" zoomScaleNormal="90" workbookViewId="0"/>
  </sheetViews>
  <sheetFormatPr baseColWidth="10" defaultColWidth="10.28515625" defaultRowHeight="15" x14ac:dyDescent="0.25"/>
  <cols>
    <col min="1" max="1" width="19.42578125" style="1275" customWidth="1"/>
    <col min="2" max="2" width="46.7109375" style="1275" customWidth="1"/>
    <col min="3" max="3" width="14.28515625" style="1275" customWidth="1"/>
    <col min="4" max="5" width="15.42578125" style="1275" customWidth="1"/>
    <col min="6" max="6" width="19" style="1275" customWidth="1"/>
    <col min="7" max="7" width="16.7109375" style="1275" customWidth="1"/>
    <col min="8" max="8" width="15.42578125" style="1275" customWidth="1"/>
    <col min="9" max="9" width="16.5703125" style="1275" customWidth="1"/>
    <col min="10" max="10" width="11.42578125" style="1275" bestFit="1" customWidth="1"/>
    <col min="11" max="11" width="7" style="1275" customWidth="1"/>
    <col min="12" max="12" width="10.28515625" style="1275"/>
    <col min="13" max="13" width="11.42578125" style="1275" bestFit="1" customWidth="1"/>
    <col min="14" max="14" width="6.85546875" style="1275" customWidth="1"/>
    <col min="15" max="15" width="10.28515625" style="1275"/>
    <col min="16" max="16" width="11.42578125" style="1275" bestFit="1" customWidth="1"/>
    <col min="17" max="17" width="5.85546875" style="1275" customWidth="1"/>
    <col min="18" max="18" width="10.28515625" style="1275"/>
    <col min="19" max="19" width="11.42578125" style="1275" bestFit="1" customWidth="1"/>
    <col min="20" max="20" width="6" style="1275" customWidth="1"/>
    <col min="21" max="191" width="10.28515625" style="1275"/>
    <col min="192" max="192" width="2.85546875" style="1275" customWidth="1"/>
    <col min="193" max="246" width="10.28515625" style="1275"/>
    <col min="247" max="247" width="33.85546875" style="1275" customWidth="1"/>
    <col min="248" max="248" width="14" style="1275" customWidth="1"/>
    <col min="249" max="250" width="13.28515625" style="1275" customWidth="1"/>
    <col min="251" max="251" width="13.42578125" style="1275" customWidth="1"/>
    <col min="252" max="252" width="17.140625" style="1275" customWidth="1"/>
    <col min="253" max="253" width="13.85546875" style="1275" customWidth="1"/>
    <col min="254" max="447" width="10.28515625" style="1275"/>
    <col min="448" max="448" width="2.85546875" style="1275" customWidth="1"/>
    <col min="449" max="502" width="10.28515625" style="1275"/>
    <col min="503" max="503" width="33.85546875" style="1275" customWidth="1"/>
    <col min="504" max="504" width="14" style="1275" customWidth="1"/>
    <col min="505" max="506" width="13.28515625" style="1275" customWidth="1"/>
    <col min="507" max="507" width="13.42578125" style="1275" customWidth="1"/>
    <col min="508" max="508" width="17.140625" style="1275" customWidth="1"/>
    <col min="509" max="509" width="13.85546875" style="1275" customWidth="1"/>
    <col min="510" max="703" width="10.28515625" style="1275"/>
    <col min="704" max="704" width="2.85546875" style="1275" customWidth="1"/>
    <col min="705" max="758" width="10.28515625" style="1275"/>
    <col min="759" max="759" width="33.85546875" style="1275" customWidth="1"/>
    <col min="760" max="760" width="14" style="1275" customWidth="1"/>
    <col min="761" max="762" width="13.28515625" style="1275" customWidth="1"/>
    <col min="763" max="763" width="13.42578125" style="1275" customWidth="1"/>
    <col min="764" max="764" width="17.140625" style="1275" customWidth="1"/>
    <col min="765" max="765" width="13.85546875" style="1275" customWidth="1"/>
    <col min="766" max="959" width="10.28515625" style="1275"/>
    <col min="960" max="960" width="2.85546875" style="1275" customWidth="1"/>
    <col min="961" max="1014" width="10.28515625" style="1275"/>
    <col min="1015" max="1015" width="33.85546875" style="1275" customWidth="1"/>
    <col min="1016" max="1016" width="14" style="1275" customWidth="1"/>
    <col min="1017" max="1018" width="13.28515625" style="1275" customWidth="1"/>
    <col min="1019" max="1019" width="13.42578125" style="1275" customWidth="1"/>
    <col min="1020" max="1020" width="17.140625" style="1275" customWidth="1"/>
    <col min="1021" max="1021" width="13.85546875" style="1275" customWidth="1"/>
    <col min="1022" max="1215" width="10.28515625" style="1275"/>
    <col min="1216" max="1216" width="2.85546875" style="1275" customWidth="1"/>
    <col min="1217" max="1270" width="10.28515625" style="1275"/>
    <col min="1271" max="1271" width="33.85546875" style="1275" customWidth="1"/>
    <col min="1272" max="1272" width="14" style="1275" customWidth="1"/>
    <col min="1273" max="1274" width="13.28515625" style="1275" customWidth="1"/>
    <col min="1275" max="1275" width="13.42578125" style="1275" customWidth="1"/>
    <col min="1276" max="1276" width="17.140625" style="1275" customWidth="1"/>
    <col min="1277" max="1277" width="13.85546875" style="1275" customWidth="1"/>
    <col min="1278" max="1471" width="10.28515625" style="1275"/>
    <col min="1472" max="1472" width="2.85546875" style="1275" customWidth="1"/>
    <col min="1473" max="1526" width="10.28515625" style="1275"/>
    <col min="1527" max="1527" width="33.85546875" style="1275" customWidth="1"/>
    <col min="1528" max="1528" width="14" style="1275" customWidth="1"/>
    <col min="1529" max="1530" width="13.28515625" style="1275" customWidth="1"/>
    <col min="1531" max="1531" width="13.42578125" style="1275" customWidth="1"/>
    <col min="1532" max="1532" width="17.140625" style="1275" customWidth="1"/>
    <col min="1533" max="1533" width="13.85546875" style="1275" customWidth="1"/>
    <col min="1534" max="1727" width="10.28515625" style="1275"/>
    <col min="1728" max="1728" width="2.85546875" style="1275" customWidth="1"/>
    <col min="1729" max="1782" width="10.28515625" style="1275"/>
    <col min="1783" max="1783" width="33.85546875" style="1275" customWidth="1"/>
    <col min="1784" max="1784" width="14" style="1275" customWidth="1"/>
    <col min="1785" max="1786" width="13.28515625" style="1275" customWidth="1"/>
    <col min="1787" max="1787" width="13.42578125" style="1275" customWidth="1"/>
    <col min="1788" max="1788" width="17.140625" style="1275" customWidth="1"/>
    <col min="1789" max="1789" width="13.85546875" style="1275" customWidth="1"/>
    <col min="1790" max="1983" width="10.28515625" style="1275"/>
    <col min="1984" max="1984" width="2.85546875" style="1275" customWidth="1"/>
    <col min="1985" max="2038" width="10.28515625" style="1275"/>
    <col min="2039" max="2039" width="33.85546875" style="1275" customWidth="1"/>
    <col min="2040" max="2040" width="14" style="1275" customWidth="1"/>
    <col min="2041" max="2042" width="13.28515625" style="1275" customWidth="1"/>
    <col min="2043" max="2043" width="13.42578125" style="1275" customWidth="1"/>
    <col min="2044" max="2044" width="17.140625" style="1275" customWidth="1"/>
    <col min="2045" max="2045" width="13.85546875" style="1275" customWidth="1"/>
    <col min="2046" max="2239" width="10.28515625" style="1275"/>
    <col min="2240" max="2240" width="2.85546875" style="1275" customWidth="1"/>
    <col min="2241" max="2294" width="10.28515625" style="1275"/>
    <col min="2295" max="2295" width="33.85546875" style="1275" customWidth="1"/>
    <col min="2296" max="2296" width="14" style="1275" customWidth="1"/>
    <col min="2297" max="2298" width="13.28515625" style="1275" customWidth="1"/>
    <col min="2299" max="2299" width="13.42578125" style="1275" customWidth="1"/>
    <col min="2300" max="2300" width="17.140625" style="1275" customWidth="1"/>
    <col min="2301" max="2301" width="13.85546875" style="1275" customWidth="1"/>
    <col min="2302" max="2495" width="10.28515625" style="1275"/>
    <col min="2496" max="2496" width="2.85546875" style="1275" customWidth="1"/>
    <col min="2497" max="2550" width="10.28515625" style="1275"/>
    <col min="2551" max="2551" width="33.85546875" style="1275" customWidth="1"/>
    <col min="2552" max="2552" width="14" style="1275" customWidth="1"/>
    <col min="2553" max="2554" width="13.28515625" style="1275" customWidth="1"/>
    <col min="2555" max="2555" width="13.42578125" style="1275" customWidth="1"/>
    <col min="2556" max="2556" width="17.140625" style="1275" customWidth="1"/>
    <col min="2557" max="2557" width="13.85546875" style="1275" customWidth="1"/>
    <col min="2558" max="2751" width="10.28515625" style="1275"/>
    <col min="2752" max="2752" width="2.85546875" style="1275" customWidth="1"/>
    <col min="2753" max="2806" width="10.28515625" style="1275"/>
    <col min="2807" max="2807" width="33.85546875" style="1275" customWidth="1"/>
    <col min="2808" max="2808" width="14" style="1275" customWidth="1"/>
    <col min="2809" max="2810" width="13.28515625" style="1275" customWidth="1"/>
    <col min="2811" max="2811" width="13.42578125" style="1275" customWidth="1"/>
    <col min="2812" max="2812" width="17.140625" style="1275" customWidth="1"/>
    <col min="2813" max="2813" width="13.85546875" style="1275" customWidth="1"/>
    <col min="2814" max="3007" width="10.28515625" style="1275"/>
    <col min="3008" max="3008" width="2.85546875" style="1275" customWidth="1"/>
    <col min="3009" max="3062" width="10.28515625" style="1275"/>
    <col min="3063" max="3063" width="33.85546875" style="1275" customWidth="1"/>
    <col min="3064" max="3064" width="14" style="1275" customWidth="1"/>
    <col min="3065" max="3066" width="13.28515625" style="1275" customWidth="1"/>
    <col min="3067" max="3067" width="13.42578125" style="1275" customWidth="1"/>
    <col min="3068" max="3068" width="17.140625" style="1275" customWidth="1"/>
    <col min="3069" max="3069" width="13.85546875" style="1275" customWidth="1"/>
    <col min="3070" max="3263" width="10.28515625" style="1275"/>
    <col min="3264" max="3264" width="2.85546875" style="1275" customWidth="1"/>
    <col min="3265" max="3318" width="10.28515625" style="1275"/>
    <col min="3319" max="3319" width="33.85546875" style="1275" customWidth="1"/>
    <col min="3320" max="3320" width="14" style="1275" customWidth="1"/>
    <col min="3321" max="3322" width="13.28515625" style="1275" customWidth="1"/>
    <col min="3323" max="3323" width="13.42578125" style="1275" customWidth="1"/>
    <col min="3324" max="3324" width="17.140625" style="1275" customWidth="1"/>
    <col min="3325" max="3325" width="13.85546875" style="1275" customWidth="1"/>
    <col min="3326" max="3519" width="10.28515625" style="1275"/>
    <col min="3520" max="3520" width="2.85546875" style="1275" customWidth="1"/>
    <col min="3521" max="3574" width="10.28515625" style="1275"/>
    <col min="3575" max="3575" width="33.85546875" style="1275" customWidth="1"/>
    <col min="3576" max="3576" width="14" style="1275" customWidth="1"/>
    <col min="3577" max="3578" width="13.28515625" style="1275" customWidth="1"/>
    <col min="3579" max="3579" width="13.42578125" style="1275" customWidth="1"/>
    <col min="3580" max="3580" width="17.140625" style="1275" customWidth="1"/>
    <col min="3581" max="3581" width="13.85546875" style="1275" customWidth="1"/>
    <col min="3582" max="3775" width="10.28515625" style="1275"/>
    <col min="3776" max="3776" width="2.85546875" style="1275" customWidth="1"/>
    <col min="3777" max="3830" width="10.28515625" style="1275"/>
    <col min="3831" max="3831" width="33.85546875" style="1275" customWidth="1"/>
    <col min="3832" max="3832" width="14" style="1275" customWidth="1"/>
    <col min="3833" max="3834" width="13.28515625" style="1275" customWidth="1"/>
    <col min="3835" max="3835" width="13.42578125" style="1275" customWidth="1"/>
    <col min="3836" max="3836" width="17.140625" style="1275" customWidth="1"/>
    <col min="3837" max="3837" width="13.85546875" style="1275" customWidth="1"/>
    <col min="3838" max="4031" width="10.28515625" style="1275"/>
    <col min="4032" max="4032" width="2.85546875" style="1275" customWidth="1"/>
    <col min="4033" max="4086" width="10.28515625" style="1275"/>
    <col min="4087" max="4087" width="33.85546875" style="1275" customWidth="1"/>
    <col min="4088" max="4088" width="14" style="1275" customWidth="1"/>
    <col min="4089" max="4090" width="13.28515625" style="1275" customWidth="1"/>
    <col min="4091" max="4091" width="13.42578125" style="1275" customWidth="1"/>
    <col min="4092" max="4092" width="17.140625" style="1275" customWidth="1"/>
    <col min="4093" max="4093" width="13.85546875" style="1275" customWidth="1"/>
    <col min="4094" max="4287" width="10.28515625" style="1275"/>
    <col min="4288" max="4288" width="2.85546875" style="1275" customWidth="1"/>
    <col min="4289" max="4342" width="10.28515625" style="1275"/>
    <col min="4343" max="4343" width="33.85546875" style="1275" customWidth="1"/>
    <col min="4344" max="4344" width="14" style="1275" customWidth="1"/>
    <col min="4345" max="4346" width="13.28515625" style="1275" customWidth="1"/>
    <col min="4347" max="4347" width="13.42578125" style="1275" customWidth="1"/>
    <col min="4348" max="4348" width="17.140625" style="1275" customWidth="1"/>
    <col min="4349" max="4349" width="13.85546875" style="1275" customWidth="1"/>
    <col min="4350" max="4543" width="10.28515625" style="1275"/>
    <col min="4544" max="4544" width="2.85546875" style="1275" customWidth="1"/>
    <col min="4545" max="4598" width="10.28515625" style="1275"/>
    <col min="4599" max="4599" width="33.85546875" style="1275" customWidth="1"/>
    <col min="4600" max="4600" width="14" style="1275" customWidth="1"/>
    <col min="4601" max="4602" width="13.28515625" style="1275" customWidth="1"/>
    <col min="4603" max="4603" width="13.42578125" style="1275" customWidth="1"/>
    <col min="4604" max="4604" width="17.140625" style="1275" customWidth="1"/>
    <col min="4605" max="4605" width="13.85546875" style="1275" customWidth="1"/>
    <col min="4606" max="4799" width="10.28515625" style="1275"/>
    <col min="4800" max="4800" width="2.85546875" style="1275" customWidth="1"/>
    <col min="4801" max="4854" width="10.28515625" style="1275"/>
    <col min="4855" max="4855" width="33.85546875" style="1275" customWidth="1"/>
    <col min="4856" max="4856" width="14" style="1275" customWidth="1"/>
    <col min="4857" max="4858" width="13.28515625" style="1275" customWidth="1"/>
    <col min="4859" max="4859" width="13.42578125" style="1275" customWidth="1"/>
    <col min="4860" max="4860" width="17.140625" style="1275" customWidth="1"/>
    <col min="4861" max="4861" width="13.85546875" style="1275" customWidth="1"/>
    <col min="4862" max="5055" width="10.28515625" style="1275"/>
    <col min="5056" max="5056" width="2.85546875" style="1275" customWidth="1"/>
    <col min="5057" max="5110" width="10.28515625" style="1275"/>
    <col min="5111" max="5111" width="33.85546875" style="1275" customWidth="1"/>
    <col min="5112" max="5112" width="14" style="1275" customWidth="1"/>
    <col min="5113" max="5114" width="13.28515625" style="1275" customWidth="1"/>
    <col min="5115" max="5115" width="13.42578125" style="1275" customWidth="1"/>
    <col min="5116" max="5116" width="17.140625" style="1275" customWidth="1"/>
    <col min="5117" max="5117" width="13.85546875" style="1275" customWidth="1"/>
    <col min="5118" max="5311" width="10.28515625" style="1275"/>
    <col min="5312" max="5312" width="2.85546875" style="1275" customWidth="1"/>
    <col min="5313" max="5366" width="10.28515625" style="1275"/>
    <col min="5367" max="5367" width="33.85546875" style="1275" customWidth="1"/>
    <col min="5368" max="5368" width="14" style="1275" customWidth="1"/>
    <col min="5369" max="5370" width="13.28515625" style="1275" customWidth="1"/>
    <col min="5371" max="5371" width="13.42578125" style="1275" customWidth="1"/>
    <col min="5372" max="5372" width="17.140625" style="1275" customWidth="1"/>
    <col min="5373" max="5373" width="13.85546875" style="1275" customWidth="1"/>
    <col min="5374" max="5567" width="10.28515625" style="1275"/>
    <col min="5568" max="5568" width="2.85546875" style="1275" customWidth="1"/>
    <col min="5569" max="5622" width="10.28515625" style="1275"/>
    <col min="5623" max="5623" width="33.85546875" style="1275" customWidth="1"/>
    <col min="5624" max="5624" width="14" style="1275" customWidth="1"/>
    <col min="5625" max="5626" width="13.28515625" style="1275" customWidth="1"/>
    <col min="5627" max="5627" width="13.42578125" style="1275" customWidth="1"/>
    <col min="5628" max="5628" width="17.140625" style="1275" customWidth="1"/>
    <col min="5629" max="5629" width="13.85546875" style="1275" customWidth="1"/>
    <col min="5630" max="5823" width="10.28515625" style="1275"/>
    <col min="5824" max="5824" width="2.85546875" style="1275" customWidth="1"/>
    <col min="5825" max="5878" width="10.28515625" style="1275"/>
    <col min="5879" max="5879" width="33.85546875" style="1275" customWidth="1"/>
    <col min="5880" max="5880" width="14" style="1275" customWidth="1"/>
    <col min="5881" max="5882" width="13.28515625" style="1275" customWidth="1"/>
    <col min="5883" max="5883" width="13.42578125" style="1275" customWidth="1"/>
    <col min="5884" max="5884" width="17.140625" style="1275" customWidth="1"/>
    <col min="5885" max="5885" width="13.85546875" style="1275" customWidth="1"/>
    <col min="5886" max="6079" width="10.28515625" style="1275"/>
    <col min="6080" max="6080" width="2.85546875" style="1275" customWidth="1"/>
    <col min="6081" max="6134" width="10.28515625" style="1275"/>
    <col min="6135" max="6135" width="33.85546875" style="1275" customWidth="1"/>
    <col min="6136" max="6136" width="14" style="1275" customWidth="1"/>
    <col min="6137" max="6138" width="13.28515625" style="1275" customWidth="1"/>
    <col min="6139" max="6139" width="13.42578125" style="1275" customWidth="1"/>
    <col min="6140" max="6140" width="17.140625" style="1275" customWidth="1"/>
    <col min="6141" max="6141" width="13.85546875" style="1275" customWidth="1"/>
    <col min="6142" max="6335" width="10.28515625" style="1275"/>
    <col min="6336" max="6336" width="2.85546875" style="1275" customWidth="1"/>
    <col min="6337" max="6390" width="10.28515625" style="1275"/>
    <col min="6391" max="6391" width="33.85546875" style="1275" customWidth="1"/>
    <col min="6392" max="6392" width="14" style="1275" customWidth="1"/>
    <col min="6393" max="6394" width="13.28515625" style="1275" customWidth="1"/>
    <col min="6395" max="6395" width="13.42578125" style="1275" customWidth="1"/>
    <col min="6396" max="6396" width="17.140625" style="1275" customWidth="1"/>
    <col min="6397" max="6397" width="13.85546875" style="1275" customWidth="1"/>
    <col min="6398" max="6591" width="10.28515625" style="1275"/>
    <col min="6592" max="6592" width="2.85546875" style="1275" customWidth="1"/>
    <col min="6593" max="6646" width="10.28515625" style="1275"/>
    <col min="6647" max="6647" width="33.85546875" style="1275" customWidth="1"/>
    <col min="6648" max="6648" width="14" style="1275" customWidth="1"/>
    <col min="6649" max="6650" width="13.28515625" style="1275" customWidth="1"/>
    <col min="6651" max="6651" width="13.42578125" style="1275" customWidth="1"/>
    <col min="6652" max="6652" width="17.140625" style="1275" customWidth="1"/>
    <col min="6653" max="6653" width="13.85546875" style="1275" customWidth="1"/>
    <col min="6654" max="6847" width="10.28515625" style="1275"/>
    <col min="6848" max="6848" width="2.85546875" style="1275" customWidth="1"/>
    <col min="6849" max="6902" width="10.28515625" style="1275"/>
    <col min="6903" max="6903" width="33.85546875" style="1275" customWidth="1"/>
    <col min="6904" max="6904" width="14" style="1275" customWidth="1"/>
    <col min="6905" max="6906" width="13.28515625" style="1275" customWidth="1"/>
    <col min="6907" max="6907" width="13.42578125" style="1275" customWidth="1"/>
    <col min="6908" max="6908" width="17.140625" style="1275" customWidth="1"/>
    <col min="6909" max="6909" width="13.85546875" style="1275" customWidth="1"/>
    <col min="6910" max="7103" width="10.28515625" style="1275"/>
    <col min="7104" max="7104" width="2.85546875" style="1275" customWidth="1"/>
    <col min="7105" max="7158" width="10.28515625" style="1275"/>
    <col min="7159" max="7159" width="33.85546875" style="1275" customWidth="1"/>
    <col min="7160" max="7160" width="14" style="1275" customWidth="1"/>
    <col min="7161" max="7162" width="13.28515625" style="1275" customWidth="1"/>
    <col min="7163" max="7163" width="13.42578125" style="1275" customWidth="1"/>
    <col min="7164" max="7164" width="17.140625" style="1275" customWidth="1"/>
    <col min="7165" max="7165" width="13.85546875" style="1275" customWidth="1"/>
    <col min="7166" max="7359" width="10.28515625" style="1275"/>
    <col min="7360" max="7360" width="2.85546875" style="1275" customWidth="1"/>
    <col min="7361" max="7414" width="10.28515625" style="1275"/>
    <col min="7415" max="7415" width="33.85546875" style="1275" customWidth="1"/>
    <col min="7416" max="7416" width="14" style="1275" customWidth="1"/>
    <col min="7417" max="7418" width="13.28515625" style="1275" customWidth="1"/>
    <col min="7419" max="7419" width="13.42578125" style="1275" customWidth="1"/>
    <col min="7420" max="7420" width="17.140625" style="1275" customWidth="1"/>
    <col min="7421" max="7421" width="13.85546875" style="1275" customWidth="1"/>
    <col min="7422" max="7615" width="10.28515625" style="1275"/>
    <col min="7616" max="7616" width="2.85546875" style="1275" customWidth="1"/>
    <col min="7617" max="7670" width="10.28515625" style="1275"/>
    <col min="7671" max="7671" width="33.85546875" style="1275" customWidth="1"/>
    <col min="7672" max="7672" width="14" style="1275" customWidth="1"/>
    <col min="7673" max="7674" width="13.28515625" style="1275" customWidth="1"/>
    <col min="7675" max="7675" width="13.42578125" style="1275" customWidth="1"/>
    <col min="7676" max="7676" width="17.140625" style="1275" customWidth="1"/>
    <col min="7677" max="7677" width="13.85546875" style="1275" customWidth="1"/>
    <col min="7678" max="7871" width="10.28515625" style="1275"/>
    <col min="7872" max="7872" width="2.85546875" style="1275" customWidth="1"/>
    <col min="7873" max="7926" width="10.28515625" style="1275"/>
    <col min="7927" max="7927" width="33.85546875" style="1275" customWidth="1"/>
    <col min="7928" max="7928" width="14" style="1275" customWidth="1"/>
    <col min="7929" max="7930" width="13.28515625" style="1275" customWidth="1"/>
    <col min="7931" max="7931" width="13.42578125" style="1275" customWidth="1"/>
    <col min="7932" max="7932" width="17.140625" style="1275" customWidth="1"/>
    <col min="7933" max="7933" width="13.85546875" style="1275" customWidth="1"/>
    <col min="7934" max="8127" width="10.28515625" style="1275"/>
    <col min="8128" max="8128" width="2.85546875" style="1275" customWidth="1"/>
    <col min="8129" max="8182" width="10.28515625" style="1275"/>
    <col min="8183" max="8183" width="33.85546875" style="1275" customWidth="1"/>
    <col min="8184" max="8184" width="14" style="1275" customWidth="1"/>
    <col min="8185" max="8186" width="13.28515625" style="1275" customWidth="1"/>
    <col min="8187" max="8187" width="13.42578125" style="1275" customWidth="1"/>
    <col min="8188" max="8188" width="17.140625" style="1275" customWidth="1"/>
    <col min="8189" max="8189" width="13.85546875" style="1275" customWidth="1"/>
    <col min="8190" max="8383" width="10.28515625" style="1275"/>
    <col min="8384" max="8384" width="2.85546875" style="1275" customWidth="1"/>
    <col min="8385" max="8438" width="10.28515625" style="1275"/>
    <col min="8439" max="8439" width="33.85546875" style="1275" customWidth="1"/>
    <col min="8440" max="8440" width="14" style="1275" customWidth="1"/>
    <col min="8441" max="8442" width="13.28515625" style="1275" customWidth="1"/>
    <col min="8443" max="8443" width="13.42578125" style="1275" customWidth="1"/>
    <col min="8444" max="8444" width="17.140625" style="1275" customWidth="1"/>
    <col min="8445" max="8445" width="13.85546875" style="1275" customWidth="1"/>
    <col min="8446" max="8639" width="10.28515625" style="1275"/>
    <col min="8640" max="8640" width="2.85546875" style="1275" customWidth="1"/>
    <col min="8641" max="8694" width="10.28515625" style="1275"/>
    <col min="8695" max="8695" width="33.85546875" style="1275" customWidth="1"/>
    <col min="8696" max="8696" width="14" style="1275" customWidth="1"/>
    <col min="8697" max="8698" width="13.28515625" style="1275" customWidth="1"/>
    <col min="8699" max="8699" width="13.42578125" style="1275" customWidth="1"/>
    <col min="8700" max="8700" width="17.140625" style="1275" customWidth="1"/>
    <col min="8701" max="8701" width="13.85546875" style="1275" customWidth="1"/>
    <col min="8702" max="8895" width="10.28515625" style="1275"/>
    <col min="8896" max="8896" width="2.85546875" style="1275" customWidth="1"/>
    <col min="8897" max="8950" width="10.28515625" style="1275"/>
    <col min="8951" max="8951" width="33.85546875" style="1275" customWidth="1"/>
    <col min="8952" max="8952" width="14" style="1275" customWidth="1"/>
    <col min="8953" max="8954" width="13.28515625" style="1275" customWidth="1"/>
    <col min="8955" max="8955" width="13.42578125" style="1275" customWidth="1"/>
    <col min="8956" max="8956" width="17.140625" style="1275" customWidth="1"/>
    <col min="8957" max="8957" width="13.85546875" style="1275" customWidth="1"/>
    <col min="8958" max="9151" width="10.28515625" style="1275"/>
    <col min="9152" max="9152" width="2.85546875" style="1275" customWidth="1"/>
    <col min="9153" max="9206" width="10.28515625" style="1275"/>
    <col min="9207" max="9207" width="33.85546875" style="1275" customWidth="1"/>
    <col min="9208" max="9208" width="14" style="1275" customWidth="1"/>
    <col min="9209" max="9210" width="13.28515625" style="1275" customWidth="1"/>
    <col min="9211" max="9211" width="13.42578125" style="1275" customWidth="1"/>
    <col min="9212" max="9212" width="17.140625" style="1275" customWidth="1"/>
    <col min="9213" max="9213" width="13.85546875" style="1275" customWidth="1"/>
    <col min="9214" max="9407" width="10.28515625" style="1275"/>
    <col min="9408" max="9408" width="2.85546875" style="1275" customWidth="1"/>
    <col min="9409" max="9462" width="10.28515625" style="1275"/>
    <col min="9463" max="9463" width="33.85546875" style="1275" customWidth="1"/>
    <col min="9464" max="9464" width="14" style="1275" customWidth="1"/>
    <col min="9465" max="9466" width="13.28515625" style="1275" customWidth="1"/>
    <col min="9467" max="9467" width="13.42578125" style="1275" customWidth="1"/>
    <col min="9468" max="9468" width="17.140625" style="1275" customWidth="1"/>
    <col min="9469" max="9469" width="13.85546875" style="1275" customWidth="1"/>
    <col min="9470" max="9663" width="10.28515625" style="1275"/>
    <col min="9664" max="9664" width="2.85546875" style="1275" customWidth="1"/>
    <col min="9665" max="9718" width="10.28515625" style="1275"/>
    <col min="9719" max="9719" width="33.85546875" style="1275" customWidth="1"/>
    <col min="9720" max="9720" width="14" style="1275" customWidth="1"/>
    <col min="9721" max="9722" width="13.28515625" style="1275" customWidth="1"/>
    <col min="9723" max="9723" width="13.42578125" style="1275" customWidth="1"/>
    <col min="9724" max="9724" width="17.140625" style="1275" customWidth="1"/>
    <col min="9725" max="9725" width="13.85546875" style="1275" customWidth="1"/>
    <col min="9726" max="9919" width="10.28515625" style="1275"/>
    <col min="9920" max="9920" width="2.85546875" style="1275" customWidth="1"/>
    <col min="9921" max="9974" width="10.28515625" style="1275"/>
    <col min="9975" max="9975" width="33.85546875" style="1275" customWidth="1"/>
    <col min="9976" max="9976" width="14" style="1275" customWidth="1"/>
    <col min="9977" max="9978" width="13.28515625" style="1275" customWidth="1"/>
    <col min="9979" max="9979" width="13.42578125" style="1275" customWidth="1"/>
    <col min="9980" max="9980" width="17.140625" style="1275" customWidth="1"/>
    <col min="9981" max="9981" width="13.85546875" style="1275" customWidth="1"/>
    <col min="9982" max="10175" width="10.28515625" style="1275"/>
    <col min="10176" max="10176" width="2.85546875" style="1275" customWidth="1"/>
    <col min="10177" max="10230" width="10.28515625" style="1275"/>
    <col min="10231" max="10231" width="33.85546875" style="1275" customWidth="1"/>
    <col min="10232" max="10232" width="14" style="1275" customWidth="1"/>
    <col min="10233" max="10234" width="13.28515625" style="1275" customWidth="1"/>
    <col min="10235" max="10235" width="13.42578125" style="1275" customWidth="1"/>
    <col min="10236" max="10236" width="17.140625" style="1275" customWidth="1"/>
    <col min="10237" max="10237" width="13.85546875" style="1275" customWidth="1"/>
    <col min="10238" max="10431" width="10.28515625" style="1275"/>
    <col min="10432" max="10432" width="2.85546875" style="1275" customWidth="1"/>
    <col min="10433" max="10486" width="10.28515625" style="1275"/>
    <col min="10487" max="10487" width="33.85546875" style="1275" customWidth="1"/>
    <col min="10488" max="10488" width="14" style="1275" customWidth="1"/>
    <col min="10489" max="10490" width="13.28515625" style="1275" customWidth="1"/>
    <col min="10491" max="10491" width="13.42578125" style="1275" customWidth="1"/>
    <col min="10492" max="10492" width="17.140625" style="1275" customWidth="1"/>
    <col min="10493" max="10493" width="13.85546875" style="1275" customWidth="1"/>
    <col min="10494" max="10687" width="10.28515625" style="1275"/>
    <col min="10688" max="10688" width="2.85546875" style="1275" customWidth="1"/>
    <col min="10689" max="10742" width="10.28515625" style="1275"/>
    <col min="10743" max="10743" width="33.85546875" style="1275" customWidth="1"/>
    <col min="10744" max="10744" width="14" style="1275" customWidth="1"/>
    <col min="10745" max="10746" width="13.28515625" style="1275" customWidth="1"/>
    <col min="10747" max="10747" width="13.42578125" style="1275" customWidth="1"/>
    <col min="10748" max="10748" width="17.140625" style="1275" customWidth="1"/>
    <col min="10749" max="10749" width="13.85546875" style="1275" customWidth="1"/>
    <col min="10750" max="10943" width="10.28515625" style="1275"/>
    <col min="10944" max="10944" width="2.85546875" style="1275" customWidth="1"/>
    <col min="10945" max="10998" width="10.28515625" style="1275"/>
    <col min="10999" max="10999" width="33.85546875" style="1275" customWidth="1"/>
    <col min="11000" max="11000" width="14" style="1275" customWidth="1"/>
    <col min="11001" max="11002" width="13.28515625" style="1275" customWidth="1"/>
    <col min="11003" max="11003" width="13.42578125" style="1275" customWidth="1"/>
    <col min="11004" max="11004" width="17.140625" style="1275" customWidth="1"/>
    <col min="11005" max="11005" width="13.85546875" style="1275" customWidth="1"/>
    <col min="11006" max="11199" width="10.28515625" style="1275"/>
    <col min="11200" max="11200" width="2.85546875" style="1275" customWidth="1"/>
    <col min="11201" max="11254" width="10.28515625" style="1275"/>
    <col min="11255" max="11255" width="33.85546875" style="1275" customWidth="1"/>
    <col min="11256" max="11256" width="14" style="1275" customWidth="1"/>
    <col min="11257" max="11258" width="13.28515625" style="1275" customWidth="1"/>
    <col min="11259" max="11259" width="13.42578125" style="1275" customWidth="1"/>
    <col min="11260" max="11260" width="17.140625" style="1275" customWidth="1"/>
    <col min="11261" max="11261" width="13.85546875" style="1275" customWidth="1"/>
    <col min="11262" max="11455" width="10.28515625" style="1275"/>
    <col min="11456" max="11456" width="2.85546875" style="1275" customWidth="1"/>
    <col min="11457" max="11510" width="10.28515625" style="1275"/>
    <col min="11511" max="11511" width="33.85546875" style="1275" customWidth="1"/>
    <col min="11512" max="11512" width="14" style="1275" customWidth="1"/>
    <col min="11513" max="11514" width="13.28515625" style="1275" customWidth="1"/>
    <col min="11515" max="11515" width="13.42578125" style="1275" customWidth="1"/>
    <col min="11516" max="11516" width="17.140625" style="1275" customWidth="1"/>
    <col min="11517" max="11517" width="13.85546875" style="1275" customWidth="1"/>
    <col min="11518" max="11711" width="10.28515625" style="1275"/>
    <col min="11712" max="11712" width="2.85546875" style="1275" customWidth="1"/>
    <col min="11713" max="11766" width="10.28515625" style="1275"/>
    <col min="11767" max="11767" width="33.85546875" style="1275" customWidth="1"/>
    <col min="11768" max="11768" width="14" style="1275" customWidth="1"/>
    <col min="11769" max="11770" width="13.28515625" style="1275" customWidth="1"/>
    <col min="11771" max="11771" width="13.42578125" style="1275" customWidth="1"/>
    <col min="11772" max="11772" width="17.140625" style="1275" customWidth="1"/>
    <col min="11773" max="11773" width="13.85546875" style="1275" customWidth="1"/>
    <col min="11774" max="11967" width="10.28515625" style="1275"/>
    <col min="11968" max="11968" width="2.85546875" style="1275" customWidth="1"/>
    <col min="11969" max="12022" width="10.28515625" style="1275"/>
    <col min="12023" max="12023" width="33.85546875" style="1275" customWidth="1"/>
    <col min="12024" max="12024" width="14" style="1275" customWidth="1"/>
    <col min="12025" max="12026" width="13.28515625" style="1275" customWidth="1"/>
    <col min="12027" max="12027" width="13.42578125" style="1275" customWidth="1"/>
    <col min="12028" max="12028" width="17.140625" style="1275" customWidth="1"/>
    <col min="12029" max="12029" width="13.85546875" style="1275" customWidth="1"/>
    <col min="12030" max="12223" width="10.28515625" style="1275"/>
    <col min="12224" max="12224" width="2.85546875" style="1275" customWidth="1"/>
    <col min="12225" max="12278" width="10.28515625" style="1275"/>
    <col min="12279" max="12279" width="33.85546875" style="1275" customWidth="1"/>
    <col min="12280" max="12280" width="14" style="1275" customWidth="1"/>
    <col min="12281" max="12282" width="13.28515625" style="1275" customWidth="1"/>
    <col min="12283" max="12283" width="13.42578125" style="1275" customWidth="1"/>
    <col min="12284" max="12284" width="17.140625" style="1275" customWidth="1"/>
    <col min="12285" max="12285" width="13.85546875" style="1275" customWidth="1"/>
    <col min="12286" max="12479" width="10.28515625" style="1275"/>
    <col min="12480" max="12480" width="2.85546875" style="1275" customWidth="1"/>
    <col min="12481" max="12534" width="10.28515625" style="1275"/>
    <col min="12535" max="12535" width="33.85546875" style="1275" customWidth="1"/>
    <col min="12536" max="12536" width="14" style="1275" customWidth="1"/>
    <col min="12537" max="12538" width="13.28515625" style="1275" customWidth="1"/>
    <col min="12539" max="12539" width="13.42578125" style="1275" customWidth="1"/>
    <col min="12540" max="12540" width="17.140625" style="1275" customWidth="1"/>
    <col min="12541" max="12541" width="13.85546875" style="1275" customWidth="1"/>
    <col min="12542" max="12735" width="10.28515625" style="1275"/>
    <col min="12736" max="12736" width="2.85546875" style="1275" customWidth="1"/>
    <col min="12737" max="12790" width="10.28515625" style="1275"/>
    <col min="12791" max="12791" width="33.85546875" style="1275" customWidth="1"/>
    <col min="12792" max="12792" width="14" style="1275" customWidth="1"/>
    <col min="12793" max="12794" width="13.28515625" style="1275" customWidth="1"/>
    <col min="12795" max="12795" width="13.42578125" style="1275" customWidth="1"/>
    <col min="12796" max="12796" width="17.140625" style="1275" customWidth="1"/>
    <col min="12797" max="12797" width="13.85546875" style="1275" customWidth="1"/>
    <col min="12798" max="12991" width="10.28515625" style="1275"/>
    <col min="12992" max="12992" width="2.85546875" style="1275" customWidth="1"/>
    <col min="12993" max="13046" width="10.28515625" style="1275"/>
    <col min="13047" max="13047" width="33.85546875" style="1275" customWidth="1"/>
    <col min="13048" max="13048" width="14" style="1275" customWidth="1"/>
    <col min="13049" max="13050" width="13.28515625" style="1275" customWidth="1"/>
    <col min="13051" max="13051" width="13.42578125" style="1275" customWidth="1"/>
    <col min="13052" max="13052" width="17.140625" style="1275" customWidth="1"/>
    <col min="13053" max="13053" width="13.85546875" style="1275" customWidth="1"/>
    <col min="13054" max="13247" width="10.28515625" style="1275"/>
    <col min="13248" max="13248" width="2.85546875" style="1275" customWidth="1"/>
    <col min="13249" max="13302" width="10.28515625" style="1275"/>
    <col min="13303" max="13303" width="33.85546875" style="1275" customWidth="1"/>
    <col min="13304" max="13304" width="14" style="1275" customWidth="1"/>
    <col min="13305" max="13306" width="13.28515625" style="1275" customWidth="1"/>
    <col min="13307" max="13307" width="13.42578125" style="1275" customWidth="1"/>
    <col min="13308" max="13308" width="17.140625" style="1275" customWidth="1"/>
    <col min="13309" max="13309" width="13.85546875" style="1275" customWidth="1"/>
    <col min="13310" max="13503" width="10.28515625" style="1275"/>
    <col min="13504" max="13504" width="2.85546875" style="1275" customWidth="1"/>
    <col min="13505" max="13558" width="10.28515625" style="1275"/>
    <col min="13559" max="13559" width="33.85546875" style="1275" customWidth="1"/>
    <col min="13560" max="13560" width="14" style="1275" customWidth="1"/>
    <col min="13561" max="13562" width="13.28515625" style="1275" customWidth="1"/>
    <col min="13563" max="13563" width="13.42578125" style="1275" customWidth="1"/>
    <col min="13564" max="13564" width="17.140625" style="1275" customWidth="1"/>
    <col min="13565" max="13565" width="13.85546875" style="1275" customWidth="1"/>
    <col min="13566" max="13759" width="10.28515625" style="1275"/>
    <col min="13760" max="13760" width="2.85546875" style="1275" customWidth="1"/>
    <col min="13761" max="13814" width="10.28515625" style="1275"/>
    <col min="13815" max="13815" width="33.85546875" style="1275" customWidth="1"/>
    <col min="13816" max="13816" width="14" style="1275" customWidth="1"/>
    <col min="13817" max="13818" width="13.28515625" style="1275" customWidth="1"/>
    <col min="13819" max="13819" width="13.42578125" style="1275" customWidth="1"/>
    <col min="13820" max="13820" width="17.140625" style="1275" customWidth="1"/>
    <col min="13821" max="13821" width="13.85546875" style="1275" customWidth="1"/>
    <col min="13822" max="14015" width="10.28515625" style="1275"/>
    <col min="14016" max="14016" width="2.85546875" style="1275" customWidth="1"/>
    <col min="14017" max="14070" width="10.28515625" style="1275"/>
    <col min="14071" max="14071" width="33.85546875" style="1275" customWidth="1"/>
    <col min="14072" max="14072" width="14" style="1275" customWidth="1"/>
    <col min="14073" max="14074" width="13.28515625" style="1275" customWidth="1"/>
    <col min="14075" max="14075" width="13.42578125" style="1275" customWidth="1"/>
    <col min="14076" max="14076" width="17.140625" style="1275" customWidth="1"/>
    <col min="14077" max="14077" width="13.85546875" style="1275" customWidth="1"/>
    <col min="14078" max="14271" width="10.28515625" style="1275"/>
    <col min="14272" max="14272" width="2.85546875" style="1275" customWidth="1"/>
    <col min="14273" max="14326" width="10.28515625" style="1275"/>
    <col min="14327" max="14327" width="33.85546875" style="1275" customWidth="1"/>
    <col min="14328" max="14328" width="14" style="1275" customWidth="1"/>
    <col min="14329" max="14330" width="13.28515625" style="1275" customWidth="1"/>
    <col min="14331" max="14331" width="13.42578125" style="1275" customWidth="1"/>
    <col min="14332" max="14332" width="17.140625" style="1275" customWidth="1"/>
    <col min="14333" max="14333" width="13.85546875" style="1275" customWidth="1"/>
    <col min="14334" max="14527" width="10.28515625" style="1275"/>
    <col min="14528" max="14528" width="2.85546875" style="1275" customWidth="1"/>
    <col min="14529" max="14582" width="10.28515625" style="1275"/>
    <col min="14583" max="14583" width="33.85546875" style="1275" customWidth="1"/>
    <col min="14584" max="14584" width="14" style="1275" customWidth="1"/>
    <col min="14585" max="14586" width="13.28515625" style="1275" customWidth="1"/>
    <col min="14587" max="14587" width="13.42578125" style="1275" customWidth="1"/>
    <col min="14588" max="14588" width="17.140625" style="1275" customWidth="1"/>
    <col min="14589" max="14589" width="13.85546875" style="1275" customWidth="1"/>
    <col min="14590" max="14783" width="10.28515625" style="1275"/>
    <col min="14784" max="14784" width="2.85546875" style="1275" customWidth="1"/>
    <col min="14785" max="14838" width="10.28515625" style="1275"/>
    <col min="14839" max="14839" width="33.85546875" style="1275" customWidth="1"/>
    <col min="14840" max="14840" width="14" style="1275" customWidth="1"/>
    <col min="14841" max="14842" width="13.28515625" style="1275" customWidth="1"/>
    <col min="14843" max="14843" width="13.42578125" style="1275" customWidth="1"/>
    <col min="14844" max="14844" width="17.140625" style="1275" customWidth="1"/>
    <col min="14845" max="14845" width="13.85546875" style="1275" customWidth="1"/>
    <col min="14846" max="15039" width="10.28515625" style="1275"/>
    <col min="15040" max="15040" width="2.85546875" style="1275" customWidth="1"/>
    <col min="15041" max="15094" width="10.28515625" style="1275"/>
    <col min="15095" max="15095" width="33.85546875" style="1275" customWidth="1"/>
    <col min="15096" max="15096" width="14" style="1275" customWidth="1"/>
    <col min="15097" max="15098" width="13.28515625" style="1275" customWidth="1"/>
    <col min="15099" max="15099" width="13.42578125" style="1275" customWidth="1"/>
    <col min="15100" max="15100" width="17.140625" style="1275" customWidth="1"/>
    <col min="15101" max="15101" width="13.85546875" style="1275" customWidth="1"/>
    <col min="15102" max="15295" width="10.28515625" style="1275"/>
    <col min="15296" max="15296" width="2.85546875" style="1275" customWidth="1"/>
    <col min="15297" max="15350" width="10.28515625" style="1275"/>
    <col min="15351" max="15351" width="33.85546875" style="1275" customWidth="1"/>
    <col min="15352" max="15352" width="14" style="1275" customWidth="1"/>
    <col min="15353" max="15354" width="13.28515625" style="1275" customWidth="1"/>
    <col min="15355" max="15355" width="13.42578125" style="1275" customWidth="1"/>
    <col min="15356" max="15356" width="17.140625" style="1275" customWidth="1"/>
    <col min="15357" max="15357" width="13.85546875" style="1275" customWidth="1"/>
    <col min="15358" max="15551" width="10.28515625" style="1275"/>
    <col min="15552" max="15552" width="2.85546875" style="1275" customWidth="1"/>
    <col min="15553" max="15606" width="10.28515625" style="1275"/>
    <col min="15607" max="15607" width="33.85546875" style="1275" customWidth="1"/>
    <col min="15608" max="15608" width="14" style="1275" customWidth="1"/>
    <col min="15609" max="15610" width="13.28515625" style="1275" customWidth="1"/>
    <col min="15611" max="15611" width="13.42578125" style="1275" customWidth="1"/>
    <col min="15612" max="15612" width="17.140625" style="1275" customWidth="1"/>
    <col min="15613" max="15613" width="13.85546875" style="1275" customWidth="1"/>
    <col min="15614" max="15807" width="10.28515625" style="1275"/>
    <col min="15808" max="15808" width="2.85546875" style="1275" customWidth="1"/>
    <col min="15809" max="15862" width="10.28515625" style="1275"/>
    <col min="15863" max="15863" width="33.85546875" style="1275" customWidth="1"/>
    <col min="15864" max="15864" width="14" style="1275" customWidth="1"/>
    <col min="15865" max="15866" width="13.28515625" style="1275" customWidth="1"/>
    <col min="15867" max="15867" width="13.42578125" style="1275" customWidth="1"/>
    <col min="15868" max="15868" width="17.140625" style="1275" customWidth="1"/>
    <col min="15869" max="15869" width="13.85546875" style="1275" customWidth="1"/>
    <col min="15870" max="16063" width="10.28515625" style="1275"/>
    <col min="16064" max="16064" width="2.85546875" style="1275" customWidth="1"/>
    <col min="16065" max="16118" width="10.28515625" style="1275"/>
    <col min="16119" max="16119" width="33.85546875" style="1275" customWidth="1"/>
    <col min="16120" max="16120" width="14" style="1275" customWidth="1"/>
    <col min="16121" max="16122" width="13.28515625" style="1275" customWidth="1"/>
    <col min="16123" max="16123" width="13.42578125" style="1275" customWidth="1"/>
    <col min="16124" max="16124" width="17.140625" style="1275" customWidth="1"/>
    <col min="16125" max="16125" width="13.85546875" style="1275" customWidth="1"/>
    <col min="16126" max="16319" width="10.28515625" style="1275"/>
    <col min="16320" max="16320" width="2.85546875" style="1275" customWidth="1"/>
    <col min="16321" max="16384" width="10.28515625" style="1275"/>
  </cols>
  <sheetData>
    <row r="2" spans="2:23" ht="18" x14ac:dyDescent="0.25">
      <c r="B2" s="2175" t="s">
        <v>1207</v>
      </c>
      <c r="C2" s="2175"/>
      <c r="D2" s="2175"/>
      <c r="E2" s="2175"/>
      <c r="F2" s="2175"/>
      <c r="G2" s="2175"/>
      <c r="H2" s="2175"/>
      <c r="I2" s="1143" t="s">
        <v>744</v>
      </c>
    </row>
    <row r="3" spans="2:23" ht="15.75" x14ac:dyDescent="0.25">
      <c r="B3" s="2182" t="s">
        <v>1208</v>
      </c>
      <c r="C3" s="2182"/>
      <c r="D3" s="2182"/>
      <c r="E3" s="2182"/>
      <c r="F3" s="2182"/>
      <c r="G3" s="2182"/>
      <c r="H3" s="2182"/>
      <c r="J3" s="1276"/>
      <c r="K3" s="1276"/>
      <c r="L3" s="1276"/>
      <c r="M3" s="1276"/>
      <c r="N3" s="1276"/>
      <c r="O3" s="1276"/>
      <c r="P3" s="1276"/>
      <c r="Q3" s="1276"/>
      <c r="R3" s="1276"/>
      <c r="S3" s="1276"/>
      <c r="T3" s="1276"/>
      <c r="U3" s="1276"/>
    </row>
    <row r="4" spans="2:23" ht="16.5" thickBot="1" x14ac:dyDescent="0.3">
      <c r="B4" s="2178">
        <v>2018</v>
      </c>
      <c r="C4" s="2178"/>
      <c r="D4" s="2178"/>
      <c r="E4" s="2178"/>
      <c r="F4" s="2178"/>
      <c r="G4" s="2178"/>
      <c r="H4" s="2178"/>
      <c r="J4" s="1276"/>
      <c r="K4" s="1276"/>
      <c r="L4" s="1276"/>
      <c r="M4" s="1276"/>
      <c r="N4" s="1276"/>
      <c r="O4" s="1276"/>
      <c r="P4" s="1276"/>
      <c r="Q4" s="1276"/>
      <c r="R4" s="1276"/>
      <c r="S4" s="1276"/>
      <c r="T4" s="1276"/>
      <c r="U4" s="1276"/>
      <c r="W4" s="1275" t="s">
        <v>1209</v>
      </c>
    </row>
    <row r="5" spans="2:23" ht="15.75" x14ac:dyDescent="0.25">
      <c r="B5" s="1277"/>
      <c r="C5" s="1277"/>
      <c r="D5" s="1277"/>
      <c r="E5" s="1277"/>
      <c r="F5" s="1277"/>
      <c r="G5" s="1277"/>
      <c r="H5" s="1277"/>
      <c r="J5" s="1278"/>
      <c r="K5" s="1278"/>
      <c r="L5" s="1278"/>
      <c r="M5" s="1278"/>
      <c r="N5" s="1278"/>
      <c r="O5" s="1278"/>
      <c r="P5" s="1278"/>
      <c r="Q5" s="1278"/>
      <c r="R5" s="1278"/>
      <c r="S5" s="1278"/>
      <c r="T5" s="1276"/>
      <c r="U5" s="1276"/>
      <c r="W5" s="1275">
        <v>50</v>
      </c>
    </row>
    <row r="6" spans="2:23" s="1279" customFormat="1" ht="66.75" customHeight="1" x14ac:dyDescent="0.25">
      <c r="B6" s="1229" t="s">
        <v>1067</v>
      </c>
      <c r="C6" s="1265" t="s">
        <v>1201</v>
      </c>
      <c r="D6" s="1265" t="s">
        <v>1160</v>
      </c>
      <c r="E6" s="1265" t="s">
        <v>1202</v>
      </c>
      <c r="F6" s="1265" t="s">
        <v>1161</v>
      </c>
      <c r="G6" s="1265" t="s">
        <v>1203</v>
      </c>
      <c r="H6" s="1229" t="s">
        <v>9</v>
      </c>
      <c r="J6" s="1280"/>
      <c r="K6" s="1280"/>
      <c r="L6" s="1280"/>
      <c r="M6" s="1280"/>
      <c r="N6" s="1280"/>
      <c r="O6" s="1280"/>
      <c r="P6" s="1280"/>
      <c r="Q6" s="1280"/>
      <c r="R6" s="1280"/>
      <c r="S6" s="1280"/>
      <c r="T6" s="1281"/>
      <c r="U6" s="1281"/>
      <c r="W6" s="1279">
        <v>50</v>
      </c>
    </row>
    <row r="7" spans="2:23" s="1279" customFormat="1" ht="17.25" x14ac:dyDescent="0.25">
      <c r="B7" s="1258" t="s">
        <v>2405</v>
      </c>
      <c r="C7" s="1282">
        <v>902977</v>
      </c>
      <c r="D7" s="1282">
        <v>1647351</v>
      </c>
      <c r="E7" s="1282">
        <v>1683976</v>
      </c>
      <c r="F7" s="1282">
        <v>257844</v>
      </c>
      <c r="G7" s="1282">
        <v>8733</v>
      </c>
      <c r="H7" s="1283">
        <v>4500881</v>
      </c>
      <c r="J7" s="1280"/>
      <c r="K7" s="1280"/>
      <c r="L7" s="1280"/>
      <c r="M7" s="1280"/>
      <c r="N7" s="1280"/>
      <c r="O7" s="1280"/>
      <c r="P7" s="1280"/>
      <c r="Q7" s="1280"/>
      <c r="R7" s="1280"/>
      <c r="S7" s="1280"/>
      <c r="T7" s="1281"/>
      <c r="U7" s="1281"/>
    </row>
    <row r="8" spans="2:23" ht="18" customHeight="1" x14ac:dyDescent="0.25">
      <c r="B8" s="1269" t="s">
        <v>1204</v>
      </c>
      <c r="C8" s="1284">
        <v>7684</v>
      </c>
      <c r="D8" s="1284">
        <v>14383</v>
      </c>
      <c r="E8" s="1284">
        <v>16280</v>
      </c>
      <c r="F8" s="1284">
        <v>6743</v>
      </c>
      <c r="G8" s="1284"/>
      <c r="H8" s="1285">
        <v>45090</v>
      </c>
      <c r="J8" s="1278"/>
      <c r="K8" s="1278"/>
      <c r="L8" s="1278"/>
      <c r="M8" s="1278"/>
      <c r="N8" s="1278"/>
      <c r="O8" s="1278"/>
      <c r="P8" s="1278"/>
      <c r="Q8" s="1278"/>
      <c r="R8" s="1278"/>
      <c r="S8" s="1278"/>
      <c r="T8" s="1276"/>
      <c r="U8" s="1276"/>
    </row>
    <row r="9" spans="2:23" ht="18" customHeight="1" x14ac:dyDescent="0.25">
      <c r="B9" s="1249" t="s">
        <v>1163</v>
      </c>
      <c r="C9" s="1284">
        <v>194634</v>
      </c>
      <c r="D9" s="1284">
        <v>374934</v>
      </c>
      <c r="E9" s="1284">
        <v>421875</v>
      </c>
      <c r="F9" s="1284">
        <v>118861</v>
      </c>
      <c r="G9" s="1284"/>
      <c r="H9" s="1285">
        <v>1110304</v>
      </c>
      <c r="J9" s="1278"/>
      <c r="K9" s="1278"/>
      <c r="L9" s="1278"/>
      <c r="M9" s="1278"/>
      <c r="N9" s="1278"/>
      <c r="O9" s="1278"/>
      <c r="P9" s="1278"/>
      <c r="Q9" s="1278"/>
      <c r="R9" s="1278"/>
      <c r="S9" s="1278"/>
      <c r="T9" s="1276"/>
      <c r="U9" s="1276"/>
    </row>
    <row r="10" spans="2:23" ht="18" customHeight="1" x14ac:dyDescent="0.25">
      <c r="B10" s="1249" t="s">
        <v>1164</v>
      </c>
      <c r="C10" s="1284">
        <v>878</v>
      </c>
      <c r="D10" s="1284">
        <v>1935</v>
      </c>
      <c r="E10" s="1284">
        <v>2370</v>
      </c>
      <c r="F10" s="1284">
        <v>397</v>
      </c>
      <c r="G10" s="1284"/>
      <c r="H10" s="1285">
        <v>5580</v>
      </c>
      <c r="J10" s="1278"/>
      <c r="K10" s="1278"/>
      <c r="L10" s="1278"/>
      <c r="M10" s="1278"/>
      <c r="N10" s="1278"/>
      <c r="O10" s="1278"/>
      <c r="P10" s="1278"/>
      <c r="Q10" s="1278"/>
      <c r="R10" s="1278"/>
      <c r="S10" s="1278"/>
      <c r="T10" s="1276"/>
      <c r="U10" s="1276"/>
    </row>
    <row r="11" spans="2:23" ht="18" customHeight="1" x14ac:dyDescent="0.25">
      <c r="B11" s="1249" t="s">
        <v>1165</v>
      </c>
      <c r="C11" s="1284">
        <v>258301</v>
      </c>
      <c r="D11" s="1284">
        <v>492457</v>
      </c>
      <c r="E11" s="1284">
        <v>518661</v>
      </c>
      <c r="F11" s="1284">
        <v>153209</v>
      </c>
      <c r="G11" s="1284"/>
      <c r="H11" s="1285">
        <v>1422628</v>
      </c>
      <c r="J11" s="1278"/>
      <c r="K11" s="1278"/>
      <c r="L11" s="1278"/>
      <c r="M11" s="1278"/>
      <c r="N11" s="1278"/>
      <c r="O11" s="1278"/>
      <c r="P11" s="1278"/>
      <c r="Q11" s="1278"/>
      <c r="R11" s="1278"/>
      <c r="S11" s="1278"/>
      <c r="T11" s="1276"/>
      <c r="U11" s="1276"/>
    </row>
    <row r="12" spans="2:23" ht="18" customHeight="1" x14ac:dyDescent="0.25">
      <c r="B12" s="1249" t="s">
        <v>1166</v>
      </c>
      <c r="C12" s="1284">
        <v>171667</v>
      </c>
      <c r="D12" s="1284">
        <v>346239</v>
      </c>
      <c r="E12" s="1284">
        <v>351643</v>
      </c>
      <c r="F12" s="1284">
        <v>104635</v>
      </c>
      <c r="G12" s="1284"/>
      <c r="H12" s="1285">
        <v>974184</v>
      </c>
      <c r="J12" s="1278"/>
      <c r="K12" s="1278"/>
      <c r="L12" s="1278"/>
      <c r="M12" s="1278"/>
      <c r="N12" s="1278"/>
      <c r="O12" s="1278"/>
      <c r="P12" s="1278"/>
      <c r="Q12" s="1278"/>
      <c r="R12" s="1278"/>
      <c r="S12" s="1278"/>
      <c r="T12" s="1276"/>
    </row>
    <row r="13" spans="2:23" ht="18" customHeight="1" x14ac:dyDescent="0.25">
      <c r="B13" s="1249" t="s">
        <v>1167</v>
      </c>
      <c r="C13" s="1284">
        <v>293025</v>
      </c>
      <c r="D13" s="1284">
        <v>558821</v>
      </c>
      <c r="E13" s="1284">
        <v>590680</v>
      </c>
      <c r="F13" s="1284">
        <v>183286</v>
      </c>
      <c r="G13" s="1284"/>
      <c r="H13" s="1285">
        <v>1625812</v>
      </c>
      <c r="J13" s="1278"/>
      <c r="K13" s="1278"/>
      <c r="L13" s="1278"/>
      <c r="M13" s="1278"/>
      <c r="N13" s="1278"/>
      <c r="O13" s="1278"/>
      <c r="P13" s="1278"/>
      <c r="Q13" s="1278"/>
      <c r="R13" s="1278"/>
      <c r="S13" s="1278"/>
      <c r="T13" s="1276"/>
    </row>
    <row r="14" spans="2:23" ht="18" customHeight="1" x14ac:dyDescent="0.25">
      <c r="B14" s="1249" t="s">
        <v>1205</v>
      </c>
      <c r="C14" s="1284">
        <v>42</v>
      </c>
      <c r="D14" s="1284">
        <v>19</v>
      </c>
      <c r="E14" s="1284">
        <v>69</v>
      </c>
      <c r="F14" s="1284">
        <v>0</v>
      </c>
      <c r="G14" s="1284"/>
      <c r="H14" s="1285">
        <v>130</v>
      </c>
      <c r="J14" s="1278"/>
      <c r="K14" s="1278"/>
      <c r="L14" s="1278"/>
      <c r="M14" s="1278"/>
      <c r="N14" s="1278"/>
      <c r="O14" s="1278"/>
      <c r="P14" s="1278"/>
      <c r="Q14" s="1278"/>
      <c r="R14" s="1278"/>
      <c r="S14" s="1278"/>
      <c r="T14" s="1276"/>
    </row>
    <row r="15" spans="2:23" ht="18" customHeight="1" x14ac:dyDescent="0.25">
      <c r="B15" s="1249" t="s">
        <v>1169</v>
      </c>
      <c r="C15" s="1284">
        <v>695</v>
      </c>
      <c r="D15" s="1284">
        <v>1461</v>
      </c>
      <c r="E15" s="1284">
        <v>1569</v>
      </c>
      <c r="F15" s="1284">
        <v>173</v>
      </c>
      <c r="G15" s="1284"/>
      <c r="H15" s="1285">
        <v>3898</v>
      </c>
      <c r="J15" s="1278"/>
      <c r="K15" s="1278"/>
      <c r="L15" s="1278"/>
      <c r="M15" s="1278"/>
      <c r="N15" s="1278"/>
      <c r="O15" s="1278"/>
      <c r="P15" s="1278"/>
      <c r="Q15" s="1278"/>
      <c r="R15" s="1278"/>
      <c r="S15" s="1278"/>
      <c r="T15" s="1276"/>
    </row>
    <row r="16" spans="2:23" ht="18" customHeight="1" x14ac:dyDescent="0.25">
      <c r="B16" s="1249" t="s">
        <v>2406</v>
      </c>
      <c r="C16" s="1284">
        <v>133207</v>
      </c>
      <c r="D16" s="1284">
        <v>268616</v>
      </c>
      <c r="E16" s="1284">
        <v>241627</v>
      </c>
      <c r="F16" s="1284">
        <v>147324</v>
      </c>
      <c r="G16" s="1284"/>
      <c r="H16" s="1285">
        <v>790774</v>
      </c>
      <c r="J16" s="1278"/>
      <c r="K16" s="1278"/>
      <c r="L16" s="1278"/>
      <c r="M16" s="1278"/>
      <c r="N16" s="1278"/>
      <c r="O16" s="1278"/>
      <c r="P16" s="1278"/>
      <c r="Q16" s="1278"/>
      <c r="R16" s="1278"/>
      <c r="S16" s="1278"/>
      <c r="T16" s="1276"/>
    </row>
    <row r="17" spans="2:19" ht="18" customHeight="1" x14ac:dyDescent="0.25">
      <c r="B17" s="1249" t="s">
        <v>1170</v>
      </c>
      <c r="C17" s="1284">
        <v>204</v>
      </c>
      <c r="D17" s="1284">
        <v>237</v>
      </c>
      <c r="E17" s="1284">
        <v>195</v>
      </c>
      <c r="F17" s="1284">
        <v>12</v>
      </c>
      <c r="G17" s="1284"/>
      <c r="H17" s="1285">
        <v>648</v>
      </c>
      <c r="J17" s="1286"/>
      <c r="K17" s="1286"/>
      <c r="L17" s="1286"/>
      <c r="M17" s="1286"/>
      <c r="N17" s="1286"/>
      <c r="O17" s="1286"/>
      <c r="P17" s="1286"/>
      <c r="Q17" s="1286"/>
      <c r="R17" s="1286"/>
      <c r="S17" s="1286"/>
    </row>
    <row r="18" spans="2:19" ht="18" customHeight="1" x14ac:dyDescent="0.25">
      <c r="B18" s="1249" t="s">
        <v>1171</v>
      </c>
      <c r="C18" s="1284">
        <v>42</v>
      </c>
      <c r="D18" s="1284">
        <v>48</v>
      </c>
      <c r="E18" s="1284">
        <v>0</v>
      </c>
      <c r="F18" s="1284">
        <v>0</v>
      </c>
      <c r="G18" s="1284"/>
      <c r="H18" s="1285">
        <v>90</v>
      </c>
      <c r="J18" s="1286"/>
      <c r="K18" s="1286"/>
      <c r="L18" s="1286"/>
      <c r="M18" s="1286"/>
      <c r="N18" s="1286"/>
      <c r="O18" s="1286"/>
      <c r="P18" s="1286"/>
      <c r="Q18" s="1286"/>
      <c r="R18" s="1286"/>
      <c r="S18" s="1286"/>
    </row>
    <row r="19" spans="2:19" ht="18" customHeight="1" x14ac:dyDescent="0.25">
      <c r="B19" s="1249" t="s">
        <v>1172</v>
      </c>
      <c r="C19" s="1284">
        <v>46396</v>
      </c>
      <c r="D19" s="1284">
        <v>89163</v>
      </c>
      <c r="E19" s="1284">
        <v>99024</v>
      </c>
      <c r="F19" s="1284">
        <v>22725</v>
      </c>
      <c r="G19" s="1284"/>
      <c r="H19" s="1285">
        <v>257308</v>
      </c>
      <c r="J19" s="1286"/>
      <c r="K19" s="1286"/>
      <c r="L19" s="1286"/>
      <c r="M19" s="1286"/>
      <c r="N19" s="1286"/>
      <c r="O19" s="1286"/>
      <c r="P19" s="1286"/>
      <c r="Q19" s="1286"/>
      <c r="R19" s="1286"/>
      <c r="S19" s="1286"/>
    </row>
    <row r="20" spans="2:19" ht="18" customHeight="1" x14ac:dyDescent="0.25">
      <c r="B20" s="1258" t="s">
        <v>1173</v>
      </c>
      <c r="C20" s="1282">
        <v>1106775</v>
      </c>
      <c r="D20" s="1282">
        <v>2148313</v>
      </c>
      <c r="E20" s="1282">
        <v>2243993</v>
      </c>
      <c r="F20" s="1282">
        <v>737365</v>
      </c>
      <c r="G20" s="1282">
        <v>0</v>
      </c>
      <c r="H20" s="1283">
        <v>6236446</v>
      </c>
      <c r="J20" s="1286"/>
      <c r="K20" s="1286"/>
      <c r="L20" s="1286"/>
      <c r="M20" s="1286"/>
      <c r="N20" s="1286"/>
      <c r="O20" s="1286"/>
      <c r="P20" s="1286"/>
      <c r="Q20" s="1286"/>
      <c r="R20" s="1286"/>
      <c r="S20" s="1286"/>
    </row>
    <row r="21" spans="2:19" ht="18" customHeight="1" x14ac:dyDescent="0.25">
      <c r="B21" s="1249" t="s">
        <v>1174</v>
      </c>
      <c r="C21" s="1284">
        <v>1316612</v>
      </c>
      <c r="D21" s="1284">
        <v>2475533</v>
      </c>
      <c r="E21" s="1284">
        <v>2638575</v>
      </c>
      <c r="F21" s="1284">
        <v>563006</v>
      </c>
      <c r="G21" s="1284"/>
      <c r="H21" s="1285">
        <v>6993726</v>
      </c>
      <c r="J21" s="1286"/>
      <c r="K21" s="1286"/>
      <c r="L21" s="1286"/>
      <c r="M21" s="1286"/>
      <c r="N21" s="1286"/>
      <c r="O21" s="1286"/>
      <c r="P21" s="1286"/>
      <c r="Q21" s="1286"/>
      <c r="R21" s="1286"/>
      <c r="S21" s="1286"/>
    </row>
    <row r="22" spans="2:19" ht="18" customHeight="1" x14ac:dyDescent="0.25">
      <c r="B22" s="1249" t="s">
        <v>1175</v>
      </c>
      <c r="C22" s="1284">
        <v>383645</v>
      </c>
      <c r="D22" s="1284">
        <v>735148</v>
      </c>
      <c r="E22" s="1284">
        <v>800084</v>
      </c>
      <c r="F22" s="1284">
        <v>167836</v>
      </c>
      <c r="G22" s="1284"/>
      <c r="H22" s="1285">
        <v>2086713</v>
      </c>
      <c r="J22" s="1286"/>
      <c r="K22" s="1286"/>
      <c r="L22" s="1286"/>
      <c r="M22" s="1286"/>
      <c r="N22" s="1286"/>
      <c r="O22" s="1286"/>
      <c r="P22" s="1286"/>
      <c r="Q22" s="1286"/>
      <c r="R22" s="1286"/>
      <c r="S22" s="1286"/>
    </row>
    <row r="23" spans="2:19" ht="18" customHeight="1" x14ac:dyDescent="0.25">
      <c r="B23" s="1249" t="s">
        <v>1176</v>
      </c>
      <c r="C23" s="1284">
        <v>134589</v>
      </c>
      <c r="D23" s="1284">
        <v>236350</v>
      </c>
      <c r="E23" s="1284">
        <v>264785</v>
      </c>
      <c r="F23" s="1284">
        <v>63013</v>
      </c>
      <c r="G23" s="1284"/>
      <c r="H23" s="1285">
        <v>698737</v>
      </c>
      <c r="J23" s="1286"/>
      <c r="K23" s="1286"/>
      <c r="L23" s="1286"/>
      <c r="M23" s="1286"/>
      <c r="N23" s="1286"/>
      <c r="O23" s="1286"/>
      <c r="P23" s="1286"/>
      <c r="Q23" s="1286"/>
      <c r="R23" s="1286"/>
      <c r="S23" s="1286"/>
    </row>
    <row r="24" spans="2:19" ht="18" customHeight="1" x14ac:dyDescent="0.25">
      <c r="B24" s="1249" t="s">
        <v>1210</v>
      </c>
      <c r="C24" s="1284">
        <v>130917</v>
      </c>
      <c r="D24" s="1284">
        <v>251136</v>
      </c>
      <c r="E24" s="1284">
        <v>271996</v>
      </c>
      <c r="F24" s="1284">
        <v>45187</v>
      </c>
      <c r="G24" s="1284"/>
      <c r="H24" s="1285">
        <v>699236</v>
      </c>
    </row>
    <row r="25" spans="2:19" ht="18" customHeight="1" x14ac:dyDescent="0.25">
      <c r="B25" s="1249" t="s">
        <v>1178</v>
      </c>
      <c r="C25" s="1284">
        <v>43348</v>
      </c>
      <c r="D25" s="1284">
        <v>85932</v>
      </c>
      <c r="E25" s="1284">
        <v>90340</v>
      </c>
      <c r="F25" s="1284">
        <v>13742</v>
      </c>
      <c r="G25" s="1284"/>
      <c r="H25" s="1285">
        <v>233362</v>
      </c>
    </row>
    <row r="26" spans="2:19" ht="18" customHeight="1" x14ac:dyDescent="0.25">
      <c r="B26" s="1258" t="s">
        <v>1179</v>
      </c>
      <c r="C26" s="1282">
        <v>2009111</v>
      </c>
      <c r="D26" s="1282">
        <v>3784099</v>
      </c>
      <c r="E26" s="1282">
        <v>4065780</v>
      </c>
      <c r="F26" s="1282">
        <v>852784</v>
      </c>
      <c r="G26" s="1282">
        <v>0</v>
      </c>
      <c r="H26" s="1283">
        <v>10711774</v>
      </c>
    </row>
    <row r="27" spans="2:19" ht="15.75" x14ac:dyDescent="0.25">
      <c r="B27" s="1260" t="s">
        <v>9</v>
      </c>
      <c r="C27" s="1285">
        <v>4018863</v>
      </c>
      <c r="D27" s="1285">
        <v>7579763</v>
      </c>
      <c r="E27" s="1285">
        <v>7993749</v>
      </c>
      <c r="F27" s="1285">
        <v>1847993</v>
      </c>
      <c r="G27" s="1285">
        <v>8733</v>
      </c>
      <c r="H27" s="1285">
        <v>21449101</v>
      </c>
    </row>
    <row r="28" spans="2:19" ht="11.25" customHeight="1" x14ac:dyDescent="0.2">
      <c r="B28" s="2174" t="s">
        <v>1181</v>
      </c>
      <c r="C28" s="2174"/>
      <c r="D28" s="2174"/>
      <c r="E28" s="2174"/>
      <c r="F28" s="2174"/>
      <c r="G28" s="2174"/>
      <c r="H28" s="1287"/>
    </row>
    <row r="29" spans="2:19" ht="15" customHeight="1" x14ac:dyDescent="0.2">
      <c r="B29" s="2174" t="s">
        <v>1182</v>
      </c>
      <c r="C29" s="2174"/>
      <c r="D29" s="2174"/>
      <c r="E29" s="2174"/>
      <c r="F29" s="2174"/>
      <c r="G29" s="2174"/>
      <c r="H29" s="1287"/>
    </row>
    <row r="30" spans="2:19" x14ac:dyDescent="0.25">
      <c r="C30" s="1288"/>
      <c r="D30" s="1288"/>
      <c r="E30" s="1288"/>
      <c r="F30" s="1288"/>
    </row>
  </sheetData>
  <mergeCells count="5">
    <mergeCell ref="B2:H2"/>
    <mergeCell ref="B3:H3"/>
    <mergeCell ref="B4:H4"/>
    <mergeCell ref="B28:G28"/>
    <mergeCell ref="B29:G29"/>
  </mergeCells>
  <hyperlinks>
    <hyperlink ref="I2" location="'Indice Total'!A108" display="Volver"/>
  </hyperlinks>
  <pageMargins left="0.70866141732283472" right="0.70866141732283472" top="0.74803149606299213" bottom="0.74803149606299213" header="0.31496062992125984" footer="0.31496062992125984"/>
  <pageSetup scale="91" orientation="landscape"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2:I35"/>
  <sheetViews>
    <sheetView showGridLines="0" zoomScale="90" zoomScaleNormal="90" workbookViewId="0"/>
  </sheetViews>
  <sheetFormatPr baseColWidth="10" defaultColWidth="10.28515625" defaultRowHeight="15" x14ac:dyDescent="0.2"/>
  <cols>
    <col min="1" max="1" width="19.28515625" style="1289" customWidth="1"/>
    <col min="2" max="2" width="49.5703125" style="1289" customWidth="1"/>
    <col min="3" max="4" width="15.42578125" style="1289" customWidth="1"/>
    <col min="5" max="5" width="16.85546875" style="1289" customWidth="1"/>
    <col min="6" max="6" width="20.7109375" style="1289" customWidth="1"/>
    <col min="7" max="7" width="19.140625" style="1289" customWidth="1"/>
    <col min="8" max="8" width="17.7109375" style="1289" customWidth="1"/>
    <col min="9" max="9" width="13.5703125" style="1289" customWidth="1"/>
    <col min="10" max="10" width="27.85546875" style="1289" customWidth="1"/>
    <col min="11" max="11" width="12.7109375" style="1289" bestFit="1" customWidth="1"/>
    <col min="12" max="12" width="10.42578125" style="1289" bestFit="1" customWidth="1"/>
    <col min="13" max="14" width="14" style="1289" bestFit="1" customWidth="1"/>
    <col min="15" max="15" width="12.7109375" style="1289" bestFit="1" customWidth="1"/>
    <col min="16" max="16" width="14" style="1289" bestFit="1" customWidth="1"/>
    <col min="17" max="199" width="10.28515625" style="1289"/>
    <col min="200" max="200" width="2.85546875" style="1289" customWidth="1"/>
    <col min="201" max="250" width="10.28515625" style="1289"/>
    <col min="251" max="251" width="38.7109375" style="1289" customWidth="1"/>
    <col min="252" max="252" width="15.85546875" style="1289" customWidth="1"/>
    <col min="253" max="253" width="13.28515625" style="1289" customWidth="1"/>
    <col min="254" max="254" width="14" style="1289" customWidth="1"/>
    <col min="255" max="255" width="17.85546875" style="1289" customWidth="1"/>
    <col min="256" max="256" width="19.85546875" style="1289" customWidth="1"/>
    <col min="257" max="259" width="17.85546875" style="1289" customWidth="1"/>
    <col min="260" max="260" width="8.5703125" style="1289" customWidth="1"/>
    <col min="261" max="261" width="13.85546875" style="1289" customWidth="1"/>
    <col min="262" max="455" width="10.28515625" style="1289"/>
    <col min="456" max="456" width="2.85546875" style="1289" customWidth="1"/>
    <col min="457" max="506" width="10.28515625" style="1289"/>
    <col min="507" max="507" width="38.7109375" style="1289" customWidth="1"/>
    <col min="508" max="508" width="15.85546875" style="1289" customWidth="1"/>
    <col min="509" max="509" width="13.28515625" style="1289" customWidth="1"/>
    <col min="510" max="510" width="14" style="1289" customWidth="1"/>
    <col min="511" max="511" width="17.85546875" style="1289" customWidth="1"/>
    <col min="512" max="512" width="19.85546875" style="1289" customWidth="1"/>
    <col min="513" max="515" width="17.85546875" style="1289" customWidth="1"/>
    <col min="516" max="516" width="8.5703125" style="1289" customWidth="1"/>
    <col min="517" max="517" width="13.85546875" style="1289" customWidth="1"/>
    <col min="518" max="711" width="10.28515625" style="1289"/>
    <col min="712" max="712" width="2.85546875" style="1289" customWidth="1"/>
    <col min="713" max="762" width="10.28515625" style="1289"/>
    <col min="763" max="763" width="38.7109375" style="1289" customWidth="1"/>
    <col min="764" max="764" width="15.85546875" style="1289" customWidth="1"/>
    <col min="765" max="765" width="13.28515625" style="1289" customWidth="1"/>
    <col min="766" max="766" width="14" style="1289" customWidth="1"/>
    <col min="767" max="767" width="17.85546875" style="1289" customWidth="1"/>
    <col min="768" max="768" width="19.85546875" style="1289" customWidth="1"/>
    <col min="769" max="771" width="17.85546875" style="1289" customWidth="1"/>
    <col min="772" max="772" width="8.5703125" style="1289" customWidth="1"/>
    <col min="773" max="773" width="13.85546875" style="1289" customWidth="1"/>
    <col min="774" max="967" width="10.28515625" style="1289"/>
    <col min="968" max="968" width="2.85546875" style="1289" customWidth="1"/>
    <col min="969" max="1018" width="10.28515625" style="1289"/>
    <col min="1019" max="1019" width="38.7109375" style="1289" customWidth="1"/>
    <col min="1020" max="1020" width="15.85546875" style="1289" customWidth="1"/>
    <col min="1021" max="1021" width="13.28515625" style="1289" customWidth="1"/>
    <col min="1022" max="1022" width="14" style="1289" customWidth="1"/>
    <col min="1023" max="1023" width="17.85546875" style="1289" customWidth="1"/>
    <col min="1024" max="1024" width="19.85546875" style="1289" customWidth="1"/>
    <col min="1025" max="1027" width="17.85546875" style="1289" customWidth="1"/>
    <col min="1028" max="1028" width="8.5703125" style="1289" customWidth="1"/>
    <col min="1029" max="1029" width="13.85546875" style="1289" customWidth="1"/>
    <col min="1030" max="1223" width="10.28515625" style="1289"/>
    <col min="1224" max="1224" width="2.85546875" style="1289" customWidth="1"/>
    <col min="1225" max="1274" width="10.28515625" style="1289"/>
    <col min="1275" max="1275" width="38.7109375" style="1289" customWidth="1"/>
    <col min="1276" max="1276" width="15.85546875" style="1289" customWidth="1"/>
    <col min="1277" max="1277" width="13.28515625" style="1289" customWidth="1"/>
    <col min="1278" max="1278" width="14" style="1289" customWidth="1"/>
    <col min="1279" max="1279" width="17.85546875" style="1289" customWidth="1"/>
    <col min="1280" max="1280" width="19.85546875" style="1289" customWidth="1"/>
    <col min="1281" max="1283" width="17.85546875" style="1289" customWidth="1"/>
    <col min="1284" max="1284" width="8.5703125" style="1289" customWidth="1"/>
    <col min="1285" max="1285" width="13.85546875" style="1289" customWidth="1"/>
    <col min="1286" max="1479" width="10.28515625" style="1289"/>
    <col min="1480" max="1480" width="2.85546875" style="1289" customWidth="1"/>
    <col min="1481" max="1530" width="10.28515625" style="1289"/>
    <col min="1531" max="1531" width="38.7109375" style="1289" customWidth="1"/>
    <col min="1532" max="1532" width="15.85546875" style="1289" customWidth="1"/>
    <col min="1533" max="1533" width="13.28515625" style="1289" customWidth="1"/>
    <col min="1534" max="1534" width="14" style="1289" customWidth="1"/>
    <col min="1535" max="1535" width="17.85546875" style="1289" customWidth="1"/>
    <col min="1536" max="1536" width="19.85546875" style="1289" customWidth="1"/>
    <col min="1537" max="1539" width="17.85546875" style="1289" customWidth="1"/>
    <col min="1540" max="1540" width="8.5703125" style="1289" customWidth="1"/>
    <col min="1541" max="1541" width="13.85546875" style="1289" customWidth="1"/>
    <col min="1542" max="1735" width="10.28515625" style="1289"/>
    <col min="1736" max="1736" width="2.85546875" style="1289" customWidth="1"/>
    <col min="1737" max="1786" width="10.28515625" style="1289"/>
    <col min="1787" max="1787" width="38.7109375" style="1289" customWidth="1"/>
    <col min="1788" max="1788" width="15.85546875" style="1289" customWidth="1"/>
    <col min="1789" max="1789" width="13.28515625" style="1289" customWidth="1"/>
    <col min="1790" max="1790" width="14" style="1289" customWidth="1"/>
    <col min="1791" max="1791" width="17.85546875" style="1289" customWidth="1"/>
    <col min="1792" max="1792" width="19.85546875" style="1289" customWidth="1"/>
    <col min="1793" max="1795" width="17.85546875" style="1289" customWidth="1"/>
    <col min="1796" max="1796" width="8.5703125" style="1289" customWidth="1"/>
    <col min="1797" max="1797" width="13.85546875" style="1289" customWidth="1"/>
    <col min="1798" max="1991" width="10.28515625" style="1289"/>
    <col min="1992" max="1992" width="2.85546875" style="1289" customWidth="1"/>
    <col min="1993" max="2042" width="10.28515625" style="1289"/>
    <col min="2043" max="2043" width="38.7109375" style="1289" customWidth="1"/>
    <col min="2044" max="2044" width="15.85546875" style="1289" customWidth="1"/>
    <col min="2045" max="2045" width="13.28515625" style="1289" customWidth="1"/>
    <col min="2046" max="2046" width="14" style="1289" customWidth="1"/>
    <col min="2047" max="2047" width="17.85546875" style="1289" customWidth="1"/>
    <col min="2048" max="2048" width="19.85546875" style="1289" customWidth="1"/>
    <col min="2049" max="2051" width="17.85546875" style="1289" customWidth="1"/>
    <col min="2052" max="2052" width="8.5703125" style="1289" customWidth="1"/>
    <col min="2053" max="2053" width="13.85546875" style="1289" customWidth="1"/>
    <col min="2054" max="2247" width="10.28515625" style="1289"/>
    <col min="2248" max="2248" width="2.85546875" style="1289" customWidth="1"/>
    <col min="2249" max="2298" width="10.28515625" style="1289"/>
    <col min="2299" max="2299" width="38.7109375" style="1289" customWidth="1"/>
    <col min="2300" max="2300" width="15.85546875" style="1289" customWidth="1"/>
    <col min="2301" max="2301" width="13.28515625" style="1289" customWidth="1"/>
    <col min="2302" max="2302" width="14" style="1289" customWidth="1"/>
    <col min="2303" max="2303" width="17.85546875" style="1289" customWidth="1"/>
    <col min="2304" max="2304" width="19.85546875" style="1289" customWidth="1"/>
    <col min="2305" max="2307" width="17.85546875" style="1289" customWidth="1"/>
    <col min="2308" max="2308" width="8.5703125" style="1289" customWidth="1"/>
    <col min="2309" max="2309" width="13.85546875" style="1289" customWidth="1"/>
    <col min="2310" max="2503" width="10.28515625" style="1289"/>
    <col min="2504" max="2504" width="2.85546875" style="1289" customWidth="1"/>
    <col min="2505" max="2554" width="10.28515625" style="1289"/>
    <col min="2555" max="2555" width="38.7109375" style="1289" customWidth="1"/>
    <col min="2556" max="2556" width="15.85546875" style="1289" customWidth="1"/>
    <col min="2557" max="2557" width="13.28515625" style="1289" customWidth="1"/>
    <col min="2558" max="2558" width="14" style="1289" customWidth="1"/>
    <col min="2559" max="2559" width="17.85546875" style="1289" customWidth="1"/>
    <col min="2560" max="2560" width="19.85546875" style="1289" customWidth="1"/>
    <col min="2561" max="2563" width="17.85546875" style="1289" customWidth="1"/>
    <col min="2564" max="2564" width="8.5703125" style="1289" customWidth="1"/>
    <col min="2565" max="2565" width="13.85546875" style="1289" customWidth="1"/>
    <col min="2566" max="2759" width="10.28515625" style="1289"/>
    <col min="2760" max="2760" width="2.85546875" style="1289" customWidth="1"/>
    <col min="2761" max="2810" width="10.28515625" style="1289"/>
    <col min="2811" max="2811" width="38.7109375" style="1289" customWidth="1"/>
    <col min="2812" max="2812" width="15.85546875" style="1289" customWidth="1"/>
    <col min="2813" max="2813" width="13.28515625" style="1289" customWidth="1"/>
    <col min="2814" max="2814" width="14" style="1289" customWidth="1"/>
    <col min="2815" max="2815" width="17.85546875" style="1289" customWidth="1"/>
    <col min="2816" max="2816" width="19.85546875" style="1289" customWidth="1"/>
    <col min="2817" max="2819" width="17.85546875" style="1289" customWidth="1"/>
    <col min="2820" max="2820" width="8.5703125" style="1289" customWidth="1"/>
    <col min="2821" max="2821" width="13.85546875" style="1289" customWidth="1"/>
    <col min="2822" max="3015" width="10.28515625" style="1289"/>
    <col min="3016" max="3016" width="2.85546875" style="1289" customWidth="1"/>
    <col min="3017" max="3066" width="10.28515625" style="1289"/>
    <col min="3067" max="3067" width="38.7109375" style="1289" customWidth="1"/>
    <col min="3068" max="3068" width="15.85546875" style="1289" customWidth="1"/>
    <col min="3069" max="3069" width="13.28515625" style="1289" customWidth="1"/>
    <col min="3070" max="3070" width="14" style="1289" customWidth="1"/>
    <col min="3071" max="3071" width="17.85546875" style="1289" customWidth="1"/>
    <col min="3072" max="3072" width="19.85546875" style="1289" customWidth="1"/>
    <col min="3073" max="3075" width="17.85546875" style="1289" customWidth="1"/>
    <col min="3076" max="3076" width="8.5703125" style="1289" customWidth="1"/>
    <col min="3077" max="3077" width="13.85546875" style="1289" customWidth="1"/>
    <col min="3078" max="3271" width="10.28515625" style="1289"/>
    <col min="3272" max="3272" width="2.85546875" style="1289" customWidth="1"/>
    <col min="3273" max="3322" width="10.28515625" style="1289"/>
    <col min="3323" max="3323" width="38.7109375" style="1289" customWidth="1"/>
    <col min="3324" max="3324" width="15.85546875" style="1289" customWidth="1"/>
    <col min="3325" max="3325" width="13.28515625" style="1289" customWidth="1"/>
    <col min="3326" max="3326" width="14" style="1289" customWidth="1"/>
    <col min="3327" max="3327" width="17.85546875" style="1289" customWidth="1"/>
    <col min="3328" max="3328" width="19.85546875" style="1289" customWidth="1"/>
    <col min="3329" max="3331" width="17.85546875" style="1289" customWidth="1"/>
    <col min="3332" max="3332" width="8.5703125" style="1289" customWidth="1"/>
    <col min="3333" max="3333" width="13.85546875" style="1289" customWidth="1"/>
    <col min="3334" max="3527" width="10.28515625" style="1289"/>
    <col min="3528" max="3528" width="2.85546875" style="1289" customWidth="1"/>
    <col min="3529" max="3578" width="10.28515625" style="1289"/>
    <col min="3579" max="3579" width="38.7109375" style="1289" customWidth="1"/>
    <col min="3580" max="3580" width="15.85546875" style="1289" customWidth="1"/>
    <col min="3581" max="3581" width="13.28515625" style="1289" customWidth="1"/>
    <col min="3582" max="3582" width="14" style="1289" customWidth="1"/>
    <col min="3583" max="3583" width="17.85546875" style="1289" customWidth="1"/>
    <col min="3584" max="3584" width="19.85546875" style="1289" customWidth="1"/>
    <col min="3585" max="3587" width="17.85546875" style="1289" customWidth="1"/>
    <col min="3588" max="3588" width="8.5703125" style="1289" customWidth="1"/>
    <col min="3589" max="3589" width="13.85546875" style="1289" customWidth="1"/>
    <col min="3590" max="3783" width="10.28515625" style="1289"/>
    <col min="3784" max="3784" width="2.85546875" style="1289" customWidth="1"/>
    <col min="3785" max="3834" width="10.28515625" style="1289"/>
    <col min="3835" max="3835" width="38.7109375" style="1289" customWidth="1"/>
    <col min="3836" max="3836" width="15.85546875" style="1289" customWidth="1"/>
    <col min="3837" max="3837" width="13.28515625" style="1289" customWidth="1"/>
    <col min="3838" max="3838" width="14" style="1289" customWidth="1"/>
    <col min="3839" max="3839" width="17.85546875" style="1289" customWidth="1"/>
    <col min="3840" max="3840" width="19.85546875" style="1289" customWidth="1"/>
    <col min="3841" max="3843" width="17.85546875" style="1289" customWidth="1"/>
    <col min="3844" max="3844" width="8.5703125" style="1289" customWidth="1"/>
    <col min="3845" max="3845" width="13.85546875" style="1289" customWidth="1"/>
    <col min="3846" max="4039" width="10.28515625" style="1289"/>
    <col min="4040" max="4040" width="2.85546875" style="1289" customWidth="1"/>
    <col min="4041" max="4090" width="10.28515625" style="1289"/>
    <col min="4091" max="4091" width="38.7109375" style="1289" customWidth="1"/>
    <col min="4092" max="4092" width="15.85546875" style="1289" customWidth="1"/>
    <col min="4093" max="4093" width="13.28515625" style="1289" customWidth="1"/>
    <col min="4094" max="4094" width="14" style="1289" customWidth="1"/>
    <col min="4095" max="4095" width="17.85546875" style="1289" customWidth="1"/>
    <col min="4096" max="4096" width="19.85546875" style="1289" customWidth="1"/>
    <col min="4097" max="4099" width="17.85546875" style="1289" customWidth="1"/>
    <col min="4100" max="4100" width="8.5703125" style="1289" customWidth="1"/>
    <col min="4101" max="4101" width="13.85546875" style="1289" customWidth="1"/>
    <col min="4102" max="4295" width="10.28515625" style="1289"/>
    <col min="4296" max="4296" width="2.85546875" style="1289" customWidth="1"/>
    <col min="4297" max="4346" width="10.28515625" style="1289"/>
    <col min="4347" max="4347" width="38.7109375" style="1289" customWidth="1"/>
    <col min="4348" max="4348" width="15.85546875" style="1289" customWidth="1"/>
    <col min="4349" max="4349" width="13.28515625" style="1289" customWidth="1"/>
    <col min="4350" max="4350" width="14" style="1289" customWidth="1"/>
    <col min="4351" max="4351" width="17.85546875" style="1289" customWidth="1"/>
    <col min="4352" max="4352" width="19.85546875" style="1289" customWidth="1"/>
    <col min="4353" max="4355" width="17.85546875" style="1289" customWidth="1"/>
    <col min="4356" max="4356" width="8.5703125" style="1289" customWidth="1"/>
    <col min="4357" max="4357" width="13.85546875" style="1289" customWidth="1"/>
    <col min="4358" max="4551" width="10.28515625" style="1289"/>
    <col min="4552" max="4552" width="2.85546875" style="1289" customWidth="1"/>
    <col min="4553" max="4602" width="10.28515625" style="1289"/>
    <col min="4603" max="4603" width="38.7109375" style="1289" customWidth="1"/>
    <col min="4604" max="4604" width="15.85546875" style="1289" customWidth="1"/>
    <col min="4605" max="4605" width="13.28515625" style="1289" customWidth="1"/>
    <col min="4606" max="4606" width="14" style="1289" customWidth="1"/>
    <col min="4607" max="4607" width="17.85546875" style="1289" customWidth="1"/>
    <col min="4608" max="4608" width="19.85546875" style="1289" customWidth="1"/>
    <col min="4609" max="4611" width="17.85546875" style="1289" customWidth="1"/>
    <col min="4612" max="4612" width="8.5703125" style="1289" customWidth="1"/>
    <col min="4613" max="4613" width="13.85546875" style="1289" customWidth="1"/>
    <col min="4614" max="4807" width="10.28515625" style="1289"/>
    <col min="4808" max="4808" width="2.85546875" style="1289" customWidth="1"/>
    <col min="4809" max="4858" width="10.28515625" style="1289"/>
    <col min="4859" max="4859" width="38.7109375" style="1289" customWidth="1"/>
    <col min="4860" max="4860" width="15.85546875" style="1289" customWidth="1"/>
    <col min="4861" max="4861" width="13.28515625" style="1289" customWidth="1"/>
    <col min="4862" max="4862" width="14" style="1289" customWidth="1"/>
    <col min="4863" max="4863" width="17.85546875" style="1289" customWidth="1"/>
    <col min="4864" max="4864" width="19.85546875" style="1289" customWidth="1"/>
    <col min="4865" max="4867" width="17.85546875" style="1289" customWidth="1"/>
    <col min="4868" max="4868" width="8.5703125" style="1289" customWidth="1"/>
    <col min="4869" max="4869" width="13.85546875" style="1289" customWidth="1"/>
    <col min="4870" max="5063" width="10.28515625" style="1289"/>
    <col min="5064" max="5064" width="2.85546875" style="1289" customWidth="1"/>
    <col min="5065" max="5114" width="10.28515625" style="1289"/>
    <col min="5115" max="5115" width="38.7109375" style="1289" customWidth="1"/>
    <col min="5116" max="5116" width="15.85546875" style="1289" customWidth="1"/>
    <col min="5117" max="5117" width="13.28515625" style="1289" customWidth="1"/>
    <col min="5118" max="5118" width="14" style="1289" customWidth="1"/>
    <col min="5119" max="5119" width="17.85546875" style="1289" customWidth="1"/>
    <col min="5120" max="5120" width="19.85546875" style="1289" customWidth="1"/>
    <col min="5121" max="5123" width="17.85546875" style="1289" customWidth="1"/>
    <col min="5124" max="5124" width="8.5703125" style="1289" customWidth="1"/>
    <col min="5125" max="5125" width="13.85546875" style="1289" customWidth="1"/>
    <col min="5126" max="5319" width="10.28515625" style="1289"/>
    <col min="5320" max="5320" width="2.85546875" style="1289" customWidth="1"/>
    <col min="5321" max="5370" width="10.28515625" style="1289"/>
    <col min="5371" max="5371" width="38.7109375" style="1289" customWidth="1"/>
    <col min="5372" max="5372" width="15.85546875" style="1289" customWidth="1"/>
    <col min="5373" max="5373" width="13.28515625" style="1289" customWidth="1"/>
    <col min="5374" max="5374" width="14" style="1289" customWidth="1"/>
    <col min="5375" max="5375" width="17.85546875" style="1289" customWidth="1"/>
    <col min="5376" max="5376" width="19.85546875" style="1289" customWidth="1"/>
    <col min="5377" max="5379" width="17.85546875" style="1289" customWidth="1"/>
    <col min="5380" max="5380" width="8.5703125" style="1289" customWidth="1"/>
    <col min="5381" max="5381" width="13.85546875" style="1289" customWidth="1"/>
    <col min="5382" max="5575" width="10.28515625" style="1289"/>
    <col min="5576" max="5576" width="2.85546875" style="1289" customWidth="1"/>
    <col min="5577" max="5626" width="10.28515625" style="1289"/>
    <col min="5627" max="5627" width="38.7109375" style="1289" customWidth="1"/>
    <col min="5628" max="5628" width="15.85546875" style="1289" customWidth="1"/>
    <col min="5629" max="5629" width="13.28515625" style="1289" customWidth="1"/>
    <col min="5630" max="5630" width="14" style="1289" customWidth="1"/>
    <col min="5631" max="5631" width="17.85546875" style="1289" customWidth="1"/>
    <col min="5632" max="5632" width="19.85546875" style="1289" customWidth="1"/>
    <col min="5633" max="5635" width="17.85546875" style="1289" customWidth="1"/>
    <col min="5636" max="5636" width="8.5703125" style="1289" customWidth="1"/>
    <col min="5637" max="5637" width="13.85546875" style="1289" customWidth="1"/>
    <col min="5638" max="5831" width="10.28515625" style="1289"/>
    <col min="5832" max="5832" width="2.85546875" style="1289" customWidth="1"/>
    <col min="5833" max="5882" width="10.28515625" style="1289"/>
    <col min="5883" max="5883" width="38.7109375" style="1289" customWidth="1"/>
    <col min="5884" max="5884" width="15.85546875" style="1289" customWidth="1"/>
    <col min="5885" max="5885" width="13.28515625" style="1289" customWidth="1"/>
    <col min="5886" max="5886" width="14" style="1289" customWidth="1"/>
    <col min="5887" max="5887" width="17.85546875" style="1289" customWidth="1"/>
    <col min="5888" max="5888" width="19.85546875" style="1289" customWidth="1"/>
    <col min="5889" max="5891" width="17.85546875" style="1289" customWidth="1"/>
    <col min="5892" max="5892" width="8.5703125" style="1289" customWidth="1"/>
    <col min="5893" max="5893" width="13.85546875" style="1289" customWidth="1"/>
    <col min="5894" max="6087" width="10.28515625" style="1289"/>
    <col min="6088" max="6088" width="2.85546875" style="1289" customWidth="1"/>
    <col min="6089" max="6138" width="10.28515625" style="1289"/>
    <col min="6139" max="6139" width="38.7109375" style="1289" customWidth="1"/>
    <col min="6140" max="6140" width="15.85546875" style="1289" customWidth="1"/>
    <col min="6141" max="6141" width="13.28515625" style="1289" customWidth="1"/>
    <col min="6142" max="6142" width="14" style="1289" customWidth="1"/>
    <col min="6143" max="6143" width="17.85546875" style="1289" customWidth="1"/>
    <col min="6144" max="6144" width="19.85546875" style="1289" customWidth="1"/>
    <col min="6145" max="6147" width="17.85546875" style="1289" customWidth="1"/>
    <col min="6148" max="6148" width="8.5703125" style="1289" customWidth="1"/>
    <col min="6149" max="6149" width="13.85546875" style="1289" customWidth="1"/>
    <col min="6150" max="6343" width="10.28515625" style="1289"/>
    <col min="6344" max="6344" width="2.85546875" style="1289" customWidth="1"/>
    <col min="6345" max="6394" width="10.28515625" style="1289"/>
    <col min="6395" max="6395" width="38.7109375" style="1289" customWidth="1"/>
    <col min="6396" max="6396" width="15.85546875" style="1289" customWidth="1"/>
    <col min="6397" max="6397" width="13.28515625" style="1289" customWidth="1"/>
    <col min="6398" max="6398" width="14" style="1289" customWidth="1"/>
    <col min="6399" max="6399" width="17.85546875" style="1289" customWidth="1"/>
    <col min="6400" max="6400" width="19.85546875" style="1289" customWidth="1"/>
    <col min="6401" max="6403" width="17.85546875" style="1289" customWidth="1"/>
    <col min="6404" max="6404" width="8.5703125" style="1289" customWidth="1"/>
    <col min="6405" max="6405" width="13.85546875" style="1289" customWidth="1"/>
    <col min="6406" max="6599" width="10.28515625" style="1289"/>
    <col min="6600" max="6600" width="2.85546875" style="1289" customWidth="1"/>
    <col min="6601" max="6650" width="10.28515625" style="1289"/>
    <col min="6651" max="6651" width="38.7109375" style="1289" customWidth="1"/>
    <col min="6652" max="6652" width="15.85546875" style="1289" customWidth="1"/>
    <col min="6653" max="6653" width="13.28515625" style="1289" customWidth="1"/>
    <col min="6654" max="6654" width="14" style="1289" customWidth="1"/>
    <col min="6655" max="6655" width="17.85546875" style="1289" customWidth="1"/>
    <col min="6656" max="6656" width="19.85546875" style="1289" customWidth="1"/>
    <col min="6657" max="6659" width="17.85546875" style="1289" customWidth="1"/>
    <col min="6660" max="6660" width="8.5703125" style="1289" customWidth="1"/>
    <col min="6661" max="6661" width="13.85546875" style="1289" customWidth="1"/>
    <col min="6662" max="6855" width="10.28515625" style="1289"/>
    <col min="6856" max="6856" width="2.85546875" style="1289" customWidth="1"/>
    <col min="6857" max="6906" width="10.28515625" style="1289"/>
    <col min="6907" max="6907" width="38.7109375" style="1289" customWidth="1"/>
    <col min="6908" max="6908" width="15.85546875" style="1289" customWidth="1"/>
    <col min="6909" max="6909" width="13.28515625" style="1289" customWidth="1"/>
    <col min="6910" max="6910" width="14" style="1289" customWidth="1"/>
    <col min="6911" max="6911" width="17.85546875" style="1289" customWidth="1"/>
    <col min="6912" max="6912" width="19.85546875" style="1289" customWidth="1"/>
    <col min="6913" max="6915" width="17.85546875" style="1289" customWidth="1"/>
    <col min="6916" max="6916" width="8.5703125" style="1289" customWidth="1"/>
    <col min="6917" max="6917" width="13.85546875" style="1289" customWidth="1"/>
    <col min="6918" max="7111" width="10.28515625" style="1289"/>
    <col min="7112" max="7112" width="2.85546875" style="1289" customWidth="1"/>
    <col min="7113" max="7162" width="10.28515625" style="1289"/>
    <col min="7163" max="7163" width="38.7109375" style="1289" customWidth="1"/>
    <col min="7164" max="7164" width="15.85546875" style="1289" customWidth="1"/>
    <col min="7165" max="7165" width="13.28515625" style="1289" customWidth="1"/>
    <col min="7166" max="7166" width="14" style="1289" customWidth="1"/>
    <col min="7167" max="7167" width="17.85546875" style="1289" customWidth="1"/>
    <col min="7168" max="7168" width="19.85546875" style="1289" customWidth="1"/>
    <col min="7169" max="7171" width="17.85546875" style="1289" customWidth="1"/>
    <col min="7172" max="7172" width="8.5703125" style="1289" customWidth="1"/>
    <col min="7173" max="7173" width="13.85546875" style="1289" customWidth="1"/>
    <col min="7174" max="7367" width="10.28515625" style="1289"/>
    <col min="7368" max="7368" width="2.85546875" style="1289" customWidth="1"/>
    <col min="7369" max="7418" width="10.28515625" style="1289"/>
    <col min="7419" max="7419" width="38.7109375" style="1289" customWidth="1"/>
    <col min="7420" max="7420" width="15.85546875" style="1289" customWidth="1"/>
    <col min="7421" max="7421" width="13.28515625" style="1289" customWidth="1"/>
    <col min="7422" max="7422" width="14" style="1289" customWidth="1"/>
    <col min="7423" max="7423" width="17.85546875" style="1289" customWidth="1"/>
    <col min="7424" max="7424" width="19.85546875" style="1289" customWidth="1"/>
    <col min="7425" max="7427" width="17.85546875" style="1289" customWidth="1"/>
    <col min="7428" max="7428" width="8.5703125" style="1289" customWidth="1"/>
    <col min="7429" max="7429" width="13.85546875" style="1289" customWidth="1"/>
    <col min="7430" max="7623" width="10.28515625" style="1289"/>
    <col min="7624" max="7624" width="2.85546875" style="1289" customWidth="1"/>
    <col min="7625" max="7674" width="10.28515625" style="1289"/>
    <col min="7675" max="7675" width="38.7109375" style="1289" customWidth="1"/>
    <col min="7676" max="7676" width="15.85546875" style="1289" customWidth="1"/>
    <col min="7677" max="7677" width="13.28515625" style="1289" customWidth="1"/>
    <col min="7678" max="7678" width="14" style="1289" customWidth="1"/>
    <col min="7679" max="7679" width="17.85546875" style="1289" customWidth="1"/>
    <col min="7680" max="7680" width="19.85546875" style="1289" customWidth="1"/>
    <col min="7681" max="7683" width="17.85546875" style="1289" customWidth="1"/>
    <col min="7684" max="7684" width="8.5703125" style="1289" customWidth="1"/>
    <col min="7685" max="7685" width="13.85546875" style="1289" customWidth="1"/>
    <col min="7686" max="7879" width="10.28515625" style="1289"/>
    <col min="7880" max="7880" width="2.85546875" style="1289" customWidth="1"/>
    <col min="7881" max="7930" width="10.28515625" style="1289"/>
    <col min="7931" max="7931" width="38.7109375" style="1289" customWidth="1"/>
    <col min="7932" max="7932" width="15.85546875" style="1289" customWidth="1"/>
    <col min="7933" max="7933" width="13.28515625" style="1289" customWidth="1"/>
    <col min="7934" max="7934" width="14" style="1289" customWidth="1"/>
    <col min="7935" max="7935" width="17.85546875" style="1289" customWidth="1"/>
    <col min="7936" max="7936" width="19.85546875" style="1289" customWidth="1"/>
    <col min="7937" max="7939" width="17.85546875" style="1289" customWidth="1"/>
    <col min="7940" max="7940" width="8.5703125" style="1289" customWidth="1"/>
    <col min="7941" max="7941" width="13.85546875" style="1289" customWidth="1"/>
    <col min="7942" max="8135" width="10.28515625" style="1289"/>
    <col min="8136" max="8136" width="2.85546875" style="1289" customWidth="1"/>
    <col min="8137" max="8186" width="10.28515625" style="1289"/>
    <col min="8187" max="8187" width="38.7109375" style="1289" customWidth="1"/>
    <col min="8188" max="8188" width="15.85546875" style="1289" customWidth="1"/>
    <col min="8189" max="8189" width="13.28515625" style="1289" customWidth="1"/>
    <col min="8190" max="8190" width="14" style="1289" customWidth="1"/>
    <col min="8191" max="8191" width="17.85546875" style="1289" customWidth="1"/>
    <col min="8192" max="8192" width="19.85546875" style="1289" customWidth="1"/>
    <col min="8193" max="8195" width="17.85546875" style="1289" customWidth="1"/>
    <col min="8196" max="8196" width="8.5703125" style="1289" customWidth="1"/>
    <col min="8197" max="8197" width="13.85546875" style="1289" customWidth="1"/>
    <col min="8198" max="8391" width="10.28515625" style="1289"/>
    <col min="8392" max="8392" width="2.85546875" style="1289" customWidth="1"/>
    <col min="8393" max="8442" width="10.28515625" style="1289"/>
    <col min="8443" max="8443" width="38.7109375" style="1289" customWidth="1"/>
    <col min="8444" max="8444" width="15.85546875" style="1289" customWidth="1"/>
    <col min="8445" max="8445" width="13.28515625" style="1289" customWidth="1"/>
    <col min="8446" max="8446" width="14" style="1289" customWidth="1"/>
    <col min="8447" max="8447" width="17.85546875" style="1289" customWidth="1"/>
    <col min="8448" max="8448" width="19.85546875" style="1289" customWidth="1"/>
    <col min="8449" max="8451" width="17.85546875" style="1289" customWidth="1"/>
    <col min="8452" max="8452" width="8.5703125" style="1289" customWidth="1"/>
    <col min="8453" max="8453" width="13.85546875" style="1289" customWidth="1"/>
    <col min="8454" max="8647" width="10.28515625" style="1289"/>
    <col min="8648" max="8648" width="2.85546875" style="1289" customWidth="1"/>
    <col min="8649" max="8698" width="10.28515625" style="1289"/>
    <col min="8699" max="8699" width="38.7109375" style="1289" customWidth="1"/>
    <col min="8700" max="8700" width="15.85546875" style="1289" customWidth="1"/>
    <col min="8701" max="8701" width="13.28515625" style="1289" customWidth="1"/>
    <col min="8702" max="8702" width="14" style="1289" customWidth="1"/>
    <col min="8703" max="8703" width="17.85546875" style="1289" customWidth="1"/>
    <col min="8704" max="8704" width="19.85546875" style="1289" customWidth="1"/>
    <col min="8705" max="8707" width="17.85546875" style="1289" customWidth="1"/>
    <col min="8708" max="8708" width="8.5703125" style="1289" customWidth="1"/>
    <col min="8709" max="8709" width="13.85546875" style="1289" customWidth="1"/>
    <col min="8710" max="8903" width="10.28515625" style="1289"/>
    <col min="8904" max="8904" width="2.85546875" style="1289" customWidth="1"/>
    <col min="8905" max="8954" width="10.28515625" style="1289"/>
    <col min="8955" max="8955" width="38.7109375" style="1289" customWidth="1"/>
    <col min="8956" max="8956" width="15.85546875" style="1289" customWidth="1"/>
    <col min="8957" max="8957" width="13.28515625" style="1289" customWidth="1"/>
    <col min="8958" max="8958" width="14" style="1289" customWidth="1"/>
    <col min="8959" max="8959" width="17.85546875" style="1289" customWidth="1"/>
    <col min="8960" max="8960" width="19.85546875" style="1289" customWidth="1"/>
    <col min="8961" max="8963" width="17.85546875" style="1289" customWidth="1"/>
    <col min="8964" max="8964" width="8.5703125" style="1289" customWidth="1"/>
    <col min="8965" max="8965" width="13.85546875" style="1289" customWidth="1"/>
    <col min="8966" max="9159" width="10.28515625" style="1289"/>
    <col min="9160" max="9160" width="2.85546875" style="1289" customWidth="1"/>
    <col min="9161" max="9210" width="10.28515625" style="1289"/>
    <col min="9211" max="9211" width="38.7109375" style="1289" customWidth="1"/>
    <col min="9212" max="9212" width="15.85546875" style="1289" customWidth="1"/>
    <col min="9213" max="9213" width="13.28515625" style="1289" customWidth="1"/>
    <col min="9214" max="9214" width="14" style="1289" customWidth="1"/>
    <col min="9215" max="9215" width="17.85546875" style="1289" customWidth="1"/>
    <col min="9216" max="9216" width="19.85546875" style="1289" customWidth="1"/>
    <col min="9217" max="9219" width="17.85546875" style="1289" customWidth="1"/>
    <col min="9220" max="9220" width="8.5703125" style="1289" customWidth="1"/>
    <col min="9221" max="9221" width="13.85546875" style="1289" customWidth="1"/>
    <col min="9222" max="9415" width="10.28515625" style="1289"/>
    <col min="9416" max="9416" width="2.85546875" style="1289" customWidth="1"/>
    <col min="9417" max="9466" width="10.28515625" style="1289"/>
    <col min="9467" max="9467" width="38.7109375" style="1289" customWidth="1"/>
    <col min="9468" max="9468" width="15.85546875" style="1289" customWidth="1"/>
    <col min="9469" max="9469" width="13.28515625" style="1289" customWidth="1"/>
    <col min="9470" max="9470" width="14" style="1289" customWidth="1"/>
    <col min="9471" max="9471" width="17.85546875" style="1289" customWidth="1"/>
    <col min="9472" max="9472" width="19.85546875" style="1289" customWidth="1"/>
    <col min="9473" max="9475" width="17.85546875" style="1289" customWidth="1"/>
    <col min="9476" max="9476" width="8.5703125" style="1289" customWidth="1"/>
    <col min="9477" max="9477" width="13.85546875" style="1289" customWidth="1"/>
    <col min="9478" max="9671" width="10.28515625" style="1289"/>
    <col min="9672" max="9672" width="2.85546875" style="1289" customWidth="1"/>
    <col min="9673" max="9722" width="10.28515625" style="1289"/>
    <col min="9723" max="9723" width="38.7109375" style="1289" customWidth="1"/>
    <col min="9724" max="9724" width="15.85546875" style="1289" customWidth="1"/>
    <col min="9725" max="9725" width="13.28515625" style="1289" customWidth="1"/>
    <col min="9726" max="9726" width="14" style="1289" customWidth="1"/>
    <col min="9727" max="9727" width="17.85546875" style="1289" customWidth="1"/>
    <col min="9728" max="9728" width="19.85546875" style="1289" customWidth="1"/>
    <col min="9729" max="9731" width="17.85546875" style="1289" customWidth="1"/>
    <col min="9732" max="9732" width="8.5703125" style="1289" customWidth="1"/>
    <col min="9733" max="9733" width="13.85546875" style="1289" customWidth="1"/>
    <col min="9734" max="9927" width="10.28515625" style="1289"/>
    <col min="9928" max="9928" width="2.85546875" style="1289" customWidth="1"/>
    <col min="9929" max="9978" width="10.28515625" style="1289"/>
    <col min="9979" max="9979" width="38.7109375" style="1289" customWidth="1"/>
    <col min="9980" max="9980" width="15.85546875" style="1289" customWidth="1"/>
    <col min="9981" max="9981" width="13.28515625" style="1289" customWidth="1"/>
    <col min="9982" max="9982" width="14" style="1289" customWidth="1"/>
    <col min="9983" max="9983" width="17.85546875" style="1289" customWidth="1"/>
    <col min="9984" max="9984" width="19.85546875" style="1289" customWidth="1"/>
    <col min="9985" max="9987" width="17.85546875" style="1289" customWidth="1"/>
    <col min="9988" max="9988" width="8.5703125" style="1289" customWidth="1"/>
    <col min="9989" max="9989" width="13.85546875" style="1289" customWidth="1"/>
    <col min="9990" max="10183" width="10.28515625" style="1289"/>
    <col min="10184" max="10184" width="2.85546875" style="1289" customWidth="1"/>
    <col min="10185" max="10234" width="10.28515625" style="1289"/>
    <col min="10235" max="10235" width="38.7109375" style="1289" customWidth="1"/>
    <col min="10236" max="10236" width="15.85546875" style="1289" customWidth="1"/>
    <col min="10237" max="10237" width="13.28515625" style="1289" customWidth="1"/>
    <col min="10238" max="10238" width="14" style="1289" customWidth="1"/>
    <col min="10239" max="10239" width="17.85546875" style="1289" customWidth="1"/>
    <col min="10240" max="10240" width="19.85546875" style="1289" customWidth="1"/>
    <col min="10241" max="10243" width="17.85546875" style="1289" customWidth="1"/>
    <col min="10244" max="10244" width="8.5703125" style="1289" customWidth="1"/>
    <col min="10245" max="10245" width="13.85546875" style="1289" customWidth="1"/>
    <col min="10246" max="10439" width="10.28515625" style="1289"/>
    <col min="10440" max="10440" width="2.85546875" style="1289" customWidth="1"/>
    <col min="10441" max="10490" width="10.28515625" style="1289"/>
    <col min="10491" max="10491" width="38.7109375" style="1289" customWidth="1"/>
    <col min="10492" max="10492" width="15.85546875" style="1289" customWidth="1"/>
    <col min="10493" max="10493" width="13.28515625" style="1289" customWidth="1"/>
    <col min="10494" max="10494" width="14" style="1289" customWidth="1"/>
    <col min="10495" max="10495" width="17.85546875" style="1289" customWidth="1"/>
    <col min="10496" max="10496" width="19.85546875" style="1289" customWidth="1"/>
    <col min="10497" max="10499" width="17.85546875" style="1289" customWidth="1"/>
    <col min="10500" max="10500" width="8.5703125" style="1289" customWidth="1"/>
    <col min="10501" max="10501" width="13.85546875" style="1289" customWidth="1"/>
    <col min="10502" max="10695" width="10.28515625" style="1289"/>
    <col min="10696" max="10696" width="2.85546875" style="1289" customWidth="1"/>
    <col min="10697" max="10746" width="10.28515625" style="1289"/>
    <col min="10747" max="10747" width="38.7109375" style="1289" customWidth="1"/>
    <col min="10748" max="10748" width="15.85546875" style="1289" customWidth="1"/>
    <col min="10749" max="10749" width="13.28515625" style="1289" customWidth="1"/>
    <col min="10750" max="10750" width="14" style="1289" customWidth="1"/>
    <col min="10751" max="10751" width="17.85546875" style="1289" customWidth="1"/>
    <col min="10752" max="10752" width="19.85546875" style="1289" customWidth="1"/>
    <col min="10753" max="10755" width="17.85546875" style="1289" customWidth="1"/>
    <col min="10756" max="10756" width="8.5703125" style="1289" customWidth="1"/>
    <col min="10757" max="10757" width="13.85546875" style="1289" customWidth="1"/>
    <col min="10758" max="10951" width="10.28515625" style="1289"/>
    <col min="10952" max="10952" width="2.85546875" style="1289" customWidth="1"/>
    <col min="10953" max="11002" width="10.28515625" style="1289"/>
    <col min="11003" max="11003" width="38.7109375" style="1289" customWidth="1"/>
    <col min="11004" max="11004" width="15.85546875" style="1289" customWidth="1"/>
    <col min="11005" max="11005" width="13.28515625" style="1289" customWidth="1"/>
    <col min="11006" max="11006" width="14" style="1289" customWidth="1"/>
    <col min="11007" max="11007" width="17.85546875" style="1289" customWidth="1"/>
    <col min="11008" max="11008" width="19.85546875" style="1289" customWidth="1"/>
    <col min="11009" max="11011" width="17.85546875" style="1289" customWidth="1"/>
    <col min="11012" max="11012" width="8.5703125" style="1289" customWidth="1"/>
    <col min="11013" max="11013" width="13.85546875" style="1289" customWidth="1"/>
    <col min="11014" max="11207" width="10.28515625" style="1289"/>
    <col min="11208" max="11208" width="2.85546875" style="1289" customWidth="1"/>
    <col min="11209" max="11258" width="10.28515625" style="1289"/>
    <col min="11259" max="11259" width="38.7109375" style="1289" customWidth="1"/>
    <col min="11260" max="11260" width="15.85546875" style="1289" customWidth="1"/>
    <col min="11261" max="11261" width="13.28515625" style="1289" customWidth="1"/>
    <col min="11262" max="11262" width="14" style="1289" customWidth="1"/>
    <col min="11263" max="11263" width="17.85546875" style="1289" customWidth="1"/>
    <col min="11264" max="11264" width="19.85546875" style="1289" customWidth="1"/>
    <col min="11265" max="11267" width="17.85546875" style="1289" customWidth="1"/>
    <col min="11268" max="11268" width="8.5703125" style="1289" customWidth="1"/>
    <col min="11269" max="11269" width="13.85546875" style="1289" customWidth="1"/>
    <col min="11270" max="11463" width="10.28515625" style="1289"/>
    <col min="11464" max="11464" width="2.85546875" style="1289" customWidth="1"/>
    <col min="11465" max="11514" width="10.28515625" style="1289"/>
    <col min="11515" max="11515" width="38.7109375" style="1289" customWidth="1"/>
    <col min="11516" max="11516" width="15.85546875" style="1289" customWidth="1"/>
    <col min="11517" max="11517" width="13.28515625" style="1289" customWidth="1"/>
    <col min="11518" max="11518" width="14" style="1289" customWidth="1"/>
    <col min="11519" max="11519" width="17.85546875" style="1289" customWidth="1"/>
    <col min="11520" max="11520" width="19.85546875" style="1289" customWidth="1"/>
    <col min="11521" max="11523" width="17.85546875" style="1289" customWidth="1"/>
    <col min="11524" max="11524" width="8.5703125" style="1289" customWidth="1"/>
    <col min="11525" max="11525" width="13.85546875" style="1289" customWidth="1"/>
    <col min="11526" max="11719" width="10.28515625" style="1289"/>
    <col min="11720" max="11720" width="2.85546875" style="1289" customWidth="1"/>
    <col min="11721" max="11770" width="10.28515625" style="1289"/>
    <col min="11771" max="11771" width="38.7109375" style="1289" customWidth="1"/>
    <col min="11772" max="11772" width="15.85546875" style="1289" customWidth="1"/>
    <col min="11773" max="11773" width="13.28515625" style="1289" customWidth="1"/>
    <col min="11774" max="11774" width="14" style="1289" customWidth="1"/>
    <col min="11775" max="11775" width="17.85546875" style="1289" customWidth="1"/>
    <col min="11776" max="11776" width="19.85546875" style="1289" customWidth="1"/>
    <col min="11777" max="11779" width="17.85546875" style="1289" customWidth="1"/>
    <col min="11780" max="11780" width="8.5703125" style="1289" customWidth="1"/>
    <col min="11781" max="11781" width="13.85546875" style="1289" customWidth="1"/>
    <col min="11782" max="11975" width="10.28515625" style="1289"/>
    <col min="11976" max="11976" width="2.85546875" style="1289" customWidth="1"/>
    <col min="11977" max="12026" width="10.28515625" style="1289"/>
    <col min="12027" max="12027" width="38.7109375" style="1289" customWidth="1"/>
    <col min="12028" max="12028" width="15.85546875" style="1289" customWidth="1"/>
    <col min="12029" max="12029" width="13.28515625" style="1289" customWidth="1"/>
    <col min="12030" max="12030" width="14" style="1289" customWidth="1"/>
    <col min="12031" max="12031" width="17.85546875" style="1289" customWidth="1"/>
    <col min="12032" max="12032" width="19.85546875" style="1289" customWidth="1"/>
    <col min="12033" max="12035" width="17.85546875" style="1289" customWidth="1"/>
    <col min="12036" max="12036" width="8.5703125" style="1289" customWidth="1"/>
    <col min="12037" max="12037" width="13.85546875" style="1289" customWidth="1"/>
    <col min="12038" max="12231" width="10.28515625" style="1289"/>
    <col min="12232" max="12232" width="2.85546875" style="1289" customWidth="1"/>
    <col min="12233" max="12282" width="10.28515625" style="1289"/>
    <col min="12283" max="12283" width="38.7109375" style="1289" customWidth="1"/>
    <col min="12284" max="12284" width="15.85546875" style="1289" customWidth="1"/>
    <col min="12285" max="12285" width="13.28515625" style="1289" customWidth="1"/>
    <col min="12286" max="12286" width="14" style="1289" customWidth="1"/>
    <col min="12287" max="12287" width="17.85546875" style="1289" customWidth="1"/>
    <col min="12288" max="12288" width="19.85546875" style="1289" customWidth="1"/>
    <col min="12289" max="12291" width="17.85546875" style="1289" customWidth="1"/>
    <col min="12292" max="12292" width="8.5703125" style="1289" customWidth="1"/>
    <col min="12293" max="12293" width="13.85546875" style="1289" customWidth="1"/>
    <col min="12294" max="12487" width="10.28515625" style="1289"/>
    <col min="12488" max="12488" width="2.85546875" style="1289" customWidth="1"/>
    <col min="12489" max="12538" width="10.28515625" style="1289"/>
    <col min="12539" max="12539" width="38.7109375" style="1289" customWidth="1"/>
    <col min="12540" max="12540" width="15.85546875" style="1289" customWidth="1"/>
    <col min="12541" max="12541" width="13.28515625" style="1289" customWidth="1"/>
    <col min="12542" max="12542" width="14" style="1289" customWidth="1"/>
    <col min="12543" max="12543" width="17.85546875" style="1289" customWidth="1"/>
    <col min="12544" max="12544" width="19.85546875" style="1289" customWidth="1"/>
    <col min="12545" max="12547" width="17.85546875" style="1289" customWidth="1"/>
    <col min="12548" max="12548" width="8.5703125" style="1289" customWidth="1"/>
    <col min="12549" max="12549" width="13.85546875" style="1289" customWidth="1"/>
    <col min="12550" max="12743" width="10.28515625" style="1289"/>
    <col min="12744" max="12744" width="2.85546875" style="1289" customWidth="1"/>
    <col min="12745" max="12794" width="10.28515625" style="1289"/>
    <col min="12795" max="12795" width="38.7109375" style="1289" customWidth="1"/>
    <col min="12796" max="12796" width="15.85546875" style="1289" customWidth="1"/>
    <col min="12797" max="12797" width="13.28515625" style="1289" customWidth="1"/>
    <col min="12798" max="12798" width="14" style="1289" customWidth="1"/>
    <col min="12799" max="12799" width="17.85546875" style="1289" customWidth="1"/>
    <col min="12800" max="12800" width="19.85546875" style="1289" customWidth="1"/>
    <col min="12801" max="12803" width="17.85546875" style="1289" customWidth="1"/>
    <col min="12804" max="12804" width="8.5703125" style="1289" customWidth="1"/>
    <col min="12805" max="12805" width="13.85546875" style="1289" customWidth="1"/>
    <col min="12806" max="12999" width="10.28515625" style="1289"/>
    <col min="13000" max="13000" width="2.85546875" style="1289" customWidth="1"/>
    <col min="13001" max="13050" width="10.28515625" style="1289"/>
    <col min="13051" max="13051" width="38.7109375" style="1289" customWidth="1"/>
    <col min="13052" max="13052" width="15.85546875" style="1289" customWidth="1"/>
    <col min="13053" max="13053" width="13.28515625" style="1289" customWidth="1"/>
    <col min="13054" max="13054" width="14" style="1289" customWidth="1"/>
    <col min="13055" max="13055" width="17.85546875" style="1289" customWidth="1"/>
    <col min="13056" max="13056" width="19.85546875" style="1289" customWidth="1"/>
    <col min="13057" max="13059" width="17.85546875" style="1289" customWidth="1"/>
    <col min="13060" max="13060" width="8.5703125" style="1289" customWidth="1"/>
    <col min="13061" max="13061" width="13.85546875" style="1289" customWidth="1"/>
    <col min="13062" max="13255" width="10.28515625" style="1289"/>
    <col min="13256" max="13256" width="2.85546875" style="1289" customWidth="1"/>
    <col min="13257" max="13306" width="10.28515625" style="1289"/>
    <col min="13307" max="13307" width="38.7109375" style="1289" customWidth="1"/>
    <col min="13308" max="13308" width="15.85546875" style="1289" customWidth="1"/>
    <col min="13309" max="13309" width="13.28515625" style="1289" customWidth="1"/>
    <col min="13310" max="13310" width="14" style="1289" customWidth="1"/>
    <col min="13311" max="13311" width="17.85546875" style="1289" customWidth="1"/>
    <col min="13312" max="13312" width="19.85546875" style="1289" customWidth="1"/>
    <col min="13313" max="13315" width="17.85546875" style="1289" customWidth="1"/>
    <col min="13316" max="13316" width="8.5703125" style="1289" customWidth="1"/>
    <col min="13317" max="13317" width="13.85546875" style="1289" customWidth="1"/>
    <col min="13318" max="13511" width="10.28515625" style="1289"/>
    <col min="13512" max="13512" width="2.85546875" style="1289" customWidth="1"/>
    <col min="13513" max="13562" width="10.28515625" style="1289"/>
    <col min="13563" max="13563" width="38.7109375" style="1289" customWidth="1"/>
    <col min="13564" max="13564" width="15.85546875" style="1289" customWidth="1"/>
    <col min="13565" max="13565" width="13.28515625" style="1289" customWidth="1"/>
    <col min="13566" max="13566" width="14" style="1289" customWidth="1"/>
    <col min="13567" max="13567" width="17.85546875" style="1289" customWidth="1"/>
    <col min="13568" max="13568" width="19.85546875" style="1289" customWidth="1"/>
    <col min="13569" max="13571" width="17.85546875" style="1289" customWidth="1"/>
    <col min="13572" max="13572" width="8.5703125" style="1289" customWidth="1"/>
    <col min="13573" max="13573" width="13.85546875" style="1289" customWidth="1"/>
    <col min="13574" max="13767" width="10.28515625" style="1289"/>
    <col min="13768" max="13768" width="2.85546875" style="1289" customWidth="1"/>
    <col min="13769" max="13818" width="10.28515625" style="1289"/>
    <col min="13819" max="13819" width="38.7109375" style="1289" customWidth="1"/>
    <col min="13820" max="13820" width="15.85546875" style="1289" customWidth="1"/>
    <col min="13821" max="13821" width="13.28515625" style="1289" customWidth="1"/>
    <col min="13822" max="13822" width="14" style="1289" customWidth="1"/>
    <col min="13823" max="13823" width="17.85546875" style="1289" customWidth="1"/>
    <col min="13824" max="13824" width="19.85546875" style="1289" customWidth="1"/>
    <col min="13825" max="13827" width="17.85546875" style="1289" customWidth="1"/>
    <col min="13828" max="13828" width="8.5703125" style="1289" customWidth="1"/>
    <col min="13829" max="13829" width="13.85546875" style="1289" customWidth="1"/>
    <col min="13830" max="14023" width="10.28515625" style="1289"/>
    <col min="14024" max="14024" width="2.85546875" style="1289" customWidth="1"/>
    <col min="14025" max="14074" width="10.28515625" style="1289"/>
    <col min="14075" max="14075" width="38.7109375" style="1289" customWidth="1"/>
    <col min="14076" max="14076" width="15.85546875" style="1289" customWidth="1"/>
    <col min="14077" max="14077" width="13.28515625" style="1289" customWidth="1"/>
    <col min="14078" max="14078" width="14" style="1289" customWidth="1"/>
    <col min="14079" max="14079" width="17.85546875" style="1289" customWidth="1"/>
    <col min="14080" max="14080" width="19.85546875" style="1289" customWidth="1"/>
    <col min="14081" max="14083" width="17.85546875" style="1289" customWidth="1"/>
    <col min="14084" max="14084" width="8.5703125" style="1289" customWidth="1"/>
    <col min="14085" max="14085" width="13.85546875" style="1289" customWidth="1"/>
    <col min="14086" max="14279" width="10.28515625" style="1289"/>
    <col min="14280" max="14280" width="2.85546875" style="1289" customWidth="1"/>
    <col min="14281" max="14330" width="10.28515625" style="1289"/>
    <col min="14331" max="14331" width="38.7109375" style="1289" customWidth="1"/>
    <col min="14332" max="14332" width="15.85546875" style="1289" customWidth="1"/>
    <col min="14333" max="14333" width="13.28515625" style="1289" customWidth="1"/>
    <col min="14334" max="14334" width="14" style="1289" customWidth="1"/>
    <col min="14335" max="14335" width="17.85546875" style="1289" customWidth="1"/>
    <col min="14336" max="14336" width="19.85546875" style="1289" customWidth="1"/>
    <col min="14337" max="14339" width="17.85546875" style="1289" customWidth="1"/>
    <col min="14340" max="14340" width="8.5703125" style="1289" customWidth="1"/>
    <col min="14341" max="14341" width="13.85546875" style="1289" customWidth="1"/>
    <col min="14342" max="14535" width="10.28515625" style="1289"/>
    <col min="14536" max="14536" width="2.85546875" style="1289" customWidth="1"/>
    <col min="14537" max="14586" width="10.28515625" style="1289"/>
    <col min="14587" max="14587" width="38.7109375" style="1289" customWidth="1"/>
    <col min="14588" max="14588" width="15.85546875" style="1289" customWidth="1"/>
    <col min="14589" max="14589" width="13.28515625" style="1289" customWidth="1"/>
    <col min="14590" max="14590" width="14" style="1289" customWidth="1"/>
    <col min="14591" max="14591" width="17.85546875" style="1289" customWidth="1"/>
    <col min="14592" max="14592" width="19.85546875" style="1289" customWidth="1"/>
    <col min="14593" max="14595" width="17.85546875" style="1289" customWidth="1"/>
    <col min="14596" max="14596" width="8.5703125" style="1289" customWidth="1"/>
    <col min="14597" max="14597" width="13.85546875" style="1289" customWidth="1"/>
    <col min="14598" max="14791" width="10.28515625" style="1289"/>
    <col min="14792" max="14792" width="2.85546875" style="1289" customWidth="1"/>
    <col min="14793" max="14842" width="10.28515625" style="1289"/>
    <col min="14843" max="14843" width="38.7109375" style="1289" customWidth="1"/>
    <col min="14844" max="14844" width="15.85546875" style="1289" customWidth="1"/>
    <col min="14845" max="14845" width="13.28515625" style="1289" customWidth="1"/>
    <col min="14846" max="14846" width="14" style="1289" customWidth="1"/>
    <col min="14847" max="14847" width="17.85546875" style="1289" customWidth="1"/>
    <col min="14848" max="14848" width="19.85546875" style="1289" customWidth="1"/>
    <col min="14849" max="14851" width="17.85546875" style="1289" customWidth="1"/>
    <col min="14852" max="14852" width="8.5703125" style="1289" customWidth="1"/>
    <col min="14853" max="14853" width="13.85546875" style="1289" customWidth="1"/>
    <col min="14854" max="15047" width="10.28515625" style="1289"/>
    <col min="15048" max="15048" width="2.85546875" style="1289" customWidth="1"/>
    <col min="15049" max="15098" width="10.28515625" style="1289"/>
    <col min="15099" max="15099" width="38.7109375" style="1289" customWidth="1"/>
    <col min="15100" max="15100" width="15.85546875" style="1289" customWidth="1"/>
    <col min="15101" max="15101" width="13.28515625" style="1289" customWidth="1"/>
    <col min="15102" max="15102" width="14" style="1289" customWidth="1"/>
    <col min="15103" max="15103" width="17.85546875" style="1289" customWidth="1"/>
    <col min="15104" max="15104" width="19.85546875" style="1289" customWidth="1"/>
    <col min="15105" max="15107" width="17.85546875" style="1289" customWidth="1"/>
    <col min="15108" max="15108" width="8.5703125" style="1289" customWidth="1"/>
    <col min="15109" max="15109" width="13.85546875" style="1289" customWidth="1"/>
    <col min="15110" max="15303" width="10.28515625" style="1289"/>
    <col min="15304" max="15304" width="2.85546875" style="1289" customWidth="1"/>
    <col min="15305" max="15354" width="10.28515625" style="1289"/>
    <col min="15355" max="15355" width="38.7109375" style="1289" customWidth="1"/>
    <col min="15356" max="15356" width="15.85546875" style="1289" customWidth="1"/>
    <col min="15357" max="15357" width="13.28515625" style="1289" customWidth="1"/>
    <col min="15358" max="15358" width="14" style="1289" customWidth="1"/>
    <col min="15359" max="15359" width="17.85546875" style="1289" customWidth="1"/>
    <col min="15360" max="15360" width="19.85546875" style="1289" customWidth="1"/>
    <col min="15361" max="15363" width="17.85546875" style="1289" customWidth="1"/>
    <col min="15364" max="15364" width="8.5703125" style="1289" customWidth="1"/>
    <col min="15365" max="15365" width="13.85546875" style="1289" customWidth="1"/>
    <col min="15366" max="15559" width="10.28515625" style="1289"/>
    <col min="15560" max="15560" width="2.85546875" style="1289" customWidth="1"/>
    <col min="15561" max="15610" width="10.28515625" style="1289"/>
    <col min="15611" max="15611" width="38.7109375" style="1289" customWidth="1"/>
    <col min="15612" max="15612" width="15.85546875" style="1289" customWidth="1"/>
    <col min="15613" max="15613" width="13.28515625" style="1289" customWidth="1"/>
    <col min="15614" max="15614" width="14" style="1289" customWidth="1"/>
    <col min="15615" max="15615" width="17.85546875" style="1289" customWidth="1"/>
    <col min="15616" max="15616" width="19.85546875" style="1289" customWidth="1"/>
    <col min="15617" max="15619" width="17.85546875" style="1289" customWidth="1"/>
    <col min="15620" max="15620" width="8.5703125" style="1289" customWidth="1"/>
    <col min="15621" max="15621" width="13.85546875" style="1289" customWidth="1"/>
    <col min="15622" max="15815" width="10.28515625" style="1289"/>
    <col min="15816" max="15816" width="2.85546875" style="1289" customWidth="1"/>
    <col min="15817" max="15866" width="10.28515625" style="1289"/>
    <col min="15867" max="15867" width="38.7109375" style="1289" customWidth="1"/>
    <col min="15868" max="15868" width="15.85546875" style="1289" customWidth="1"/>
    <col min="15869" max="15869" width="13.28515625" style="1289" customWidth="1"/>
    <col min="15870" max="15870" width="14" style="1289" customWidth="1"/>
    <col min="15871" max="15871" width="17.85546875" style="1289" customWidth="1"/>
    <col min="15872" max="15872" width="19.85546875" style="1289" customWidth="1"/>
    <col min="15873" max="15875" width="17.85546875" style="1289" customWidth="1"/>
    <col min="15876" max="15876" width="8.5703125" style="1289" customWidth="1"/>
    <col min="15877" max="15877" width="13.85546875" style="1289" customWidth="1"/>
    <col min="15878" max="16071" width="10.28515625" style="1289"/>
    <col min="16072" max="16072" width="2.85546875" style="1289" customWidth="1"/>
    <col min="16073" max="16122" width="10.28515625" style="1289"/>
    <col min="16123" max="16123" width="38.7109375" style="1289" customWidth="1"/>
    <col min="16124" max="16124" width="15.85546875" style="1289" customWidth="1"/>
    <col min="16125" max="16125" width="13.28515625" style="1289" customWidth="1"/>
    <col min="16126" max="16126" width="14" style="1289" customWidth="1"/>
    <col min="16127" max="16127" width="17.85546875" style="1289" customWidth="1"/>
    <col min="16128" max="16128" width="19.85546875" style="1289" customWidth="1"/>
    <col min="16129" max="16131" width="17.85546875" style="1289" customWidth="1"/>
    <col min="16132" max="16132" width="8.5703125" style="1289" customWidth="1"/>
    <col min="16133" max="16133" width="13.85546875" style="1289" customWidth="1"/>
    <col min="16134" max="16327" width="10.28515625" style="1289"/>
    <col min="16328" max="16328" width="2.85546875" style="1289" customWidth="1"/>
    <col min="16329" max="16384" width="10.28515625" style="1289"/>
  </cols>
  <sheetData>
    <row r="2" spans="2:9" ht="18" x14ac:dyDescent="0.25">
      <c r="B2" s="2175" t="s">
        <v>1211</v>
      </c>
      <c r="C2" s="2175"/>
      <c r="D2" s="2175"/>
      <c r="E2" s="2175"/>
      <c r="F2" s="2175"/>
      <c r="G2" s="2175"/>
      <c r="H2" s="2175"/>
      <c r="I2" s="914" t="s">
        <v>744</v>
      </c>
    </row>
    <row r="3" spans="2:9" ht="39.75" customHeight="1" x14ac:dyDescent="0.2">
      <c r="B3" s="2182" t="s">
        <v>1212</v>
      </c>
      <c r="C3" s="2182"/>
      <c r="D3" s="2182"/>
      <c r="E3" s="2182"/>
      <c r="F3" s="2182"/>
      <c r="G3" s="2182"/>
      <c r="H3" s="2182"/>
    </row>
    <row r="4" spans="2:9" ht="15.75" x14ac:dyDescent="0.25">
      <c r="B4" s="2188" t="s">
        <v>211</v>
      </c>
      <c r="C4" s="2188"/>
      <c r="D4" s="2188"/>
      <c r="E4" s="2188"/>
      <c r="F4" s="2188"/>
      <c r="G4" s="2188"/>
      <c r="H4" s="2188"/>
    </row>
    <row r="5" spans="2:9" ht="16.5" thickBot="1" x14ac:dyDescent="0.3">
      <c r="B5" s="2178">
        <v>2018</v>
      </c>
      <c r="C5" s="2178"/>
      <c r="D5" s="2178"/>
      <c r="E5" s="2178"/>
      <c r="F5" s="2178"/>
      <c r="G5" s="2178"/>
      <c r="H5" s="2178"/>
    </row>
    <row r="6" spans="2:9" x14ac:dyDescent="0.2">
      <c r="C6" s="1290"/>
      <c r="D6" s="1290"/>
    </row>
    <row r="7" spans="2:9" s="1252" customFormat="1" ht="77.25" customHeight="1" x14ac:dyDescent="0.2">
      <c r="B7" s="1229" t="s">
        <v>1067</v>
      </c>
      <c r="C7" s="1229" t="s">
        <v>1201</v>
      </c>
      <c r="D7" s="1229" t="s">
        <v>1160</v>
      </c>
      <c r="E7" s="1229" t="s">
        <v>1202</v>
      </c>
      <c r="F7" s="1229" t="s">
        <v>1161</v>
      </c>
      <c r="G7" s="1229" t="s">
        <v>1203</v>
      </c>
      <c r="H7" s="1229" t="s">
        <v>9</v>
      </c>
    </row>
    <row r="8" spans="2:9" s="1252" customFormat="1" ht="21.75" customHeight="1" x14ac:dyDescent="0.2">
      <c r="B8" s="1258" t="s">
        <v>1213</v>
      </c>
      <c r="C8" s="1259">
        <v>12207298.670999985</v>
      </c>
      <c r="D8" s="1259">
        <v>21951817.359000124</v>
      </c>
      <c r="E8" s="1259">
        <v>22269597.243000057</v>
      </c>
      <c r="F8" s="1259">
        <v>4793964.0089999819</v>
      </c>
      <c r="G8" s="1259">
        <v>74579.460999999996</v>
      </c>
      <c r="H8" s="1272">
        <v>61297256.74300015</v>
      </c>
    </row>
    <row r="9" spans="2:9" ht="18" customHeight="1" x14ac:dyDescent="0.2">
      <c r="B9" s="1269" t="s">
        <v>1162</v>
      </c>
      <c r="C9" s="1257">
        <v>312518.54500000004</v>
      </c>
      <c r="D9" s="1257">
        <v>599532.76899999997</v>
      </c>
      <c r="E9" s="1257">
        <v>668667.8879999991</v>
      </c>
      <c r="F9" s="1257">
        <v>230317.98900000003</v>
      </c>
      <c r="G9" s="1257"/>
      <c r="H9" s="1285">
        <v>1811037.1909999992</v>
      </c>
    </row>
    <row r="10" spans="2:9" ht="18" customHeight="1" x14ac:dyDescent="0.2">
      <c r="B10" s="1249" t="s">
        <v>1163</v>
      </c>
      <c r="C10" s="1257">
        <v>8501307.6290000137</v>
      </c>
      <c r="D10" s="1257">
        <v>16200282.476999983</v>
      </c>
      <c r="E10" s="1257">
        <v>17748816.460999999</v>
      </c>
      <c r="F10" s="1257">
        <v>5016656.8480000133</v>
      </c>
      <c r="G10" s="1257"/>
      <c r="H10" s="1285">
        <v>47467063.415000014</v>
      </c>
    </row>
    <row r="11" spans="2:9" ht="18" customHeight="1" x14ac:dyDescent="0.2">
      <c r="B11" s="1249" t="s">
        <v>1164</v>
      </c>
      <c r="C11" s="1257">
        <v>45575.553</v>
      </c>
      <c r="D11" s="1257">
        <v>92674.478999999963</v>
      </c>
      <c r="E11" s="1257">
        <v>115768.35100000002</v>
      </c>
      <c r="F11" s="1257">
        <v>23681.956999999999</v>
      </c>
      <c r="G11" s="1257"/>
      <c r="H11" s="1285">
        <v>277700.33999999997</v>
      </c>
    </row>
    <row r="12" spans="2:9" ht="18" customHeight="1" x14ac:dyDescent="0.2">
      <c r="B12" s="1249" t="s">
        <v>1165</v>
      </c>
      <c r="C12" s="1257">
        <v>11749056.171000009</v>
      </c>
      <c r="D12" s="1257">
        <v>22649078.973000027</v>
      </c>
      <c r="E12" s="1257">
        <v>23309138.340999972</v>
      </c>
      <c r="F12" s="1257">
        <v>7037474.7110000029</v>
      </c>
      <c r="G12" s="1257"/>
      <c r="H12" s="1285">
        <v>64744748.196000017</v>
      </c>
    </row>
    <row r="13" spans="2:9" ht="18" customHeight="1" x14ac:dyDescent="0.2">
      <c r="B13" s="1249" t="s">
        <v>1166</v>
      </c>
      <c r="C13" s="1257">
        <v>6216282.3570000045</v>
      </c>
      <c r="D13" s="1257">
        <v>12950932.668999983</v>
      </c>
      <c r="E13" s="1257">
        <v>12869204.846000001</v>
      </c>
      <c r="F13" s="1257">
        <v>4060161.3939999994</v>
      </c>
      <c r="G13" s="1257"/>
      <c r="H13" s="1285">
        <v>36096581.265999988</v>
      </c>
    </row>
    <row r="14" spans="2:9" ht="18" customHeight="1" x14ac:dyDescent="0.2">
      <c r="B14" s="1249" t="s">
        <v>1167</v>
      </c>
      <c r="C14" s="1257">
        <v>11982827.598999985</v>
      </c>
      <c r="D14" s="1257">
        <v>23268292.066000015</v>
      </c>
      <c r="E14" s="1257">
        <v>24507346.561000053</v>
      </c>
      <c r="F14" s="1291">
        <v>7536609.5249999873</v>
      </c>
      <c r="G14" s="1257"/>
      <c r="H14" s="1285">
        <v>67295075.751000047</v>
      </c>
    </row>
    <row r="15" spans="2:9" ht="18" customHeight="1" x14ac:dyDescent="0.2">
      <c r="B15" s="1249" t="s">
        <v>1168</v>
      </c>
      <c r="C15" s="1257">
        <v>1317.3319999999999</v>
      </c>
      <c r="D15" s="1257">
        <v>595.93600000000004</v>
      </c>
      <c r="E15" s="1257">
        <v>2147.9110000000001</v>
      </c>
      <c r="F15" s="1257">
        <v>0</v>
      </c>
      <c r="G15" s="1257"/>
      <c r="H15" s="1285">
        <v>4061.1790000000001</v>
      </c>
    </row>
    <row r="16" spans="2:9" ht="18" customHeight="1" x14ac:dyDescent="0.2">
      <c r="B16" s="1249" t="s">
        <v>2410</v>
      </c>
      <c r="C16" s="1257">
        <v>5664755.6420000102</v>
      </c>
      <c r="D16" s="1257">
        <v>11408059.831999991</v>
      </c>
      <c r="E16" s="1257">
        <v>9938708.1049999688</v>
      </c>
      <c r="F16" s="1257">
        <v>6332435.6379999844</v>
      </c>
      <c r="G16" s="1257"/>
      <c r="H16" s="1285">
        <v>33343959.216999952</v>
      </c>
    </row>
    <row r="17" spans="2:8" ht="18" customHeight="1" x14ac:dyDescent="0.2">
      <c r="B17" s="1249" t="s">
        <v>1169</v>
      </c>
      <c r="C17" s="1257">
        <v>27121.294000000002</v>
      </c>
      <c r="D17" s="1257">
        <v>62140.352999999996</v>
      </c>
      <c r="E17" s="1257">
        <v>68979.979000000007</v>
      </c>
      <c r="F17" s="1257">
        <v>7531.4939999999997</v>
      </c>
      <c r="G17" s="1257"/>
      <c r="H17" s="1285">
        <v>165773.12</v>
      </c>
    </row>
    <row r="18" spans="2:8" ht="18" customHeight="1" x14ac:dyDescent="0.2">
      <c r="B18" s="1249" t="s">
        <v>1170</v>
      </c>
      <c r="C18" s="1257">
        <v>11044.183000000001</v>
      </c>
      <c r="D18" s="1257">
        <v>11347.155000000001</v>
      </c>
      <c r="E18" s="1257">
        <v>11291.795999999998</v>
      </c>
      <c r="F18" s="1257">
        <v>893.51300000000003</v>
      </c>
      <c r="G18" s="1257"/>
      <c r="H18" s="1285">
        <v>34576.647000000004</v>
      </c>
    </row>
    <row r="19" spans="2:8" ht="18" customHeight="1" x14ac:dyDescent="0.2">
      <c r="B19" s="1249" t="s">
        <v>1171</v>
      </c>
      <c r="C19" s="1257">
        <v>2938.221</v>
      </c>
      <c r="D19" s="1257">
        <v>3352.5390000000002</v>
      </c>
      <c r="E19" s="1257"/>
      <c r="F19" s="1257"/>
      <c r="G19" s="1257"/>
      <c r="H19" s="1285">
        <v>6290.76</v>
      </c>
    </row>
    <row r="20" spans="2:8" ht="18" customHeight="1" x14ac:dyDescent="0.2">
      <c r="B20" s="1249" t="s">
        <v>1172</v>
      </c>
      <c r="C20" s="1257">
        <v>2445136.8849999984</v>
      </c>
      <c r="D20" s="1257">
        <v>4587650.716</v>
      </c>
      <c r="E20" s="1257">
        <v>4886723.5499999989</v>
      </c>
      <c r="F20" s="1257">
        <v>1121717.8919999988</v>
      </c>
      <c r="G20" s="1257"/>
      <c r="H20" s="1285">
        <v>13041229.042999996</v>
      </c>
    </row>
    <row r="21" spans="2:8" ht="21" customHeight="1" x14ac:dyDescent="0.2">
      <c r="B21" s="1258" t="s">
        <v>1173</v>
      </c>
      <c r="C21" s="1259">
        <v>46959881.411000028</v>
      </c>
      <c r="D21" s="1259">
        <v>91833939.964000016</v>
      </c>
      <c r="E21" s="1259">
        <v>94126793.789000005</v>
      </c>
      <c r="F21" s="1259">
        <v>31367480.960999984</v>
      </c>
      <c r="G21" s="1259"/>
      <c r="H21" s="1272">
        <v>264288096.12500006</v>
      </c>
    </row>
    <row r="22" spans="2:8" ht="18" customHeight="1" x14ac:dyDescent="0.2">
      <c r="B22" s="1249" t="s">
        <v>1174</v>
      </c>
      <c r="C22" s="1257">
        <v>21627640.383000024</v>
      </c>
      <c r="D22" s="1257">
        <v>40424809.538999982</v>
      </c>
      <c r="E22" s="1257">
        <v>42668588.691000104</v>
      </c>
      <c r="F22" s="1291">
        <v>9789477.6769999992</v>
      </c>
      <c r="G22" s="1257"/>
      <c r="H22" s="1285">
        <v>114510516.29000011</v>
      </c>
    </row>
    <row r="23" spans="2:8" ht="18" customHeight="1" x14ac:dyDescent="0.2">
      <c r="B23" s="1249" t="s">
        <v>1175</v>
      </c>
      <c r="C23" s="1257">
        <v>6267776.4450000068</v>
      </c>
      <c r="D23" s="1257">
        <v>11851733.248999998</v>
      </c>
      <c r="E23" s="1257">
        <v>12728792.097000023</v>
      </c>
      <c r="F23" s="1257">
        <v>2976770.0819999962</v>
      </c>
      <c r="G23" s="1257"/>
      <c r="H23" s="1285">
        <v>33825071.873000026</v>
      </c>
    </row>
    <row r="24" spans="2:8" ht="18" customHeight="1" x14ac:dyDescent="0.2">
      <c r="B24" s="1249" t="s">
        <v>1176</v>
      </c>
      <c r="C24" s="1257">
        <v>2185570.7160000019</v>
      </c>
      <c r="D24" s="1257">
        <v>3919518.3420000006</v>
      </c>
      <c r="E24" s="1257">
        <v>4374247.9729999993</v>
      </c>
      <c r="F24" s="1257">
        <v>1194558.1660000002</v>
      </c>
      <c r="G24" s="1257"/>
      <c r="H24" s="1285">
        <v>11673895.197000001</v>
      </c>
    </row>
    <row r="25" spans="2:8" ht="18" customHeight="1" x14ac:dyDescent="0.2">
      <c r="B25" s="1249" t="s">
        <v>1210</v>
      </c>
      <c r="C25" s="1257">
        <v>1938120.4510000006</v>
      </c>
      <c r="D25" s="1257">
        <v>3677791.8750000009</v>
      </c>
      <c r="E25" s="1257">
        <v>3929502.3760000016</v>
      </c>
      <c r="F25" s="1257">
        <v>729095.50299999886</v>
      </c>
      <c r="G25" s="1257"/>
      <c r="H25" s="1285">
        <v>10274510.205000002</v>
      </c>
    </row>
    <row r="26" spans="2:8" ht="18" customHeight="1" x14ac:dyDescent="0.2">
      <c r="B26" s="1249" t="s">
        <v>1178</v>
      </c>
      <c r="C26" s="1257">
        <v>569525.28100000008</v>
      </c>
      <c r="D26" s="1257">
        <v>1114589.959</v>
      </c>
      <c r="E26" s="1257">
        <v>1173596.9149999998</v>
      </c>
      <c r="F26" s="1257">
        <v>201631.44599999994</v>
      </c>
      <c r="G26" s="1257"/>
      <c r="H26" s="1285">
        <v>3059343.6010000003</v>
      </c>
    </row>
    <row r="27" spans="2:8" ht="24" customHeight="1" x14ac:dyDescent="0.2">
      <c r="B27" s="1258" t="s">
        <v>1179</v>
      </c>
      <c r="C27" s="1259">
        <v>32588633.276000034</v>
      </c>
      <c r="D27" s="1259">
        <v>60988442.963999979</v>
      </c>
      <c r="E27" s="1259">
        <v>64874728.052000128</v>
      </c>
      <c r="F27" s="1259">
        <v>14891532.873999996</v>
      </c>
      <c r="G27" s="1259"/>
      <c r="H27" s="1272">
        <v>173343337.16600013</v>
      </c>
    </row>
    <row r="28" spans="2:8" ht="22.5" customHeight="1" x14ac:dyDescent="0.2">
      <c r="B28" s="1260" t="s">
        <v>50</v>
      </c>
      <c r="C28" s="1261">
        <v>91755813.358000055</v>
      </c>
      <c r="D28" s="1261">
        <v>174774200.28700012</v>
      </c>
      <c r="E28" s="1261">
        <v>181271119.0840002</v>
      </c>
      <c r="F28" s="1261">
        <v>51052977.843999967</v>
      </c>
      <c r="G28" s="1261">
        <v>74579.460999999996</v>
      </c>
      <c r="H28" s="1261">
        <v>498928690.03400034</v>
      </c>
    </row>
    <row r="29" spans="2:8" ht="15" customHeight="1" x14ac:dyDescent="0.2">
      <c r="B29" s="2174" t="s">
        <v>1214</v>
      </c>
      <c r="C29" s="2174"/>
      <c r="D29" s="2174"/>
      <c r="E29" s="2174"/>
      <c r="F29" s="2174"/>
      <c r="G29" s="2174"/>
    </row>
    <row r="30" spans="2:8" ht="15.75" customHeight="1" x14ac:dyDescent="0.2">
      <c r="B30" s="2174" t="s">
        <v>1215</v>
      </c>
      <c r="C30" s="2174"/>
      <c r="D30" s="2174"/>
      <c r="E30" s="2174"/>
      <c r="F30" s="2174"/>
      <c r="G30" s="2174"/>
      <c r="H30" s="1292"/>
    </row>
    <row r="31" spans="2:8" ht="15.75" x14ac:dyDescent="0.25">
      <c r="B31" s="1252"/>
      <c r="C31" s="1293"/>
      <c r="D31" s="1293"/>
      <c r="H31" s="1292"/>
    </row>
    <row r="32" spans="2:8" x14ac:dyDescent="0.2">
      <c r="E32" s="1292"/>
    </row>
    <row r="33" spans="2:5" x14ac:dyDescent="0.2">
      <c r="B33" s="1294"/>
      <c r="C33" s="1292"/>
      <c r="E33" s="1292"/>
    </row>
    <row r="34" spans="2:5" x14ac:dyDescent="0.2">
      <c r="C34" s="1292"/>
      <c r="E34" s="1292"/>
    </row>
    <row r="35" spans="2:5" x14ac:dyDescent="0.2">
      <c r="C35" s="1292"/>
      <c r="E35" s="1292"/>
    </row>
  </sheetData>
  <mergeCells count="6">
    <mergeCell ref="B30:G30"/>
    <mergeCell ref="B2:H2"/>
    <mergeCell ref="B3:H3"/>
    <mergeCell ref="B4:H4"/>
    <mergeCell ref="B5:H5"/>
    <mergeCell ref="B29:G29"/>
  </mergeCells>
  <hyperlinks>
    <hyperlink ref="I2" location="'Indice Total'!A108" display="Volver"/>
  </hyperlinks>
  <pageMargins left="0.70866141732283472" right="0.70866141732283472" top="0.74803149606299213" bottom="0.74803149606299213" header="0.31496062992125984" footer="0.31496062992125984"/>
  <pageSetup scale="85" orientation="landscape"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B2:H73"/>
  <sheetViews>
    <sheetView showGridLines="0" zoomScale="90" zoomScaleNormal="90" workbookViewId="0"/>
  </sheetViews>
  <sheetFormatPr baseColWidth="10" defaultColWidth="10.28515625" defaultRowHeight="15" x14ac:dyDescent="0.2"/>
  <cols>
    <col min="1" max="1" width="19.42578125" style="1289" customWidth="1"/>
    <col min="2" max="2" width="66.5703125" style="1289" customWidth="1"/>
    <col min="3" max="4" width="15.85546875" style="1289" customWidth="1"/>
    <col min="5" max="5" width="17.7109375" style="1289" customWidth="1"/>
    <col min="6" max="6" width="17.5703125" style="1289" customWidth="1"/>
    <col min="7" max="7" width="15.7109375" style="1289" customWidth="1"/>
    <col min="8" max="8" width="12.7109375" style="1289" bestFit="1" customWidth="1"/>
    <col min="9" max="182" width="10.28515625" style="1289"/>
    <col min="183" max="183" width="1.85546875" style="1289" customWidth="1"/>
    <col min="184" max="236" width="10.28515625" style="1289"/>
    <col min="237" max="237" width="22.5703125" style="1289" customWidth="1"/>
    <col min="238" max="238" width="54.28515625" style="1289" customWidth="1"/>
    <col min="239" max="240" width="15.85546875" style="1289" customWidth="1"/>
    <col min="241" max="241" width="17.7109375" style="1289" customWidth="1"/>
    <col min="242" max="242" width="17.5703125" style="1289" customWidth="1"/>
    <col min="243" max="243" width="16.140625" style="1289" customWidth="1"/>
    <col min="244" max="244" width="14.85546875" style="1289" customWidth="1"/>
    <col min="245" max="245" width="15.42578125" style="1289" customWidth="1"/>
    <col min="246" max="246" width="14.28515625" style="1289" customWidth="1"/>
    <col min="247" max="438" width="10.28515625" style="1289"/>
    <col min="439" max="439" width="1.85546875" style="1289" customWidth="1"/>
    <col min="440" max="492" width="10.28515625" style="1289"/>
    <col min="493" max="493" width="22.5703125" style="1289" customWidth="1"/>
    <col min="494" max="494" width="54.28515625" style="1289" customWidth="1"/>
    <col min="495" max="496" width="15.85546875" style="1289" customWidth="1"/>
    <col min="497" max="497" width="17.7109375" style="1289" customWidth="1"/>
    <col min="498" max="498" width="17.5703125" style="1289" customWidth="1"/>
    <col min="499" max="499" width="16.140625" style="1289" customWidth="1"/>
    <col min="500" max="500" width="14.85546875" style="1289" customWidth="1"/>
    <col min="501" max="501" width="15.42578125" style="1289" customWidth="1"/>
    <col min="502" max="502" width="14.28515625" style="1289" customWidth="1"/>
    <col min="503" max="694" width="10.28515625" style="1289"/>
    <col min="695" max="695" width="1.85546875" style="1289" customWidth="1"/>
    <col min="696" max="748" width="10.28515625" style="1289"/>
    <col min="749" max="749" width="22.5703125" style="1289" customWidth="1"/>
    <col min="750" max="750" width="54.28515625" style="1289" customWidth="1"/>
    <col min="751" max="752" width="15.85546875" style="1289" customWidth="1"/>
    <col min="753" max="753" width="17.7109375" style="1289" customWidth="1"/>
    <col min="754" max="754" width="17.5703125" style="1289" customWidth="1"/>
    <col min="755" max="755" width="16.140625" style="1289" customWidth="1"/>
    <col min="756" max="756" width="14.85546875" style="1289" customWidth="1"/>
    <col min="757" max="757" width="15.42578125" style="1289" customWidth="1"/>
    <col min="758" max="758" width="14.28515625" style="1289" customWidth="1"/>
    <col min="759" max="950" width="10.28515625" style="1289"/>
    <col min="951" max="951" width="1.85546875" style="1289" customWidth="1"/>
    <col min="952" max="1004" width="10.28515625" style="1289"/>
    <col min="1005" max="1005" width="22.5703125" style="1289" customWidth="1"/>
    <col min="1006" max="1006" width="54.28515625" style="1289" customWidth="1"/>
    <col min="1007" max="1008" width="15.85546875" style="1289" customWidth="1"/>
    <col min="1009" max="1009" width="17.7109375" style="1289" customWidth="1"/>
    <col min="1010" max="1010" width="17.5703125" style="1289" customWidth="1"/>
    <col min="1011" max="1011" width="16.140625" style="1289" customWidth="1"/>
    <col min="1012" max="1012" width="14.85546875" style="1289" customWidth="1"/>
    <col min="1013" max="1013" width="15.42578125" style="1289" customWidth="1"/>
    <col min="1014" max="1014" width="14.28515625" style="1289" customWidth="1"/>
    <col min="1015" max="1206" width="10.28515625" style="1289"/>
    <col min="1207" max="1207" width="1.85546875" style="1289" customWidth="1"/>
    <col min="1208" max="1260" width="10.28515625" style="1289"/>
    <col min="1261" max="1261" width="22.5703125" style="1289" customWidth="1"/>
    <col min="1262" max="1262" width="54.28515625" style="1289" customWidth="1"/>
    <col min="1263" max="1264" width="15.85546875" style="1289" customWidth="1"/>
    <col min="1265" max="1265" width="17.7109375" style="1289" customWidth="1"/>
    <col min="1266" max="1266" width="17.5703125" style="1289" customWidth="1"/>
    <col min="1267" max="1267" width="16.140625" style="1289" customWidth="1"/>
    <col min="1268" max="1268" width="14.85546875" style="1289" customWidth="1"/>
    <col min="1269" max="1269" width="15.42578125" style="1289" customWidth="1"/>
    <col min="1270" max="1270" width="14.28515625" style="1289" customWidth="1"/>
    <col min="1271" max="1462" width="10.28515625" style="1289"/>
    <col min="1463" max="1463" width="1.85546875" style="1289" customWidth="1"/>
    <col min="1464" max="1516" width="10.28515625" style="1289"/>
    <col min="1517" max="1517" width="22.5703125" style="1289" customWidth="1"/>
    <col min="1518" max="1518" width="54.28515625" style="1289" customWidth="1"/>
    <col min="1519" max="1520" width="15.85546875" style="1289" customWidth="1"/>
    <col min="1521" max="1521" width="17.7109375" style="1289" customWidth="1"/>
    <col min="1522" max="1522" width="17.5703125" style="1289" customWidth="1"/>
    <col min="1523" max="1523" width="16.140625" style="1289" customWidth="1"/>
    <col min="1524" max="1524" width="14.85546875" style="1289" customWidth="1"/>
    <col min="1525" max="1525" width="15.42578125" style="1289" customWidth="1"/>
    <col min="1526" max="1526" width="14.28515625" style="1289" customWidth="1"/>
    <col min="1527" max="1718" width="10.28515625" style="1289"/>
    <col min="1719" max="1719" width="1.85546875" style="1289" customWidth="1"/>
    <col min="1720" max="1772" width="10.28515625" style="1289"/>
    <col min="1773" max="1773" width="22.5703125" style="1289" customWidth="1"/>
    <col min="1774" max="1774" width="54.28515625" style="1289" customWidth="1"/>
    <col min="1775" max="1776" width="15.85546875" style="1289" customWidth="1"/>
    <col min="1777" max="1777" width="17.7109375" style="1289" customWidth="1"/>
    <col min="1778" max="1778" width="17.5703125" style="1289" customWidth="1"/>
    <col min="1779" max="1779" width="16.140625" style="1289" customWidth="1"/>
    <col min="1780" max="1780" width="14.85546875" style="1289" customWidth="1"/>
    <col min="1781" max="1781" width="15.42578125" style="1289" customWidth="1"/>
    <col min="1782" max="1782" width="14.28515625" style="1289" customWidth="1"/>
    <col min="1783" max="1974" width="10.28515625" style="1289"/>
    <col min="1975" max="1975" width="1.85546875" style="1289" customWidth="1"/>
    <col min="1976" max="2028" width="10.28515625" style="1289"/>
    <col min="2029" max="2029" width="22.5703125" style="1289" customWidth="1"/>
    <col min="2030" max="2030" width="54.28515625" style="1289" customWidth="1"/>
    <col min="2031" max="2032" width="15.85546875" style="1289" customWidth="1"/>
    <col min="2033" max="2033" width="17.7109375" style="1289" customWidth="1"/>
    <col min="2034" max="2034" width="17.5703125" style="1289" customWidth="1"/>
    <col min="2035" max="2035" width="16.140625" style="1289" customWidth="1"/>
    <col min="2036" max="2036" width="14.85546875" style="1289" customWidth="1"/>
    <col min="2037" max="2037" width="15.42578125" style="1289" customWidth="1"/>
    <col min="2038" max="2038" width="14.28515625" style="1289" customWidth="1"/>
    <col min="2039" max="2230" width="10.28515625" style="1289"/>
    <col min="2231" max="2231" width="1.85546875" style="1289" customWidth="1"/>
    <col min="2232" max="2284" width="10.28515625" style="1289"/>
    <col min="2285" max="2285" width="22.5703125" style="1289" customWidth="1"/>
    <col min="2286" max="2286" width="54.28515625" style="1289" customWidth="1"/>
    <col min="2287" max="2288" width="15.85546875" style="1289" customWidth="1"/>
    <col min="2289" max="2289" width="17.7109375" style="1289" customWidth="1"/>
    <col min="2290" max="2290" width="17.5703125" style="1289" customWidth="1"/>
    <col min="2291" max="2291" width="16.140625" style="1289" customWidth="1"/>
    <col min="2292" max="2292" width="14.85546875" style="1289" customWidth="1"/>
    <col min="2293" max="2293" width="15.42578125" style="1289" customWidth="1"/>
    <col min="2294" max="2294" width="14.28515625" style="1289" customWidth="1"/>
    <col min="2295" max="2486" width="10.28515625" style="1289"/>
    <col min="2487" max="2487" width="1.85546875" style="1289" customWidth="1"/>
    <col min="2488" max="2540" width="10.28515625" style="1289"/>
    <col min="2541" max="2541" width="22.5703125" style="1289" customWidth="1"/>
    <col min="2542" max="2542" width="54.28515625" style="1289" customWidth="1"/>
    <col min="2543" max="2544" width="15.85546875" style="1289" customWidth="1"/>
    <col min="2545" max="2545" width="17.7109375" style="1289" customWidth="1"/>
    <col min="2546" max="2546" width="17.5703125" style="1289" customWidth="1"/>
    <col min="2547" max="2547" width="16.140625" style="1289" customWidth="1"/>
    <col min="2548" max="2548" width="14.85546875" style="1289" customWidth="1"/>
    <col min="2549" max="2549" width="15.42578125" style="1289" customWidth="1"/>
    <col min="2550" max="2550" width="14.28515625" style="1289" customWidth="1"/>
    <col min="2551" max="2742" width="10.28515625" style="1289"/>
    <col min="2743" max="2743" width="1.85546875" style="1289" customWidth="1"/>
    <col min="2744" max="2796" width="10.28515625" style="1289"/>
    <col min="2797" max="2797" width="22.5703125" style="1289" customWidth="1"/>
    <col min="2798" max="2798" width="54.28515625" style="1289" customWidth="1"/>
    <col min="2799" max="2800" width="15.85546875" style="1289" customWidth="1"/>
    <col min="2801" max="2801" width="17.7109375" style="1289" customWidth="1"/>
    <col min="2802" max="2802" width="17.5703125" style="1289" customWidth="1"/>
    <col min="2803" max="2803" width="16.140625" style="1289" customWidth="1"/>
    <col min="2804" max="2804" width="14.85546875" style="1289" customWidth="1"/>
    <col min="2805" max="2805" width="15.42578125" style="1289" customWidth="1"/>
    <col min="2806" max="2806" width="14.28515625" style="1289" customWidth="1"/>
    <col min="2807" max="2998" width="10.28515625" style="1289"/>
    <col min="2999" max="2999" width="1.85546875" style="1289" customWidth="1"/>
    <col min="3000" max="3052" width="10.28515625" style="1289"/>
    <col min="3053" max="3053" width="22.5703125" style="1289" customWidth="1"/>
    <col min="3054" max="3054" width="54.28515625" style="1289" customWidth="1"/>
    <col min="3055" max="3056" width="15.85546875" style="1289" customWidth="1"/>
    <col min="3057" max="3057" width="17.7109375" style="1289" customWidth="1"/>
    <col min="3058" max="3058" width="17.5703125" style="1289" customWidth="1"/>
    <col min="3059" max="3059" width="16.140625" style="1289" customWidth="1"/>
    <col min="3060" max="3060" width="14.85546875" style="1289" customWidth="1"/>
    <col min="3061" max="3061" width="15.42578125" style="1289" customWidth="1"/>
    <col min="3062" max="3062" width="14.28515625" style="1289" customWidth="1"/>
    <col min="3063" max="3254" width="10.28515625" style="1289"/>
    <col min="3255" max="3255" width="1.85546875" style="1289" customWidth="1"/>
    <col min="3256" max="3308" width="10.28515625" style="1289"/>
    <col min="3309" max="3309" width="22.5703125" style="1289" customWidth="1"/>
    <col min="3310" max="3310" width="54.28515625" style="1289" customWidth="1"/>
    <col min="3311" max="3312" width="15.85546875" style="1289" customWidth="1"/>
    <col min="3313" max="3313" width="17.7109375" style="1289" customWidth="1"/>
    <col min="3314" max="3314" width="17.5703125" style="1289" customWidth="1"/>
    <col min="3315" max="3315" width="16.140625" style="1289" customWidth="1"/>
    <col min="3316" max="3316" width="14.85546875" style="1289" customWidth="1"/>
    <col min="3317" max="3317" width="15.42578125" style="1289" customWidth="1"/>
    <col min="3318" max="3318" width="14.28515625" style="1289" customWidth="1"/>
    <col min="3319" max="3510" width="10.28515625" style="1289"/>
    <col min="3511" max="3511" width="1.85546875" style="1289" customWidth="1"/>
    <col min="3512" max="3564" width="10.28515625" style="1289"/>
    <col min="3565" max="3565" width="22.5703125" style="1289" customWidth="1"/>
    <col min="3566" max="3566" width="54.28515625" style="1289" customWidth="1"/>
    <col min="3567" max="3568" width="15.85546875" style="1289" customWidth="1"/>
    <col min="3569" max="3569" width="17.7109375" style="1289" customWidth="1"/>
    <col min="3570" max="3570" width="17.5703125" style="1289" customWidth="1"/>
    <col min="3571" max="3571" width="16.140625" style="1289" customWidth="1"/>
    <col min="3572" max="3572" width="14.85546875" style="1289" customWidth="1"/>
    <col min="3573" max="3573" width="15.42578125" style="1289" customWidth="1"/>
    <col min="3574" max="3574" width="14.28515625" style="1289" customWidth="1"/>
    <col min="3575" max="3766" width="10.28515625" style="1289"/>
    <col min="3767" max="3767" width="1.85546875" style="1289" customWidth="1"/>
    <col min="3768" max="3820" width="10.28515625" style="1289"/>
    <col min="3821" max="3821" width="22.5703125" style="1289" customWidth="1"/>
    <col min="3822" max="3822" width="54.28515625" style="1289" customWidth="1"/>
    <col min="3823" max="3824" width="15.85546875" style="1289" customWidth="1"/>
    <col min="3825" max="3825" width="17.7109375" style="1289" customWidth="1"/>
    <col min="3826" max="3826" width="17.5703125" style="1289" customWidth="1"/>
    <col min="3827" max="3827" width="16.140625" style="1289" customWidth="1"/>
    <col min="3828" max="3828" width="14.85546875" style="1289" customWidth="1"/>
    <col min="3829" max="3829" width="15.42578125" style="1289" customWidth="1"/>
    <col min="3830" max="3830" width="14.28515625" style="1289" customWidth="1"/>
    <col min="3831" max="4022" width="10.28515625" style="1289"/>
    <col min="4023" max="4023" width="1.85546875" style="1289" customWidth="1"/>
    <col min="4024" max="4076" width="10.28515625" style="1289"/>
    <col min="4077" max="4077" width="22.5703125" style="1289" customWidth="1"/>
    <col min="4078" max="4078" width="54.28515625" style="1289" customWidth="1"/>
    <col min="4079" max="4080" width="15.85546875" style="1289" customWidth="1"/>
    <col min="4081" max="4081" width="17.7109375" style="1289" customWidth="1"/>
    <col min="4082" max="4082" width="17.5703125" style="1289" customWidth="1"/>
    <col min="4083" max="4083" width="16.140625" style="1289" customWidth="1"/>
    <col min="4084" max="4084" width="14.85546875" style="1289" customWidth="1"/>
    <col min="4085" max="4085" width="15.42578125" style="1289" customWidth="1"/>
    <col min="4086" max="4086" width="14.28515625" style="1289" customWidth="1"/>
    <col min="4087" max="4278" width="10.28515625" style="1289"/>
    <col min="4279" max="4279" width="1.85546875" style="1289" customWidth="1"/>
    <col min="4280" max="4332" width="10.28515625" style="1289"/>
    <col min="4333" max="4333" width="22.5703125" style="1289" customWidth="1"/>
    <col min="4334" max="4334" width="54.28515625" style="1289" customWidth="1"/>
    <col min="4335" max="4336" width="15.85546875" style="1289" customWidth="1"/>
    <col min="4337" max="4337" width="17.7109375" style="1289" customWidth="1"/>
    <col min="4338" max="4338" width="17.5703125" style="1289" customWidth="1"/>
    <col min="4339" max="4339" width="16.140625" style="1289" customWidth="1"/>
    <col min="4340" max="4340" width="14.85546875" style="1289" customWidth="1"/>
    <col min="4341" max="4341" width="15.42578125" style="1289" customWidth="1"/>
    <col min="4342" max="4342" width="14.28515625" style="1289" customWidth="1"/>
    <col min="4343" max="4534" width="10.28515625" style="1289"/>
    <col min="4535" max="4535" width="1.85546875" style="1289" customWidth="1"/>
    <col min="4536" max="4588" width="10.28515625" style="1289"/>
    <col min="4589" max="4589" width="22.5703125" style="1289" customWidth="1"/>
    <col min="4590" max="4590" width="54.28515625" style="1289" customWidth="1"/>
    <col min="4591" max="4592" width="15.85546875" style="1289" customWidth="1"/>
    <col min="4593" max="4593" width="17.7109375" style="1289" customWidth="1"/>
    <col min="4594" max="4594" width="17.5703125" style="1289" customWidth="1"/>
    <col min="4595" max="4595" width="16.140625" style="1289" customWidth="1"/>
    <col min="4596" max="4596" width="14.85546875" style="1289" customWidth="1"/>
    <col min="4597" max="4597" width="15.42578125" style="1289" customWidth="1"/>
    <col min="4598" max="4598" width="14.28515625" style="1289" customWidth="1"/>
    <col min="4599" max="4790" width="10.28515625" style="1289"/>
    <col min="4791" max="4791" width="1.85546875" style="1289" customWidth="1"/>
    <col min="4792" max="4844" width="10.28515625" style="1289"/>
    <col min="4845" max="4845" width="22.5703125" style="1289" customWidth="1"/>
    <col min="4846" max="4846" width="54.28515625" style="1289" customWidth="1"/>
    <col min="4847" max="4848" width="15.85546875" style="1289" customWidth="1"/>
    <col min="4849" max="4849" width="17.7109375" style="1289" customWidth="1"/>
    <col min="4850" max="4850" width="17.5703125" style="1289" customWidth="1"/>
    <col min="4851" max="4851" width="16.140625" style="1289" customWidth="1"/>
    <col min="4852" max="4852" width="14.85546875" style="1289" customWidth="1"/>
    <col min="4853" max="4853" width="15.42578125" style="1289" customWidth="1"/>
    <col min="4854" max="4854" width="14.28515625" style="1289" customWidth="1"/>
    <col min="4855" max="5046" width="10.28515625" style="1289"/>
    <col min="5047" max="5047" width="1.85546875" style="1289" customWidth="1"/>
    <col min="5048" max="5100" width="10.28515625" style="1289"/>
    <col min="5101" max="5101" width="22.5703125" style="1289" customWidth="1"/>
    <col min="5102" max="5102" width="54.28515625" style="1289" customWidth="1"/>
    <col min="5103" max="5104" width="15.85546875" style="1289" customWidth="1"/>
    <col min="5105" max="5105" width="17.7109375" style="1289" customWidth="1"/>
    <col min="5106" max="5106" width="17.5703125" style="1289" customWidth="1"/>
    <col min="5107" max="5107" width="16.140625" style="1289" customWidth="1"/>
    <col min="5108" max="5108" width="14.85546875" style="1289" customWidth="1"/>
    <col min="5109" max="5109" width="15.42578125" style="1289" customWidth="1"/>
    <col min="5110" max="5110" width="14.28515625" style="1289" customWidth="1"/>
    <col min="5111" max="5302" width="10.28515625" style="1289"/>
    <col min="5303" max="5303" width="1.85546875" style="1289" customWidth="1"/>
    <col min="5304" max="5356" width="10.28515625" style="1289"/>
    <col min="5357" max="5357" width="22.5703125" style="1289" customWidth="1"/>
    <col min="5358" max="5358" width="54.28515625" style="1289" customWidth="1"/>
    <col min="5359" max="5360" width="15.85546875" style="1289" customWidth="1"/>
    <col min="5361" max="5361" width="17.7109375" style="1289" customWidth="1"/>
    <col min="5362" max="5362" width="17.5703125" style="1289" customWidth="1"/>
    <col min="5363" max="5363" width="16.140625" style="1289" customWidth="1"/>
    <col min="5364" max="5364" width="14.85546875" style="1289" customWidth="1"/>
    <col min="5365" max="5365" width="15.42578125" style="1289" customWidth="1"/>
    <col min="5366" max="5366" width="14.28515625" style="1289" customWidth="1"/>
    <col min="5367" max="5558" width="10.28515625" style="1289"/>
    <col min="5559" max="5559" width="1.85546875" style="1289" customWidth="1"/>
    <col min="5560" max="5612" width="10.28515625" style="1289"/>
    <col min="5613" max="5613" width="22.5703125" style="1289" customWidth="1"/>
    <col min="5614" max="5614" width="54.28515625" style="1289" customWidth="1"/>
    <col min="5615" max="5616" width="15.85546875" style="1289" customWidth="1"/>
    <col min="5617" max="5617" width="17.7109375" style="1289" customWidth="1"/>
    <col min="5618" max="5618" width="17.5703125" style="1289" customWidth="1"/>
    <col min="5619" max="5619" width="16.140625" style="1289" customWidth="1"/>
    <col min="5620" max="5620" width="14.85546875" style="1289" customWidth="1"/>
    <col min="5621" max="5621" width="15.42578125" style="1289" customWidth="1"/>
    <col min="5622" max="5622" width="14.28515625" style="1289" customWidth="1"/>
    <col min="5623" max="5814" width="10.28515625" style="1289"/>
    <col min="5815" max="5815" width="1.85546875" style="1289" customWidth="1"/>
    <col min="5816" max="5868" width="10.28515625" style="1289"/>
    <col min="5869" max="5869" width="22.5703125" style="1289" customWidth="1"/>
    <col min="5870" max="5870" width="54.28515625" style="1289" customWidth="1"/>
    <col min="5871" max="5872" width="15.85546875" style="1289" customWidth="1"/>
    <col min="5873" max="5873" width="17.7109375" style="1289" customWidth="1"/>
    <col min="5874" max="5874" width="17.5703125" style="1289" customWidth="1"/>
    <col min="5875" max="5875" width="16.140625" style="1289" customWidth="1"/>
    <col min="5876" max="5876" width="14.85546875" style="1289" customWidth="1"/>
    <col min="5877" max="5877" width="15.42578125" style="1289" customWidth="1"/>
    <col min="5878" max="5878" width="14.28515625" style="1289" customWidth="1"/>
    <col min="5879" max="6070" width="10.28515625" style="1289"/>
    <col min="6071" max="6071" width="1.85546875" style="1289" customWidth="1"/>
    <col min="6072" max="6124" width="10.28515625" style="1289"/>
    <col min="6125" max="6125" width="22.5703125" style="1289" customWidth="1"/>
    <col min="6126" max="6126" width="54.28515625" style="1289" customWidth="1"/>
    <col min="6127" max="6128" width="15.85546875" style="1289" customWidth="1"/>
    <col min="6129" max="6129" width="17.7109375" style="1289" customWidth="1"/>
    <col min="6130" max="6130" width="17.5703125" style="1289" customWidth="1"/>
    <col min="6131" max="6131" width="16.140625" style="1289" customWidth="1"/>
    <col min="6132" max="6132" width="14.85546875" style="1289" customWidth="1"/>
    <col min="6133" max="6133" width="15.42578125" style="1289" customWidth="1"/>
    <col min="6134" max="6134" width="14.28515625" style="1289" customWidth="1"/>
    <col min="6135" max="6326" width="10.28515625" style="1289"/>
    <col min="6327" max="6327" width="1.85546875" style="1289" customWidth="1"/>
    <col min="6328" max="6380" width="10.28515625" style="1289"/>
    <col min="6381" max="6381" width="22.5703125" style="1289" customWidth="1"/>
    <col min="6382" max="6382" width="54.28515625" style="1289" customWidth="1"/>
    <col min="6383" max="6384" width="15.85546875" style="1289" customWidth="1"/>
    <col min="6385" max="6385" width="17.7109375" style="1289" customWidth="1"/>
    <col min="6386" max="6386" width="17.5703125" style="1289" customWidth="1"/>
    <col min="6387" max="6387" width="16.140625" style="1289" customWidth="1"/>
    <col min="6388" max="6388" width="14.85546875" style="1289" customWidth="1"/>
    <col min="6389" max="6389" width="15.42578125" style="1289" customWidth="1"/>
    <col min="6390" max="6390" width="14.28515625" style="1289" customWidth="1"/>
    <col min="6391" max="6582" width="10.28515625" style="1289"/>
    <col min="6583" max="6583" width="1.85546875" style="1289" customWidth="1"/>
    <col min="6584" max="6636" width="10.28515625" style="1289"/>
    <col min="6637" max="6637" width="22.5703125" style="1289" customWidth="1"/>
    <col min="6638" max="6638" width="54.28515625" style="1289" customWidth="1"/>
    <col min="6639" max="6640" width="15.85546875" style="1289" customWidth="1"/>
    <col min="6641" max="6641" width="17.7109375" style="1289" customWidth="1"/>
    <col min="6642" max="6642" width="17.5703125" style="1289" customWidth="1"/>
    <col min="6643" max="6643" width="16.140625" style="1289" customWidth="1"/>
    <col min="6644" max="6644" width="14.85546875" style="1289" customWidth="1"/>
    <col min="6645" max="6645" width="15.42578125" style="1289" customWidth="1"/>
    <col min="6646" max="6646" width="14.28515625" style="1289" customWidth="1"/>
    <col min="6647" max="6838" width="10.28515625" style="1289"/>
    <col min="6839" max="6839" width="1.85546875" style="1289" customWidth="1"/>
    <col min="6840" max="6892" width="10.28515625" style="1289"/>
    <col min="6893" max="6893" width="22.5703125" style="1289" customWidth="1"/>
    <col min="6894" max="6894" width="54.28515625" style="1289" customWidth="1"/>
    <col min="6895" max="6896" width="15.85546875" style="1289" customWidth="1"/>
    <col min="6897" max="6897" width="17.7109375" style="1289" customWidth="1"/>
    <col min="6898" max="6898" width="17.5703125" style="1289" customWidth="1"/>
    <col min="6899" max="6899" width="16.140625" style="1289" customWidth="1"/>
    <col min="6900" max="6900" width="14.85546875" style="1289" customWidth="1"/>
    <col min="6901" max="6901" width="15.42578125" style="1289" customWidth="1"/>
    <col min="6902" max="6902" width="14.28515625" style="1289" customWidth="1"/>
    <col min="6903" max="7094" width="10.28515625" style="1289"/>
    <col min="7095" max="7095" width="1.85546875" style="1289" customWidth="1"/>
    <col min="7096" max="7148" width="10.28515625" style="1289"/>
    <col min="7149" max="7149" width="22.5703125" style="1289" customWidth="1"/>
    <col min="7150" max="7150" width="54.28515625" style="1289" customWidth="1"/>
    <col min="7151" max="7152" width="15.85546875" style="1289" customWidth="1"/>
    <col min="7153" max="7153" width="17.7109375" style="1289" customWidth="1"/>
    <col min="7154" max="7154" width="17.5703125" style="1289" customWidth="1"/>
    <col min="7155" max="7155" width="16.140625" style="1289" customWidth="1"/>
    <col min="7156" max="7156" width="14.85546875" style="1289" customWidth="1"/>
    <col min="7157" max="7157" width="15.42578125" style="1289" customWidth="1"/>
    <col min="7158" max="7158" width="14.28515625" style="1289" customWidth="1"/>
    <col min="7159" max="7350" width="10.28515625" style="1289"/>
    <col min="7351" max="7351" width="1.85546875" style="1289" customWidth="1"/>
    <col min="7352" max="7404" width="10.28515625" style="1289"/>
    <col min="7405" max="7405" width="22.5703125" style="1289" customWidth="1"/>
    <col min="7406" max="7406" width="54.28515625" style="1289" customWidth="1"/>
    <col min="7407" max="7408" width="15.85546875" style="1289" customWidth="1"/>
    <col min="7409" max="7409" width="17.7109375" style="1289" customWidth="1"/>
    <col min="7410" max="7410" width="17.5703125" style="1289" customWidth="1"/>
    <col min="7411" max="7411" width="16.140625" style="1289" customWidth="1"/>
    <col min="7412" max="7412" width="14.85546875" style="1289" customWidth="1"/>
    <col min="7413" max="7413" width="15.42578125" style="1289" customWidth="1"/>
    <col min="7414" max="7414" width="14.28515625" style="1289" customWidth="1"/>
    <col min="7415" max="7606" width="10.28515625" style="1289"/>
    <col min="7607" max="7607" width="1.85546875" style="1289" customWidth="1"/>
    <col min="7608" max="7660" width="10.28515625" style="1289"/>
    <col min="7661" max="7661" width="22.5703125" style="1289" customWidth="1"/>
    <col min="7662" max="7662" width="54.28515625" style="1289" customWidth="1"/>
    <col min="7663" max="7664" width="15.85546875" style="1289" customWidth="1"/>
    <col min="7665" max="7665" width="17.7109375" style="1289" customWidth="1"/>
    <col min="7666" max="7666" width="17.5703125" style="1289" customWidth="1"/>
    <col min="7667" max="7667" width="16.140625" style="1289" customWidth="1"/>
    <col min="7668" max="7668" width="14.85546875" style="1289" customWidth="1"/>
    <col min="7669" max="7669" width="15.42578125" style="1289" customWidth="1"/>
    <col min="7670" max="7670" width="14.28515625" style="1289" customWidth="1"/>
    <col min="7671" max="7862" width="10.28515625" style="1289"/>
    <col min="7863" max="7863" width="1.85546875" style="1289" customWidth="1"/>
    <col min="7864" max="7916" width="10.28515625" style="1289"/>
    <col min="7917" max="7917" width="22.5703125" style="1289" customWidth="1"/>
    <col min="7918" max="7918" width="54.28515625" style="1289" customWidth="1"/>
    <col min="7919" max="7920" width="15.85546875" style="1289" customWidth="1"/>
    <col min="7921" max="7921" width="17.7109375" style="1289" customWidth="1"/>
    <col min="7922" max="7922" width="17.5703125" style="1289" customWidth="1"/>
    <col min="7923" max="7923" width="16.140625" style="1289" customWidth="1"/>
    <col min="7924" max="7924" width="14.85546875" style="1289" customWidth="1"/>
    <col min="7925" max="7925" width="15.42578125" style="1289" customWidth="1"/>
    <col min="7926" max="7926" width="14.28515625" style="1289" customWidth="1"/>
    <col min="7927" max="8118" width="10.28515625" style="1289"/>
    <col min="8119" max="8119" width="1.85546875" style="1289" customWidth="1"/>
    <col min="8120" max="8172" width="10.28515625" style="1289"/>
    <col min="8173" max="8173" width="22.5703125" style="1289" customWidth="1"/>
    <col min="8174" max="8174" width="54.28515625" style="1289" customWidth="1"/>
    <col min="8175" max="8176" width="15.85546875" style="1289" customWidth="1"/>
    <col min="8177" max="8177" width="17.7109375" style="1289" customWidth="1"/>
    <col min="8178" max="8178" width="17.5703125" style="1289" customWidth="1"/>
    <col min="8179" max="8179" width="16.140625" style="1289" customWidth="1"/>
    <col min="8180" max="8180" width="14.85546875" style="1289" customWidth="1"/>
    <col min="8181" max="8181" width="15.42578125" style="1289" customWidth="1"/>
    <col min="8182" max="8182" width="14.28515625" style="1289" customWidth="1"/>
    <col min="8183" max="8374" width="10.28515625" style="1289"/>
    <col min="8375" max="8375" width="1.85546875" style="1289" customWidth="1"/>
    <col min="8376" max="8428" width="10.28515625" style="1289"/>
    <col min="8429" max="8429" width="22.5703125" style="1289" customWidth="1"/>
    <col min="8430" max="8430" width="54.28515625" style="1289" customWidth="1"/>
    <col min="8431" max="8432" width="15.85546875" style="1289" customWidth="1"/>
    <col min="8433" max="8433" width="17.7109375" style="1289" customWidth="1"/>
    <col min="8434" max="8434" width="17.5703125" style="1289" customWidth="1"/>
    <col min="8435" max="8435" width="16.140625" style="1289" customWidth="1"/>
    <col min="8436" max="8436" width="14.85546875" style="1289" customWidth="1"/>
    <col min="8437" max="8437" width="15.42578125" style="1289" customWidth="1"/>
    <col min="8438" max="8438" width="14.28515625" style="1289" customWidth="1"/>
    <col min="8439" max="8630" width="10.28515625" style="1289"/>
    <col min="8631" max="8631" width="1.85546875" style="1289" customWidth="1"/>
    <col min="8632" max="8684" width="10.28515625" style="1289"/>
    <col min="8685" max="8685" width="22.5703125" style="1289" customWidth="1"/>
    <col min="8686" max="8686" width="54.28515625" style="1289" customWidth="1"/>
    <col min="8687" max="8688" width="15.85546875" style="1289" customWidth="1"/>
    <col min="8689" max="8689" width="17.7109375" style="1289" customWidth="1"/>
    <col min="8690" max="8690" width="17.5703125" style="1289" customWidth="1"/>
    <col min="8691" max="8691" width="16.140625" style="1289" customWidth="1"/>
    <col min="8692" max="8692" width="14.85546875" style="1289" customWidth="1"/>
    <col min="8693" max="8693" width="15.42578125" style="1289" customWidth="1"/>
    <col min="8694" max="8694" width="14.28515625" style="1289" customWidth="1"/>
    <col min="8695" max="8886" width="10.28515625" style="1289"/>
    <col min="8887" max="8887" width="1.85546875" style="1289" customWidth="1"/>
    <col min="8888" max="8940" width="10.28515625" style="1289"/>
    <col min="8941" max="8941" width="22.5703125" style="1289" customWidth="1"/>
    <col min="8942" max="8942" width="54.28515625" style="1289" customWidth="1"/>
    <col min="8943" max="8944" width="15.85546875" style="1289" customWidth="1"/>
    <col min="8945" max="8945" width="17.7109375" style="1289" customWidth="1"/>
    <col min="8946" max="8946" width="17.5703125" style="1289" customWidth="1"/>
    <col min="8947" max="8947" width="16.140625" style="1289" customWidth="1"/>
    <col min="8948" max="8948" width="14.85546875" style="1289" customWidth="1"/>
    <col min="8949" max="8949" width="15.42578125" style="1289" customWidth="1"/>
    <col min="8950" max="8950" width="14.28515625" style="1289" customWidth="1"/>
    <col min="8951" max="9142" width="10.28515625" style="1289"/>
    <col min="9143" max="9143" width="1.85546875" style="1289" customWidth="1"/>
    <col min="9144" max="9196" width="10.28515625" style="1289"/>
    <col min="9197" max="9197" width="22.5703125" style="1289" customWidth="1"/>
    <col min="9198" max="9198" width="54.28515625" style="1289" customWidth="1"/>
    <col min="9199" max="9200" width="15.85546875" style="1289" customWidth="1"/>
    <col min="9201" max="9201" width="17.7109375" style="1289" customWidth="1"/>
    <col min="9202" max="9202" width="17.5703125" style="1289" customWidth="1"/>
    <col min="9203" max="9203" width="16.140625" style="1289" customWidth="1"/>
    <col min="9204" max="9204" width="14.85546875" style="1289" customWidth="1"/>
    <col min="9205" max="9205" width="15.42578125" style="1289" customWidth="1"/>
    <col min="9206" max="9206" width="14.28515625" style="1289" customWidth="1"/>
    <col min="9207" max="9398" width="10.28515625" style="1289"/>
    <col min="9399" max="9399" width="1.85546875" style="1289" customWidth="1"/>
    <col min="9400" max="9452" width="10.28515625" style="1289"/>
    <col min="9453" max="9453" width="22.5703125" style="1289" customWidth="1"/>
    <col min="9454" max="9454" width="54.28515625" style="1289" customWidth="1"/>
    <col min="9455" max="9456" width="15.85546875" style="1289" customWidth="1"/>
    <col min="9457" max="9457" width="17.7109375" style="1289" customWidth="1"/>
    <col min="9458" max="9458" width="17.5703125" style="1289" customWidth="1"/>
    <col min="9459" max="9459" width="16.140625" style="1289" customWidth="1"/>
    <col min="9460" max="9460" width="14.85546875" style="1289" customWidth="1"/>
    <col min="9461" max="9461" width="15.42578125" style="1289" customWidth="1"/>
    <col min="9462" max="9462" width="14.28515625" style="1289" customWidth="1"/>
    <col min="9463" max="9654" width="10.28515625" style="1289"/>
    <col min="9655" max="9655" width="1.85546875" style="1289" customWidth="1"/>
    <col min="9656" max="9708" width="10.28515625" style="1289"/>
    <col min="9709" max="9709" width="22.5703125" style="1289" customWidth="1"/>
    <col min="9710" max="9710" width="54.28515625" style="1289" customWidth="1"/>
    <col min="9711" max="9712" width="15.85546875" style="1289" customWidth="1"/>
    <col min="9713" max="9713" width="17.7109375" style="1289" customWidth="1"/>
    <col min="9714" max="9714" width="17.5703125" style="1289" customWidth="1"/>
    <col min="9715" max="9715" width="16.140625" style="1289" customWidth="1"/>
    <col min="9716" max="9716" width="14.85546875" style="1289" customWidth="1"/>
    <col min="9717" max="9717" width="15.42578125" style="1289" customWidth="1"/>
    <col min="9718" max="9718" width="14.28515625" style="1289" customWidth="1"/>
    <col min="9719" max="9910" width="10.28515625" style="1289"/>
    <col min="9911" max="9911" width="1.85546875" style="1289" customWidth="1"/>
    <col min="9912" max="9964" width="10.28515625" style="1289"/>
    <col min="9965" max="9965" width="22.5703125" style="1289" customWidth="1"/>
    <col min="9966" max="9966" width="54.28515625" style="1289" customWidth="1"/>
    <col min="9967" max="9968" width="15.85546875" style="1289" customWidth="1"/>
    <col min="9969" max="9969" width="17.7109375" style="1289" customWidth="1"/>
    <col min="9970" max="9970" width="17.5703125" style="1289" customWidth="1"/>
    <col min="9971" max="9971" width="16.140625" style="1289" customWidth="1"/>
    <col min="9972" max="9972" width="14.85546875" style="1289" customWidth="1"/>
    <col min="9973" max="9973" width="15.42578125" style="1289" customWidth="1"/>
    <col min="9974" max="9974" width="14.28515625" style="1289" customWidth="1"/>
    <col min="9975" max="10166" width="10.28515625" style="1289"/>
    <col min="10167" max="10167" width="1.85546875" style="1289" customWidth="1"/>
    <col min="10168" max="10220" width="10.28515625" style="1289"/>
    <col min="10221" max="10221" width="22.5703125" style="1289" customWidth="1"/>
    <col min="10222" max="10222" width="54.28515625" style="1289" customWidth="1"/>
    <col min="10223" max="10224" width="15.85546875" style="1289" customWidth="1"/>
    <col min="10225" max="10225" width="17.7109375" style="1289" customWidth="1"/>
    <col min="10226" max="10226" width="17.5703125" style="1289" customWidth="1"/>
    <col min="10227" max="10227" width="16.140625" style="1289" customWidth="1"/>
    <col min="10228" max="10228" width="14.85546875" style="1289" customWidth="1"/>
    <col min="10229" max="10229" width="15.42578125" style="1289" customWidth="1"/>
    <col min="10230" max="10230" width="14.28515625" style="1289" customWidth="1"/>
    <col min="10231" max="10422" width="10.28515625" style="1289"/>
    <col min="10423" max="10423" width="1.85546875" style="1289" customWidth="1"/>
    <col min="10424" max="10476" width="10.28515625" style="1289"/>
    <col min="10477" max="10477" width="22.5703125" style="1289" customWidth="1"/>
    <col min="10478" max="10478" width="54.28515625" style="1289" customWidth="1"/>
    <col min="10479" max="10480" width="15.85546875" style="1289" customWidth="1"/>
    <col min="10481" max="10481" width="17.7109375" style="1289" customWidth="1"/>
    <col min="10482" max="10482" width="17.5703125" style="1289" customWidth="1"/>
    <col min="10483" max="10483" width="16.140625" style="1289" customWidth="1"/>
    <col min="10484" max="10484" width="14.85546875" style="1289" customWidth="1"/>
    <col min="10485" max="10485" width="15.42578125" style="1289" customWidth="1"/>
    <col min="10486" max="10486" width="14.28515625" style="1289" customWidth="1"/>
    <col min="10487" max="10678" width="10.28515625" style="1289"/>
    <col min="10679" max="10679" width="1.85546875" style="1289" customWidth="1"/>
    <col min="10680" max="10732" width="10.28515625" style="1289"/>
    <col min="10733" max="10733" width="22.5703125" style="1289" customWidth="1"/>
    <col min="10734" max="10734" width="54.28515625" style="1289" customWidth="1"/>
    <col min="10735" max="10736" width="15.85546875" style="1289" customWidth="1"/>
    <col min="10737" max="10737" width="17.7109375" style="1289" customWidth="1"/>
    <col min="10738" max="10738" width="17.5703125" style="1289" customWidth="1"/>
    <col min="10739" max="10739" width="16.140625" style="1289" customWidth="1"/>
    <col min="10740" max="10740" width="14.85546875" style="1289" customWidth="1"/>
    <col min="10741" max="10741" width="15.42578125" style="1289" customWidth="1"/>
    <col min="10742" max="10742" width="14.28515625" style="1289" customWidth="1"/>
    <col min="10743" max="10934" width="10.28515625" style="1289"/>
    <col min="10935" max="10935" width="1.85546875" style="1289" customWidth="1"/>
    <col min="10936" max="10988" width="10.28515625" style="1289"/>
    <col min="10989" max="10989" width="22.5703125" style="1289" customWidth="1"/>
    <col min="10990" max="10990" width="54.28515625" style="1289" customWidth="1"/>
    <col min="10991" max="10992" width="15.85546875" style="1289" customWidth="1"/>
    <col min="10993" max="10993" width="17.7109375" style="1289" customWidth="1"/>
    <col min="10994" max="10994" width="17.5703125" style="1289" customWidth="1"/>
    <col min="10995" max="10995" width="16.140625" style="1289" customWidth="1"/>
    <col min="10996" max="10996" width="14.85546875" style="1289" customWidth="1"/>
    <col min="10997" max="10997" width="15.42578125" style="1289" customWidth="1"/>
    <col min="10998" max="10998" width="14.28515625" style="1289" customWidth="1"/>
    <col min="10999" max="11190" width="10.28515625" style="1289"/>
    <col min="11191" max="11191" width="1.85546875" style="1289" customWidth="1"/>
    <col min="11192" max="11244" width="10.28515625" style="1289"/>
    <col min="11245" max="11245" width="22.5703125" style="1289" customWidth="1"/>
    <col min="11246" max="11246" width="54.28515625" style="1289" customWidth="1"/>
    <col min="11247" max="11248" width="15.85546875" style="1289" customWidth="1"/>
    <col min="11249" max="11249" width="17.7109375" style="1289" customWidth="1"/>
    <col min="11250" max="11250" width="17.5703125" style="1289" customWidth="1"/>
    <col min="11251" max="11251" width="16.140625" style="1289" customWidth="1"/>
    <col min="11252" max="11252" width="14.85546875" style="1289" customWidth="1"/>
    <col min="11253" max="11253" width="15.42578125" style="1289" customWidth="1"/>
    <col min="11254" max="11254" width="14.28515625" style="1289" customWidth="1"/>
    <col min="11255" max="11446" width="10.28515625" style="1289"/>
    <col min="11447" max="11447" width="1.85546875" style="1289" customWidth="1"/>
    <col min="11448" max="11500" width="10.28515625" style="1289"/>
    <col min="11501" max="11501" width="22.5703125" style="1289" customWidth="1"/>
    <col min="11502" max="11502" width="54.28515625" style="1289" customWidth="1"/>
    <col min="11503" max="11504" width="15.85546875" style="1289" customWidth="1"/>
    <col min="11505" max="11505" width="17.7109375" style="1289" customWidth="1"/>
    <col min="11506" max="11506" width="17.5703125" style="1289" customWidth="1"/>
    <col min="11507" max="11507" width="16.140625" style="1289" customWidth="1"/>
    <col min="11508" max="11508" width="14.85546875" style="1289" customWidth="1"/>
    <col min="11509" max="11509" width="15.42578125" style="1289" customWidth="1"/>
    <col min="11510" max="11510" width="14.28515625" style="1289" customWidth="1"/>
    <col min="11511" max="11702" width="10.28515625" style="1289"/>
    <col min="11703" max="11703" width="1.85546875" style="1289" customWidth="1"/>
    <col min="11704" max="11756" width="10.28515625" style="1289"/>
    <col min="11757" max="11757" width="22.5703125" style="1289" customWidth="1"/>
    <col min="11758" max="11758" width="54.28515625" style="1289" customWidth="1"/>
    <col min="11759" max="11760" width="15.85546875" style="1289" customWidth="1"/>
    <col min="11761" max="11761" width="17.7109375" style="1289" customWidth="1"/>
    <col min="11762" max="11762" width="17.5703125" style="1289" customWidth="1"/>
    <col min="11763" max="11763" width="16.140625" style="1289" customWidth="1"/>
    <col min="11764" max="11764" width="14.85546875" style="1289" customWidth="1"/>
    <col min="11765" max="11765" width="15.42578125" style="1289" customWidth="1"/>
    <col min="11766" max="11766" width="14.28515625" style="1289" customWidth="1"/>
    <col min="11767" max="11958" width="10.28515625" style="1289"/>
    <col min="11959" max="11959" width="1.85546875" style="1289" customWidth="1"/>
    <col min="11960" max="12012" width="10.28515625" style="1289"/>
    <col min="12013" max="12013" width="22.5703125" style="1289" customWidth="1"/>
    <col min="12014" max="12014" width="54.28515625" style="1289" customWidth="1"/>
    <col min="12015" max="12016" width="15.85546875" style="1289" customWidth="1"/>
    <col min="12017" max="12017" width="17.7109375" style="1289" customWidth="1"/>
    <col min="12018" max="12018" width="17.5703125" style="1289" customWidth="1"/>
    <col min="12019" max="12019" width="16.140625" style="1289" customWidth="1"/>
    <col min="12020" max="12020" width="14.85546875" style="1289" customWidth="1"/>
    <col min="12021" max="12021" width="15.42578125" style="1289" customWidth="1"/>
    <col min="12022" max="12022" width="14.28515625" style="1289" customWidth="1"/>
    <col min="12023" max="12214" width="10.28515625" style="1289"/>
    <col min="12215" max="12215" width="1.85546875" style="1289" customWidth="1"/>
    <col min="12216" max="12268" width="10.28515625" style="1289"/>
    <col min="12269" max="12269" width="22.5703125" style="1289" customWidth="1"/>
    <col min="12270" max="12270" width="54.28515625" style="1289" customWidth="1"/>
    <col min="12271" max="12272" width="15.85546875" style="1289" customWidth="1"/>
    <col min="12273" max="12273" width="17.7109375" style="1289" customWidth="1"/>
    <col min="12274" max="12274" width="17.5703125" style="1289" customWidth="1"/>
    <col min="12275" max="12275" width="16.140625" style="1289" customWidth="1"/>
    <col min="12276" max="12276" width="14.85546875" style="1289" customWidth="1"/>
    <col min="12277" max="12277" width="15.42578125" style="1289" customWidth="1"/>
    <col min="12278" max="12278" width="14.28515625" style="1289" customWidth="1"/>
    <col min="12279" max="12470" width="10.28515625" style="1289"/>
    <col min="12471" max="12471" width="1.85546875" style="1289" customWidth="1"/>
    <col min="12472" max="12524" width="10.28515625" style="1289"/>
    <col min="12525" max="12525" width="22.5703125" style="1289" customWidth="1"/>
    <col min="12526" max="12526" width="54.28515625" style="1289" customWidth="1"/>
    <col min="12527" max="12528" width="15.85546875" style="1289" customWidth="1"/>
    <col min="12529" max="12529" width="17.7109375" style="1289" customWidth="1"/>
    <col min="12530" max="12530" width="17.5703125" style="1289" customWidth="1"/>
    <col min="12531" max="12531" width="16.140625" style="1289" customWidth="1"/>
    <col min="12532" max="12532" width="14.85546875" style="1289" customWidth="1"/>
    <col min="12533" max="12533" width="15.42578125" style="1289" customWidth="1"/>
    <col min="12534" max="12534" width="14.28515625" style="1289" customWidth="1"/>
    <col min="12535" max="12726" width="10.28515625" style="1289"/>
    <col min="12727" max="12727" width="1.85546875" style="1289" customWidth="1"/>
    <col min="12728" max="12780" width="10.28515625" style="1289"/>
    <col min="12781" max="12781" width="22.5703125" style="1289" customWidth="1"/>
    <col min="12782" max="12782" width="54.28515625" style="1289" customWidth="1"/>
    <col min="12783" max="12784" width="15.85546875" style="1289" customWidth="1"/>
    <col min="12785" max="12785" width="17.7109375" style="1289" customWidth="1"/>
    <col min="12786" max="12786" width="17.5703125" style="1289" customWidth="1"/>
    <col min="12787" max="12787" width="16.140625" style="1289" customWidth="1"/>
    <col min="12788" max="12788" width="14.85546875" style="1289" customWidth="1"/>
    <col min="12789" max="12789" width="15.42578125" style="1289" customWidth="1"/>
    <col min="12790" max="12790" width="14.28515625" style="1289" customWidth="1"/>
    <col min="12791" max="12982" width="10.28515625" style="1289"/>
    <col min="12983" max="12983" width="1.85546875" style="1289" customWidth="1"/>
    <col min="12984" max="13036" width="10.28515625" style="1289"/>
    <col min="13037" max="13037" width="22.5703125" style="1289" customWidth="1"/>
    <col min="13038" max="13038" width="54.28515625" style="1289" customWidth="1"/>
    <col min="13039" max="13040" width="15.85546875" style="1289" customWidth="1"/>
    <col min="13041" max="13041" width="17.7109375" style="1289" customWidth="1"/>
    <col min="13042" max="13042" width="17.5703125" style="1289" customWidth="1"/>
    <col min="13043" max="13043" width="16.140625" style="1289" customWidth="1"/>
    <col min="13044" max="13044" width="14.85546875" style="1289" customWidth="1"/>
    <col min="13045" max="13045" width="15.42578125" style="1289" customWidth="1"/>
    <col min="13046" max="13046" width="14.28515625" style="1289" customWidth="1"/>
    <col min="13047" max="13238" width="10.28515625" style="1289"/>
    <col min="13239" max="13239" width="1.85546875" style="1289" customWidth="1"/>
    <col min="13240" max="13292" width="10.28515625" style="1289"/>
    <col min="13293" max="13293" width="22.5703125" style="1289" customWidth="1"/>
    <col min="13294" max="13294" width="54.28515625" style="1289" customWidth="1"/>
    <col min="13295" max="13296" width="15.85546875" style="1289" customWidth="1"/>
    <col min="13297" max="13297" width="17.7109375" style="1289" customWidth="1"/>
    <col min="13298" max="13298" width="17.5703125" style="1289" customWidth="1"/>
    <col min="13299" max="13299" width="16.140625" style="1289" customWidth="1"/>
    <col min="13300" max="13300" width="14.85546875" style="1289" customWidth="1"/>
    <col min="13301" max="13301" width="15.42578125" style="1289" customWidth="1"/>
    <col min="13302" max="13302" width="14.28515625" style="1289" customWidth="1"/>
    <col min="13303" max="13494" width="10.28515625" style="1289"/>
    <col min="13495" max="13495" width="1.85546875" style="1289" customWidth="1"/>
    <col min="13496" max="13548" width="10.28515625" style="1289"/>
    <col min="13549" max="13549" width="22.5703125" style="1289" customWidth="1"/>
    <col min="13550" max="13550" width="54.28515625" style="1289" customWidth="1"/>
    <col min="13551" max="13552" width="15.85546875" style="1289" customWidth="1"/>
    <col min="13553" max="13553" width="17.7109375" style="1289" customWidth="1"/>
    <col min="13554" max="13554" width="17.5703125" style="1289" customWidth="1"/>
    <col min="13555" max="13555" width="16.140625" style="1289" customWidth="1"/>
    <col min="13556" max="13556" width="14.85546875" style="1289" customWidth="1"/>
    <col min="13557" max="13557" width="15.42578125" style="1289" customWidth="1"/>
    <col min="13558" max="13558" width="14.28515625" style="1289" customWidth="1"/>
    <col min="13559" max="13750" width="10.28515625" style="1289"/>
    <col min="13751" max="13751" width="1.85546875" style="1289" customWidth="1"/>
    <col min="13752" max="13804" width="10.28515625" style="1289"/>
    <col min="13805" max="13805" width="22.5703125" style="1289" customWidth="1"/>
    <col min="13806" max="13806" width="54.28515625" style="1289" customWidth="1"/>
    <col min="13807" max="13808" width="15.85546875" style="1289" customWidth="1"/>
    <col min="13809" max="13809" width="17.7109375" style="1289" customWidth="1"/>
    <col min="13810" max="13810" width="17.5703125" style="1289" customWidth="1"/>
    <col min="13811" max="13811" width="16.140625" style="1289" customWidth="1"/>
    <col min="13812" max="13812" width="14.85546875" style="1289" customWidth="1"/>
    <col min="13813" max="13813" width="15.42578125" style="1289" customWidth="1"/>
    <col min="13814" max="13814" width="14.28515625" style="1289" customWidth="1"/>
    <col min="13815" max="14006" width="10.28515625" style="1289"/>
    <col min="14007" max="14007" width="1.85546875" style="1289" customWidth="1"/>
    <col min="14008" max="14060" width="10.28515625" style="1289"/>
    <col min="14061" max="14061" width="22.5703125" style="1289" customWidth="1"/>
    <col min="14062" max="14062" width="54.28515625" style="1289" customWidth="1"/>
    <col min="14063" max="14064" width="15.85546875" style="1289" customWidth="1"/>
    <col min="14065" max="14065" width="17.7109375" style="1289" customWidth="1"/>
    <col min="14066" max="14066" width="17.5703125" style="1289" customWidth="1"/>
    <col min="14067" max="14067" width="16.140625" style="1289" customWidth="1"/>
    <col min="14068" max="14068" width="14.85546875" style="1289" customWidth="1"/>
    <col min="14069" max="14069" width="15.42578125" style="1289" customWidth="1"/>
    <col min="14070" max="14070" width="14.28515625" style="1289" customWidth="1"/>
    <col min="14071" max="14262" width="10.28515625" style="1289"/>
    <col min="14263" max="14263" width="1.85546875" style="1289" customWidth="1"/>
    <col min="14264" max="14316" width="10.28515625" style="1289"/>
    <col min="14317" max="14317" width="22.5703125" style="1289" customWidth="1"/>
    <col min="14318" max="14318" width="54.28515625" style="1289" customWidth="1"/>
    <col min="14319" max="14320" width="15.85546875" style="1289" customWidth="1"/>
    <col min="14321" max="14321" width="17.7109375" style="1289" customWidth="1"/>
    <col min="14322" max="14322" width="17.5703125" style="1289" customWidth="1"/>
    <col min="14323" max="14323" width="16.140625" style="1289" customWidth="1"/>
    <col min="14324" max="14324" width="14.85546875" style="1289" customWidth="1"/>
    <col min="14325" max="14325" width="15.42578125" style="1289" customWidth="1"/>
    <col min="14326" max="14326" width="14.28515625" style="1289" customWidth="1"/>
    <col min="14327" max="14518" width="10.28515625" style="1289"/>
    <col min="14519" max="14519" width="1.85546875" style="1289" customWidth="1"/>
    <col min="14520" max="14572" width="10.28515625" style="1289"/>
    <col min="14573" max="14573" width="22.5703125" style="1289" customWidth="1"/>
    <col min="14574" max="14574" width="54.28515625" style="1289" customWidth="1"/>
    <col min="14575" max="14576" width="15.85546875" style="1289" customWidth="1"/>
    <col min="14577" max="14577" width="17.7109375" style="1289" customWidth="1"/>
    <col min="14578" max="14578" width="17.5703125" style="1289" customWidth="1"/>
    <col min="14579" max="14579" width="16.140625" style="1289" customWidth="1"/>
    <col min="14580" max="14580" width="14.85546875" style="1289" customWidth="1"/>
    <col min="14581" max="14581" width="15.42578125" style="1289" customWidth="1"/>
    <col min="14582" max="14582" width="14.28515625" style="1289" customWidth="1"/>
    <col min="14583" max="14774" width="10.28515625" style="1289"/>
    <col min="14775" max="14775" width="1.85546875" style="1289" customWidth="1"/>
    <col min="14776" max="14828" width="10.28515625" style="1289"/>
    <col min="14829" max="14829" width="22.5703125" style="1289" customWidth="1"/>
    <col min="14830" max="14830" width="54.28515625" style="1289" customWidth="1"/>
    <col min="14831" max="14832" width="15.85546875" style="1289" customWidth="1"/>
    <col min="14833" max="14833" width="17.7109375" style="1289" customWidth="1"/>
    <col min="14834" max="14834" width="17.5703125" style="1289" customWidth="1"/>
    <col min="14835" max="14835" width="16.140625" style="1289" customWidth="1"/>
    <col min="14836" max="14836" width="14.85546875" style="1289" customWidth="1"/>
    <col min="14837" max="14837" width="15.42578125" style="1289" customWidth="1"/>
    <col min="14838" max="14838" width="14.28515625" style="1289" customWidth="1"/>
    <col min="14839" max="15030" width="10.28515625" style="1289"/>
    <col min="15031" max="15031" width="1.85546875" style="1289" customWidth="1"/>
    <col min="15032" max="15084" width="10.28515625" style="1289"/>
    <col min="15085" max="15085" width="22.5703125" style="1289" customWidth="1"/>
    <col min="15086" max="15086" width="54.28515625" style="1289" customWidth="1"/>
    <col min="15087" max="15088" width="15.85546875" style="1289" customWidth="1"/>
    <col min="15089" max="15089" width="17.7109375" style="1289" customWidth="1"/>
    <col min="15090" max="15090" width="17.5703125" style="1289" customWidth="1"/>
    <col min="15091" max="15091" width="16.140625" style="1289" customWidth="1"/>
    <col min="15092" max="15092" width="14.85546875" style="1289" customWidth="1"/>
    <col min="15093" max="15093" width="15.42578125" style="1289" customWidth="1"/>
    <col min="15094" max="15094" width="14.28515625" style="1289" customWidth="1"/>
    <col min="15095" max="15286" width="10.28515625" style="1289"/>
    <col min="15287" max="15287" width="1.85546875" style="1289" customWidth="1"/>
    <col min="15288" max="15340" width="10.28515625" style="1289"/>
    <col min="15341" max="15341" width="22.5703125" style="1289" customWidth="1"/>
    <col min="15342" max="15342" width="54.28515625" style="1289" customWidth="1"/>
    <col min="15343" max="15344" width="15.85546875" style="1289" customWidth="1"/>
    <col min="15345" max="15345" width="17.7109375" style="1289" customWidth="1"/>
    <col min="15346" max="15346" width="17.5703125" style="1289" customWidth="1"/>
    <col min="15347" max="15347" width="16.140625" style="1289" customWidth="1"/>
    <col min="15348" max="15348" width="14.85546875" style="1289" customWidth="1"/>
    <col min="15349" max="15349" width="15.42578125" style="1289" customWidth="1"/>
    <col min="15350" max="15350" width="14.28515625" style="1289" customWidth="1"/>
    <col min="15351" max="15542" width="10.28515625" style="1289"/>
    <col min="15543" max="15543" width="1.85546875" style="1289" customWidth="1"/>
    <col min="15544" max="15596" width="10.28515625" style="1289"/>
    <col min="15597" max="15597" width="22.5703125" style="1289" customWidth="1"/>
    <col min="15598" max="15598" width="54.28515625" style="1289" customWidth="1"/>
    <col min="15599" max="15600" width="15.85546875" style="1289" customWidth="1"/>
    <col min="15601" max="15601" width="17.7109375" style="1289" customWidth="1"/>
    <col min="15602" max="15602" width="17.5703125" style="1289" customWidth="1"/>
    <col min="15603" max="15603" width="16.140625" style="1289" customWidth="1"/>
    <col min="15604" max="15604" width="14.85546875" style="1289" customWidth="1"/>
    <col min="15605" max="15605" width="15.42578125" style="1289" customWidth="1"/>
    <col min="15606" max="15606" width="14.28515625" style="1289" customWidth="1"/>
    <col min="15607" max="15798" width="10.28515625" style="1289"/>
    <col min="15799" max="15799" width="1.85546875" style="1289" customWidth="1"/>
    <col min="15800" max="15852" width="10.28515625" style="1289"/>
    <col min="15853" max="15853" width="22.5703125" style="1289" customWidth="1"/>
    <col min="15854" max="15854" width="54.28515625" style="1289" customWidth="1"/>
    <col min="15855" max="15856" width="15.85546875" style="1289" customWidth="1"/>
    <col min="15857" max="15857" width="17.7109375" style="1289" customWidth="1"/>
    <col min="15858" max="15858" width="17.5703125" style="1289" customWidth="1"/>
    <col min="15859" max="15859" width="16.140625" style="1289" customWidth="1"/>
    <col min="15860" max="15860" width="14.85546875" style="1289" customWidth="1"/>
    <col min="15861" max="15861" width="15.42578125" style="1289" customWidth="1"/>
    <col min="15862" max="15862" width="14.28515625" style="1289" customWidth="1"/>
    <col min="15863" max="16054" width="10.28515625" style="1289"/>
    <col min="16055" max="16055" width="1.85546875" style="1289" customWidth="1"/>
    <col min="16056" max="16108" width="10.28515625" style="1289"/>
    <col min="16109" max="16109" width="22.5703125" style="1289" customWidth="1"/>
    <col min="16110" max="16110" width="54.28515625" style="1289" customWidth="1"/>
    <col min="16111" max="16112" width="15.85546875" style="1289" customWidth="1"/>
    <col min="16113" max="16113" width="17.7109375" style="1289" customWidth="1"/>
    <col min="16114" max="16114" width="17.5703125" style="1289" customWidth="1"/>
    <col min="16115" max="16115" width="16.140625" style="1289" customWidth="1"/>
    <col min="16116" max="16116" width="14.85546875" style="1289" customWidth="1"/>
    <col min="16117" max="16117" width="15.42578125" style="1289" customWidth="1"/>
    <col min="16118" max="16118" width="14.28515625" style="1289" customWidth="1"/>
    <col min="16119" max="16310" width="10.28515625" style="1289"/>
    <col min="16311" max="16311" width="1.85546875" style="1289" customWidth="1"/>
    <col min="16312" max="16384" width="10.28515625" style="1289"/>
  </cols>
  <sheetData>
    <row r="2" spans="2:7" ht="18" x14ac:dyDescent="0.25">
      <c r="B2" s="2175" t="s">
        <v>1216</v>
      </c>
      <c r="C2" s="2175"/>
      <c r="D2" s="2175"/>
      <c r="E2" s="2175"/>
      <c r="F2" s="2175"/>
      <c r="G2" s="914" t="s">
        <v>744</v>
      </c>
    </row>
    <row r="3" spans="2:7" ht="15.75" x14ac:dyDescent="0.2">
      <c r="B3" s="2182" t="s">
        <v>1217</v>
      </c>
      <c r="C3" s="2182"/>
      <c r="D3" s="2182"/>
      <c r="E3" s="2182"/>
      <c r="F3" s="2182"/>
    </row>
    <row r="4" spans="2:7" ht="15.75" x14ac:dyDescent="0.25">
      <c r="B4" s="2188" t="s">
        <v>211</v>
      </c>
      <c r="C4" s="2188"/>
      <c r="D4" s="2188"/>
      <c r="E4" s="2188"/>
      <c r="F4" s="2188"/>
    </row>
    <row r="5" spans="2:7" ht="16.5" thickBot="1" x14ac:dyDescent="0.3">
      <c r="B5" s="2178" t="s">
        <v>760</v>
      </c>
      <c r="C5" s="2178"/>
      <c r="D5" s="2178"/>
      <c r="E5" s="2178"/>
      <c r="F5" s="2178"/>
    </row>
    <row r="6" spans="2:7" x14ac:dyDescent="0.2">
      <c r="D6" s="1295"/>
    </row>
    <row r="7" spans="2:7" ht="15.75" x14ac:dyDescent="0.2">
      <c r="B7" s="1229"/>
      <c r="C7" s="1229">
        <v>2015</v>
      </c>
      <c r="D7" s="1229">
        <v>2016</v>
      </c>
      <c r="E7" s="1229">
        <v>2017</v>
      </c>
      <c r="F7" s="1229">
        <v>2018</v>
      </c>
    </row>
    <row r="8" spans="2:7" ht="15.75" x14ac:dyDescent="0.25">
      <c r="B8" s="1242" t="s">
        <v>1087</v>
      </c>
      <c r="C8" s="1242"/>
      <c r="D8" s="1242"/>
      <c r="E8" s="1242"/>
      <c r="F8" s="1242"/>
    </row>
    <row r="9" spans="2:7" x14ac:dyDescent="0.2">
      <c r="B9" s="1248"/>
      <c r="C9" s="1296"/>
      <c r="D9" s="1296"/>
      <c r="E9" s="1296"/>
      <c r="F9" s="1296"/>
    </row>
    <row r="10" spans="2:7" x14ac:dyDescent="0.2">
      <c r="B10" s="1248" t="s">
        <v>1218</v>
      </c>
      <c r="C10" s="1297">
        <v>438075450</v>
      </c>
      <c r="D10" s="1297">
        <v>467153100</v>
      </c>
      <c r="E10" s="1297">
        <v>473171130</v>
      </c>
      <c r="F10" s="1297">
        <v>487102700</v>
      </c>
    </row>
    <row r="11" spans="2:7" x14ac:dyDescent="0.2">
      <c r="B11" s="1248" t="s">
        <v>1219</v>
      </c>
      <c r="C11" s="1297">
        <v>209805</v>
      </c>
      <c r="D11" s="1297">
        <v>244308</v>
      </c>
      <c r="E11" s="1297">
        <v>1893684</v>
      </c>
      <c r="F11" s="1297">
        <v>966907</v>
      </c>
    </row>
    <row r="12" spans="2:7" ht="15.75" x14ac:dyDescent="0.25">
      <c r="B12" s="1298" t="s">
        <v>1094</v>
      </c>
      <c r="C12" s="1299">
        <v>438285255</v>
      </c>
      <c r="D12" s="1299">
        <v>467397408</v>
      </c>
      <c r="E12" s="1299">
        <v>475064814</v>
      </c>
      <c r="F12" s="1299">
        <v>488069607</v>
      </c>
    </row>
    <row r="13" spans="2:7" x14ac:dyDescent="0.2">
      <c r="B13" s="1300"/>
      <c r="C13" s="1301"/>
      <c r="D13" s="1301"/>
      <c r="E13" s="1301"/>
      <c r="F13" s="1301"/>
    </row>
    <row r="14" spans="2:7" ht="15.75" x14ac:dyDescent="0.25">
      <c r="B14" s="1242" t="s">
        <v>1095</v>
      </c>
      <c r="C14" s="1302"/>
      <c r="D14" s="1302"/>
      <c r="E14" s="1302"/>
      <c r="F14" s="1302"/>
    </row>
    <row r="15" spans="2:7" x14ac:dyDescent="0.2">
      <c r="B15" s="1248"/>
      <c r="C15" s="1297"/>
      <c r="D15" s="1297"/>
      <c r="E15" s="1297"/>
      <c r="F15" s="1297"/>
    </row>
    <row r="16" spans="2:7" ht="18" customHeight="1" x14ac:dyDescent="0.2">
      <c r="B16" s="1248" t="s">
        <v>1220</v>
      </c>
      <c r="C16" s="1297">
        <v>63648664</v>
      </c>
      <c r="D16" s="1297">
        <v>67146686</v>
      </c>
      <c r="E16" s="1297">
        <v>66148132</v>
      </c>
      <c r="F16" s="1297">
        <v>70614164</v>
      </c>
      <c r="G16" s="1303"/>
    </row>
    <row r="17" spans="2:8" ht="18" customHeight="1" x14ac:dyDescent="0.2">
      <c r="B17" s="1248" t="s">
        <v>1221</v>
      </c>
      <c r="C17" s="1297">
        <v>120040535</v>
      </c>
      <c r="D17" s="1297">
        <v>126546449</v>
      </c>
      <c r="E17" s="1297">
        <v>125483369</v>
      </c>
      <c r="F17" s="1297">
        <v>133287799</v>
      </c>
      <c r="G17" s="1303"/>
    </row>
    <row r="18" spans="2:8" ht="18" customHeight="1" x14ac:dyDescent="0.2">
      <c r="B18" s="1248" t="s">
        <v>1222</v>
      </c>
      <c r="C18" s="1297">
        <v>125288638</v>
      </c>
      <c r="D18" s="1297">
        <v>133054962</v>
      </c>
      <c r="E18" s="1297">
        <v>136129156</v>
      </c>
      <c r="F18" s="1297">
        <v>138079755</v>
      </c>
      <c r="G18" s="1303"/>
    </row>
    <row r="19" spans="2:8" ht="18" customHeight="1" x14ac:dyDescent="0.2">
      <c r="B19" s="1248" t="s">
        <v>1223</v>
      </c>
      <c r="C19" s="1297">
        <v>26964782</v>
      </c>
      <c r="D19" s="1297">
        <v>31296713</v>
      </c>
      <c r="E19" s="1297">
        <v>34859732</v>
      </c>
      <c r="F19" s="1297">
        <v>39033283</v>
      </c>
      <c r="G19" s="1303"/>
    </row>
    <row r="20" spans="2:8" ht="18" customHeight="1" x14ac:dyDescent="0.2">
      <c r="B20" s="1248" t="s">
        <v>1224</v>
      </c>
      <c r="C20" s="1297">
        <v>147434</v>
      </c>
      <c r="D20" s="1297">
        <v>126296</v>
      </c>
      <c r="E20" s="1297">
        <v>105653</v>
      </c>
      <c r="F20" s="1297">
        <v>60295</v>
      </c>
      <c r="G20" s="1303"/>
      <c r="H20" s="1303"/>
    </row>
    <row r="21" spans="2:8" ht="18" customHeight="1" x14ac:dyDescent="0.2">
      <c r="B21" s="1248" t="s">
        <v>1225</v>
      </c>
      <c r="C21" s="1297">
        <v>10035930</v>
      </c>
      <c r="D21" s="1297">
        <v>10540959</v>
      </c>
      <c r="E21" s="1297">
        <v>10335500</v>
      </c>
      <c r="F21" s="1297">
        <v>10999905</v>
      </c>
      <c r="G21" s="1303"/>
    </row>
    <row r="22" spans="2:8" ht="18" customHeight="1" x14ac:dyDescent="0.2">
      <c r="B22" s="1248" t="s">
        <v>1226</v>
      </c>
      <c r="C22" s="1297">
        <v>18911633</v>
      </c>
      <c r="D22" s="1297">
        <v>19990471</v>
      </c>
      <c r="E22" s="1297">
        <v>19584761</v>
      </c>
      <c r="F22" s="1297">
        <v>20838534</v>
      </c>
      <c r="G22" s="1303"/>
    </row>
    <row r="23" spans="2:8" ht="18" customHeight="1" x14ac:dyDescent="0.2">
      <c r="B23" s="1248" t="s">
        <v>1227</v>
      </c>
      <c r="C23" s="1297">
        <v>19601388</v>
      </c>
      <c r="D23" s="1297">
        <v>21039585</v>
      </c>
      <c r="E23" s="1297">
        <v>21056039</v>
      </c>
      <c r="F23" s="1297">
        <v>21527812</v>
      </c>
      <c r="G23" s="1303"/>
    </row>
    <row r="24" spans="2:8" ht="18" customHeight="1" x14ac:dyDescent="0.2">
      <c r="B24" s="1248" t="s">
        <v>1228</v>
      </c>
      <c r="C24" s="1297">
        <v>4349841</v>
      </c>
      <c r="D24" s="1297">
        <v>4934945</v>
      </c>
      <c r="E24" s="1297">
        <v>5375595</v>
      </c>
      <c r="F24" s="1297">
        <v>5918581</v>
      </c>
    </row>
    <row r="25" spans="2:8" ht="18" customHeight="1" x14ac:dyDescent="0.2">
      <c r="B25" s="1248" t="s">
        <v>1229</v>
      </c>
      <c r="C25" s="1297">
        <v>22081</v>
      </c>
      <c r="D25" s="1297">
        <v>18722</v>
      </c>
      <c r="E25" s="1297">
        <v>15893</v>
      </c>
      <c r="F25" s="1297">
        <v>9039</v>
      </c>
    </row>
    <row r="26" spans="2:8" ht="18" customHeight="1" x14ac:dyDescent="0.2">
      <c r="B26" s="1248" t="s">
        <v>1230</v>
      </c>
      <c r="C26" s="1297">
        <v>9023933</v>
      </c>
      <c r="D26" s="1297">
        <v>9349055</v>
      </c>
      <c r="E26" s="1297">
        <v>9533474</v>
      </c>
      <c r="F26" s="1297">
        <v>10120883</v>
      </c>
    </row>
    <row r="27" spans="2:8" ht="18" customHeight="1" x14ac:dyDescent="0.2">
      <c r="B27" s="1248" t="s">
        <v>1231</v>
      </c>
      <c r="C27" s="1297">
        <v>18196039</v>
      </c>
      <c r="D27" s="1297">
        <v>19326731</v>
      </c>
      <c r="E27" s="1297">
        <v>19514062</v>
      </c>
      <c r="F27" s="1297">
        <v>20629300</v>
      </c>
    </row>
    <row r="28" spans="2:8" ht="18" customHeight="1" x14ac:dyDescent="0.2">
      <c r="B28" s="1248" t="s">
        <v>1232</v>
      </c>
      <c r="C28" s="1297">
        <v>18786741</v>
      </c>
      <c r="D28" s="1297">
        <v>20809012</v>
      </c>
      <c r="E28" s="1297">
        <v>21228959</v>
      </c>
      <c r="F28" s="1297">
        <v>21648951</v>
      </c>
    </row>
    <row r="29" spans="2:8" ht="18" customHeight="1" x14ac:dyDescent="0.2">
      <c r="B29" s="1248" t="s">
        <v>1233</v>
      </c>
      <c r="C29" s="1297">
        <v>4207363</v>
      </c>
      <c r="D29" s="1297">
        <v>4986753</v>
      </c>
      <c r="E29" s="1297">
        <v>5481486</v>
      </c>
      <c r="F29" s="1297">
        <v>6091556</v>
      </c>
    </row>
    <row r="30" spans="2:8" ht="18" customHeight="1" x14ac:dyDescent="0.2">
      <c r="B30" s="1248" t="s">
        <v>1234</v>
      </c>
      <c r="C30" s="1297">
        <v>12827</v>
      </c>
      <c r="D30" s="1297">
        <v>10913</v>
      </c>
      <c r="E30" s="1297">
        <v>9203</v>
      </c>
      <c r="F30" s="1297">
        <v>5245</v>
      </c>
    </row>
    <row r="31" spans="2:8" ht="18" customHeight="1" x14ac:dyDescent="0.2">
      <c r="B31" s="1248" t="s">
        <v>1235</v>
      </c>
      <c r="C31" s="1297">
        <v>0</v>
      </c>
      <c r="D31" s="1297">
        <v>0</v>
      </c>
      <c r="E31" s="1297">
        <v>2</v>
      </c>
      <c r="F31" s="1297"/>
    </row>
    <row r="32" spans="2:8" ht="15.75" x14ac:dyDescent="0.25">
      <c r="B32" s="1298" t="s">
        <v>1236</v>
      </c>
      <c r="C32" s="1299">
        <v>439237829</v>
      </c>
      <c r="D32" s="1299">
        <v>469178252</v>
      </c>
      <c r="E32" s="1299">
        <v>474861016</v>
      </c>
      <c r="F32" s="1299">
        <v>498865102</v>
      </c>
    </row>
    <row r="33" spans="2:8" ht="18" customHeight="1" x14ac:dyDescent="0.2">
      <c r="B33" s="1248" t="s">
        <v>1237</v>
      </c>
      <c r="C33" s="1297">
        <v>497050</v>
      </c>
      <c r="D33" s="1297">
        <v>516165</v>
      </c>
      <c r="E33" s="1297">
        <v>1064709</v>
      </c>
      <c r="F33" s="1297">
        <v>1113767</v>
      </c>
    </row>
    <row r="34" spans="2:8" ht="18" customHeight="1" x14ac:dyDescent="0.2">
      <c r="B34" s="1248" t="s">
        <v>1238</v>
      </c>
      <c r="C34" s="1297">
        <v>5085241</v>
      </c>
      <c r="D34" s="1297">
        <v>6924905</v>
      </c>
      <c r="E34" s="1297">
        <v>6210098</v>
      </c>
      <c r="F34" s="1297">
        <v>6304411</v>
      </c>
    </row>
    <row r="35" spans="2:8" ht="18" customHeight="1" x14ac:dyDescent="0.2">
      <c r="B35" s="1248" t="s">
        <v>1239</v>
      </c>
      <c r="C35" s="1297">
        <v>-110476</v>
      </c>
      <c r="D35" s="1297">
        <v>24187</v>
      </c>
      <c r="E35" s="1297">
        <v>167485</v>
      </c>
      <c r="F35" s="1297">
        <v>-383001</v>
      </c>
    </row>
    <row r="36" spans="2:8" ht="18" customHeight="1" x14ac:dyDescent="0.2">
      <c r="B36" s="1248" t="s">
        <v>1240</v>
      </c>
      <c r="C36" s="1297">
        <v>-9266103</v>
      </c>
      <c r="D36" s="1297">
        <v>-8731210</v>
      </c>
      <c r="E36" s="1297">
        <v>-12147795</v>
      </c>
      <c r="F36" s="1297">
        <v>-12397683</v>
      </c>
    </row>
    <row r="37" spans="2:8" ht="18" customHeight="1" x14ac:dyDescent="0.2">
      <c r="B37" s="1248" t="s">
        <v>1241</v>
      </c>
      <c r="C37" s="1297">
        <v>-604758</v>
      </c>
      <c r="D37" s="1297">
        <v>-653216</v>
      </c>
      <c r="E37" s="1297">
        <v>-1330113</v>
      </c>
      <c r="F37" s="1297">
        <v>-1312999</v>
      </c>
    </row>
    <row r="38" spans="2:8" ht="15.75" x14ac:dyDescent="0.25">
      <c r="B38" s="1298" t="s">
        <v>1242</v>
      </c>
      <c r="C38" s="1299">
        <v>434838783</v>
      </c>
      <c r="D38" s="1299">
        <v>467259083</v>
      </c>
      <c r="E38" s="1299">
        <v>468825400</v>
      </c>
      <c r="F38" s="1299">
        <v>492189597</v>
      </c>
      <c r="H38" s="1303"/>
    </row>
    <row r="39" spans="2:8" x14ac:dyDescent="0.2">
      <c r="B39" s="1304"/>
      <c r="C39" s="1305"/>
      <c r="D39" s="1305"/>
      <c r="E39" s="1305"/>
      <c r="F39" s="1305"/>
      <c r="H39" s="1303"/>
    </row>
    <row r="40" spans="2:8" ht="15.75" x14ac:dyDescent="0.25">
      <c r="B40" s="1298" t="s">
        <v>1243</v>
      </c>
      <c r="C40" s="1299">
        <v>3446472</v>
      </c>
      <c r="D40" s="1299">
        <v>138325</v>
      </c>
      <c r="E40" s="1299">
        <v>6239414</v>
      </c>
      <c r="F40" s="1299">
        <v>-4119990</v>
      </c>
    </row>
    <row r="41" spans="2:8" x14ac:dyDescent="0.2">
      <c r="B41" s="1306"/>
      <c r="C41" s="1295"/>
      <c r="F41" s="1307"/>
    </row>
    <row r="42" spans="2:8" x14ac:dyDescent="0.2">
      <c r="D42" s="1295"/>
    </row>
    <row r="43" spans="2:8" x14ac:dyDescent="0.2">
      <c r="D43" s="1295"/>
    </row>
    <row r="44" spans="2:8" x14ac:dyDescent="0.2">
      <c r="D44" s="1295"/>
    </row>
    <row r="45" spans="2:8" x14ac:dyDescent="0.2">
      <c r="D45" s="1295"/>
    </row>
    <row r="46" spans="2:8" x14ac:dyDescent="0.2">
      <c r="D46" s="1295"/>
    </row>
    <row r="47" spans="2:8" x14ac:dyDescent="0.2">
      <c r="D47" s="1295"/>
    </row>
    <row r="48" spans="2:8" x14ac:dyDescent="0.2">
      <c r="D48" s="1295"/>
    </row>
    <row r="49" spans="4:4" x14ac:dyDescent="0.2">
      <c r="D49" s="1295"/>
    </row>
    <row r="50" spans="4:4" x14ac:dyDescent="0.2">
      <c r="D50" s="1295"/>
    </row>
    <row r="51" spans="4:4" x14ac:dyDescent="0.2">
      <c r="D51" s="1295"/>
    </row>
    <row r="52" spans="4:4" x14ac:dyDescent="0.2">
      <c r="D52" s="1295"/>
    </row>
    <row r="53" spans="4:4" x14ac:dyDescent="0.2">
      <c r="D53" s="1295"/>
    </row>
    <row r="54" spans="4:4" x14ac:dyDescent="0.2">
      <c r="D54" s="1295"/>
    </row>
    <row r="55" spans="4:4" x14ac:dyDescent="0.2">
      <c r="D55" s="1295"/>
    </row>
    <row r="56" spans="4:4" x14ac:dyDescent="0.2">
      <c r="D56" s="1295"/>
    </row>
    <row r="57" spans="4:4" x14ac:dyDescent="0.2">
      <c r="D57" s="1295"/>
    </row>
    <row r="58" spans="4:4" x14ac:dyDescent="0.2">
      <c r="D58" s="1295"/>
    </row>
    <row r="59" spans="4:4" x14ac:dyDescent="0.2">
      <c r="D59" s="1295"/>
    </row>
    <row r="60" spans="4:4" x14ac:dyDescent="0.2">
      <c r="D60" s="1295"/>
    </row>
    <row r="61" spans="4:4" x14ac:dyDescent="0.2">
      <c r="D61" s="1295"/>
    </row>
    <row r="62" spans="4:4" x14ac:dyDescent="0.2">
      <c r="D62" s="1295"/>
    </row>
    <row r="63" spans="4:4" x14ac:dyDescent="0.2">
      <c r="D63" s="1295"/>
    </row>
    <row r="64" spans="4:4" x14ac:dyDescent="0.2">
      <c r="D64" s="1295"/>
    </row>
    <row r="65" spans="4:4" x14ac:dyDescent="0.2">
      <c r="D65" s="1295"/>
    </row>
    <row r="66" spans="4:4" x14ac:dyDescent="0.2">
      <c r="D66" s="1295"/>
    </row>
    <row r="67" spans="4:4" x14ac:dyDescent="0.2">
      <c r="D67" s="1295"/>
    </row>
    <row r="68" spans="4:4" x14ac:dyDescent="0.2">
      <c r="D68" s="1295"/>
    </row>
    <row r="69" spans="4:4" x14ac:dyDescent="0.2">
      <c r="D69" s="1295"/>
    </row>
    <row r="70" spans="4:4" x14ac:dyDescent="0.2">
      <c r="D70" s="1295"/>
    </row>
    <row r="71" spans="4:4" x14ac:dyDescent="0.2">
      <c r="D71" s="1295"/>
    </row>
    <row r="72" spans="4:4" x14ac:dyDescent="0.2">
      <c r="D72" s="1295"/>
    </row>
    <row r="73" spans="4:4" x14ac:dyDescent="0.2">
      <c r="D73" s="1295"/>
    </row>
  </sheetData>
  <mergeCells count="4">
    <mergeCell ref="B2:F2"/>
    <mergeCell ref="B3:F3"/>
    <mergeCell ref="B4:F4"/>
    <mergeCell ref="B5:F5"/>
  </mergeCells>
  <hyperlinks>
    <hyperlink ref="G2" location="'Indice Total'!A108" display="Volver"/>
  </hyperlinks>
  <pageMargins left="1.1023622047244095" right="0.70866141732283472" top="0.74803149606299213" bottom="0.74803149606299213" header="0.31496062992125984" footer="0.31496062992125984"/>
  <pageSetup scale="87" orientation="landscape"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2:G29"/>
  <sheetViews>
    <sheetView showGridLines="0" zoomScale="90" zoomScaleNormal="90" workbookViewId="0"/>
  </sheetViews>
  <sheetFormatPr baseColWidth="10" defaultRowHeight="15" x14ac:dyDescent="0.25"/>
  <cols>
    <col min="1" max="1" width="20.28515625" customWidth="1"/>
    <col min="2" max="2" width="45.85546875" customWidth="1"/>
    <col min="3" max="3" width="13.28515625" customWidth="1"/>
    <col min="4" max="4" width="14.42578125" customWidth="1"/>
    <col min="5" max="5" width="13.28515625" customWidth="1"/>
    <col min="6" max="6" width="14" customWidth="1"/>
  </cols>
  <sheetData>
    <row r="2" spans="2:6" ht="18" x14ac:dyDescent="0.25">
      <c r="B2" s="2175" t="s">
        <v>1244</v>
      </c>
      <c r="C2" s="2175"/>
      <c r="D2" s="2175"/>
      <c r="E2" s="2175"/>
      <c r="F2" s="914" t="s">
        <v>744</v>
      </c>
    </row>
    <row r="3" spans="2:6" ht="31.5" customHeight="1" x14ac:dyDescent="0.25">
      <c r="B3" s="2182" t="s">
        <v>1245</v>
      </c>
      <c r="C3" s="2182"/>
      <c r="D3" s="2182"/>
      <c r="E3" s="2182"/>
      <c r="F3" s="1308"/>
    </row>
    <row r="4" spans="2:6" ht="16.5" thickBot="1" x14ac:dyDescent="0.3">
      <c r="B4" s="2178">
        <v>2018</v>
      </c>
      <c r="C4" s="2178"/>
      <c r="D4" s="2178"/>
      <c r="E4" s="2178"/>
      <c r="F4" s="1309"/>
    </row>
    <row r="6" spans="2:6" s="1252" customFormat="1" ht="31.5" x14ac:dyDescent="0.2">
      <c r="B6" s="1229" t="s">
        <v>1067</v>
      </c>
      <c r="C6" s="1229" t="s">
        <v>1246</v>
      </c>
      <c r="D6" s="1229" t="s">
        <v>1247</v>
      </c>
      <c r="E6" s="1229" t="s">
        <v>9</v>
      </c>
    </row>
    <row r="7" spans="2:6" ht="17.25" x14ac:dyDescent="0.25">
      <c r="B7" s="1258" t="s">
        <v>2405</v>
      </c>
      <c r="C7" s="1267">
        <v>38</v>
      </c>
      <c r="D7" s="1267">
        <v>20796</v>
      </c>
      <c r="E7" s="1310">
        <v>20834</v>
      </c>
    </row>
    <row r="8" spans="2:6" ht="18" customHeight="1" x14ac:dyDescent="0.25">
      <c r="B8" s="1249" t="s">
        <v>1204</v>
      </c>
      <c r="C8" s="1257">
        <v>2</v>
      </c>
      <c r="D8" s="1257">
        <v>191</v>
      </c>
      <c r="E8" s="1261">
        <v>193</v>
      </c>
    </row>
    <row r="9" spans="2:6" ht="18" customHeight="1" x14ac:dyDescent="0.25">
      <c r="B9" s="1249" t="s">
        <v>1163</v>
      </c>
      <c r="C9" s="1257">
        <v>76</v>
      </c>
      <c r="D9" s="1257">
        <v>4935</v>
      </c>
      <c r="E9" s="1261">
        <v>5011</v>
      </c>
    </row>
    <row r="10" spans="2:6" ht="18" customHeight="1" x14ac:dyDescent="0.25">
      <c r="B10" s="1249" t="s">
        <v>1164</v>
      </c>
      <c r="C10" s="1257">
        <v>0</v>
      </c>
      <c r="D10" s="1257">
        <v>26</v>
      </c>
      <c r="E10" s="1261">
        <v>26</v>
      </c>
    </row>
    <row r="11" spans="2:6" ht="18" customHeight="1" x14ac:dyDescent="0.25">
      <c r="B11" s="1249" t="s">
        <v>1165</v>
      </c>
      <c r="C11" s="1257">
        <v>128</v>
      </c>
      <c r="D11" s="1257">
        <v>5895</v>
      </c>
      <c r="E11" s="1261">
        <v>6023</v>
      </c>
    </row>
    <row r="12" spans="2:6" ht="18" customHeight="1" x14ac:dyDescent="0.25">
      <c r="B12" s="1249" t="s">
        <v>1166</v>
      </c>
      <c r="C12" s="1257">
        <v>38</v>
      </c>
      <c r="D12" s="1257">
        <v>4332</v>
      </c>
      <c r="E12" s="1261">
        <v>4370</v>
      </c>
    </row>
    <row r="13" spans="2:6" ht="18" customHeight="1" x14ac:dyDescent="0.25">
      <c r="B13" s="1249" t="s">
        <v>1167</v>
      </c>
      <c r="C13" s="1257">
        <v>85</v>
      </c>
      <c r="D13" s="1257">
        <v>6889</v>
      </c>
      <c r="E13" s="1261">
        <v>6974</v>
      </c>
    </row>
    <row r="14" spans="2:6" ht="18" customHeight="1" x14ac:dyDescent="0.25">
      <c r="B14" s="1249" t="s">
        <v>1205</v>
      </c>
      <c r="C14" s="1257">
        <v>0</v>
      </c>
      <c r="D14" s="1257">
        <v>1</v>
      </c>
      <c r="E14" s="1261">
        <v>1</v>
      </c>
    </row>
    <row r="15" spans="2:6" ht="18" customHeight="1" x14ac:dyDescent="0.25">
      <c r="B15" s="1249" t="s">
        <v>2406</v>
      </c>
      <c r="C15" s="1257">
        <v>47</v>
      </c>
      <c r="D15" s="1257">
        <v>2682</v>
      </c>
      <c r="E15" s="1261">
        <v>2729</v>
      </c>
    </row>
    <row r="16" spans="2:6" ht="18" customHeight="1" x14ac:dyDescent="0.25">
      <c r="B16" s="1249" t="s">
        <v>1169</v>
      </c>
      <c r="C16" s="1257">
        <v>0</v>
      </c>
      <c r="D16" s="1257">
        <v>18</v>
      </c>
      <c r="E16" s="1261">
        <v>18</v>
      </c>
    </row>
    <row r="17" spans="2:7" ht="18" customHeight="1" x14ac:dyDescent="0.25">
      <c r="B17" s="1249" t="s">
        <v>1170</v>
      </c>
      <c r="C17" s="1257">
        <v>0</v>
      </c>
      <c r="D17" s="1257">
        <v>1</v>
      </c>
      <c r="E17" s="1261">
        <v>1</v>
      </c>
    </row>
    <row r="18" spans="2:7" ht="18" customHeight="1" x14ac:dyDescent="0.25">
      <c r="B18" s="1249" t="s">
        <v>1171</v>
      </c>
      <c r="C18" s="1257">
        <v>0</v>
      </c>
      <c r="D18" s="1257">
        <v>0</v>
      </c>
      <c r="E18" s="1261">
        <v>0</v>
      </c>
    </row>
    <row r="19" spans="2:7" ht="18" customHeight="1" x14ac:dyDescent="0.25">
      <c r="B19" s="1249" t="s">
        <v>1172</v>
      </c>
      <c r="C19" s="1257">
        <v>19</v>
      </c>
      <c r="D19" s="1257">
        <v>1163</v>
      </c>
      <c r="E19" s="1261">
        <v>1182</v>
      </c>
    </row>
    <row r="20" spans="2:7" ht="18" customHeight="1" x14ac:dyDescent="0.25">
      <c r="B20" s="1258" t="s">
        <v>1173</v>
      </c>
      <c r="C20" s="1267">
        <v>395</v>
      </c>
      <c r="D20" s="1267">
        <v>26133</v>
      </c>
      <c r="E20" s="1310">
        <v>26528</v>
      </c>
      <c r="F20" s="1311"/>
    </row>
    <row r="21" spans="2:7" ht="18" customHeight="1" x14ac:dyDescent="0.25">
      <c r="B21" s="1249" t="s">
        <v>1174</v>
      </c>
      <c r="C21" s="1257">
        <v>89</v>
      </c>
      <c r="D21" s="1257">
        <v>31007</v>
      </c>
      <c r="E21" s="1261">
        <v>31096</v>
      </c>
    </row>
    <row r="22" spans="2:7" ht="18" customHeight="1" x14ac:dyDescent="0.25">
      <c r="B22" s="1249" t="s">
        <v>1175</v>
      </c>
      <c r="C22" s="1257">
        <v>38</v>
      </c>
      <c r="D22" s="1257">
        <v>9416</v>
      </c>
      <c r="E22" s="1261">
        <v>9454</v>
      </c>
    </row>
    <row r="23" spans="2:7" ht="18" customHeight="1" x14ac:dyDescent="0.25">
      <c r="B23" s="1249" t="s">
        <v>1176</v>
      </c>
      <c r="C23" s="1257">
        <v>8</v>
      </c>
      <c r="D23" s="1257">
        <v>3233</v>
      </c>
      <c r="E23" s="1261">
        <v>3241</v>
      </c>
    </row>
    <row r="24" spans="2:7" ht="18" customHeight="1" x14ac:dyDescent="0.25">
      <c r="B24" s="1249" t="s">
        <v>1210</v>
      </c>
      <c r="C24" s="1257">
        <v>10</v>
      </c>
      <c r="D24" s="1257">
        <v>3201</v>
      </c>
      <c r="E24" s="1261">
        <v>3211</v>
      </c>
    </row>
    <row r="25" spans="2:7" ht="18" customHeight="1" x14ac:dyDescent="0.25">
      <c r="B25" s="1249" t="s">
        <v>1178</v>
      </c>
      <c r="C25" s="1257">
        <v>0</v>
      </c>
      <c r="D25" s="1257">
        <v>1075</v>
      </c>
      <c r="E25" s="1261">
        <v>1075</v>
      </c>
      <c r="F25" s="1274"/>
      <c r="G25" s="1274"/>
    </row>
    <row r="26" spans="2:7" ht="18" customHeight="1" x14ac:dyDescent="0.25">
      <c r="B26" s="1258" t="s">
        <v>1179</v>
      </c>
      <c r="C26" s="1267">
        <v>145</v>
      </c>
      <c r="D26" s="1267">
        <v>47932</v>
      </c>
      <c r="E26" s="1310">
        <v>48077</v>
      </c>
    </row>
    <row r="27" spans="2:7" ht="15.75" x14ac:dyDescent="0.25">
      <c r="B27" s="1260" t="s">
        <v>9</v>
      </c>
      <c r="C27" s="1261">
        <v>578</v>
      </c>
      <c r="D27" s="1261">
        <v>94861</v>
      </c>
      <c r="E27" s="1261">
        <v>95439</v>
      </c>
      <c r="F27" s="1311"/>
    </row>
    <row r="28" spans="2:7" x14ac:dyDescent="0.25">
      <c r="B28" s="2174" t="s">
        <v>1181</v>
      </c>
      <c r="C28" s="2174"/>
      <c r="D28" s="2174"/>
      <c r="E28" s="2174"/>
      <c r="F28" s="2174"/>
      <c r="G28" s="2174"/>
    </row>
    <row r="29" spans="2:7" x14ac:dyDescent="0.25">
      <c r="B29" s="2174" t="s">
        <v>1182</v>
      </c>
      <c r="C29" s="2174"/>
      <c r="D29" s="2174"/>
      <c r="E29" s="2174"/>
      <c r="F29" s="2174"/>
      <c r="G29" s="2174"/>
    </row>
  </sheetData>
  <mergeCells count="5">
    <mergeCell ref="B2:E2"/>
    <mergeCell ref="B3:E3"/>
    <mergeCell ref="B4:E4"/>
    <mergeCell ref="B28:G28"/>
    <mergeCell ref="B29:G29"/>
  </mergeCells>
  <hyperlinks>
    <hyperlink ref="F2" location="'Indice Total'!A108" display="Volver"/>
  </hyperlinks>
  <pageMargins left="0.70866141732283472" right="0.70866141732283472" top="0.74803149606299213" bottom="0.74803149606299213" header="0.31496062992125984" footer="0.31496062992125984"/>
  <pageSetup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2:G30"/>
  <sheetViews>
    <sheetView showGridLines="0" zoomScale="90" zoomScaleNormal="90" zoomScaleSheetLayoutView="50" workbookViewId="0"/>
  </sheetViews>
  <sheetFormatPr baseColWidth="10" defaultRowHeight="15" x14ac:dyDescent="0.25"/>
  <cols>
    <col min="1" max="1" width="20" customWidth="1"/>
    <col min="2" max="2" width="47" customWidth="1"/>
    <col min="3" max="3" width="12.5703125" customWidth="1"/>
    <col min="4" max="4" width="14.140625" customWidth="1"/>
    <col min="5" max="5" width="11" customWidth="1"/>
  </cols>
  <sheetData>
    <row r="2" spans="2:7" ht="18" x14ac:dyDescent="0.25">
      <c r="B2" s="2175" t="s">
        <v>1248</v>
      </c>
      <c r="C2" s="2175"/>
      <c r="D2" s="2175"/>
      <c r="E2" s="2175"/>
      <c r="G2" s="1715" t="s">
        <v>744</v>
      </c>
    </row>
    <row r="3" spans="2:7" ht="43.5" customHeight="1" x14ac:dyDescent="0.25">
      <c r="B3" s="2182" t="s">
        <v>1249</v>
      </c>
      <c r="C3" s="2182"/>
      <c r="D3" s="2182"/>
      <c r="E3" s="2182"/>
    </row>
    <row r="4" spans="2:7" ht="16.5" thickBot="1" x14ac:dyDescent="0.3">
      <c r="B4" s="2178">
        <v>2018</v>
      </c>
      <c r="C4" s="2178"/>
      <c r="D4" s="2178"/>
      <c r="E4" s="2178"/>
    </row>
    <row r="5" spans="2:7" ht="15.75" x14ac:dyDescent="0.25">
      <c r="B5" s="1277"/>
      <c r="C5" s="1277"/>
      <c r="D5" s="1277"/>
      <c r="E5" s="1277"/>
    </row>
    <row r="6" spans="2:7" s="1252" customFormat="1" ht="31.5" x14ac:dyDescent="0.2">
      <c r="B6" s="1229" t="s">
        <v>1067</v>
      </c>
      <c r="C6" s="1229" t="s">
        <v>1246</v>
      </c>
      <c r="D6" s="1229" t="s">
        <v>1247</v>
      </c>
      <c r="E6" s="1229" t="s">
        <v>9</v>
      </c>
    </row>
    <row r="7" spans="2:7" s="1252" customFormat="1" ht="18" customHeight="1" x14ac:dyDescent="0.2">
      <c r="B7" s="1258" t="s">
        <v>2405</v>
      </c>
      <c r="C7" s="1259">
        <v>0</v>
      </c>
      <c r="D7" s="1267">
        <v>4</v>
      </c>
      <c r="E7" s="1261">
        <v>4</v>
      </c>
    </row>
    <row r="8" spans="2:7" ht="18" customHeight="1" x14ac:dyDescent="0.25">
      <c r="B8" s="1249" t="s">
        <v>1204</v>
      </c>
      <c r="C8" s="1312">
        <v>0</v>
      </c>
      <c r="D8" s="1257">
        <v>3</v>
      </c>
      <c r="E8" s="1261">
        <v>3</v>
      </c>
    </row>
    <row r="9" spans="2:7" ht="18" customHeight="1" x14ac:dyDescent="0.25">
      <c r="B9" s="1249" t="s">
        <v>1163</v>
      </c>
      <c r="C9" s="1312">
        <v>3</v>
      </c>
      <c r="D9" s="1257">
        <v>42</v>
      </c>
      <c r="E9" s="1261">
        <v>45</v>
      </c>
    </row>
    <row r="10" spans="2:7" ht="18" customHeight="1" x14ac:dyDescent="0.25">
      <c r="B10" s="1249" t="s">
        <v>1164</v>
      </c>
      <c r="C10" s="1312">
        <v>0</v>
      </c>
      <c r="D10" s="1257">
        <v>1</v>
      </c>
      <c r="E10" s="1261"/>
    </row>
    <row r="11" spans="2:7" ht="18" customHeight="1" x14ac:dyDescent="0.25">
      <c r="B11" s="1249" t="s">
        <v>1165</v>
      </c>
      <c r="C11" s="1312">
        <v>3</v>
      </c>
      <c r="D11" s="1257">
        <v>30</v>
      </c>
      <c r="E11" s="1261">
        <v>33</v>
      </c>
    </row>
    <row r="12" spans="2:7" ht="18" customHeight="1" x14ac:dyDescent="0.25">
      <c r="B12" s="1249" t="s">
        <v>1166</v>
      </c>
      <c r="C12" s="1312">
        <v>0</v>
      </c>
      <c r="D12" s="1257">
        <v>29</v>
      </c>
      <c r="E12" s="1261">
        <v>29</v>
      </c>
    </row>
    <row r="13" spans="2:7" ht="18" customHeight="1" x14ac:dyDescent="0.25">
      <c r="B13" s="1249" t="s">
        <v>1167</v>
      </c>
      <c r="C13" s="1312">
        <v>0</v>
      </c>
      <c r="D13" s="1257">
        <v>38</v>
      </c>
      <c r="E13" s="1261">
        <v>38</v>
      </c>
    </row>
    <row r="14" spans="2:7" ht="18" customHeight="1" x14ac:dyDescent="0.25">
      <c r="B14" s="1249" t="s">
        <v>1205</v>
      </c>
      <c r="C14" s="1312">
        <v>0</v>
      </c>
      <c r="D14" s="1257">
        <v>0</v>
      </c>
      <c r="E14" s="1261">
        <v>0</v>
      </c>
    </row>
    <row r="15" spans="2:7" ht="18" customHeight="1" x14ac:dyDescent="0.25">
      <c r="B15" s="1249" t="s">
        <v>2406</v>
      </c>
      <c r="C15" s="1312">
        <v>1</v>
      </c>
      <c r="D15" s="1257">
        <v>25</v>
      </c>
      <c r="E15" s="1261">
        <v>26</v>
      </c>
    </row>
    <row r="16" spans="2:7" ht="18" customHeight="1" x14ac:dyDescent="0.25">
      <c r="B16" s="1249" t="s">
        <v>1169</v>
      </c>
      <c r="C16" s="1312">
        <v>0</v>
      </c>
      <c r="D16" s="1257">
        <v>0</v>
      </c>
      <c r="E16" s="1261">
        <v>0</v>
      </c>
    </row>
    <row r="17" spans="2:5" ht="18" customHeight="1" x14ac:dyDescent="0.25">
      <c r="B17" s="1249" t="s">
        <v>1170</v>
      </c>
      <c r="C17" s="1312">
        <v>0</v>
      </c>
      <c r="D17" s="1257">
        <v>0</v>
      </c>
      <c r="E17" s="1261">
        <v>0</v>
      </c>
    </row>
    <row r="18" spans="2:5" ht="18" customHeight="1" x14ac:dyDescent="0.25">
      <c r="B18" s="1249" t="s">
        <v>1171</v>
      </c>
      <c r="C18" s="1312">
        <v>0</v>
      </c>
      <c r="D18" s="1257">
        <v>0</v>
      </c>
      <c r="E18" s="1261">
        <v>0</v>
      </c>
    </row>
    <row r="19" spans="2:5" ht="18" customHeight="1" x14ac:dyDescent="0.25">
      <c r="B19" s="1249" t="s">
        <v>1172</v>
      </c>
      <c r="C19" s="1312">
        <v>0</v>
      </c>
      <c r="D19" s="1257">
        <v>4</v>
      </c>
      <c r="E19" s="1261">
        <v>4</v>
      </c>
    </row>
    <row r="20" spans="2:5" ht="18" customHeight="1" x14ac:dyDescent="0.25">
      <c r="B20" s="1258" t="s">
        <v>1173</v>
      </c>
      <c r="C20" s="1267">
        <v>7</v>
      </c>
      <c r="D20" s="1267">
        <v>172</v>
      </c>
      <c r="E20" s="1261">
        <v>179</v>
      </c>
    </row>
    <row r="21" spans="2:5" ht="18" customHeight="1" x14ac:dyDescent="0.25">
      <c r="B21" s="1249" t="s">
        <v>1174</v>
      </c>
      <c r="C21" s="1312">
        <v>0</v>
      </c>
      <c r="D21" s="1257">
        <v>26</v>
      </c>
      <c r="E21" s="1261">
        <v>26</v>
      </c>
    </row>
    <row r="22" spans="2:5" ht="18" customHeight="1" x14ac:dyDescent="0.25">
      <c r="B22" s="1249" t="s">
        <v>1250</v>
      </c>
      <c r="C22" s="1312">
        <v>1</v>
      </c>
      <c r="D22" s="1257">
        <v>7</v>
      </c>
      <c r="E22" s="1261">
        <v>8</v>
      </c>
    </row>
    <row r="23" spans="2:5" ht="18" customHeight="1" x14ac:dyDescent="0.25">
      <c r="B23" s="1249" t="s">
        <v>1176</v>
      </c>
      <c r="C23" s="1312">
        <v>0</v>
      </c>
      <c r="D23" s="1257">
        <v>4</v>
      </c>
      <c r="E23" s="1261">
        <v>4</v>
      </c>
    </row>
    <row r="24" spans="2:5" ht="18" customHeight="1" x14ac:dyDescent="0.25">
      <c r="B24" s="1249" t="s">
        <v>1210</v>
      </c>
      <c r="C24" s="1312">
        <v>0</v>
      </c>
      <c r="D24" s="1257">
        <v>2</v>
      </c>
      <c r="E24" s="1261">
        <v>2</v>
      </c>
    </row>
    <row r="25" spans="2:5" ht="18" customHeight="1" x14ac:dyDescent="0.25">
      <c r="B25" s="1249" t="s">
        <v>1178</v>
      </c>
      <c r="C25" s="1312">
        <v>0</v>
      </c>
      <c r="D25" s="1257">
        <v>1</v>
      </c>
      <c r="E25" s="1261">
        <v>1</v>
      </c>
    </row>
    <row r="26" spans="2:5" ht="18" customHeight="1" x14ac:dyDescent="0.25">
      <c r="B26" s="1258" t="s">
        <v>1179</v>
      </c>
      <c r="C26" s="1267">
        <v>1</v>
      </c>
      <c r="D26" s="1267">
        <v>40</v>
      </c>
      <c r="E26" s="1261">
        <v>41</v>
      </c>
    </row>
    <row r="27" spans="2:5" ht="18" customHeight="1" x14ac:dyDescent="0.25">
      <c r="B27" s="1260" t="s">
        <v>9</v>
      </c>
      <c r="C27" s="1261">
        <v>8</v>
      </c>
      <c r="D27" s="1261">
        <v>216</v>
      </c>
      <c r="E27" s="1261">
        <v>224</v>
      </c>
    </row>
    <row r="28" spans="2:5" ht="52.5" customHeight="1" x14ac:dyDescent="0.25">
      <c r="B28" s="2174" t="s">
        <v>1251</v>
      </c>
      <c r="C28" s="2174"/>
      <c r="D28" s="2174"/>
      <c r="E28" s="2174"/>
    </row>
    <row r="29" spans="2:5" x14ac:dyDescent="0.25">
      <c r="B29" s="2174" t="s">
        <v>1181</v>
      </c>
      <c r="C29" s="2174"/>
      <c r="D29" s="2174"/>
      <c r="E29" s="2174"/>
    </row>
    <row r="30" spans="2:5" x14ac:dyDescent="0.25">
      <c r="B30" s="2174" t="s">
        <v>1182</v>
      </c>
      <c r="C30" s="2174"/>
      <c r="D30" s="2174"/>
      <c r="E30" s="2174"/>
    </row>
  </sheetData>
  <mergeCells count="6">
    <mergeCell ref="B30:E30"/>
    <mergeCell ref="B2:E2"/>
    <mergeCell ref="B3:E3"/>
    <mergeCell ref="B4:E4"/>
    <mergeCell ref="B28:E28"/>
    <mergeCell ref="B29:E29"/>
  </mergeCells>
  <hyperlinks>
    <hyperlink ref="G2" location="'Indice Total'!A108" display="Volver"/>
  </hyperlinks>
  <pageMargins left="0.70866141732283472" right="0.70866141732283472" top="0.74803149606299213" bottom="0.74803149606299213" header="0.31496062992125984" footer="0.31496062992125984"/>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2:Q33"/>
  <sheetViews>
    <sheetView showGridLines="0" zoomScale="90" zoomScaleNormal="90" workbookViewId="0"/>
  </sheetViews>
  <sheetFormatPr baseColWidth="10" defaultRowHeight="14.25" x14ac:dyDescent="0.2"/>
  <cols>
    <col min="1" max="1" width="19.28515625" style="1239" customWidth="1"/>
    <col min="2" max="2" width="13" style="1239" bestFit="1" customWidth="1"/>
    <col min="3" max="3" width="54.7109375" style="1325" customWidth="1"/>
    <col min="4" max="5" width="11.42578125" style="1239"/>
    <col min="6" max="6" width="19.140625" style="1239" customWidth="1"/>
    <col min="7" max="9" width="11.42578125" style="1239"/>
    <col min="10" max="10" width="19.28515625" style="1239" customWidth="1"/>
    <col min="11" max="16384" width="11.42578125" style="1239"/>
  </cols>
  <sheetData>
    <row r="2" spans="2:17" ht="18" x14ac:dyDescent="0.25">
      <c r="B2" s="2175" t="s">
        <v>1252</v>
      </c>
      <c r="C2" s="2175"/>
      <c r="D2" s="2175"/>
      <c r="E2" s="2175"/>
      <c r="F2" s="2175"/>
      <c r="G2" s="2175"/>
      <c r="H2" s="2175"/>
      <c r="I2" s="2175"/>
      <c r="J2" s="2175"/>
      <c r="K2" s="2175"/>
      <c r="L2" s="1788" t="s">
        <v>744</v>
      </c>
    </row>
    <row r="3" spans="2:17" ht="18" customHeight="1" x14ac:dyDescent="0.25">
      <c r="B3" s="2190" t="s">
        <v>1253</v>
      </c>
      <c r="C3" s="2190"/>
      <c r="D3" s="2190"/>
      <c r="E3" s="2190"/>
      <c r="F3" s="2190"/>
      <c r="G3" s="2190"/>
      <c r="H3" s="2190"/>
      <c r="I3" s="2190"/>
      <c r="J3" s="2190"/>
      <c r="K3" s="2190"/>
    </row>
    <row r="4" spans="2:17" ht="18" customHeight="1" thickBot="1" x14ac:dyDescent="0.3">
      <c r="B4" s="2191" t="s">
        <v>964</v>
      </c>
      <c r="C4" s="2191"/>
      <c r="D4" s="2191"/>
      <c r="E4" s="2191"/>
      <c r="F4" s="2191"/>
      <c r="G4" s="2191"/>
      <c r="H4" s="2191"/>
      <c r="I4" s="2191"/>
      <c r="J4" s="2191"/>
      <c r="K4" s="2191"/>
    </row>
    <row r="5" spans="2:17" ht="18" customHeight="1" x14ac:dyDescent="0.25">
      <c r="B5" s="1313"/>
      <c r="C5" s="1314"/>
      <c r="D5" s="1315"/>
      <c r="E5" s="1315"/>
      <c r="F5" s="1315"/>
      <c r="G5" s="1315"/>
      <c r="H5" s="1315"/>
      <c r="I5" s="1315"/>
      <c r="J5" s="1315"/>
      <c r="K5" s="1315"/>
      <c r="N5" s="1316"/>
      <c r="O5" s="1316"/>
      <c r="P5" s="1316"/>
      <c r="Q5" s="1316"/>
    </row>
    <row r="6" spans="2:17" ht="15" x14ac:dyDescent="0.25">
      <c r="B6" s="1317"/>
      <c r="C6" s="1318"/>
      <c r="D6" s="2192" t="s">
        <v>965</v>
      </c>
      <c r="E6" s="2193"/>
      <c r="F6" s="2193"/>
      <c r="G6" s="2193"/>
      <c r="H6" s="2192" t="s">
        <v>966</v>
      </c>
      <c r="I6" s="2193"/>
      <c r="J6" s="2193"/>
      <c r="K6" s="2193"/>
    </row>
    <row r="7" spans="2:17" ht="23.25" customHeight="1" x14ac:dyDescent="0.25">
      <c r="B7" s="1822" t="s">
        <v>852</v>
      </c>
      <c r="C7" s="1334" t="s">
        <v>2387</v>
      </c>
      <c r="D7" s="1319" t="s">
        <v>1254</v>
      </c>
      <c r="E7" s="1319" t="s">
        <v>1255</v>
      </c>
      <c r="F7" s="1319" t="s">
        <v>1256</v>
      </c>
      <c r="G7" s="1319" t="s">
        <v>9</v>
      </c>
      <c r="H7" s="1319" t="s">
        <v>1254</v>
      </c>
      <c r="I7" s="1319" t="s">
        <v>1255</v>
      </c>
      <c r="J7" s="1319" t="s">
        <v>1256</v>
      </c>
      <c r="K7" s="1319" t="s">
        <v>9</v>
      </c>
    </row>
    <row r="8" spans="2:17" ht="18" customHeight="1" x14ac:dyDescent="0.25">
      <c r="B8" s="1320" t="s">
        <v>1257</v>
      </c>
      <c r="C8" s="1321" t="s">
        <v>1258</v>
      </c>
      <c r="D8" s="1322">
        <v>5413</v>
      </c>
      <c r="E8" s="1322">
        <v>3743</v>
      </c>
      <c r="F8" s="1322">
        <v>1627</v>
      </c>
      <c r="G8" s="1323">
        <v>10783</v>
      </c>
      <c r="H8" s="1322">
        <v>5431</v>
      </c>
      <c r="I8" s="1322">
        <v>3902</v>
      </c>
      <c r="J8" s="1322">
        <v>1652</v>
      </c>
      <c r="K8" s="1323">
        <v>10985</v>
      </c>
    </row>
    <row r="9" spans="2:17" ht="18" customHeight="1" x14ac:dyDescent="0.25">
      <c r="B9" s="1320" t="s">
        <v>1259</v>
      </c>
      <c r="C9" s="1321" t="s">
        <v>1260</v>
      </c>
      <c r="D9" s="1322">
        <v>198</v>
      </c>
      <c r="E9" s="1322">
        <v>172</v>
      </c>
      <c r="F9" s="1322">
        <v>61</v>
      </c>
      <c r="G9" s="1323">
        <v>431</v>
      </c>
      <c r="H9" s="1322">
        <v>159</v>
      </c>
      <c r="I9" s="1322">
        <v>197</v>
      </c>
      <c r="J9" s="1322">
        <v>40</v>
      </c>
      <c r="K9" s="1323">
        <v>396</v>
      </c>
    </row>
    <row r="10" spans="2:17" ht="48" customHeight="1" x14ac:dyDescent="0.25">
      <c r="B10" s="1320" t="s">
        <v>1261</v>
      </c>
      <c r="C10" s="1321" t="s">
        <v>1262</v>
      </c>
      <c r="D10" s="1322">
        <v>526</v>
      </c>
      <c r="E10" s="1322">
        <v>1350</v>
      </c>
      <c r="F10" s="1322">
        <v>199</v>
      </c>
      <c r="G10" s="1323">
        <v>2075</v>
      </c>
      <c r="H10" s="1322">
        <v>358</v>
      </c>
      <c r="I10" s="1322">
        <v>1081</v>
      </c>
      <c r="J10" s="1322">
        <v>134</v>
      </c>
      <c r="K10" s="1323">
        <v>1573</v>
      </c>
    </row>
    <row r="11" spans="2:17" ht="18.75" customHeight="1" x14ac:dyDescent="0.25">
      <c r="B11" s="1320" t="s">
        <v>1263</v>
      </c>
      <c r="C11" s="1321" t="s">
        <v>1264</v>
      </c>
      <c r="D11" s="1322">
        <v>869</v>
      </c>
      <c r="E11" s="1322">
        <v>3499</v>
      </c>
      <c r="F11" s="1322">
        <v>307</v>
      </c>
      <c r="G11" s="1323">
        <v>4675</v>
      </c>
      <c r="H11" s="1322">
        <v>1019</v>
      </c>
      <c r="I11" s="1322">
        <v>3830</v>
      </c>
      <c r="J11" s="1322">
        <v>367</v>
      </c>
      <c r="K11" s="1323">
        <v>5216</v>
      </c>
    </row>
    <row r="12" spans="2:17" ht="18" customHeight="1" x14ac:dyDescent="0.25">
      <c r="B12" s="1320" t="s">
        <v>1265</v>
      </c>
      <c r="C12" s="1321" t="s">
        <v>1266</v>
      </c>
      <c r="D12" s="1322">
        <v>376</v>
      </c>
      <c r="E12" s="1322">
        <v>222</v>
      </c>
      <c r="F12" s="1322">
        <v>149</v>
      </c>
      <c r="G12" s="1323">
        <v>747</v>
      </c>
      <c r="H12" s="1322">
        <v>445</v>
      </c>
      <c r="I12" s="1322">
        <v>254</v>
      </c>
      <c r="J12" s="1322">
        <v>111</v>
      </c>
      <c r="K12" s="1323">
        <v>810</v>
      </c>
    </row>
    <row r="13" spans="2:17" ht="18" customHeight="1" x14ac:dyDescent="0.25">
      <c r="B13" s="1320" t="s">
        <v>1267</v>
      </c>
      <c r="C13" s="1321" t="s">
        <v>1268</v>
      </c>
      <c r="D13" s="1322">
        <v>406</v>
      </c>
      <c r="E13" s="1322">
        <v>353</v>
      </c>
      <c r="F13" s="1322">
        <v>232</v>
      </c>
      <c r="G13" s="1323">
        <v>991</v>
      </c>
      <c r="H13" s="1322">
        <v>416</v>
      </c>
      <c r="I13" s="1322">
        <v>334</v>
      </c>
      <c r="J13" s="1322">
        <v>167</v>
      </c>
      <c r="K13" s="1323">
        <v>917</v>
      </c>
    </row>
    <row r="14" spans="2:17" ht="18" customHeight="1" x14ac:dyDescent="0.25">
      <c r="B14" s="1320" t="s">
        <v>1269</v>
      </c>
      <c r="C14" s="1321" t="s">
        <v>1270</v>
      </c>
      <c r="D14" s="1322">
        <v>1132</v>
      </c>
      <c r="E14" s="1322">
        <v>976</v>
      </c>
      <c r="F14" s="1322">
        <v>258</v>
      </c>
      <c r="G14" s="1323">
        <v>2366</v>
      </c>
      <c r="H14" s="1322">
        <v>1214</v>
      </c>
      <c r="I14" s="1322">
        <v>1170</v>
      </c>
      <c r="J14" s="1322">
        <v>381</v>
      </c>
      <c r="K14" s="1323">
        <v>2765</v>
      </c>
    </row>
    <row r="15" spans="2:17" ht="16.5" customHeight="1" x14ac:dyDescent="0.25">
      <c r="B15" s="1320" t="s">
        <v>1271</v>
      </c>
      <c r="C15" s="1321" t="s">
        <v>1272</v>
      </c>
      <c r="D15" s="1322">
        <v>147</v>
      </c>
      <c r="E15" s="1322">
        <v>103</v>
      </c>
      <c r="F15" s="1322">
        <v>43</v>
      </c>
      <c r="G15" s="1323">
        <v>293</v>
      </c>
      <c r="H15" s="1322">
        <v>181</v>
      </c>
      <c r="I15" s="1322">
        <v>112</v>
      </c>
      <c r="J15" s="1322">
        <v>56</v>
      </c>
      <c r="K15" s="1323">
        <v>349</v>
      </c>
    </row>
    <row r="16" spans="2:17" ht="18" customHeight="1" x14ac:dyDescent="0.25">
      <c r="B16" s="1320" t="s">
        <v>1273</v>
      </c>
      <c r="C16" s="1321" t="s">
        <v>1274</v>
      </c>
      <c r="D16" s="1322">
        <v>779</v>
      </c>
      <c r="E16" s="1322">
        <v>587</v>
      </c>
      <c r="F16" s="1322">
        <v>162</v>
      </c>
      <c r="G16" s="1323">
        <v>1528</v>
      </c>
      <c r="H16" s="1322">
        <v>719</v>
      </c>
      <c r="I16" s="1322">
        <v>561</v>
      </c>
      <c r="J16" s="1322">
        <v>194</v>
      </c>
      <c r="K16" s="1323">
        <v>1474</v>
      </c>
    </row>
    <row r="17" spans="2:13" ht="18" customHeight="1" x14ac:dyDescent="0.25">
      <c r="B17" s="1320" t="s">
        <v>1275</v>
      </c>
      <c r="C17" s="1321" t="s">
        <v>1276</v>
      </c>
      <c r="D17" s="1322">
        <v>48790</v>
      </c>
      <c r="E17" s="1322">
        <v>24496</v>
      </c>
      <c r="F17" s="1322">
        <v>13368</v>
      </c>
      <c r="G17" s="1323">
        <v>86654</v>
      </c>
      <c r="H17" s="1322">
        <v>45059</v>
      </c>
      <c r="I17" s="1322">
        <v>23261</v>
      </c>
      <c r="J17" s="1322">
        <v>13264</v>
      </c>
      <c r="K17" s="1323">
        <v>81584</v>
      </c>
    </row>
    <row r="18" spans="2:13" ht="18" customHeight="1" x14ac:dyDescent="0.25">
      <c r="B18" s="1320" t="s">
        <v>1277</v>
      </c>
      <c r="C18" s="1321" t="s">
        <v>1278</v>
      </c>
      <c r="D18" s="1322">
        <v>7193</v>
      </c>
      <c r="E18" s="1322">
        <v>7387</v>
      </c>
      <c r="F18" s="1322">
        <v>1898</v>
      </c>
      <c r="G18" s="1323">
        <v>16478</v>
      </c>
      <c r="H18" s="1322">
        <v>7507</v>
      </c>
      <c r="I18" s="1322">
        <v>7700</v>
      </c>
      <c r="J18" s="1322">
        <v>1997</v>
      </c>
      <c r="K18" s="1323">
        <v>17204</v>
      </c>
    </row>
    <row r="19" spans="2:13" ht="15" x14ac:dyDescent="0.25">
      <c r="B19" s="1320" t="s">
        <v>1279</v>
      </c>
      <c r="C19" s="1321" t="s">
        <v>1280</v>
      </c>
      <c r="D19" s="1322">
        <v>294</v>
      </c>
      <c r="E19" s="1322">
        <v>186</v>
      </c>
      <c r="F19" s="1322">
        <v>78</v>
      </c>
      <c r="G19" s="1323">
        <v>558</v>
      </c>
      <c r="H19" s="1322">
        <v>450</v>
      </c>
      <c r="I19" s="1322">
        <v>217</v>
      </c>
      <c r="J19" s="1322">
        <v>105</v>
      </c>
      <c r="K19" s="1323">
        <v>772</v>
      </c>
    </row>
    <row r="20" spans="2:13" ht="29.25" x14ac:dyDescent="0.25">
      <c r="B20" s="1320" t="s">
        <v>1281</v>
      </c>
      <c r="C20" s="1321" t="s">
        <v>2337</v>
      </c>
      <c r="D20" s="1322">
        <v>280</v>
      </c>
      <c r="E20" s="1322">
        <v>256</v>
      </c>
      <c r="F20" s="1322">
        <v>71</v>
      </c>
      <c r="G20" s="1323">
        <v>607</v>
      </c>
      <c r="H20" s="1322">
        <v>195</v>
      </c>
      <c r="I20" s="1322">
        <v>226</v>
      </c>
      <c r="J20" s="1322">
        <v>45</v>
      </c>
      <c r="K20" s="1323">
        <v>466</v>
      </c>
    </row>
    <row r="21" spans="2:13" ht="18" customHeight="1" x14ac:dyDescent="0.25">
      <c r="B21" s="1320" t="s">
        <v>1282</v>
      </c>
      <c r="C21" s="1321" t="s">
        <v>1283</v>
      </c>
      <c r="D21" s="1322">
        <v>922</v>
      </c>
      <c r="E21" s="1322">
        <v>562</v>
      </c>
      <c r="F21" s="1322">
        <v>250</v>
      </c>
      <c r="G21" s="1323">
        <v>1734</v>
      </c>
      <c r="H21" s="1322">
        <v>886</v>
      </c>
      <c r="I21" s="1322">
        <v>682</v>
      </c>
      <c r="J21" s="1322">
        <v>292</v>
      </c>
      <c r="K21" s="1323">
        <v>1860</v>
      </c>
    </row>
    <row r="22" spans="2:13" ht="18" customHeight="1" x14ac:dyDescent="0.25">
      <c r="B22" s="1320" t="s">
        <v>1284</v>
      </c>
      <c r="C22" s="1321" t="s">
        <v>1285</v>
      </c>
      <c r="D22" s="1322">
        <v>4505</v>
      </c>
      <c r="E22" s="1322">
        <v>4644</v>
      </c>
      <c r="F22" s="1322">
        <v>1428</v>
      </c>
      <c r="G22" s="1323">
        <v>10577</v>
      </c>
      <c r="H22" s="1322">
        <v>6172</v>
      </c>
      <c r="I22" s="1322">
        <v>6008</v>
      </c>
      <c r="J22" s="1322">
        <v>1903</v>
      </c>
      <c r="K22" s="1323">
        <v>14083</v>
      </c>
    </row>
    <row r="23" spans="2:13" ht="18" customHeight="1" x14ac:dyDescent="0.25">
      <c r="B23" s="1320" t="s">
        <v>1286</v>
      </c>
      <c r="C23" s="1321" t="s">
        <v>1287</v>
      </c>
      <c r="D23" s="1322">
        <v>84</v>
      </c>
      <c r="E23" s="1322">
        <v>32</v>
      </c>
      <c r="F23" s="1322">
        <v>60</v>
      </c>
      <c r="G23" s="1323">
        <v>176</v>
      </c>
      <c r="H23" s="1322">
        <v>142</v>
      </c>
      <c r="I23" s="1322">
        <v>49</v>
      </c>
      <c r="J23" s="1322">
        <v>50</v>
      </c>
      <c r="K23" s="1323">
        <v>241</v>
      </c>
    </row>
    <row r="24" spans="2:13" ht="18" customHeight="1" x14ac:dyDescent="0.25">
      <c r="B24" s="1320" t="s">
        <v>1288</v>
      </c>
      <c r="C24" s="1321" t="s">
        <v>1289</v>
      </c>
      <c r="D24" s="1322">
        <v>5551</v>
      </c>
      <c r="E24" s="1322">
        <v>5781</v>
      </c>
      <c r="F24" s="1322">
        <v>1705</v>
      </c>
      <c r="G24" s="1323">
        <v>13037</v>
      </c>
      <c r="H24" s="1322">
        <v>5386</v>
      </c>
      <c r="I24" s="1322">
        <v>7083</v>
      </c>
      <c r="J24" s="1322">
        <v>2027</v>
      </c>
      <c r="K24" s="1323">
        <v>14496</v>
      </c>
    </row>
    <row r="25" spans="2:13" ht="30" customHeight="1" x14ac:dyDescent="0.25">
      <c r="B25" s="1320" t="s">
        <v>1290</v>
      </c>
      <c r="C25" s="1321" t="s">
        <v>1291</v>
      </c>
      <c r="D25" s="1322">
        <v>7716</v>
      </c>
      <c r="E25" s="1322">
        <v>5763</v>
      </c>
      <c r="F25" s="1322">
        <v>2390</v>
      </c>
      <c r="G25" s="1323">
        <v>15869</v>
      </c>
      <c r="H25" s="1322">
        <v>7774</v>
      </c>
      <c r="I25" s="1322">
        <v>6135</v>
      </c>
      <c r="J25" s="1322">
        <v>2478</v>
      </c>
      <c r="K25" s="1323">
        <v>16387</v>
      </c>
    </row>
    <row r="26" spans="2:13" ht="28.5" customHeight="1" x14ac:dyDescent="0.25">
      <c r="B26" s="1320" t="s">
        <v>1292</v>
      </c>
      <c r="C26" s="1321" t="s">
        <v>1293</v>
      </c>
      <c r="D26" s="1322">
        <v>2130</v>
      </c>
      <c r="E26" s="1322">
        <v>2773</v>
      </c>
      <c r="F26" s="1322">
        <v>641</v>
      </c>
      <c r="G26" s="1323">
        <v>5544</v>
      </c>
      <c r="H26" s="1322">
        <v>2235</v>
      </c>
      <c r="I26" s="1322">
        <v>2981</v>
      </c>
      <c r="J26" s="1322">
        <v>650</v>
      </c>
      <c r="K26" s="1323">
        <v>5866</v>
      </c>
    </row>
    <row r="27" spans="2:13" ht="18" customHeight="1" x14ac:dyDescent="0.25">
      <c r="B27" s="1320" t="s">
        <v>1294</v>
      </c>
      <c r="C27" s="1321" t="s">
        <v>1295</v>
      </c>
      <c r="D27" s="1322">
        <v>119</v>
      </c>
      <c r="E27" s="1322">
        <v>10</v>
      </c>
      <c r="F27" s="1322">
        <v>27</v>
      </c>
      <c r="G27" s="1323">
        <v>156</v>
      </c>
      <c r="H27" s="1322">
        <v>70</v>
      </c>
      <c r="I27" s="1322">
        <v>6</v>
      </c>
      <c r="J27" s="1322">
        <v>26</v>
      </c>
      <c r="K27" s="1323">
        <v>102</v>
      </c>
    </row>
    <row r="28" spans="2:13" ht="37.5" customHeight="1" x14ac:dyDescent="0.25">
      <c r="B28" s="1320" t="s">
        <v>1296</v>
      </c>
      <c r="C28" s="1321" t="s">
        <v>1297</v>
      </c>
      <c r="D28" s="1322">
        <v>267</v>
      </c>
      <c r="E28" s="1322">
        <v>193</v>
      </c>
      <c r="F28" s="1322">
        <v>66</v>
      </c>
      <c r="G28" s="1323">
        <v>526</v>
      </c>
      <c r="H28" s="1322">
        <v>290</v>
      </c>
      <c r="I28" s="1322">
        <v>115</v>
      </c>
      <c r="J28" s="1322">
        <v>94</v>
      </c>
      <c r="K28" s="1323">
        <v>499</v>
      </c>
    </row>
    <row r="29" spans="2:13" ht="18" customHeight="1" x14ac:dyDescent="0.25">
      <c r="B29" s="1320" t="s">
        <v>1298</v>
      </c>
      <c r="C29" s="1321" t="s">
        <v>1299</v>
      </c>
      <c r="D29" s="1322"/>
      <c r="E29" s="1322"/>
      <c r="F29" s="1322"/>
      <c r="G29" s="1323"/>
      <c r="H29" s="1322">
        <v>1</v>
      </c>
      <c r="I29" s="1322"/>
      <c r="J29" s="1322"/>
      <c r="K29" s="1323">
        <v>1</v>
      </c>
    </row>
    <row r="30" spans="2:13" ht="23.25" customHeight="1" x14ac:dyDescent="0.2">
      <c r="B30" s="2189" t="s">
        <v>9</v>
      </c>
      <c r="C30" s="2189"/>
      <c r="D30" s="1324">
        <v>87697</v>
      </c>
      <c r="E30" s="1324">
        <v>63088</v>
      </c>
      <c r="F30" s="1324">
        <v>25020</v>
      </c>
      <c r="G30" s="1324">
        <v>175805</v>
      </c>
      <c r="H30" s="1324">
        <v>86109</v>
      </c>
      <c r="I30" s="1324">
        <v>65904</v>
      </c>
      <c r="J30" s="1324">
        <v>26033</v>
      </c>
      <c r="K30" s="1324">
        <v>178046</v>
      </c>
    </row>
    <row r="32" spans="2:13" x14ac:dyDescent="0.2">
      <c r="M32" s="1326"/>
    </row>
    <row r="33" spans="13:13" x14ac:dyDescent="0.2">
      <c r="M33" s="1326"/>
    </row>
  </sheetData>
  <mergeCells count="6">
    <mergeCell ref="B30:C30"/>
    <mergeCell ref="B2:K2"/>
    <mergeCell ref="B3:K3"/>
    <mergeCell ref="B4:K4"/>
    <mergeCell ref="D6:G6"/>
    <mergeCell ref="H6:K6"/>
  </mergeCells>
  <hyperlinks>
    <hyperlink ref="L2" location="'Indice Total'!A108" display="Volver"/>
  </hyperlinks>
  <pageMargins left="0.7" right="0.7" top="0.75" bottom="0.75" header="0.3" footer="0.3"/>
  <pageSetup paperSize="14"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T31"/>
  <sheetViews>
    <sheetView showGridLines="0" zoomScale="90" zoomScaleNormal="90" workbookViewId="0"/>
  </sheetViews>
  <sheetFormatPr baseColWidth="10" defaultRowHeight="14.25" x14ac:dyDescent="0.2"/>
  <cols>
    <col min="1" max="1" width="20.28515625" style="1239" customWidth="1"/>
    <col min="2" max="2" width="11.85546875" style="1239" bestFit="1" customWidth="1"/>
    <col min="3" max="3" width="71.5703125" style="1325" customWidth="1"/>
    <col min="4" max="5" width="13.85546875" style="1325" customWidth="1"/>
    <col min="6" max="6" width="16.42578125" style="1325" customWidth="1"/>
    <col min="7" max="7" width="12" style="1239" customWidth="1"/>
    <col min="8" max="8" width="14" style="1239" customWidth="1"/>
    <col min="9" max="9" width="11.42578125" style="1239"/>
    <col min="10" max="10" width="17.140625" style="1239" customWidth="1"/>
    <col min="11" max="11" width="11.42578125" style="1239"/>
    <col min="12" max="12" width="6.85546875" style="1327" customWidth="1"/>
    <col min="13" max="16384" width="11.42578125" style="1239"/>
  </cols>
  <sheetData>
    <row r="1" spans="2:20" ht="12.75" customHeight="1" x14ac:dyDescent="0.2"/>
    <row r="2" spans="2:20" ht="20.25" customHeight="1" x14ac:dyDescent="0.25">
      <c r="C2" s="2175" t="s">
        <v>1300</v>
      </c>
      <c r="D2" s="2175"/>
      <c r="E2" s="2175"/>
      <c r="F2" s="2175"/>
      <c r="G2" s="2194"/>
      <c r="H2" s="2194"/>
      <c r="I2" s="2194"/>
      <c r="J2" s="2194"/>
      <c r="K2" s="2194"/>
      <c r="L2" s="1715" t="s">
        <v>744</v>
      </c>
    </row>
    <row r="3" spans="2:20" ht="15.75" x14ac:dyDescent="0.25">
      <c r="C3" s="2195" t="s">
        <v>1301</v>
      </c>
      <c r="D3" s="2195"/>
      <c r="E3" s="2195"/>
      <c r="F3" s="2195"/>
      <c r="G3" s="2196"/>
      <c r="H3" s="2196"/>
      <c r="I3" s="2196"/>
      <c r="J3" s="2196"/>
      <c r="K3" s="2196"/>
    </row>
    <row r="4" spans="2:20" ht="16.5" thickBot="1" x14ac:dyDescent="0.3">
      <c r="C4" s="2195" t="s">
        <v>1066</v>
      </c>
      <c r="D4" s="2195"/>
      <c r="E4" s="2195"/>
      <c r="F4" s="2195"/>
      <c r="G4" s="2196"/>
      <c r="H4" s="2196"/>
      <c r="I4" s="2196"/>
      <c r="J4" s="2196"/>
      <c r="K4" s="2196"/>
    </row>
    <row r="5" spans="2:20" ht="15.75" x14ac:dyDescent="0.25">
      <c r="B5" s="1328"/>
      <c r="C5" s="1329"/>
      <c r="D5" s="1329"/>
      <c r="E5" s="1329"/>
      <c r="F5" s="1329"/>
      <c r="G5" s="1330"/>
      <c r="H5" s="1330"/>
      <c r="I5" s="1330"/>
      <c r="J5" s="1330"/>
      <c r="K5" s="1330"/>
    </row>
    <row r="6" spans="2:20" ht="15" x14ac:dyDescent="0.25">
      <c r="B6" s="1331"/>
      <c r="C6" s="1332"/>
      <c r="D6" s="2197" t="s">
        <v>965</v>
      </c>
      <c r="E6" s="2197"/>
      <c r="F6" s="2197"/>
      <c r="G6" s="2197"/>
      <c r="H6" s="2197" t="s">
        <v>966</v>
      </c>
      <c r="I6" s="2197"/>
      <c r="J6" s="2197"/>
      <c r="K6" s="2197"/>
    </row>
    <row r="7" spans="2:20" ht="15.75" x14ac:dyDescent="0.25">
      <c r="B7" s="1822" t="s">
        <v>852</v>
      </c>
      <c r="C7" s="1334" t="s">
        <v>2387</v>
      </c>
      <c r="D7" s="1335" t="s">
        <v>932</v>
      </c>
      <c r="E7" s="1335" t="s">
        <v>1255</v>
      </c>
      <c r="F7" s="1336" t="s">
        <v>1256</v>
      </c>
      <c r="G7" s="1333" t="s">
        <v>9</v>
      </c>
      <c r="H7" s="1335" t="s">
        <v>932</v>
      </c>
      <c r="I7" s="1335" t="s">
        <v>1255</v>
      </c>
      <c r="J7" s="1336" t="s">
        <v>1256</v>
      </c>
      <c r="K7" s="1333" t="s">
        <v>9</v>
      </c>
      <c r="M7" s="1327"/>
      <c r="N7" s="1327"/>
      <c r="O7" s="1327"/>
      <c r="P7" s="1327"/>
      <c r="Q7" s="1327"/>
      <c r="R7" s="1327"/>
    </row>
    <row r="8" spans="2:20" ht="15.75" x14ac:dyDescent="0.25">
      <c r="B8" s="1800" t="s">
        <v>1257</v>
      </c>
      <c r="C8" s="1801" t="s">
        <v>1258</v>
      </c>
      <c r="D8" s="1337">
        <v>28817</v>
      </c>
      <c r="E8" s="1337">
        <v>21416</v>
      </c>
      <c r="F8" s="1337">
        <v>8341</v>
      </c>
      <c r="G8" s="1338">
        <v>58574</v>
      </c>
      <c r="H8" s="1337">
        <v>29181</v>
      </c>
      <c r="I8" s="1337">
        <v>23348</v>
      </c>
      <c r="J8" s="1337">
        <v>9020</v>
      </c>
      <c r="K8" s="1338">
        <v>61549</v>
      </c>
      <c r="M8" s="1327"/>
      <c r="N8" s="1327"/>
      <c r="O8" s="1327"/>
      <c r="P8" s="1327"/>
      <c r="Q8" s="1327"/>
      <c r="R8" s="1327"/>
      <c r="S8" s="1339"/>
      <c r="T8" s="1340"/>
    </row>
    <row r="9" spans="2:20" ht="15.75" x14ac:dyDescent="0.25">
      <c r="B9" s="1800" t="s">
        <v>1259</v>
      </c>
      <c r="C9" s="1801" t="s">
        <v>1260</v>
      </c>
      <c r="D9" s="1337">
        <v>3183</v>
      </c>
      <c r="E9" s="1337">
        <v>2633</v>
      </c>
      <c r="F9" s="1337">
        <v>921</v>
      </c>
      <c r="G9" s="1338">
        <v>6737</v>
      </c>
      <c r="H9" s="1337">
        <v>2286</v>
      </c>
      <c r="I9" s="1337">
        <v>3143</v>
      </c>
      <c r="J9" s="1337">
        <v>585</v>
      </c>
      <c r="K9" s="1338">
        <v>6014</v>
      </c>
      <c r="M9" s="1327"/>
      <c r="N9" s="1327"/>
      <c r="O9" s="1327"/>
      <c r="P9" s="1327"/>
      <c r="Q9" s="1327"/>
      <c r="R9" s="1327"/>
      <c r="S9" s="1339"/>
      <c r="T9" s="1340"/>
    </row>
    <row r="10" spans="2:20" ht="28.5" x14ac:dyDescent="0.25">
      <c r="B10" s="1800" t="s">
        <v>1261</v>
      </c>
      <c r="C10" s="1802" t="s">
        <v>1262</v>
      </c>
      <c r="D10" s="1337">
        <v>8293</v>
      </c>
      <c r="E10" s="1337">
        <v>24302</v>
      </c>
      <c r="F10" s="1337">
        <v>3353</v>
      </c>
      <c r="G10" s="1338">
        <v>35948</v>
      </c>
      <c r="H10" s="1337">
        <v>5332</v>
      </c>
      <c r="I10" s="1337">
        <v>20185</v>
      </c>
      <c r="J10" s="1337">
        <v>2277</v>
      </c>
      <c r="K10" s="1338">
        <v>27794</v>
      </c>
      <c r="M10" s="1327"/>
      <c r="N10" s="1327"/>
      <c r="O10" s="1327"/>
      <c r="P10" s="1327"/>
      <c r="Q10" s="1327"/>
      <c r="R10" s="1327"/>
      <c r="S10" s="1339"/>
      <c r="T10" s="1340"/>
    </row>
    <row r="11" spans="2:20" ht="15.75" x14ac:dyDescent="0.25">
      <c r="B11" s="1800" t="s">
        <v>1263</v>
      </c>
      <c r="C11" s="1801" t="s">
        <v>1264</v>
      </c>
      <c r="D11" s="1337">
        <v>12453</v>
      </c>
      <c r="E11" s="1337">
        <v>55200</v>
      </c>
      <c r="F11" s="1337">
        <v>3872</v>
      </c>
      <c r="G11" s="1338">
        <v>71525</v>
      </c>
      <c r="H11" s="1337">
        <v>13039</v>
      </c>
      <c r="I11" s="1337">
        <v>56044</v>
      </c>
      <c r="J11" s="1337">
        <v>5288</v>
      </c>
      <c r="K11" s="1338">
        <v>74371</v>
      </c>
      <c r="M11" s="1327"/>
      <c r="N11" s="1327"/>
      <c r="O11" s="1327"/>
      <c r="P11" s="1327"/>
      <c r="Q11" s="1327"/>
      <c r="R11" s="1327"/>
      <c r="S11" s="1339"/>
      <c r="T11" s="1340"/>
    </row>
    <row r="12" spans="2:20" ht="15.75" x14ac:dyDescent="0.25">
      <c r="B12" s="1800" t="s">
        <v>1265</v>
      </c>
      <c r="C12" s="1801" t="s">
        <v>1266</v>
      </c>
      <c r="D12" s="1337">
        <v>5619</v>
      </c>
      <c r="E12" s="1337">
        <v>5231</v>
      </c>
      <c r="F12" s="1337">
        <v>3631</v>
      </c>
      <c r="G12" s="1338">
        <v>14481</v>
      </c>
      <c r="H12" s="1337">
        <v>5940</v>
      </c>
      <c r="I12" s="1337">
        <v>5204</v>
      </c>
      <c r="J12" s="1337">
        <v>2626</v>
      </c>
      <c r="K12" s="1338">
        <v>13770</v>
      </c>
      <c r="M12" s="1327"/>
      <c r="N12" s="1327"/>
      <c r="O12" s="1327"/>
      <c r="P12" s="1327"/>
      <c r="Q12" s="1327"/>
      <c r="R12" s="1327"/>
      <c r="S12" s="1339"/>
      <c r="T12" s="1341"/>
    </row>
    <row r="13" spans="2:20" ht="15.75" x14ac:dyDescent="0.25">
      <c r="B13" s="1800" t="s">
        <v>1267</v>
      </c>
      <c r="C13" s="1801" t="s">
        <v>1268</v>
      </c>
      <c r="D13" s="1337">
        <v>17248</v>
      </c>
      <c r="E13" s="1337">
        <v>15032</v>
      </c>
      <c r="F13" s="1337">
        <v>4319</v>
      </c>
      <c r="G13" s="1338">
        <v>36599</v>
      </c>
      <c r="H13" s="1337">
        <v>19708</v>
      </c>
      <c r="I13" s="1337">
        <v>19125</v>
      </c>
      <c r="J13" s="1337">
        <v>6081</v>
      </c>
      <c r="K13" s="1338">
        <v>44914</v>
      </c>
      <c r="M13" s="1327"/>
      <c r="N13" s="1327"/>
      <c r="O13" s="1327"/>
      <c r="P13" s="1327"/>
      <c r="Q13" s="1327"/>
      <c r="R13" s="1327"/>
      <c r="S13" s="1339"/>
      <c r="T13" s="1341"/>
    </row>
    <row r="14" spans="2:20" ht="15.75" x14ac:dyDescent="0.25">
      <c r="B14" s="1800" t="s">
        <v>1269</v>
      </c>
      <c r="C14" s="1801" t="s">
        <v>1270</v>
      </c>
      <c r="D14" s="1337">
        <v>1200</v>
      </c>
      <c r="E14" s="1337">
        <v>808</v>
      </c>
      <c r="F14" s="1337">
        <v>287</v>
      </c>
      <c r="G14" s="1338">
        <v>2295</v>
      </c>
      <c r="H14" s="1337">
        <v>1312</v>
      </c>
      <c r="I14" s="1337">
        <v>977</v>
      </c>
      <c r="J14" s="1337">
        <v>370</v>
      </c>
      <c r="K14" s="1338">
        <v>2659</v>
      </c>
      <c r="M14" s="1327"/>
      <c r="N14" s="1327"/>
      <c r="O14" s="1327"/>
      <c r="P14" s="1327"/>
      <c r="Q14" s="1327"/>
      <c r="R14" s="1327"/>
      <c r="S14" s="1339"/>
      <c r="T14" s="1341"/>
    </row>
    <row r="15" spans="2:20" ht="15.75" x14ac:dyDescent="0.25">
      <c r="B15" s="1800" t="s">
        <v>1271</v>
      </c>
      <c r="C15" s="1801" t="s">
        <v>1272</v>
      </c>
      <c r="D15" s="1337">
        <v>4724</v>
      </c>
      <c r="E15" s="1337">
        <v>3382</v>
      </c>
      <c r="F15" s="1337">
        <v>972</v>
      </c>
      <c r="G15" s="1338">
        <v>9078</v>
      </c>
      <c r="H15" s="1337">
        <v>4361</v>
      </c>
      <c r="I15" s="1337">
        <v>3082</v>
      </c>
      <c r="J15" s="1337">
        <v>1078</v>
      </c>
      <c r="K15" s="1338">
        <v>8521</v>
      </c>
      <c r="M15" s="1327"/>
      <c r="N15" s="1327"/>
      <c r="O15" s="1327"/>
      <c r="P15" s="1327"/>
      <c r="Q15" s="1327"/>
      <c r="R15" s="1327"/>
      <c r="S15" s="1339"/>
      <c r="T15" s="1341"/>
    </row>
    <row r="16" spans="2:20" ht="15.75" x14ac:dyDescent="0.25">
      <c r="B16" s="1800" t="s">
        <v>1273</v>
      </c>
      <c r="C16" s="1801" t="s">
        <v>1274</v>
      </c>
      <c r="D16" s="1337">
        <v>5548</v>
      </c>
      <c r="E16" s="1337">
        <v>3736</v>
      </c>
      <c r="F16" s="1337">
        <v>2171</v>
      </c>
      <c r="G16" s="1338">
        <v>11455</v>
      </c>
      <c r="H16" s="1337">
        <v>6806</v>
      </c>
      <c r="I16" s="1337">
        <v>4221</v>
      </c>
      <c r="J16" s="1337">
        <v>1483</v>
      </c>
      <c r="K16" s="1338">
        <v>12510</v>
      </c>
      <c r="M16" s="1327"/>
      <c r="N16" s="1327"/>
      <c r="O16" s="1327"/>
      <c r="P16" s="1327"/>
      <c r="Q16" s="1327"/>
      <c r="R16" s="1327"/>
      <c r="S16" s="1339"/>
      <c r="T16" s="1341"/>
    </row>
    <row r="17" spans="2:20" ht="15.75" x14ac:dyDescent="0.25">
      <c r="B17" s="1800" t="s">
        <v>1275</v>
      </c>
      <c r="C17" s="1801" t="s">
        <v>1276</v>
      </c>
      <c r="D17" s="1337">
        <v>353015</v>
      </c>
      <c r="E17" s="1337">
        <v>167379</v>
      </c>
      <c r="F17" s="1337">
        <v>94305</v>
      </c>
      <c r="G17" s="1338">
        <v>614699</v>
      </c>
      <c r="H17" s="1337">
        <v>334343</v>
      </c>
      <c r="I17" s="1337">
        <v>159601</v>
      </c>
      <c r="J17" s="1337">
        <v>96118</v>
      </c>
      <c r="K17" s="1338">
        <v>590062</v>
      </c>
      <c r="M17" s="1327"/>
      <c r="N17" s="1327"/>
      <c r="O17" s="1327"/>
      <c r="P17" s="1327"/>
      <c r="Q17" s="1327"/>
      <c r="R17" s="1327"/>
      <c r="S17" s="1339"/>
      <c r="T17" s="1341"/>
    </row>
    <row r="18" spans="2:20" ht="15.75" x14ac:dyDescent="0.25">
      <c r="B18" s="1800" t="s">
        <v>1277</v>
      </c>
      <c r="C18" s="1801" t="s">
        <v>1278</v>
      </c>
      <c r="D18" s="1337">
        <v>87378</v>
      </c>
      <c r="E18" s="1337">
        <v>100583</v>
      </c>
      <c r="F18" s="1337">
        <v>22935</v>
      </c>
      <c r="G18" s="1338">
        <v>210896</v>
      </c>
      <c r="H18" s="1337">
        <v>91551</v>
      </c>
      <c r="I18" s="1337">
        <v>105078</v>
      </c>
      <c r="J18" s="1337">
        <v>24675</v>
      </c>
      <c r="K18" s="1338">
        <v>221304</v>
      </c>
      <c r="M18" s="1327"/>
      <c r="N18" s="1327"/>
      <c r="O18" s="1327"/>
      <c r="P18" s="1327"/>
      <c r="Q18" s="1327"/>
      <c r="R18" s="1327"/>
      <c r="S18" s="1339"/>
      <c r="T18" s="1341"/>
    </row>
    <row r="19" spans="2:20" ht="15.75" x14ac:dyDescent="0.25">
      <c r="B19" s="1800" t="s">
        <v>1279</v>
      </c>
      <c r="C19" s="1801" t="s">
        <v>1280</v>
      </c>
      <c r="D19" s="1337">
        <v>2579</v>
      </c>
      <c r="E19" s="1337">
        <v>2153</v>
      </c>
      <c r="F19" s="1337">
        <v>678</v>
      </c>
      <c r="G19" s="1338">
        <v>5410</v>
      </c>
      <c r="H19" s="1337">
        <v>4202</v>
      </c>
      <c r="I19" s="1337">
        <v>2073</v>
      </c>
      <c r="J19" s="1337">
        <v>844</v>
      </c>
      <c r="K19" s="1338">
        <v>7119</v>
      </c>
      <c r="M19" s="1327"/>
      <c r="N19" s="1327"/>
      <c r="O19" s="1327"/>
      <c r="P19" s="1327"/>
      <c r="Q19" s="1327"/>
      <c r="R19" s="1327"/>
      <c r="S19" s="1339"/>
      <c r="T19" s="1341"/>
    </row>
    <row r="20" spans="2:20" ht="15.75" x14ac:dyDescent="0.25">
      <c r="B20" s="1800" t="s">
        <v>1281</v>
      </c>
      <c r="C20" s="1801" t="s">
        <v>2337</v>
      </c>
      <c r="D20" s="1337">
        <v>3913</v>
      </c>
      <c r="E20" s="1337">
        <v>3794</v>
      </c>
      <c r="F20" s="1337">
        <v>914</v>
      </c>
      <c r="G20" s="1338">
        <v>8621</v>
      </c>
      <c r="H20" s="1337">
        <v>2539</v>
      </c>
      <c r="I20" s="1337">
        <v>3354</v>
      </c>
      <c r="J20" s="1337">
        <v>552</v>
      </c>
      <c r="K20" s="1338">
        <v>6445</v>
      </c>
      <c r="M20" s="1327"/>
      <c r="N20" s="1327"/>
      <c r="O20" s="1327"/>
      <c r="P20" s="1327"/>
      <c r="Q20" s="1327"/>
      <c r="R20" s="1327"/>
      <c r="S20" s="1339"/>
      <c r="T20" s="1341"/>
    </row>
    <row r="21" spans="2:20" ht="15.75" x14ac:dyDescent="0.25">
      <c r="B21" s="1800" t="s">
        <v>1282</v>
      </c>
      <c r="C21" s="1801" t="s">
        <v>1283</v>
      </c>
      <c r="D21" s="1337">
        <v>9170</v>
      </c>
      <c r="E21" s="1337">
        <v>5372</v>
      </c>
      <c r="F21" s="1337">
        <v>2592</v>
      </c>
      <c r="G21" s="1338">
        <v>17134</v>
      </c>
      <c r="H21" s="1337">
        <v>8371</v>
      </c>
      <c r="I21" s="1337">
        <v>7008</v>
      </c>
      <c r="J21" s="1337">
        <v>2908</v>
      </c>
      <c r="K21" s="1338">
        <v>18287</v>
      </c>
      <c r="M21" s="1327"/>
      <c r="N21" s="1327"/>
      <c r="O21" s="1327"/>
      <c r="P21" s="1327"/>
      <c r="Q21" s="1327"/>
      <c r="R21" s="1327"/>
      <c r="S21" s="1339"/>
      <c r="T21" s="1341"/>
    </row>
    <row r="22" spans="2:20" ht="15.75" x14ac:dyDescent="0.25">
      <c r="B22" s="1800" t="s">
        <v>1284</v>
      </c>
      <c r="C22" s="1801" t="s">
        <v>1285</v>
      </c>
      <c r="D22" s="1337">
        <v>1133</v>
      </c>
      <c r="E22" s="1337">
        <v>446</v>
      </c>
      <c r="F22" s="1337">
        <v>765</v>
      </c>
      <c r="G22" s="1338">
        <v>2344</v>
      </c>
      <c r="H22" s="1337">
        <v>2248</v>
      </c>
      <c r="I22" s="1337">
        <v>595</v>
      </c>
      <c r="J22" s="1337">
        <v>889</v>
      </c>
      <c r="K22" s="1338">
        <v>3732</v>
      </c>
      <c r="M22" s="1327"/>
      <c r="N22" s="1327"/>
      <c r="O22" s="1327"/>
      <c r="P22" s="1327"/>
      <c r="Q22" s="1327"/>
      <c r="R22" s="1327"/>
      <c r="S22" s="1339"/>
      <c r="T22" s="1341"/>
    </row>
    <row r="23" spans="2:20" ht="15.75" x14ac:dyDescent="0.25">
      <c r="B23" s="1800" t="s">
        <v>1286</v>
      </c>
      <c r="C23" s="1801" t="s">
        <v>1287</v>
      </c>
      <c r="D23" s="1337">
        <v>85722</v>
      </c>
      <c r="E23" s="1337">
        <v>88739</v>
      </c>
      <c r="F23" s="1337">
        <v>27495</v>
      </c>
      <c r="G23" s="1338">
        <v>201956</v>
      </c>
      <c r="H23" s="1337">
        <v>85029</v>
      </c>
      <c r="I23" s="1337">
        <v>105446</v>
      </c>
      <c r="J23" s="1337">
        <v>30615</v>
      </c>
      <c r="K23" s="1338">
        <v>221090</v>
      </c>
      <c r="M23" s="1327"/>
      <c r="N23" s="1327"/>
      <c r="O23" s="1327"/>
      <c r="P23" s="1327"/>
      <c r="Q23" s="1327"/>
      <c r="R23" s="1327"/>
      <c r="S23" s="1339"/>
      <c r="T23" s="1341"/>
    </row>
    <row r="24" spans="2:20" ht="15.75" x14ac:dyDescent="0.25">
      <c r="B24" s="1800" t="s">
        <v>1288</v>
      </c>
      <c r="C24" s="1801" t="s">
        <v>1289</v>
      </c>
      <c r="D24" s="1337">
        <v>111964</v>
      </c>
      <c r="E24" s="1337">
        <v>85213</v>
      </c>
      <c r="F24" s="1337">
        <v>35114</v>
      </c>
      <c r="G24" s="1338">
        <v>232291</v>
      </c>
      <c r="H24" s="1337">
        <v>115221</v>
      </c>
      <c r="I24" s="1337">
        <v>89742</v>
      </c>
      <c r="J24" s="1337">
        <v>36798</v>
      </c>
      <c r="K24" s="1338">
        <v>241761</v>
      </c>
      <c r="M24" s="1327"/>
      <c r="N24" s="1327"/>
      <c r="O24" s="1327"/>
      <c r="P24" s="1327"/>
      <c r="Q24" s="1327"/>
      <c r="R24" s="1327"/>
      <c r="S24" s="1339"/>
      <c r="T24" s="1341"/>
    </row>
    <row r="25" spans="2:20" ht="29.25" x14ac:dyDescent="0.25">
      <c r="B25" s="1800" t="s">
        <v>1290</v>
      </c>
      <c r="C25" s="1801" t="s">
        <v>1291</v>
      </c>
      <c r="D25" s="1337">
        <v>22565</v>
      </c>
      <c r="E25" s="1337">
        <v>34599</v>
      </c>
      <c r="F25" s="1337">
        <v>5600</v>
      </c>
      <c r="G25" s="1338">
        <v>62764</v>
      </c>
      <c r="H25" s="1337">
        <v>24107</v>
      </c>
      <c r="I25" s="1337">
        <v>38076</v>
      </c>
      <c r="J25" s="1337">
        <v>6602</v>
      </c>
      <c r="K25" s="1338">
        <v>68785</v>
      </c>
      <c r="M25" s="1327"/>
      <c r="N25" s="1327"/>
      <c r="O25" s="1327"/>
      <c r="P25" s="1327"/>
      <c r="Q25" s="1327"/>
      <c r="R25" s="1327"/>
      <c r="S25" s="1339"/>
      <c r="T25" s="1341"/>
    </row>
    <row r="26" spans="2:20" ht="29.25" x14ac:dyDescent="0.25">
      <c r="B26" s="1800" t="s">
        <v>1292</v>
      </c>
      <c r="C26" s="1801" t="s">
        <v>1293</v>
      </c>
      <c r="D26" s="1337">
        <v>65027</v>
      </c>
      <c r="E26" s="1337">
        <v>71040</v>
      </c>
      <c r="F26" s="1337">
        <v>21639</v>
      </c>
      <c r="G26" s="1338">
        <v>157706</v>
      </c>
      <c r="H26" s="1337">
        <v>91733</v>
      </c>
      <c r="I26" s="1337">
        <v>89361</v>
      </c>
      <c r="J26" s="1337">
        <v>27667</v>
      </c>
      <c r="K26" s="1338">
        <v>208761</v>
      </c>
      <c r="M26" s="1327"/>
      <c r="N26" s="1327"/>
      <c r="O26" s="1327"/>
      <c r="P26" s="1327"/>
      <c r="Q26" s="1327"/>
      <c r="R26" s="1327"/>
      <c r="S26" s="1339"/>
      <c r="T26" s="1341"/>
    </row>
    <row r="27" spans="2:20" ht="15.75" x14ac:dyDescent="0.25">
      <c r="B27" s="1800" t="s">
        <v>1294</v>
      </c>
      <c r="C27" s="1801" t="s">
        <v>1295</v>
      </c>
      <c r="D27" s="1337">
        <v>1748</v>
      </c>
      <c r="E27" s="1337">
        <v>196</v>
      </c>
      <c r="F27" s="1337">
        <v>396</v>
      </c>
      <c r="G27" s="1338">
        <v>2340</v>
      </c>
      <c r="H27" s="1337">
        <v>1080</v>
      </c>
      <c r="I27" s="1337">
        <v>55</v>
      </c>
      <c r="J27" s="1337">
        <v>323</v>
      </c>
      <c r="K27" s="1338">
        <v>1458</v>
      </c>
      <c r="M27" s="1327"/>
      <c r="N27" s="1327"/>
      <c r="O27" s="1327"/>
      <c r="P27" s="1327"/>
      <c r="Q27" s="1327"/>
      <c r="R27" s="1327"/>
      <c r="S27" s="1339"/>
      <c r="T27" s="1340"/>
    </row>
    <row r="28" spans="2:20" ht="29.25" x14ac:dyDescent="0.25">
      <c r="B28" s="1800" t="s">
        <v>1296</v>
      </c>
      <c r="C28" s="1801" t="s">
        <v>1297</v>
      </c>
      <c r="D28" s="1337">
        <v>3433</v>
      </c>
      <c r="E28" s="1337">
        <v>2873</v>
      </c>
      <c r="F28" s="1337">
        <v>785</v>
      </c>
      <c r="G28" s="1338">
        <v>7091</v>
      </c>
      <c r="H28" s="1337">
        <v>4391</v>
      </c>
      <c r="I28" s="1337">
        <v>1647</v>
      </c>
      <c r="J28" s="1337">
        <v>1045</v>
      </c>
      <c r="K28" s="1338">
        <v>7083</v>
      </c>
      <c r="M28" s="1327"/>
      <c r="N28" s="1327"/>
      <c r="O28" s="1327"/>
      <c r="P28" s="1327"/>
      <c r="Q28" s="1327"/>
      <c r="R28" s="1327"/>
      <c r="S28" s="1339"/>
      <c r="T28" s="1340"/>
    </row>
    <row r="29" spans="2:20" ht="15.75" x14ac:dyDescent="0.25">
      <c r="B29" s="1800" t="s">
        <v>1298</v>
      </c>
      <c r="C29" s="1801" t="s">
        <v>1299</v>
      </c>
      <c r="D29" s="1337"/>
      <c r="E29" s="1337"/>
      <c r="F29" s="1337"/>
      <c r="G29" s="1338"/>
      <c r="H29" s="1337">
        <v>4</v>
      </c>
      <c r="I29" s="1337"/>
      <c r="J29" s="1337"/>
      <c r="K29" s="1338">
        <v>4</v>
      </c>
      <c r="M29" s="1327"/>
      <c r="N29" s="1327"/>
      <c r="O29" s="1327"/>
      <c r="P29" s="1327"/>
      <c r="Q29" s="1327"/>
      <c r="R29" s="1327"/>
      <c r="S29" s="1339"/>
      <c r="T29" s="1340"/>
    </row>
    <row r="30" spans="2:20" ht="18" customHeight="1" x14ac:dyDescent="0.25">
      <c r="B30" s="1803"/>
      <c r="C30" s="1342" t="s">
        <v>9</v>
      </c>
      <c r="D30" s="1823">
        <v>834732</v>
      </c>
      <c r="E30" s="1823">
        <v>694127</v>
      </c>
      <c r="F30" s="1823">
        <v>241085</v>
      </c>
      <c r="G30" s="1824">
        <v>1769944</v>
      </c>
      <c r="H30" s="1824">
        <v>852784</v>
      </c>
      <c r="I30" s="1824">
        <v>737365</v>
      </c>
      <c r="J30" s="1824">
        <v>257844</v>
      </c>
      <c r="K30" s="1824">
        <v>1847993</v>
      </c>
      <c r="M30" s="1327"/>
      <c r="N30" s="1327"/>
      <c r="O30" s="1327"/>
      <c r="P30" s="1327"/>
      <c r="Q30" s="1327"/>
      <c r="R30" s="1327"/>
      <c r="S30" s="1339"/>
      <c r="T30" s="1340"/>
    </row>
    <row r="31" spans="2:20" x14ac:dyDescent="0.2">
      <c r="M31" s="1327"/>
      <c r="N31" s="1327"/>
      <c r="O31" s="1327"/>
      <c r="P31" s="1327"/>
      <c r="Q31" s="1327"/>
      <c r="R31" s="1327"/>
    </row>
  </sheetData>
  <mergeCells count="5">
    <mergeCell ref="C2:K2"/>
    <mergeCell ref="C3:K3"/>
    <mergeCell ref="C4:K4"/>
    <mergeCell ref="D6:G6"/>
    <mergeCell ref="H6:K6"/>
  </mergeCells>
  <hyperlinks>
    <hyperlink ref="L2" location="'Indice Total'!A107" display="Volver"/>
  </hyperlinks>
  <pageMargins left="0.7" right="0.7" top="0.75" bottom="0.75" header="0.3" footer="0.3"/>
  <pageSetup paperSize="14"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D9"/>
  <sheetViews>
    <sheetView showGridLines="0" zoomScale="90" zoomScaleNormal="90" workbookViewId="0"/>
  </sheetViews>
  <sheetFormatPr baseColWidth="10" defaultRowHeight="15" x14ac:dyDescent="0.25"/>
  <cols>
    <col min="1" max="1" width="24" customWidth="1"/>
    <col min="3" max="3" width="167.42578125" bestFit="1" customWidth="1"/>
  </cols>
  <sheetData>
    <row r="1" spans="2:4" ht="42" customHeight="1" x14ac:dyDescent="0.35">
      <c r="C1" s="750" t="s">
        <v>745</v>
      </c>
      <c r="D1" s="1715" t="s">
        <v>744</v>
      </c>
    </row>
    <row r="2" spans="2:4" ht="30" customHeight="1" x14ac:dyDescent="0.35">
      <c r="C2" s="750"/>
    </row>
    <row r="3" spans="2:4" ht="30" customHeight="1" x14ac:dyDescent="0.35">
      <c r="C3" s="1343" t="s">
        <v>1302</v>
      </c>
      <c r="D3" s="1715"/>
    </row>
    <row r="4" spans="2:4" x14ac:dyDescent="0.25">
      <c r="B4" s="744" t="s">
        <v>743</v>
      </c>
    </row>
    <row r="5" spans="2:4" x14ac:dyDescent="0.25">
      <c r="B5" s="753">
        <v>113</v>
      </c>
      <c r="C5" t="s">
        <v>2383</v>
      </c>
    </row>
    <row r="6" spans="2:4" x14ac:dyDescent="0.25">
      <c r="B6" s="753">
        <v>114</v>
      </c>
      <c r="C6" t="s">
        <v>2384</v>
      </c>
    </row>
    <row r="7" spans="2:4" x14ac:dyDescent="0.25">
      <c r="B7" s="753">
        <v>115</v>
      </c>
      <c r="C7" t="s">
        <v>2386</v>
      </c>
    </row>
    <row r="8" spans="2:4" x14ac:dyDescent="0.25">
      <c r="B8" s="753">
        <v>116</v>
      </c>
      <c r="C8" t="s">
        <v>2385</v>
      </c>
    </row>
    <row r="9" spans="2:4" x14ac:dyDescent="0.25">
      <c r="B9" s="746"/>
    </row>
  </sheetData>
  <hyperlinks>
    <hyperlink ref="B5" location="'113'!A1" display="'113'!A1"/>
    <hyperlink ref="B6" location="'114'!A1" display="'114'!A1"/>
    <hyperlink ref="B7" location="'115'!A1" display="'115'!A1"/>
    <hyperlink ref="B8" location="'116'!A1" display="'116'!A1"/>
    <hyperlink ref="D1" location="'Indice Total'!A128" display="Volver"/>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144</vt:i4>
      </vt:variant>
      <vt:variant>
        <vt:lpstr>Rangos con nombre</vt:lpstr>
      </vt:variant>
      <vt:variant>
        <vt:i4>52</vt:i4>
      </vt:variant>
    </vt:vector>
  </HeadingPairs>
  <TitlesOfParts>
    <vt:vector size="196" baseType="lpstr">
      <vt:lpstr>Portada</vt:lpstr>
      <vt:lpstr>Introducción</vt:lpstr>
      <vt:lpstr>Indice Total</vt:lpstr>
      <vt:lpstr>Capítulo I</vt:lpstr>
      <vt:lpstr>1 2</vt:lpstr>
      <vt:lpstr>3 4</vt:lpstr>
      <vt:lpstr>5</vt:lpstr>
      <vt:lpstr>6</vt:lpstr>
      <vt:lpstr>7 8</vt:lpstr>
      <vt:lpstr>9 10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44 45 46</vt:lpstr>
      <vt:lpstr>47 48 49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Capítulo II</vt:lpstr>
      <vt:lpstr>66</vt:lpstr>
      <vt:lpstr>67 68</vt:lpstr>
      <vt:lpstr>69</vt:lpstr>
      <vt:lpstr>70</vt:lpstr>
      <vt:lpstr>71</vt:lpstr>
      <vt:lpstr>72 73</vt:lpstr>
      <vt:lpstr>74</vt:lpstr>
      <vt:lpstr>75 76</vt:lpstr>
      <vt:lpstr>77</vt:lpstr>
      <vt:lpstr>78</vt:lpstr>
      <vt:lpstr>79 80 81 82</vt:lpstr>
      <vt:lpstr>83 84</vt:lpstr>
      <vt:lpstr>85</vt:lpstr>
      <vt:lpstr>86</vt:lpstr>
      <vt:lpstr>87</vt:lpstr>
      <vt:lpstr>88</vt:lpstr>
      <vt:lpstr>89 90</vt:lpstr>
      <vt:lpstr>91 92</vt:lpstr>
      <vt:lpstr>93 94</vt:lpstr>
      <vt:lpstr>Capítulo III</vt:lpstr>
      <vt:lpstr>95</vt:lpstr>
      <vt:lpstr>96 97</vt:lpstr>
      <vt:lpstr>98</vt:lpstr>
      <vt:lpstr>99</vt:lpstr>
      <vt:lpstr>100</vt:lpstr>
      <vt:lpstr>101</vt:lpstr>
      <vt:lpstr>102</vt:lpstr>
      <vt:lpstr>103-104</vt:lpstr>
      <vt:lpstr>105</vt:lpstr>
      <vt:lpstr>106</vt:lpstr>
      <vt:lpstr>107</vt:lpstr>
      <vt:lpstr>108</vt:lpstr>
      <vt:lpstr>109</vt:lpstr>
      <vt:lpstr>110</vt:lpstr>
      <vt:lpstr>111</vt:lpstr>
      <vt:lpstr>112</vt:lpstr>
      <vt:lpstr>Capitulo IV</vt:lpstr>
      <vt:lpstr>113</vt:lpstr>
      <vt:lpstr>114</vt:lpstr>
      <vt:lpstr>115</vt:lpstr>
      <vt:lpstr>116</vt:lpstr>
      <vt:lpstr>Capitulo V</vt:lpstr>
      <vt:lpstr>117-118</vt:lpstr>
      <vt:lpstr>119</vt:lpstr>
      <vt:lpstr>120</vt:lpstr>
      <vt:lpstr>121 -122</vt:lpstr>
      <vt:lpstr>123</vt:lpstr>
      <vt:lpstr>124</vt:lpstr>
      <vt:lpstr>125</vt:lpstr>
      <vt:lpstr>126</vt:lpstr>
      <vt:lpstr>Capítulo VI</vt:lpstr>
      <vt:lpstr>127-128</vt:lpstr>
      <vt:lpstr>129</vt:lpstr>
      <vt:lpstr>130-131</vt:lpstr>
      <vt:lpstr>132-133</vt:lpstr>
      <vt:lpstr>134</vt:lpstr>
      <vt:lpstr>135</vt:lpstr>
      <vt:lpstr>Capítulo VII</vt:lpstr>
      <vt:lpstr>136 - 137</vt:lpstr>
      <vt:lpstr>138 - 139</vt:lpstr>
      <vt:lpstr>140 - 141</vt:lpstr>
      <vt:lpstr>142</vt:lpstr>
      <vt:lpstr>143</vt:lpstr>
      <vt:lpstr>144</vt:lpstr>
      <vt:lpstr>Capítulo VIII</vt:lpstr>
      <vt:lpstr>145-146</vt:lpstr>
      <vt:lpstr>147</vt:lpstr>
      <vt:lpstr>148</vt:lpstr>
      <vt:lpstr>149</vt:lpstr>
      <vt:lpstr>150</vt:lpstr>
      <vt:lpstr>151-152</vt:lpstr>
      <vt:lpstr>153</vt:lpstr>
      <vt:lpstr>154</vt:lpstr>
      <vt:lpstr>155-156</vt:lpstr>
      <vt:lpstr>Capítulo IX</vt:lpstr>
      <vt:lpstr>157</vt:lpstr>
      <vt:lpstr>158</vt:lpstr>
      <vt:lpstr>159</vt:lpstr>
      <vt:lpstr>160</vt:lpstr>
      <vt:lpstr>Capítulo X</vt:lpstr>
      <vt:lpstr>161</vt:lpstr>
      <vt:lpstr>162</vt:lpstr>
      <vt:lpstr>'1 2'!Área_de_impresión</vt:lpstr>
      <vt:lpstr>'100'!Área_de_impresión</vt:lpstr>
      <vt:lpstr>'102'!Área_de_impresión</vt:lpstr>
      <vt:lpstr>'103-104'!Área_de_impresión</vt:lpstr>
      <vt:lpstr>'105'!Área_de_impresión</vt:lpstr>
      <vt:lpstr>'106'!Área_de_impresión</vt:lpstr>
      <vt:lpstr>'107'!Área_de_impresión</vt:lpstr>
      <vt:lpstr>'108'!Área_de_impresión</vt:lpstr>
      <vt:lpstr>'109'!Área_de_impresión</vt:lpstr>
      <vt:lpstr>'110'!Área_de_impresión</vt:lpstr>
      <vt:lpstr>'117-118'!Área_de_impresión</vt:lpstr>
      <vt:lpstr>'123'!Área_de_impresión</vt:lpstr>
      <vt:lpstr>'124'!Área_de_impresión</vt:lpstr>
      <vt:lpstr>'125'!Área_de_impresión</vt:lpstr>
      <vt:lpstr>'126'!Área_de_impresión</vt:lpstr>
      <vt:lpstr>'127-128'!Área_de_impresión</vt:lpstr>
      <vt:lpstr>'129'!Área_de_impresión</vt:lpstr>
      <vt:lpstr>'13'!Área_de_impresión</vt:lpstr>
      <vt:lpstr>'130-131'!Área_de_impresión</vt:lpstr>
      <vt:lpstr>'132-133'!Área_de_impresión</vt:lpstr>
      <vt:lpstr>'14'!Área_de_impresión</vt:lpstr>
      <vt:lpstr>'145-146'!Área_de_impresión</vt:lpstr>
      <vt:lpstr>'149'!Área_de_impresión</vt:lpstr>
      <vt:lpstr>'15'!Área_de_impresión</vt:lpstr>
      <vt:lpstr>'150'!Área_de_impresión</vt:lpstr>
      <vt:lpstr>'154'!Área_de_impresión</vt:lpstr>
      <vt:lpstr>'157'!Área_de_impresión</vt:lpstr>
      <vt:lpstr>'158'!Área_de_impresión</vt:lpstr>
      <vt:lpstr>'159'!Área_de_impresión</vt:lpstr>
      <vt:lpstr>'160'!Área_de_impresión</vt:lpstr>
      <vt:lpstr>'18'!Área_de_impresión</vt:lpstr>
      <vt:lpstr>'23'!Área_de_impresión</vt:lpstr>
      <vt:lpstr>'26'!Área_de_impresión</vt:lpstr>
      <vt:lpstr>'28'!Área_de_impresión</vt:lpstr>
      <vt:lpstr>'29'!Área_de_impresión</vt:lpstr>
      <vt:lpstr>'3 4'!Área_de_impresión</vt:lpstr>
      <vt:lpstr>'47 48 49'!Área_de_impresión</vt:lpstr>
      <vt:lpstr>'51'!Área_de_impresión</vt:lpstr>
      <vt:lpstr>'54'!Área_de_impresión</vt:lpstr>
      <vt:lpstr>'55'!Área_de_impresión</vt:lpstr>
      <vt:lpstr>'57'!Área_de_impresión</vt:lpstr>
      <vt:lpstr>'61'!Área_de_impresión</vt:lpstr>
      <vt:lpstr>'63'!Área_de_impresión</vt:lpstr>
      <vt:lpstr>'64'!Área_de_impresión</vt:lpstr>
      <vt:lpstr>'66'!Área_de_impresión</vt:lpstr>
      <vt:lpstr>'67 68'!Área_de_impresión</vt:lpstr>
      <vt:lpstr>'7 8'!Área_de_impresión</vt:lpstr>
      <vt:lpstr>'70'!Área_de_impresión</vt:lpstr>
      <vt:lpstr>'79 80 81 82'!Área_de_impresión</vt:lpstr>
      <vt:lpstr>'9 10'!Área_de_impresión</vt:lpstr>
      <vt:lpstr>'99'!Área_de_impresión</vt:lpstr>
      <vt:lpstr>'Capítulo VIII'!Área_de_impresión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N MunozM</dc:creator>
  <cp:lastModifiedBy>Claudia N Munoz M</cp:lastModifiedBy>
  <dcterms:created xsi:type="dcterms:W3CDTF">2018-05-10T22:01:39Z</dcterms:created>
  <dcterms:modified xsi:type="dcterms:W3CDTF">2019-07-09T15:05:34Z</dcterms:modified>
</cp:coreProperties>
</file>