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mc:AlternateContent xmlns:mc="http://schemas.openxmlformats.org/markup-compatibility/2006">
    <mc:Choice Requires="x15">
      <x15ac:absPath xmlns:x15ac="http://schemas.microsoft.com/office/spreadsheetml/2010/11/ac" url="https://qmulprod-my.sharepoint.com/personal/ah23479_qmul_ac_uk/Documents/"/>
    </mc:Choice>
  </mc:AlternateContent>
  <xr:revisionPtr revIDLastSave="1" documentId="8_{1877FF06-748E-B448-8B66-2B3A7AF266B6}" xr6:coauthVersionLast="47" xr6:coauthVersionMax="47" xr10:uidLastSave="{CAD74A09-8DA2-5C44-B731-A029A9AD87D5}"/>
  <bookViews>
    <workbookView xWindow="0" yWindow="720" windowWidth="29400" windowHeight="18400" xr2:uid="{466C294D-E84E-1A48-AA58-F3C7DDCCBB49}"/>
  </bookViews>
  <sheets>
    <sheet name="Dashboard" sheetId="5" r:id="rId1"/>
    <sheet name="Input Data" sheetId="4" r:id="rId2"/>
    <sheet name="Financials USA" sheetId="1" r:id="rId3"/>
    <sheet name="Financials Canada" sheetId="2" r:id="rId4"/>
    <sheet name="Gross Profit &amp; EBITDA" sheetId="3" r:id="rId5"/>
  </sheets>
  <definedNames>
    <definedName name="_xlchart.v1.4" hidden="1">'Input Data'!$I$42:$I$46</definedName>
    <definedName name="_xlchart.v1.5" hidden="1">'Input Data'!$J$42:$J$46</definedName>
    <definedName name="_xlchart.v5.0" hidden="1">'Input Data'!$I$55</definedName>
    <definedName name="_xlchart.v5.1" hidden="1">'Input Data'!$I$56:$I$57</definedName>
    <definedName name="_xlchart.v5.2" hidden="1">'Input Data'!$J$55</definedName>
    <definedName name="_xlchart.v5.3" hidden="1">'Input Data'!$J$56:$J$57</definedName>
    <definedName name="Slicer_Customer_Type">#N/A</definedName>
    <definedName name="Slicer_Service">#N/A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4" l="1"/>
  <c r="I56"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 i="4"/>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3" i="3"/>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123" i="4"/>
  <c r="E124" i="4"/>
  <c r="E125" i="4"/>
  <c r="E126" i="4"/>
  <c r="E127" i="4"/>
  <c r="E128" i="4"/>
  <c r="E129" i="4"/>
  <c r="E130" i="4"/>
  <c r="E131" i="4"/>
  <c r="E122" i="4"/>
  <c r="E121" i="4"/>
  <c r="A12" i="2"/>
  <c r="A13" i="2"/>
  <c r="A18" i="2"/>
  <c r="A19" i="2"/>
  <c r="A8" i="2"/>
  <c r="A7" i="2"/>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2" i="4"/>
  <c r="A8" i="1"/>
  <c r="A12" i="1"/>
  <c r="A13" i="1"/>
  <c r="A18" i="1"/>
  <c r="A19" i="1"/>
  <c r="A7" i="1"/>
  <c r="N20" i="2"/>
  <c r="M20" i="2"/>
  <c r="L20" i="2"/>
  <c r="K20" i="2"/>
  <c r="J20" i="2"/>
  <c r="I20" i="2"/>
  <c r="H20" i="2"/>
  <c r="G20" i="2"/>
  <c r="F20" i="2"/>
  <c r="E20" i="2"/>
  <c r="E14" i="2"/>
  <c r="N9" i="2"/>
  <c r="N23" i="2" s="1"/>
  <c r="M9" i="2"/>
  <c r="M23" i="2" s="1"/>
  <c r="L9" i="2"/>
  <c r="K9" i="2"/>
  <c r="K23" i="2" s="1"/>
  <c r="J9" i="2"/>
  <c r="J23" i="2" s="1"/>
  <c r="I9" i="2"/>
  <c r="I23" i="2" s="1"/>
  <c r="H9" i="2"/>
  <c r="H23" i="2" s="1"/>
  <c r="G9" i="2"/>
  <c r="G23" i="2" s="1"/>
  <c r="F9" i="2"/>
  <c r="F23" i="2" s="1"/>
  <c r="E9" i="2"/>
  <c r="N20" i="1"/>
  <c r="M20" i="1"/>
  <c r="L20" i="1"/>
  <c r="K20" i="1"/>
  <c r="J20" i="1"/>
  <c r="I20" i="1"/>
  <c r="H20" i="1"/>
  <c r="G20" i="1"/>
  <c r="F20" i="1"/>
  <c r="E20" i="1"/>
  <c r="N14" i="1"/>
  <c r="M14" i="1"/>
  <c r="M23" i="1" s="1"/>
  <c r="L14" i="1"/>
  <c r="K14" i="1"/>
  <c r="J14" i="1"/>
  <c r="I14" i="1"/>
  <c r="H14" i="1"/>
  <c r="G14" i="1"/>
  <c r="F14" i="1"/>
  <c r="E14" i="1"/>
  <c r="E23" i="1" s="1"/>
  <c r="N9" i="1"/>
  <c r="N23" i="1" s="1"/>
  <c r="M9" i="1"/>
  <c r="L9" i="1"/>
  <c r="L23" i="1" s="1"/>
  <c r="K9" i="1"/>
  <c r="K23" i="1" s="1"/>
  <c r="J9" i="1"/>
  <c r="J23" i="1" s="1"/>
  <c r="I9" i="1"/>
  <c r="I23" i="1" s="1"/>
  <c r="H9" i="1"/>
  <c r="H23" i="1" s="1"/>
  <c r="G9" i="1"/>
  <c r="G23" i="1" s="1"/>
  <c r="F9" i="1"/>
  <c r="F23" i="1" s="1"/>
  <c r="E9" i="1"/>
  <c r="R29" i="4"/>
  <c r="J44" i="4"/>
  <c r="J42" i="4"/>
  <c r="J57" i="4"/>
  <c r="J46" i="4"/>
  <c r="J56" i="4"/>
  <c r="O43" i="4"/>
  <c r="L23" i="2" l="1"/>
  <c r="E23" i="2"/>
  <c r="J45" i="4"/>
  <c r="J43" i="4"/>
</calcChain>
</file>

<file path=xl/sharedStrings.xml><?xml version="1.0" encoding="utf-8"?>
<sst xmlns="http://schemas.openxmlformats.org/spreadsheetml/2006/main" count="956" uniqueCount="37">
  <si>
    <t>Year</t>
  </si>
  <si>
    <t>Period start</t>
  </si>
  <si>
    <t>Period end</t>
  </si>
  <si>
    <t>Customer</t>
  </si>
  <si>
    <t>SMB</t>
  </si>
  <si>
    <t>Artificial Intelligence</t>
  </si>
  <si>
    <t>Enterprise</t>
  </si>
  <si>
    <t>Total</t>
  </si>
  <si>
    <t>Marketing</t>
  </si>
  <si>
    <t>Accounting</t>
  </si>
  <si>
    <t>Total Revenue</t>
  </si>
  <si>
    <t>Country</t>
  </si>
  <si>
    <t>Gross Profit Margin</t>
  </si>
  <si>
    <t>EBITDA Margin</t>
  </si>
  <si>
    <t>USA</t>
  </si>
  <si>
    <t>Canada</t>
  </si>
  <si>
    <t>Service</t>
  </si>
  <si>
    <t>Customer Type</t>
  </si>
  <si>
    <t>Revenue</t>
  </si>
  <si>
    <t>Gross Profit</t>
  </si>
  <si>
    <t>EBITDA</t>
  </si>
  <si>
    <t>Index Key</t>
  </si>
  <si>
    <t>Vlookup key</t>
  </si>
  <si>
    <t>Sum of Revenue</t>
  </si>
  <si>
    <t>Sum of EBITDA</t>
  </si>
  <si>
    <t>Row Labels</t>
  </si>
  <si>
    <t>Grand Total</t>
  </si>
  <si>
    <t>Count of Customer Type</t>
  </si>
  <si>
    <t>(All)</t>
  </si>
  <si>
    <t>Sum of Gross Profit</t>
  </si>
  <si>
    <t>COGs</t>
  </si>
  <si>
    <t>Overheads</t>
  </si>
  <si>
    <t>Sum of Difference</t>
  </si>
  <si>
    <t>Values</t>
  </si>
  <si>
    <t>Gross Margin</t>
  </si>
  <si>
    <t>EBIDTA Margin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</si>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</sst>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6" x14ac:knownFonts="1">
    <font>
      <sz val="12"/>
      <color theme="1"/>
      <name val="Aptos Narrow"/>
      <family val="2"/>
      <scheme val="minor"/>
    </font>
    <font>
      <sz val="12"/>
      <color theme="1"/>
      <name val="Aptos Narrow"/>
      <family val="2"/>
      <scheme val="minor"/>
    </font>
    <font>
      <sz val="12"/>
      <color theme="0"/>
      <name val="Aptos Narrow"/>
      <family val="2"/>
      <scheme val="minor"/>
    </font>
    <font>
      <sz val="12"/>
      <color theme="1"/>
      <name val="Aptos Narrow"/>
      <scheme val="minor"/>
    </font>
    <font>
      <b/>
      <sz val="12"/>
      <color theme="1"/>
      <name val="Aptos Narrow"/>
      <scheme val="minor"/>
    </font>
    <font>
      <sz val="12"/>
      <color rgb="FF000000"/>
      <name val="Aptos Narrow"/>
      <family val="2"/>
      <scheme val="minor"/>
    </font>
  </fonts>
  <fills count="7">
    <fill>
      <patternFill patternType="none"/>
    </fill>
    <fill>
      <patternFill patternType="gray125"/>
    </fill>
    <fill>
      <patternFill patternType="solid">
        <fgColor theme="3"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0"/>
        <bgColor indexed="64"/>
      </patternFill>
    </fill>
    <fill>
      <patternFill patternType="solid">
        <fgColor theme="7"/>
        <bgColor rgb="FF000000"/>
      </patternFill>
    </fill>
  </fills>
  <borders count="6">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5">
    <xf numFmtId="0" fontId="0" fillId="0" borderId="0" xfId="0"/>
    <xf numFmtId="0" fontId="3" fillId="0" borderId="0" xfId="0" applyFont="1"/>
    <xf numFmtId="0" fontId="2" fillId="2" borderId="1" xfId="0" applyFont="1" applyFill="1" applyBorder="1"/>
    <xf numFmtId="0" fontId="2" fillId="2" borderId="0" xfId="0" applyFont="1" applyFill="1"/>
    <xf numFmtId="0" fontId="0" fillId="3" borderId="1" xfId="0" applyFill="1" applyBorder="1"/>
    <xf numFmtId="0" fontId="0" fillId="3" borderId="0" xfId="0" applyFill="1"/>
    <xf numFmtId="15" fontId="0" fillId="3" borderId="0" xfId="0" applyNumberFormat="1" applyFill="1"/>
    <xf numFmtId="0" fontId="0" fillId="0" borderId="1" xfId="0" applyBorder="1"/>
    <xf numFmtId="0" fontId="0" fillId="4" borderId="0" xfId="0" applyFill="1"/>
    <xf numFmtId="0" fontId="0" fillId="4" borderId="1" xfId="0" applyFill="1" applyBorder="1"/>
    <xf numFmtId="0" fontId="3" fillId="0" borderId="0" xfId="0" applyFont="1" applyAlignment="1">
      <alignment horizontal="left" vertical="center"/>
    </xf>
    <xf numFmtId="0" fontId="0" fillId="0" borderId="0" xfId="0" applyAlignment="1">
      <alignment horizontal="left" vertical="center"/>
    </xf>
    <xf numFmtId="164" fontId="0" fillId="0" borderId="0" xfId="0" applyNumberFormat="1"/>
    <xf numFmtId="0" fontId="3" fillId="0" borderId="2" xfId="0" applyFont="1" applyBorder="1" applyAlignment="1">
      <alignment horizontal="left" vertical="center"/>
    </xf>
    <xf numFmtId="0" fontId="0" fillId="0" borderId="2" xfId="0" applyBorder="1" applyAlignment="1">
      <alignment horizontal="left" vertical="center"/>
    </xf>
    <xf numFmtId="0" fontId="0" fillId="0" borderId="3" xfId="0" applyBorder="1"/>
    <xf numFmtId="164" fontId="0" fillId="0" borderId="2" xfId="0" applyNumberFormat="1" applyBorder="1"/>
    <xf numFmtId="3" fontId="0" fillId="0" borderId="0" xfId="0" applyNumberFormat="1"/>
    <xf numFmtId="0" fontId="4" fillId="0" borderId="0" xfId="0" applyFont="1" applyAlignment="1">
      <alignment horizontal="left" vertical="center"/>
    </xf>
    <xf numFmtId="0" fontId="4" fillId="0" borderId="1" xfId="0" applyFont="1" applyBorder="1"/>
    <xf numFmtId="164" fontId="4" fillId="0" borderId="0" xfId="0" applyNumberFormat="1" applyFont="1"/>
    <xf numFmtId="0" fontId="0" fillId="0" borderId="2" xfId="0" applyBorder="1"/>
    <xf numFmtId="0" fontId="4" fillId="0" borderId="4" xfId="0" applyFont="1" applyBorder="1"/>
    <xf numFmtId="0" fontId="0" fillId="0" borderId="4" xfId="0" applyBorder="1"/>
    <xf numFmtId="0" fontId="4" fillId="0" borderId="5" xfId="0" applyFont="1" applyBorder="1"/>
    <xf numFmtId="164" fontId="4" fillId="0" borderId="4" xfId="0" applyNumberFormat="1" applyFont="1" applyBorder="1"/>
    <xf numFmtId="9" fontId="0" fillId="0" borderId="0" xfId="1" applyFont="1"/>
    <xf numFmtId="0" fontId="3" fillId="4" borderId="0" xfId="0" applyFont="1" applyFill="1"/>
    <xf numFmtId="0" fontId="5" fillId="0" borderId="0" xfId="0" applyFont="1"/>
    <xf numFmtId="9" fontId="3" fillId="0" borderId="0" xfId="0" applyNumberFormat="1" applyFont="1"/>
    <xf numFmtId="0" fontId="0" fillId="5" borderId="0" xfId="0" applyFill="1"/>
    <xf numFmtId="0" fontId="5" fillId="6" borderId="0" xfId="0" applyFont="1" applyFill="1"/>
    <xf numFmtId="0" fontId="0" fillId="0" borderId="0" xfId="0" pivotButton="1"/>
    <xf numFmtId="0" fontId="0" fillId="0" borderId="0" xfId="0" applyAlignment="1">
      <alignment horizontal="left"/>
    </xf>
    <xf numFmtId="0" fontId="0" fillId="0" borderId="0" xfId="0" applyNumberFormat="1"/>
  </cellXfs>
  <cellStyles count="2">
    <cellStyle name="Normal" xfId="0" builtinId="0"/>
    <cellStyle name="Per cent" xfId="1" builtinId="5"/>
  </cellStyles>
  <dxfs count="5">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dxf>
    <dxf>
      <font>
        <b val="0"/>
        <i val="0"/>
        <strike val="0"/>
        <condense val="0"/>
        <extend val="0"/>
        <outline val="0"/>
        <shadow val="0"/>
        <u val="none"/>
        <vertAlign val="baseline"/>
        <sz val="12"/>
        <color rgb="FF000000"/>
        <name val="Aptos Narrow"/>
        <family val="2"/>
        <scheme val="minor"/>
      </font>
      <fill>
        <patternFill patternType="solid">
          <fgColor rgb="FF000000"/>
          <bgColor theme="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Project(Financial Dashboard).xlsx]Input Data!PivotTable1</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noFill/>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tx2">
              <a:lumMod val="75000"/>
              <a:lumOff val="25000"/>
            </a:schemeClr>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noFill/>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cap="none" spc="0" baseline="0">
                  <a:ln>
                    <a:noFill/>
                  </a:ln>
                  <a:solidFill>
                    <a:schemeClr val="accent4"/>
                  </a:solidFill>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951454786100456"/>
          <c:y val="5.5555555555555552E-2"/>
          <c:w val="0.66961992528348047"/>
          <c:h val="0.76797098279381748"/>
        </c:manualLayout>
      </c:layout>
      <c:areaChart>
        <c:grouping val="stacked"/>
        <c:varyColors val="0"/>
        <c:ser>
          <c:idx val="0"/>
          <c:order val="0"/>
          <c:tx>
            <c:strRef>
              <c:f>'Input Data'!$K$12</c:f>
              <c:strCache>
                <c:ptCount val="1"/>
                <c:pt idx="0">
                  <c:v>Sum of EBITDA</c:v>
                </c:pt>
              </c:strCache>
            </c:strRef>
          </c:tx>
          <c:spPr>
            <a:solidFill>
              <a:schemeClr val="bg1"/>
            </a:solidFill>
            <a:ln>
              <a:noFill/>
            </a:ln>
            <a:effectLst/>
          </c:spPr>
          <c:cat>
            <c:strRef>
              <c:f>'Input Data'!$J$13:$J$23</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Data'!$K$13:$K$23</c:f>
              <c:numCache>
                <c:formatCode>General</c:formatCode>
                <c:ptCount val="10"/>
                <c:pt idx="0">
                  <c:v>10364.799999999999</c:v>
                </c:pt>
                <c:pt idx="1">
                  <c:v>19804.400000000001</c:v>
                </c:pt>
                <c:pt idx="2">
                  <c:v>3800.4</c:v>
                </c:pt>
                <c:pt idx="3">
                  <c:v>20104.400000000001</c:v>
                </c:pt>
                <c:pt idx="4">
                  <c:v>18447.199999999997</c:v>
                </c:pt>
                <c:pt idx="5">
                  <c:v>46394.8</c:v>
                </c:pt>
                <c:pt idx="6">
                  <c:v>9486</c:v>
                </c:pt>
                <c:pt idx="7">
                  <c:v>23289.200000000004</c:v>
                </c:pt>
                <c:pt idx="8">
                  <c:v>39572.199999999997</c:v>
                </c:pt>
                <c:pt idx="9">
                  <c:v>57743.200000000004</c:v>
                </c:pt>
              </c:numCache>
            </c:numRef>
          </c:val>
          <c:extLst>
            <c:ext xmlns:c16="http://schemas.microsoft.com/office/drawing/2014/chart" uri="{C3380CC4-5D6E-409C-BE32-E72D297353CC}">
              <c16:uniqueId val="{00000000-5F23-2E42-8BAE-D7CFE49B6A3D}"/>
            </c:ext>
          </c:extLst>
        </c:ser>
        <c:ser>
          <c:idx val="1"/>
          <c:order val="1"/>
          <c:tx>
            <c:strRef>
              <c:f>'Input Data'!$L$12</c:f>
              <c:strCache>
                <c:ptCount val="1"/>
                <c:pt idx="0">
                  <c:v>Sum of Revenue</c:v>
                </c:pt>
              </c:strCache>
            </c:strRef>
          </c:tx>
          <c:spPr>
            <a:solidFill>
              <a:schemeClr val="tx2">
                <a:lumMod val="75000"/>
                <a:lumOff val="25000"/>
              </a:schemeClr>
            </a:solidFill>
            <a:ln w="25400">
              <a:noFill/>
            </a:ln>
            <a:effectLst/>
          </c:spPr>
          <c:cat>
            <c:strRef>
              <c:f>'Input Data'!$J$13:$J$23</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Data'!$L$13:$L$23</c:f>
              <c:numCache>
                <c:formatCode>General</c:formatCode>
                <c:ptCount val="10"/>
                <c:pt idx="0">
                  <c:v>55726</c:v>
                </c:pt>
                <c:pt idx="1">
                  <c:v>198044</c:v>
                </c:pt>
                <c:pt idx="2">
                  <c:v>38004</c:v>
                </c:pt>
                <c:pt idx="3">
                  <c:v>191872</c:v>
                </c:pt>
                <c:pt idx="4">
                  <c:v>179140</c:v>
                </c:pt>
                <c:pt idx="5">
                  <c:v>231974</c:v>
                </c:pt>
                <c:pt idx="6">
                  <c:v>89304</c:v>
                </c:pt>
                <c:pt idx="7">
                  <c:v>116446</c:v>
                </c:pt>
                <c:pt idx="8">
                  <c:v>201970</c:v>
                </c:pt>
                <c:pt idx="9">
                  <c:v>288716</c:v>
                </c:pt>
              </c:numCache>
            </c:numRef>
          </c:val>
          <c:extLst>
            <c:ext xmlns:c16="http://schemas.microsoft.com/office/drawing/2014/chart" uri="{C3380CC4-5D6E-409C-BE32-E72D297353CC}">
              <c16:uniqueId val="{00000000-8CD3-2B42-8A92-F4275A70DEAC}"/>
            </c:ext>
          </c:extLst>
        </c:ser>
        <c:ser>
          <c:idx val="2"/>
          <c:order val="2"/>
          <c:tx>
            <c:strRef>
              <c:f>'Input Data'!$M$12</c:f>
              <c:strCache>
                <c:ptCount val="1"/>
                <c:pt idx="0">
                  <c:v>Count of Customer Type</c:v>
                </c:pt>
              </c:strCache>
            </c:strRef>
          </c:tx>
          <c:spPr>
            <a:solidFill>
              <a:schemeClr val="accent3"/>
            </a:solidFill>
            <a:ln w="25400">
              <a:noFill/>
            </a:ln>
            <a:effectLst/>
          </c:spPr>
          <c:cat>
            <c:strRef>
              <c:f>'Input Data'!$J$13:$J$23</c:f>
              <c:strCache>
                <c:ptCount val="10"/>
                <c:pt idx="0">
                  <c:v>2018</c:v>
                </c:pt>
                <c:pt idx="1">
                  <c:v>2019</c:v>
                </c:pt>
                <c:pt idx="2">
                  <c:v>2020</c:v>
                </c:pt>
                <c:pt idx="3">
                  <c:v>2021</c:v>
                </c:pt>
                <c:pt idx="4">
                  <c:v>2022</c:v>
                </c:pt>
                <c:pt idx="5">
                  <c:v>2023</c:v>
                </c:pt>
                <c:pt idx="6">
                  <c:v>2024</c:v>
                </c:pt>
                <c:pt idx="7">
                  <c:v>2025</c:v>
                </c:pt>
                <c:pt idx="8">
                  <c:v>2026</c:v>
                </c:pt>
                <c:pt idx="9">
                  <c:v>2027</c:v>
                </c:pt>
              </c:strCache>
            </c:strRef>
          </c:cat>
          <c:val>
            <c:numRef>
              <c:f>'Input Data'!$M$13:$M$23</c:f>
              <c:numCache>
                <c:formatCode>General</c:formatCode>
                <c:ptCount val="10"/>
                <c:pt idx="0">
                  <c:v>4</c:v>
                </c:pt>
                <c:pt idx="1">
                  <c:v>4</c:v>
                </c:pt>
                <c:pt idx="2">
                  <c:v>4</c:v>
                </c:pt>
                <c:pt idx="3">
                  <c:v>4</c:v>
                </c:pt>
                <c:pt idx="4">
                  <c:v>4</c:v>
                </c:pt>
                <c:pt idx="5">
                  <c:v>4</c:v>
                </c:pt>
                <c:pt idx="6">
                  <c:v>4</c:v>
                </c:pt>
                <c:pt idx="7">
                  <c:v>4</c:v>
                </c:pt>
                <c:pt idx="8">
                  <c:v>4</c:v>
                </c:pt>
                <c:pt idx="9">
                  <c:v>4</c:v>
                </c:pt>
              </c:numCache>
            </c:numRef>
          </c:val>
          <c:extLst>
            <c:ext xmlns:c16="http://schemas.microsoft.com/office/drawing/2014/chart" uri="{C3380CC4-5D6E-409C-BE32-E72D297353CC}">
              <c16:uniqueId val="{00000001-8CD3-2B42-8A92-F4275A70DEAC}"/>
            </c:ext>
          </c:extLst>
        </c:ser>
        <c:dLbls>
          <c:showLegendKey val="0"/>
          <c:showVal val="0"/>
          <c:showCatName val="0"/>
          <c:showSerName val="0"/>
          <c:showPercent val="0"/>
          <c:showBubbleSize val="0"/>
        </c:dLbls>
        <c:axId val="1542662320"/>
        <c:axId val="1542665840"/>
      </c:areaChart>
      <c:catAx>
        <c:axId val="1542662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noFill/>
                </a:ln>
                <a:solidFill>
                  <a:schemeClr val="accent4"/>
                </a:solidFill>
                <a:effectLst/>
                <a:latin typeface="+mn-lt"/>
                <a:ea typeface="+mn-ea"/>
                <a:cs typeface="+mn-cs"/>
              </a:defRPr>
            </a:pPr>
            <a:endParaRPr lang="en-US"/>
          </a:p>
        </c:txPr>
        <c:crossAx val="1542665840"/>
        <c:crosses val="autoZero"/>
        <c:auto val="1"/>
        <c:lblAlgn val="ctr"/>
        <c:lblOffset val="100"/>
        <c:noMultiLvlLbl val="0"/>
      </c:catAx>
      <c:valAx>
        <c:axId val="1542665840"/>
        <c:scaling>
          <c:orientation val="minMax"/>
          <c:max val="45000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noFill/>
                </a:ln>
                <a:solidFill>
                  <a:schemeClr val="accent4"/>
                </a:solidFill>
                <a:effectLst/>
                <a:latin typeface="+mn-lt"/>
                <a:ea typeface="+mn-ea"/>
                <a:cs typeface="+mn-cs"/>
              </a:defRPr>
            </a:pPr>
            <a:endParaRPr lang="en-US"/>
          </a:p>
        </c:txPr>
        <c:crossAx val="1542662320"/>
        <c:crosses val="autoZero"/>
        <c:crossBetween val="between"/>
        <c:dispUnits>
          <c:builtInUnit val="thousands"/>
          <c:dispUnitsLbl>
            <c:layout>
              <c:manualLayout>
                <c:xMode val="edge"/>
                <c:yMode val="edge"/>
                <c:x val="7.256027332026535E-2"/>
                <c:y val="0.34201388888888884"/>
              </c:manualLayout>
            </c:layout>
            <c:spPr>
              <a:noFill/>
              <a:ln>
                <a:noFill/>
              </a:ln>
              <a:effectLst/>
            </c:spPr>
            <c:txPr>
              <a:bodyPr rot="-5400000" spcFirstLastPara="1" vertOverflow="ellipsis" vert="horz" wrap="square" anchor="ctr" anchorCtr="1"/>
              <a:lstStyle/>
              <a:p>
                <a:pPr>
                  <a:defRPr sz="1000" b="1" i="0" u="none" strike="noStrike" kern="1200" cap="none" spc="0" baseline="0">
                    <a:ln>
                      <a:noFill/>
                    </a:ln>
                    <a:solidFill>
                      <a:schemeClr val="accent4"/>
                    </a:solidFill>
                    <a:effectLst/>
                    <a:latin typeface="+mn-lt"/>
                    <a:ea typeface="+mn-ea"/>
                    <a:cs typeface="+mn-cs"/>
                  </a:defRPr>
                </a:pPr>
                <a:endParaRPr lang="en-US"/>
              </a:p>
            </c:txPr>
          </c:dispUnitsLbl>
        </c:dispUnits>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cap="none" spc="0" baseline="0">
              <a:ln>
                <a:noFill/>
              </a:ln>
              <a:solidFill>
                <a:schemeClr val="accent4"/>
              </a:solidFill>
              <a:effectLst/>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lumOff val="25000"/>
        <a:alpha val="70000"/>
      </a:schemeClr>
    </a:solidFill>
    <a:ln w="9525" cap="flat" cmpd="sng" algn="ctr">
      <a:noFill/>
      <a:round/>
    </a:ln>
    <a:effectLst/>
  </c:spPr>
  <c:txPr>
    <a:bodyPr/>
    <a:lstStyle/>
    <a:p>
      <a:pPr>
        <a:defRPr b="1" cap="none" spc="0">
          <a:ln>
            <a:noFill/>
          </a:ln>
          <a:solidFill>
            <a:schemeClr val="accent4"/>
          </a:solidFill>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Project(Financial Dashboard).xlsx]Input Data!PivotTable2</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34978294777592"/>
          <c:y val="2.7777777777777776E-2"/>
          <c:w val="0.58355227471566051"/>
          <c:h val="0.79118839311752698"/>
        </c:manualLayout>
      </c:layout>
      <c:barChart>
        <c:barDir val="col"/>
        <c:grouping val="clustered"/>
        <c:varyColors val="0"/>
        <c:ser>
          <c:idx val="0"/>
          <c:order val="0"/>
          <c:tx>
            <c:strRef>
              <c:f>'Input Data'!$J$28</c:f>
              <c:strCache>
                <c:ptCount val="1"/>
                <c:pt idx="0">
                  <c:v>Sum of Gross Profit</c:v>
                </c:pt>
              </c:strCache>
            </c:strRef>
          </c:tx>
          <c:spPr>
            <a:solidFill>
              <a:schemeClr val="accent1"/>
            </a:solidFill>
            <a:ln>
              <a:noFill/>
            </a:ln>
            <a:effectLst/>
          </c:spPr>
          <c:invertIfNegative val="0"/>
          <c:cat>
            <c:strRef>
              <c:f>'Input Data'!$I$29:$I$32</c:f>
              <c:strCache>
                <c:ptCount val="3"/>
                <c:pt idx="0">
                  <c:v>Accounting</c:v>
                </c:pt>
                <c:pt idx="1">
                  <c:v>Artificial Intelligence</c:v>
                </c:pt>
                <c:pt idx="2">
                  <c:v>Marketing</c:v>
                </c:pt>
              </c:strCache>
            </c:strRef>
          </c:cat>
          <c:val>
            <c:numRef>
              <c:f>'Input Data'!$J$29:$J$32</c:f>
              <c:numCache>
                <c:formatCode>General</c:formatCode>
                <c:ptCount val="3"/>
                <c:pt idx="0">
                  <c:v>375186.40000000008</c:v>
                </c:pt>
                <c:pt idx="1">
                  <c:v>300953.5</c:v>
                </c:pt>
                <c:pt idx="2">
                  <c:v>936819.79999999993</c:v>
                </c:pt>
              </c:numCache>
            </c:numRef>
          </c:val>
          <c:extLst>
            <c:ext xmlns:c16="http://schemas.microsoft.com/office/drawing/2014/chart" uri="{C3380CC4-5D6E-409C-BE32-E72D297353CC}">
              <c16:uniqueId val="{00000000-5D96-9943-A8D1-E1074B414550}"/>
            </c:ext>
          </c:extLst>
        </c:ser>
        <c:ser>
          <c:idx val="1"/>
          <c:order val="1"/>
          <c:tx>
            <c:strRef>
              <c:f>'Input Data'!$K$28</c:f>
              <c:strCache>
                <c:ptCount val="1"/>
                <c:pt idx="0">
                  <c:v>Sum of Revenue</c:v>
                </c:pt>
              </c:strCache>
            </c:strRef>
          </c:tx>
          <c:spPr>
            <a:solidFill>
              <a:schemeClr val="tx2">
                <a:lumMod val="75000"/>
                <a:lumOff val="25000"/>
              </a:schemeClr>
            </a:solidFill>
            <a:ln>
              <a:noFill/>
            </a:ln>
            <a:effectLst/>
          </c:spPr>
          <c:invertIfNegative val="0"/>
          <c:cat>
            <c:strRef>
              <c:f>'Input Data'!$I$29:$I$32</c:f>
              <c:strCache>
                <c:ptCount val="3"/>
                <c:pt idx="0">
                  <c:v>Accounting</c:v>
                </c:pt>
                <c:pt idx="1">
                  <c:v>Artificial Intelligence</c:v>
                </c:pt>
                <c:pt idx="2">
                  <c:v>Marketing</c:v>
                </c:pt>
              </c:strCache>
            </c:strRef>
          </c:cat>
          <c:val>
            <c:numRef>
              <c:f>'Input Data'!$K$29:$K$32</c:f>
              <c:numCache>
                <c:formatCode>General</c:formatCode>
                <c:ptCount val="3"/>
                <c:pt idx="0">
                  <c:v>583080</c:v>
                </c:pt>
                <c:pt idx="1">
                  <c:v>515373</c:v>
                </c:pt>
                <c:pt idx="2">
                  <c:v>1591196</c:v>
                </c:pt>
              </c:numCache>
            </c:numRef>
          </c:val>
          <c:extLst>
            <c:ext xmlns:c16="http://schemas.microsoft.com/office/drawing/2014/chart" uri="{C3380CC4-5D6E-409C-BE32-E72D297353CC}">
              <c16:uniqueId val="{00000001-5D96-9943-A8D1-E1074B414550}"/>
            </c:ext>
          </c:extLst>
        </c:ser>
        <c:ser>
          <c:idx val="2"/>
          <c:order val="2"/>
          <c:tx>
            <c:strRef>
              <c:f>'Input Data'!$L$28</c:f>
              <c:strCache>
                <c:ptCount val="1"/>
                <c:pt idx="0">
                  <c:v>Sum of EBITDA</c:v>
                </c:pt>
              </c:strCache>
            </c:strRef>
          </c:tx>
          <c:spPr>
            <a:solidFill>
              <a:schemeClr val="bg1"/>
            </a:solidFill>
            <a:ln>
              <a:noFill/>
            </a:ln>
            <a:effectLst/>
          </c:spPr>
          <c:invertIfNegative val="0"/>
          <c:cat>
            <c:strRef>
              <c:f>'Input Data'!$I$29:$I$32</c:f>
              <c:strCache>
                <c:ptCount val="3"/>
                <c:pt idx="0">
                  <c:v>Accounting</c:v>
                </c:pt>
                <c:pt idx="1">
                  <c:v>Artificial Intelligence</c:v>
                </c:pt>
                <c:pt idx="2">
                  <c:v>Marketing</c:v>
                </c:pt>
              </c:strCache>
            </c:strRef>
          </c:cat>
          <c:val>
            <c:numRef>
              <c:f>'Input Data'!$L$29:$L$32</c:f>
              <c:numCache>
                <c:formatCode>General</c:formatCode>
                <c:ptCount val="3"/>
                <c:pt idx="0">
                  <c:v>101239.40000000001</c:v>
                </c:pt>
                <c:pt idx="1">
                  <c:v>83855.199999999997</c:v>
                </c:pt>
                <c:pt idx="2">
                  <c:v>249006.6</c:v>
                </c:pt>
              </c:numCache>
            </c:numRef>
          </c:val>
          <c:extLst>
            <c:ext xmlns:c16="http://schemas.microsoft.com/office/drawing/2014/chart" uri="{C3380CC4-5D6E-409C-BE32-E72D297353CC}">
              <c16:uniqueId val="{00000002-5D96-9943-A8D1-E1074B414550}"/>
            </c:ext>
          </c:extLst>
        </c:ser>
        <c:dLbls>
          <c:showLegendKey val="0"/>
          <c:showVal val="0"/>
          <c:showCatName val="0"/>
          <c:showSerName val="0"/>
          <c:showPercent val="0"/>
          <c:showBubbleSize val="0"/>
        </c:dLbls>
        <c:gapWidth val="219"/>
        <c:overlap val="-27"/>
        <c:axId val="1801897456"/>
        <c:axId val="520827424"/>
      </c:barChart>
      <c:catAx>
        <c:axId val="1801897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520827424"/>
        <c:crosses val="autoZero"/>
        <c:auto val="1"/>
        <c:lblAlgn val="ctr"/>
        <c:lblOffset val="100"/>
        <c:noMultiLvlLbl val="0"/>
      </c:catAx>
      <c:valAx>
        <c:axId val="52082742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80189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Project(Financial Dashboard).xlsx]Input Data!PivotTable5</c:name>
    <c:fmtId val="2"/>
  </c:pivotSource>
  <c:chart>
    <c:title>
      <c:tx>
        <c:rich>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r>
              <a:rPr lang="en-US"/>
              <a:t>42%</a:t>
            </a:r>
          </a:p>
        </c:rich>
      </c:tx>
      <c:layout>
        <c:manualLayout>
          <c:xMode val="edge"/>
          <c:yMode val="edge"/>
          <c:x val="0.32148648648648648"/>
          <c:y val="0.44017094017094016"/>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noFill/>
              </a:ln>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chemeClr val="tx2">
              <a:lumMod val="75000"/>
              <a:lumOff val="25000"/>
            </a:schemeClr>
          </a:solidFill>
          <a:ln w="19050">
            <a:solidFill>
              <a:schemeClr val="lt1"/>
            </a:solidFill>
          </a:ln>
          <a:effectLst/>
        </c:spPr>
      </c:pivotFmt>
    </c:pivotFmts>
    <c:plotArea>
      <c:layout>
        <c:manualLayout>
          <c:layoutTarget val="inner"/>
          <c:xMode val="edge"/>
          <c:yMode val="edge"/>
          <c:x val="2.8258672057884654E-2"/>
          <c:y val="0.21738946093276801"/>
          <c:w val="0.84587784635028729"/>
          <c:h val="0.53499966350360051"/>
        </c:manualLayout>
      </c:layout>
      <c:doughnutChart>
        <c:varyColors val="1"/>
        <c:ser>
          <c:idx val="0"/>
          <c:order val="0"/>
          <c:tx>
            <c:strRef>
              <c:f>'Input Data'!$O$38</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F251-A84D-8489-489B69171A86}"/>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F251-A84D-8489-489B69171A86}"/>
              </c:ext>
            </c:extLst>
          </c:dPt>
          <c:cat>
            <c:strRef>
              <c:f>'Input Data'!$N$39:$N$40</c:f>
              <c:strCache>
                <c:ptCount val="2"/>
                <c:pt idx="0">
                  <c:v>Sum of Gross Profit</c:v>
                </c:pt>
                <c:pt idx="1">
                  <c:v>Sum of Difference</c:v>
                </c:pt>
              </c:strCache>
            </c:strRef>
          </c:cat>
          <c:val>
            <c:numRef>
              <c:f>'Input Data'!$O$39:$O$40</c:f>
              <c:numCache>
                <c:formatCode>General</c:formatCode>
                <c:ptCount val="2"/>
                <c:pt idx="0">
                  <c:v>2075197.2000000009</c:v>
                </c:pt>
                <c:pt idx="1">
                  <c:v>2900628.2</c:v>
                </c:pt>
              </c:numCache>
            </c:numRef>
          </c:val>
          <c:extLst>
            <c:ext xmlns:c16="http://schemas.microsoft.com/office/drawing/2014/chart" uri="{C3380CC4-5D6E-409C-BE32-E72D297353CC}">
              <c16:uniqueId val="{00000004-F251-A84D-8489-489B69171A86}"/>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[MS Excel Project(Financial Dashboard).xlsx]Input Data!PivotTable6</c:name>
    <c:fmtId val="2"/>
  </c:pivotSource>
  <c:chart>
    <c:title>
      <c:tx>
        <c:rich>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r>
              <a:rPr lang="en-US"/>
              <a:t>16%</a:t>
            </a:r>
          </a:p>
        </c:rich>
      </c:tx>
      <c:layout>
        <c:manualLayout>
          <c:xMode val="edge"/>
          <c:yMode val="edge"/>
          <c:x val="0.40947569428072994"/>
          <c:y val="0.45689655172413796"/>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bg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w="19050">
            <a:solidFill>
              <a:schemeClr val="lt1"/>
            </a:solidFill>
          </a:ln>
          <a:effectLst/>
        </c:spPr>
      </c:pivotFmt>
      <c:pivotFmt>
        <c:idx val="6"/>
        <c:spPr>
          <a:solidFill>
            <a:schemeClr val="tx2">
              <a:lumMod val="75000"/>
              <a:lumOff val="25000"/>
            </a:schemeClr>
          </a:solidFill>
          <a:ln w="19050">
            <a:solidFill>
              <a:schemeClr val="lt1"/>
            </a:solidFill>
          </a:ln>
          <a:effectLst/>
        </c:spPr>
      </c:pivotFmt>
    </c:pivotFmts>
    <c:plotArea>
      <c:layout>
        <c:manualLayout>
          <c:layoutTarget val="inner"/>
          <c:xMode val="edge"/>
          <c:yMode val="edge"/>
          <c:x val="6.5868263473053898E-2"/>
          <c:y val="0.19630396415965246"/>
          <c:w val="0.86826347305389218"/>
          <c:h val="0.625"/>
        </c:manualLayout>
      </c:layout>
      <c:doughnutChart>
        <c:varyColors val="1"/>
        <c:ser>
          <c:idx val="0"/>
          <c:order val="0"/>
          <c:tx>
            <c:strRef>
              <c:f>'Input Data'!$R$25</c:f>
              <c:strCache>
                <c:ptCount val="1"/>
                <c:pt idx="0">
                  <c:v>Total</c:v>
                </c:pt>
              </c:strCache>
            </c:strRef>
          </c:tx>
          <c:spPr>
            <a:solidFill>
              <a:schemeClr val="bg1"/>
            </a:solidFill>
          </c:spPr>
          <c:dPt>
            <c:idx val="0"/>
            <c:bubble3D val="0"/>
            <c:spPr>
              <a:solidFill>
                <a:schemeClr val="bg1"/>
              </a:solidFill>
              <a:ln w="19050">
                <a:solidFill>
                  <a:schemeClr val="lt1"/>
                </a:solidFill>
              </a:ln>
              <a:effectLst/>
            </c:spPr>
            <c:extLst>
              <c:ext xmlns:c16="http://schemas.microsoft.com/office/drawing/2014/chart" uri="{C3380CC4-5D6E-409C-BE32-E72D297353CC}">
                <c16:uniqueId val="{00000001-D067-A445-8034-A60D13F7AACB}"/>
              </c:ext>
            </c:extLst>
          </c:dPt>
          <c:dPt>
            <c:idx val="1"/>
            <c:bubble3D val="0"/>
            <c:spPr>
              <a:solidFill>
                <a:schemeClr val="tx2">
                  <a:lumMod val="75000"/>
                  <a:lumOff val="25000"/>
                </a:schemeClr>
              </a:solidFill>
              <a:ln w="19050">
                <a:solidFill>
                  <a:schemeClr val="lt1"/>
                </a:solidFill>
              </a:ln>
              <a:effectLst/>
            </c:spPr>
            <c:extLst>
              <c:ext xmlns:c16="http://schemas.microsoft.com/office/drawing/2014/chart" uri="{C3380CC4-5D6E-409C-BE32-E72D297353CC}">
                <c16:uniqueId val="{00000003-D067-A445-8034-A60D13F7AACB}"/>
              </c:ext>
            </c:extLst>
          </c:dPt>
          <c:cat>
            <c:strRef>
              <c:f>'Input Data'!$Q$26:$Q$27</c:f>
              <c:strCache>
                <c:ptCount val="2"/>
                <c:pt idx="0">
                  <c:v>Sum of EBITDA</c:v>
                </c:pt>
                <c:pt idx="1">
                  <c:v>Sum of Difference</c:v>
                </c:pt>
              </c:strCache>
            </c:strRef>
          </c:cat>
          <c:val>
            <c:numRef>
              <c:f>'Input Data'!$R$26:$R$27</c:f>
              <c:numCache>
                <c:formatCode>General</c:formatCode>
                <c:ptCount val="2"/>
                <c:pt idx="0">
                  <c:v>544175.79999999981</c:v>
                </c:pt>
                <c:pt idx="1">
                  <c:v>2900628.2</c:v>
                </c:pt>
              </c:numCache>
            </c:numRef>
          </c:val>
          <c:extLst>
            <c:ext xmlns:c16="http://schemas.microsoft.com/office/drawing/2014/chart" uri="{C3380CC4-5D6E-409C-BE32-E72D297353CC}">
              <c16:uniqueId val="{00000004-D067-A445-8034-A60D13F7AA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plotSurface>
          <cx:spPr>
            <a:noFill/>
            <a:ln>
              <a:noFill/>
            </a:ln>
          </cx:spPr>
        </cx:plotSurface>
        <cx:series layoutId="waterfall" uniqueId="{F40C3334-37BD-0449-9704-88ED85648E78}">
          <cx:spPr>
            <a:solidFill>
              <a:schemeClr val="bg1"/>
            </a:solidFill>
          </cx:spPr>
          <cx:dataPt idx="1">
            <cx:spPr>
              <a:solidFill>
                <a:srgbClr val="0E2841">
                  <a:lumMod val="75000"/>
                  <a:lumOff val="25000"/>
                </a:srgbClr>
              </a:solidFill>
            </cx:spPr>
          </cx:dataPt>
          <cx:dataId val="0"/>
          <cx:layoutPr>
            <cx:subtotals>
              <cx:idx val="0"/>
              <cx:idx val="2"/>
              <cx:idx val="4"/>
            </cx:subtotals>
          </cx:layoutPr>
        </cx:series>
      </cx:plotAreaRegion>
      <cx:axis id="0">
        <cx:catScaling gapWidth="2.19000006"/>
        <cx:tickLabels/>
        <cx:txPr>
          <a:bodyPr vertOverflow="overflow" horzOverflow="overflow" wrap="square" lIns="0" tIns="0" rIns="0" bIns="0"/>
          <a:lstStyle/>
          <a:p>
            <a:pPr algn="ctr" rtl="0">
              <a:defRPr sz="900" b="0" i="0">
                <a:ln>
                  <a:noFill/>
                </a:ln>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GB">
              <a:ln>
                <a:noFill/>
              </a:ln>
            </a:endParaRPr>
          </a:p>
        </cx:txPr>
      </cx:axis>
      <cx:axis id="1">
        <cx:valScaling/>
        <cx:majorGridlines>
          <cx:spPr>
            <a:ln>
              <a:noFill/>
            </a:ln>
          </cx:spPr>
        </cx:majorGridlines>
        <cx:tickLabels/>
        <cx:txPr>
          <a:bodyPr vertOverflow="overflow" horzOverflow="overflow" wrap="square" lIns="0" tIns="0" rIns="0" bIns="0"/>
          <a:lstStyle/>
          <a:p>
            <a:pPr algn="ctr" rtl="0">
              <a:defRPr sz="900" b="0" i="0">
                <a:ln>
                  <a:noFill/>
                </a:ln>
                <a:solidFill>
                  <a:srgbClr val="595959"/>
                </a:solidFill>
                <a:latin typeface="Aptos Narrow" panose="020B0004020202020204" pitchFamily="34" charset="0"/>
                <a:ea typeface="Aptos Narrow" panose="020B0004020202020204" pitchFamily="34" charset="0"/>
                <a:cs typeface="Aptos Narrow" panose="020B0004020202020204" pitchFamily="34" charset="0"/>
              </a:defRPr>
            </a:pPr>
            <a:endParaRPr lang="en-GB">
              <a:ln>
                <a:noFill/>
              </a:ln>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9C43974-BF31-144E-B5BC-2137B62C8906}">
          <cx:tx>
            <cx:txData>
              <cx:f>_xlchart.v5.2</cx:f>
              <cx:v>Revenue</cx:v>
            </cx:txData>
          </cx:tx>
          <cx:dataId val="0"/>
          <cx:layoutPr>
            <cx:geography cultureLanguage="en-GB" cultureRegion="IN" attribution="Powered by Bing">
              <cx:geoCache provider="{E9337A44-BEBE-4D9F-B70C-5C5E7DAFC167}">
                <cx:binary>7HtXjxtZ1uRfEfppF9jsTm8GMwPsNWnpiiyWe0mwWFXpvc9f/wWl7h6NWiN9wO6+rQRUiUzy2nPj
RMS5+vt1/ts1f7+0n+YiL7u/Xed//BL3ff23337rrvF7cel+LZJrW3XVR//rtSp+qz4+kuv7b2/t
ZUrK6DdZlNTfrvGl7d/nX/75d7QWvVeb6nrpk6q8G97b5fjeDXnf/eDZdx99ulZD2d++HqGlf/xy
LpP+/e3Tqb/0790vn97LPumX+6V+/8cv//bJXz799m17f+n7U47h9cMbvqtYv2qiohmipv/yKa/K
6Pf3Bcv6VZRMRZVEzfr8x/ij092lwBf/2+P5PJrL21v73nWffv/9l6//2xT+8jTpKvplNWh1G/T5
9HmWv/37av/z79+8gXl/885XG/LtIv3s0V/24/S//1iQ/78LX8X8X9b8/+ku0Et5ebv839sIXf5V
M1RZkiRZ/PxH+uZU6L/qomFJoqR/ea780feXU/Hz8Xz/OPzxvW/OwR9vf3sAKGIPx/yb6P7LGz9Z
+m++/tUJ+BMx2KW/8M9Q899++sfB+uarP0KsL2DmvQGOJEMEEP0JYbdGfv/mlwU+XZKy/7QF3ibl
p/9ht5fy+v4//9iDr1p4v3T9P34RsJ+WIRqmIaqmolimqv7yaXr/8kj5VdIURTYsVTItVVOw1WXV
9vE/fpHMXyVZk3TL0FRRNhX5l09dNfz+RFR1zTRNywBmouU/Qf9Q5UtUlX8u3e+vP5VDcagw6A7t
ar98qr987DZUU7FkzRItSdIkFWGlS8DY+no5IrHcPv2/jDZLoqhcFDbRiUcRqW3FjZlAFUe4sz4K
trghl7yv1us7nSq3Rn/UqfnvnQrz1K5DgU7TjepLe30nuMJ+fRq9cVPbsR05o6/vDW4e8lfrmFCd
hO7qG3Sw24ZOFVm5TBKmHURHPCaX2+/q9ccj1H62LNa/j3CN21mvRozQmHelQs2aVg/mh7Evgo4v
XKep3QeFQGKmuBJLuMIaajoSfkbcoNVmOSTO/GhxIaXScaYm6cnoJjS6N3zTVahoS9zwlbOWk8oO
EyIVTGQpj+w2JZo33f14Msb3l1vVTENVVM0yb5P9ao/VbjbDuhQVlm9KT6Yybz2dVueCC71nJSSL
SLWbdmFO8pTMFYk7FvpqQhW7uRh7rSLSk3XNC7t9Nh67u9m1qBmxtSWJ122M1pZyMtmKvxZMa6jh
xO5K6123GUIi2oNnPgl3xZv5JLOZKlQmgpO781YOch6VNPZTbtqyK7DYad9lgwg9M3eJPQXW5sdr
IImAxe/E3L8WAWf860WYdKlLhVK+Bbq+erLoaNbeeprvu5f4NDl9wpSYS0/rQIWGlXJMzNWzYj73
dFiJIJLIVXnn9KeRray2oyBnMdOx2+ZbmRO9Jg2L3iNv9S1Hvhr+StWKNDJRc5rQRSB1oA6uFu+X
mrTuHGRcph2dH/PH9jW0FzskplteJJ7vhDs5IdXBuKznJia1r64sq0lxGB8M2ZcRIwYbNBJ9KBpN
390y24nBVJLxPDHjo7HlzaBSdJs9pzgg+TmlP15FGVj1l0UEPkqGaQI2RPObY5HXTbVOCxYxjlme
XMSOWCNRTBL5Omt5ScrdYhGpPqQRwRa76Z3gy8HEelrTxY2dH49G/d4hlSwkQ9UQZVH5vOVfxbU4
CmO9VJrCOt496L5KByfzi+201To2n8KKao+zRLWQhm/ZyMWD3lNjZPJe8rP7uCMaHTa6TCzHuivu
dbt32u0kkiakakTEwR5cU6T6biqI2tjdo4Gjef/jCUiWcou6b5Hw6yncFvyrKRjSrEWWrChMsYeW
LO1rVB1E6V7WAjl1lXIf53Zp7Scjd3StpkZakaVQqVVPD0JOLWF1dLM4yZpJ5PE1qZxMdqaG9oNj
tkTYRyVXnsScSJ1bj0SqiEXye8kWaeuFzn71DHctybRtSOjM2LaYZMd6pPOm2i05iUN8uC1ov+k3
xj72Bpr0pBrscCVKsjN5U/ldGIQtXUvapLQwSPiO4dWtROQMoftUfFQf81O5kZ66hurObHdcf0m9
9SncRibVa9o/hedxIOthKYhxjwaqoAkmsrhFR4dgWJlxiJZN/K7OGwFnwHqWK7aqLMKDlE9kapxq
ZWoXyE1LLIMb6a5RFUzjreFS5IrqXkgSCkRRK4maBtFTOpHZXsNtmZ5DBaNx+t4vNNNOevllanUS
px1V2vli6YmvTM4wvC0PFSD6Il1139qP14Fr7Paz4RUvvS54qLjybHkVX6jgmVxwzTvtOfnQeUsF
ltKGl1t1N9GR6XzgnZ/ZFlsPqS+w7HG0WyfCZzqc6Kh2u5gsSApDjKjUKiBlzjMW0prpCy1jPvkY
h/E0tUTPuVyQ8ty8dh1wVnvvaXpUeL/S+UO2ZRbzlfdO/pJv27NeMb0gFR/tWiANF+xKJEWgSQSN
aQOx9vpCcq/2JIYoOywdmWWysiUjhkzkhlgmGRETQV8Sy05e2ueCh14xk8xJ+OxOMxFOkq3T+hTd
ddvUJPHJ2jVno0YWxD8LEtakZMnL52TZBWmJLyrB+pjNtA9WVwqEylsDbVPdaa/LOd+jRyDJeBq2
cU5FnaDl+5iu9uhZT4sv0mwlk+znBR2v/URCLu46LtnlJjuqvHLq5/hN5PqlPZh+UiCSh2Ozq/zI
re6qmRpBRdWZzI990LxIQWnHLHtp3RbQ6RrnZaCaziy+7rqRWxWTb4nd4sVmpXFE9FP/0PL5Q5RY
ETMN8xKQJW+TtJVbXtCpIRLldTwtl2mXJW4h231Hs4jWAi3OoyurLO7o6K44PjPNzjFWilXbzsGK
WMcK61y5SxaEWbD2VJxpOFOVh7m7Wu4AfNU48rFZH8aYa8lth2YkVio8qb7RufKHlttWuF3tPOZK
68UjiWUy5rS+rm9ashN31pvg1U75Ip1DYMd95427YTO+LA2PM6IdYs8gA6aSsFhhiIDsKI0kAXo3
OzGhZhXE+WYcSfjRb9p7oNST/BGNR9Gve14L/qwAKeuEGDZGcdRWUn9MptPGVPNBA0zaxGwC29l3
ApGSfZTxdl1IoqNdWxgOUhfU61E1Np31II68FTNiqrsi9ueVCclCc20/DCzRWCXVJM9oP+7Eadvu
LZHEIlPWTS6wpLjWSMvWS69ws6LrxgLGVUTGQRnZyIpdwdMTwHQm4lbkwBW+snA7PSTufJpZeZD5
LReLl8ax+OhVLzn2JCL5foqowjDxjKe2EcgPikyAhS2WPqFGdVtheSHl22IhSBEXfrrHKVFeERrR
WXodGjJkJOGJI/l1Cx4YetW74oaHjNa8AoTdxWwEC8wFKua7DOMsSOGKW3PlyyU7Gh1fN8NO07gk
s6gjbf80t2wB1er9sKZrw7CvXko1wFnYEeMtYpM3n3V33ql2wSyvt2sH4OEYrASvKh3NS0I6PwNX
o47KR+ltHkjyMD+NICkPvcbVlVvXTifdA8BzpeUG7bbE3EpPC78dG09z6xPCVc7AfWpvcsZNFrSn
wjFcmUuuxblKjOPqGnx0Q1slKw3vdWIS9WDQlUpU4QMTkT+5OhELK6pONEydSSWxRBK/8quXjkwX
86Gf7BowEdG5ZsOL3JH6drhvWX3aJbw2/VJkwmN+HeOdUT9JCRNqtxfZ8jJ6rRfJTlOwvPPWjepA
TjCJpBAymps/Jw/ZTqYFlzbKKdqFfr0vY4LURlTQsIhnUBbC3Y2idzaGy5EuYoLIPC1PJpMccxO+
yd7sS4qLzYwqmotIt1xDSun2CWauOta8CRE3Y0vjMhCvs1mTvuCmubVmIrXAu3jfuqNbZCS2Myo5
it/dg+/vJZWUHCf3YWHaQrKWKTWVdGZY3OrI8p4yk633iivwNYi23TbjDU2cwkto6JVMwvvifqlI
HiQJCU/lJTVwAqtNtlnQXXQuNhZPAFO927FuU56wBSoznMxZDtG77GGS00Q7iyT35U4qyHWl4nP7
qLNYojkLmbYducSLfYlcTxoPOdeVR+TMB4n3l3inOc2TeVLtym4XUvMcIi22E5p5S0JElrESSVzi
JQAU7ISNspMndEYX92rQpDWJZDqfZ5XUL1bmZJMdsTJy45lE0UZZHBENnquaRSJLOid+GdxKoPn2
pkazjFqbdSLIkM/dvsGR3JRY5YYIzzKYshoMhgf15beufmpSEsak56PftrYVMSOnvSfZ4UdROTGF
bqsYwDuruDH4Jet24QPCTiVCR5tz6JkM25dkRDrqzxIA71AjLLA+hmM8DPfZARMNEXcj4r016aLQ
1NpVod9EXHopg9Eg8T7fG8dqJqnI8hNwK0v8EawAhDl5U+ySpayAEEOLx/TBoAYvvBrRFxIw6ZbE
u7Wh68dnfZUHZnVWa7JKGPX6mvmDUx8ywE5BcdxI4jYOMg2C4hbNnW2yjqmetru137GJzY/C7XM0
daFEnmcRelQl0m6tWGwbVODhc7ItXrqXiGvHCG1HPLwfWI1ja9DCEcDtbOSwukWUYbOL5q7xLJ1M
p9KiVosNkHKnSRheRc+Gr9FlUwB5xnPOrZzIYHTr8xjRxs4Oq58cIF249VzezRkprlMPXknTID/2
Dwpw44ohrnuJDodUI53A+oZUlasHgh8bdhEdsoRlB32glUykO/Wq+YPX0gQpghpvsaf61iY6LUF5
N74oGVEuyejLSzCDFmtc87V45lnnxgLQsEP6y09Des6Fx0RmJbKVylfVnkBixYZ1ytEodpHgtRYr
1EPfBsauSXbdLWhYxuNT77Y9KU+a3Tj6YXYNrDXi+CU633ZVoAYsArCn1Z2MTR2ySiV5TKo7873t
ufgx7Bo6Ps4WUyM+XPOL0dBwJNZHXvLUpMpOPil3+jPOC5UhrUElajqUxHjIRlqupNnPOsX0UmB/
a5vqMVpwBl1kWVEgpgCJmXn17hYZ6U7fzzkBr3DLgVkbXSSdK7g5KKgGVSbgfBFNY2FQH8ftwrBV
QfHY7bvDTFeekowVh5wP99ggt0PAR95i418bGX9Ljg3HaY4korvr2bhIF8lXw33d2bPA4/DUVaT8
kDXarkxz071a0vQjfYwSUst++tAlBHQVKpstMlcuAzhuRTRHjnj/0ZaO2OG3MJyj+3xn+X3hTvfr
JXnq3mqLVj0flE1iObrEWtBzr2PZFuiNhDrTyAFloD23aOL1ryNVr4BJegXiWruaG86aE8HfbFJb
AAyb+ywhtwAeqIVTmNygq4ZfMyVk2VhO3hEcEBD00hFs3daDCVSqcWXS7woW2SbNz/W5OkVUJOX7
uEsOy32xh1QRfKDSZ4sq5Lm1m2/QsH52PzJ7CNJNVDrFKacAFmgf9B7MYPzdS04H0jZkjLzxvddY
sjcRcRMpZK7v0obEdxD2THirTrnTO8lT8ya9yz0xX8ttD7KRkn5rrVyR9mEObTXU9pj7k8xgwsR8
1OAxVKxMICZoXjBlDFnWer3f56QlLZ1eU7J+RG+ZJziYnqM9lAWJrl1GS+Q3r2biI+RNTWbB7Qs/
048aRdaiYSBuwpalRlBkG+xfTbSHsd4NwMW4JJFCyw9z320sf9qLrkYL1le7aFNtus2i8oiP4NZK
5lsvALvUYOJewB7EDAiTdDwcA6QdObNhNuUFV72RmnsD6dFvvPKu70jup+cqSNi6xVAmaqUsLEi6
DblGJMlWLTZrB+Feu4/Wo0LEmIbvpYejC9myWwMIbW4afKjoTfwUBKeBiVSKQJsEd3Q+405JFwYc
ezdfJ8uuJ55uB6o60kDl1hYrZPvNjQXbcyDZhqc6Se6qyJs4fxPiBVQdREwhoLH9k8hLtF7qtHM7
XsdgnDpFNhCm08RVSGc2s8S1Oh4F4+AI070eOYut0JuKNCFTl+Cm6RQn6TwhRyYuGNxPpwOpIwoV
nJkj3Hqa7+oj4oOJZNqkbnSQN62rkok194DUu5Hvbhu9gCOKripDZqa+cTjHDxPDtoL4s5saHe2P
MLXlYHQWN6LJ082xKw4IdoBFu4tNtF3t22YXmUdl3Bi9LVqeIHqi6QorHeIA2wIfqqcVGkNOtriZ
kOJpxSC1nM8tbd51D2yLjeTmn6276ByyOjDfFORKCL9iC+Q4Tec6ozfq020TF7nIByEMlVP72EdI
oKTLbfVUrrR4FsCDRqIGxaHkOpJLT9E/cgi5IZfE9UBkdc4hrWWmuomd8xbBjSm4/TaD6Qy/L3U6
F7aG6IS8T0kTCEHxIUck2RePUM7T3U29T3yNmNWwNiGCWz2MNn664l3urAdLpsbz4IdU55ZXwCLC
EsopHahxE96pn25bB+fmWXTjDIwofsnPfewWNrjM6NQ0d4TgJ44SKgZ/8ZNQEJZEWZcVlA5uz7/y
k9a0jKIk0uGsw+iNaUORmbjiK3xxG/cnfaEG8cO+bs+/6mtKssKyEvTVs9XW4AQ0tNrqnuEkz7Ef
n3/cm/zd3iTVRO1DQvFD/8bEnoRYmbMUJnYHU8uEkFvuoqNKJTK7Go8c0BnULEwyIXU1XmVbh5/O
93sOsvzVCL5xkNMsletaX28jEGnkfsnzCbSD5ZTw7vXdj2csid9b36/6+6Y0YxWCUK4xZjzaxW5w
CifyDL+HazSQ/8OevqnHxLKVxIqKmZWbBSJ5dctAw5yWwOQ/7knRbk19a3jeIhPhqd+Mz9sifxU0
xZx1/SxiUrXKWz0lRbQ1YlQYKhdnkUO3jy2rD0Nny9wI9NbW4uOUeihCwKvqITe33UNT8PqqPE+G
vcLcQ+orgyg8VBOrDFQ4KtGJtCBXj4aRkWFCUYIZgt1fO794lZebefRspcRgE9WeepYsZIhIafKa
dR9vwvO6RYZ/FTYgjEBmIygPyU7mCQ9ZgvS2r70k6CICF/PabmCZwbJig589TBzqeXD6QP+Q9iOL
Bx/G5ghB8NZvYto50zE51qyeqPliLhwehWQXMK1mNAVXiMYHlZZ2yHS2gARUJLy2AWwwe6rhvMm+
6Quvho2S06uGAZV2hGxYvOiH0C5gUpIVrh7KDNKjV1ET/sUOu3dc9M8QawS5Db8ivJN3q72yaDdC
aGXISrB9LjHN/NkluR061a5lkq3dFw/5vXhZYGjC99mITnxfcbBervq9jdx3mgLJWxai2Bnyd/14
+6r8IDzGtgVUry+mTJfQjTgcD7s5R3c6HI+Z7rALzghtTozzjOoF/KR9tlH8HnzMXPzYHlN/uq73
N1q9pETfJ/cGyCtEgJfcw8FvtoWTwUa6ZX/aorIwf3SdWyBQYjr0TAcDjfhyCL0opS10vkpg+NN6
QaHQetBaUiRkRbqmM9dodeqzWz1CJ8adbrfn9JzYZjCJJAyJAfW6BHXuIo3ALUME49d9YRHIebjv
40JuhRpBCxKDC0UQa09t6uYTG1iau0pOMg/paLpRv5hbs58NBCQ9r7i2clM6TPfVczWAzlFUl0CX
a1TcaCnwdCXqYst2hayebtOjhlWRodnqHZKVa9Bkuzpwxz4TytzJ/fD4s7KO8j1kU2TVsAzdlHRd
/SZrpF1SRfoEJL85qigT2u19rJBygzPAi52FYlf1nm0Bs77oNZubx4QcCi4hEonP59gdUedBmhW8
8CcFJ/17qP/1yL7NMVEUd2tj3HLMxKdd5E7cQCEBx+eYBDA0/dsQYSYfUVqFWlWwWgm49rCBJoAC
sz4XaiVoAhX1x2t0NjczSlWT3bBho1FY7AXotwUxND5VsPUBC3fqsX2SdwIbTpk9vRrsxwhoGt8r
+aiWgusbimXp+udq7VcI2KVGajWppTAmPPVQQE5b7tvZzjuNqPAejBHeUWk35WNprLQR/VRhxUN8
kNi0tWzNckwnc/MR7lw7ckWBZWpPxq0Co5U0YktE+mvUb7rlJZoumkyGMzxJHVlKB1SB87IqIdN7
4do9BBgtWXiYe6ja5qgAkbRrtFe37V2CetcEiIhVooBL2cZhgBFv0uJhutPgPicdeVmftCdlo2kf
pj/Ak/FC61Fq7rrUE1E4hiC4tCzBfqlO7622waAS4GRXBMTel4Li2AJihYNJ1a10HXyTAhodAH0t
E6VlgukMBstygnJs3DIDTt5G8qyRV69RzSoY6ID2dF9HcPEMg3RFxcQc8ijmg7scG3eBrZMyDbos
jAg49I38UYV0r/1zE0StA/d26wophxx7TXnFWkc1yNiQyBYfU2q51Ws7UVWk2sHaNK/pS+Pm25v9
JcHTckXo5IjMIypi6t3AIQdEOtRIIMZ9uJtcPSLDo3BIwdpTJ+bVXi2gpcVwKy9QDaTazJ2tOasD
6+0LImV2eNQ1x5pIvTUO2aOOucHZxRg1skxMAgeX/WglSBzTxKbiliQByg/oaIRqmwgVSlqFVH4N
qeiAgL7eht3xmfVevYHddVv0xk23IsTibnEtpL7ci88xCs2uclJXskD0PGePWLsAOw3/iVaunG0V
opEJrvhqh1tjA0jDF2dbgSPQb2enpfV2CkJ+kzih03UIZMXLN5I9YccrV3rSwR9kN3fm/WzrIg6X
7qgfNfhw9DA+tTGTHRMnTUFoyT4sWU/8HAWSfav5wL7mExX95WNlJdjljDoYam+zXYEI5d5Ne9+8
acsuvQlGJRgSjGrabZvzxFG+QrXrtYX9r2xQXNuHKMTJfgxwatmNMg6OkhDzzhpofWiMIHFzFvkW
NP9qAjAWWMR+b+IaStmextd4f/NrJ7a7qd34aJpOoXF4rr1JzVO+8DrkSXJOULEpSWLuVelxRm6R
86MYuormNwaPjTtJ8dqaZ2fpcYQBh6IJ9E7DTGVncbxYJLt6t+hk696QyNTMXlek/cZRPRn+YcTz
lVl2hZcwbEdSqI+K4hbVsU6eVXPT6XSGlo9dQfW6jK2al+VOGFH9QdZJtRJ5pdOKWBg+wKFGwGj4
vtA1IT02IPNRBXyrXmuGWzQDaXKiXK2r8ZQfwOZ7O74md9M5Dp+1DrduaDOT0SR5T3EfAnRjYsnz
eLGcyhs/5CsMaH0zt/CBs/fG0QKV5zWRoD3azJ0LPi+kWWwUf+IHZH91r7PVD/fK7uZJTiiz1cHN
F4f7H9S85/CznSSAmoAzOTzrh5GODXxl1Y7gOsgss1GVW32lAOFQr8uTwXVPcWBEn6q3SMVpgSGp
D6TUCYxNO78kh4jeDpnlDy2bNrCMDL/ESLFN2POj5E9eSdadsNX8R9kb4EwclK38JBVOsjHuqidj
q+4rr/xYnlItqF0B5Kdny2FAmcQgrVGSAoWisubtjBIHtCBIqbFJxmczeUglipJ0+LxIQdyepMaJ
42cUfYrZQRUwOys7YSa4TnPoYB4ODNqJSyglW0w8hHAUB9R1gIubrocVu9jQvnC2XmvX2GrH/qOz
Gy/z+kDFPZuQ9QR+LDPOCjaks7Pz7RbSjYlMDJSwdjMKGQ0reOX5x2RPrMWdHfkkPivbnsMTTUh8
KXDNCddzFN8cSGcrx/jhurq3IkkPAQz2hNtMNc0OhgbHLaJmgOsKMoluBsFpYTOqpcLxNgjYE56J
mytxkPpIHvk2eQ1Dqt0PLu5S+LmjZBwUqGhBzaqD3N6rMRemS3vRFVocLLDDt2bGbRkHWKn4kh6A
vCXZptGO5Uc7MThpIiwA6SDIviV6cf5Y7xZvnml8B9FeEgH0EfW789CTSOLrHNFqOeovMUphg2nP
Jc2wQQUxWxpGGsEFD6WkHczwiBjPK26ctdQ6VI9CkIDNoEI2O1VgFqQziAJMcRNoI9hY8tl6xtSA
lBV2t4a1e5Yfy4a0mQOnSDD5BBfGbm5BiGwrA+4nVn6MJVcTMoy0OQmHwZ3fkV2lQ/EqilS+Ezzt
J0TjdhXnW6GlWrpm6YqhaKL6jdAy5FZrK8tUmOq0Hkpo8I8Ep3WGn7kA31OpX/fzzQ0Wc1mUVUpA
Z26ZXgl6eE6WI3HRVX5ya9D8PnH614y+cQDGeJzqwcCMbnq4cBP/yeSobTLzJepwD8B6Up5ar93k
bwOIA7OeapRYhocmIi18v8g1gtoTbjcScFGotott4kfv4gHlr9XPd/mHZUuBiaosqksv+YdO0uON
5yYMHKN1WgJv2wMbQvFNZsW+JbjuJvEKF9xaWsKB66nuNieRycH6ItwurnTw7vqHwYMt/2XFf78K
e/iyh1/ucF6remmTKP797v6fL/+5r9/LU9++v/fbS/35Eu6/nv37y39dwL1dZP3zfu7txV9u1f6H
e7PHz/994D88/PSD/wbwr0u18k3n/+crtXRoL9dL9fUl2s/f+OMKrfmrjpuzpmqppqHg9iti/Y8r
tNavki7rlm4qpmKY1u3q7h9XaOVfcbv1v6h7ryXJsTPZ+lXOC2AMWtxChRYZkfoGlqISWms8/VlR
zTEWkz3Mf+y/OjSjMFY3EYEA9t6f+3KnIVqGIouaxljzT4ZWgskFqhUlWTLQkxTjf8XQfhufVD6b
AYuN5MaZXjOkb69aVQMPKV3BzoR/aSzVtcu6yi6L4Tkux3PVTnstyFZS0dmW9SiXMwuy2e/UBqnw
j7v2jyfjT5qXy/7rW//7oyh8AtXgHyDF3zQjk8kiDhcdvzVW7gahre14fk3FiHWwao/V1BylsHvW
l0Swk3hXmWz5N+PZeMmbeiuJ0zUu4/WgTy8Tlmyj5nasKQ6o7kWru00jargM2XHRcO6AZgR4GEHd
VXpmh0LWb4RWyN1hFgSv7vV1l2iiHxaSZgsLB49ZAABFM/TMbin9UZvfyhr9RzaNrVinfha0d0uE
JdWDDPbTcWg/W3mdGtWH1c9eYu3aWd2IY+bFwX6YjbWIujNmH/MNFFoep+pgcQRJZtmtwwxOY6tH
X7PW2tG0VrDmMvyKenHltvTN6TmcQk/XBr++vfxCwSJ9DFPBK4XeGRrmoBbGp2+dpqrtbJ7sMp1X
2dJ6prbpo8ydjHAvt599vEkxzRv106g4bEwyuCDS44SDdBMgatMuNNxuId21SuwNwVsoLk6cxHYG
c9j4sgxyA8IW6IzQIT+B0Lq6EDpSGT7negAFwCFTmSO3qrsBa/yoze3zWAapHSifCxuylSLvi9O9
kACgNvAMVnvXctpKm/sgBqFqBj/SZ9Yva4KEaThGWopvghjJqWHnET5Etq6sQ6vBfJf8qTTbZllc
Iql0kraBX7qXM1P0YOJMp6vi52mqe75OzsoqL5EzlObiLOnwlLXpSywspmP1KhNsMht2uiRfst4I
8D9h5BhBvgmNQbBnrTJtS05bpzT7wjWbBqFhrtCp+/a5FiJ/MqTECaVTa5QLF0h5RodxPWfNo4Tp
30T7QoZXaCExdel1EVi3m8Qvq4UHki+RbPv5ECRP7Xg1VKDHMXLVvjwmyyVdGkdXnhTpVxnn3Dnj
JYifjNICf3hX5o9Iu5ia+aIKqqdGb33wZYF7i9BERf24LBhyaboyRsvtx9QWLXzsGilLqlbxEF9j
wbi2qS+k+06oAmcI1O3MlJiDsSjLo4LxnCSGN1qVreCNpkaJN8+z4eSh/iWm0lYQxsifrfWUWHZl
nAQ+Xjy9z5k624v8IrSHoTYOVRWfxwUUQXyVtG69tJktLi0YStzbfbRS48fAuvaxtc7VT4Wj33IY
m+M45AgDa7RdJ7AOqrI18mq1yKU9GR+GVB0m+S5KLn2OS7fIW23x80JZRctrIL3GgnIu2JdsKy4c
Dl16qJyjJXYlhIYxao5ZGb2qreRUcQM6LoJvZiHki6HuOsO8DorqKk1+bSdMsE4emRpwghUwHR2S
BuNITdzO2I1qdxTE1zJ57WWolkHw1ER9GErE9QD2XD6Ky2PYPsfishnC9K1nLUpB1JdE8bt8erGq
4RAlUGw5DF45e2lQeeO8SxfNHmSmJKW4H5c9B3V1Dj8WaTiW6gRVYZgf2sKsGIFUl+9zUPlJkAKA
Gdo5z60PbY7sMB02Y4m42FQrCQ1X49krVE678VOYKrYuPAcNQmvUOJqc4nRxbBYiuxfhuEanGnqQ
+v0MIDZxIsiZCCCEogUqokY3Gc9SMrh9nzhiPzvaHDs5oJXWvsn6m6AP9pzW7qx+WqiPYdLcFQr3
uj2rVr4y4/mc17EjWgLcAtaoNK6CHrmhApwpZ6etb7OIsjOrj0KL1p20nquRVeUt4TMkHWJtj8HV
Fas24ugqzMuT2llbUY3u58baVXG8K7rZLsPmTVDDzdhLqC6hU0gScQDtEk2VE8cIlUbjZaLmZCGW
qvQRqaptRtO9zLBrzcFWbsJdmQE6iCYQYCcUhym1asdqa19Mo1UfF5z8rXk9L8Mhb5JN2xiO1Cqw
CWJhz0p9yarmUOU8VUKrboU4hYbfmeb9mNduOckbrdhlxUdriPtyDgzb0gOoRgUIeCpYdVSE26y9
U3NEi+lUqJVrhY27RCUmLxRPw3ZgDMZ1bN/bJd/hQ+ysPniwlMSthoVkgi6upy7eZma1k3PdDplA
BkShrLe2MX/RxHhRqIFdCamX5fcFO4M4flbtUxyArdbPZRB6EzCHykKORGMFjywSHtvWqoVfSALU
kKL0tVS3Y6txNXO0l3b0TTN2tLzwCyFmk7nXglfNnJ0Z+MFilimtNAF8LZGEolWRs7/IKzkdPsMu
8GTjOqTmczfOe6kbL3KasAWYrhLELPXPzQC8UOEHWyXyNcART3lf175iwD1VmaMKgMSFfpBa1CyW
4Krhv6rZl8NLGR768q1KEPSrGsy/twOzc1R58RP9heSaZ3WKM4w9TFcFBcc4DcSrlddquF8K4ywt
5GBKiYG/ZvhFNBqEfR3DYLHbx3wadboE1qqJe6co600EqR422i891+xOmL1IAE+v3xKx2ERgylP3
Psfjq2W9xstpqSVngISYMwbE3B/aS63/GjskA3FZmSy5A9ppkoj+nGSOFhW2JnX2FMVODQEHjVv1
/VZOYS2ia9RiFqi+IaeP7fSot9gC6PD10HhS95JXoTMYopdKKEsgekv/ITfYfPNDW+XsoVfJrP0i
J0iizsc5WsVGDzdeuJpC3CfhMNRujJSfrD0mGu8GZFr7lJuRn4gSC6FuN1hOdTvabXKOrefMQpfr
sFekR2G5JOkmVNE79acUkVfNPjS198SxXAftcdQetOFJuXngtexp1rPaq3eqseksyNs48OrhFA3p
ToUTixZG7yVzBEXzZU27L6fmoUyih2zEpuU2tsviLszVS/alCpHXiuix4UO/JCf+jocoKj6L2G2L
51A4i0mqukJ91lBLknxrgnU14pecDae2+1pmmFom6cCSt7HxqSMEi6G87aJqPyx43PGEBK9+ajqU
YYDgkkvXKCnPWpfXdhdDNY1sK2xRuoYqhZM+t5tcW4/ixEI/OZXSHJtw8ePQckscLWNebN26l+oW
qXzcilXl5RI3WzLwwZj4A3zhyfRrwDgWq7yFqJBrVIB5k5mWVwTQWxaAXVn5zTBAUoQ3qfVXoj73
Q3pkEgM34YFpY1ykzKnTwley1g8lARANEl9+r6vObqrWkaKXloDOfDIFaKvBcLtoNwnZachgaOdL
Wh6sIcUvQmbMz/OCH8bTncR7qxVWs5lfsnErD5xfjfJiKZPfRV9j19lzbdlaOWxNiC09jsFHRddM
a0cD/s0MDCARWA9pTbxO+VsmomVkLyUIM1qFWbzl/XtbX2P9mgaHYHgZl34TzvE6ZL+Y58ldZlZz
wLgZ2bkToU+IifCjaHPu90bxrIm7Hv8nkMA1WfcXnTegeEytV7E5ydx9I2HkLT6FpPGb6nHUtLVp
bQ3rvVSvFbi9JS23McAtmlMYv5VGtp9ykDY82zKu76YIhbPiXdICX5Qtt50KsKYmvoiLesyk4j0q
ND8yB9NZxIgIWsb3H/VdKyyCnUnCWhmyTTkqrODnSgtdvTEfEDzW85yt5KaogOAuYU1cSlX0UynX
90EBAZW3MNtKXF87bQh+MMy/aSt/TVk4ZUyVFkOW/s0vS8WwiodOJo+1gQPwh/VNW5FxsP/zOPdN
8Ph9GVVRJEtTRAZM89tlqmVmOZZTQohIVmp1gPeb34Ol++Hb3HSTP5Sif7vMN49tyLtg1Gcuo1T4
zerb0GZOqB/+83eRbpPnf7rKtyFZ6gxVKotMcTEVvsyv+i5+5WS6Fi0iDoBjJFe2aHTb6JfxQ/Tv
JkD9pwt/E6gmSQj1qufrTdWdPL1oevnD/ZNuN+jfrmBh6OmmLhPW+jZ092ZntUsc3uzTyb0xYBz5
br63sOII/qScf7iTf/f0qX9c7hutUWilWMiWIOOpBb8p5kCxu9Yxb5EUeF28Tj/ZRqvUZUVAsPzp
8n/7uPxx+dvH+8O/jHtdUCeDywtr4zR6kkvChmOgm26GLQwOawc+5E/gyPec8l8P6T+vqt6Ejz+u
Ko6i0qYcO90Ru/EG3ZZLZetY74Bfvk4I7Lalorn95ED/9ON+98bLXF36sePCDBZkP2+hggCd3vjN
x2ibH37bv5OSNFGyJBV9ylC/X81g3BmWDMsXd04BqUrchiwRjFG5wXb7RSzuh4dX/ruf888rfnv7
x3DKgiHn9Wi95D5aRRvt2fDHR7BET3kPH26qJzb0mQgHwr6yyi438Df0y5/Itb9b7P78HN/WB7nT
B9Nq+eatl7XriQgyIoNplyvNiwdbPpmZn76gXz8tnz/c8797ff+88rcFIpiGaRB6rizsek/x+1Xg
Ssfen8FE5vVP/v/fLYN/XuybiB1ZU8x6z8WySXAHjgVB8q5Ed1K8S8TY/eGb3T7594Xpz4vd7vkf
L03V1X2mVPy2yYak91ONAle6wf5GlZOeSB0QWhNb9f/nVb8th3rXZlMrcVVkFAlk6jd3MNomRhhA
PCuEpdqxLyU/PMl/+6b++W2/rYuDqI7lYP5+kidXAtJnGdbBPm7LsCbYP64Mf/tTyjKbM8Kvoavf
FsKIzoe+E3LFFbfLHrmoPfxVViARZ9COCiZIs4oe0El+DLN/f2JVUdS5KqU4Gv0Nmvj9ypFuZBQ+
3KiYgQ0HQe1XuhpI3YGor4X7H37P72vSt6v95hT/eIoKJI6kGRvFbZ5v25uyI93pWYd6gxe3Di4/
rUjS7Vjz51P7+3qSYhrSrftC/r4GBmmPACVxPVz9x9zLV5zJMR7V9f8H8vH76vf7Wopxi1jTQGTK
345YcqeNolUPt1Vn9srLLRhaPRVPH8Qw7ebYrSy3SX56P75r9LdrqqamE1rHgtDVb0uAmWdxl4rz
rf1C346r9ND6yeWGLP/DKfqrc+j81y370w6Qvr//366kf1tTBT2aerLzHH1ueb5bgDOz/O6dNg2+
ns5P+SBsJs35/bz8r/ypw38XVv2rGfXbQ/qnU/X/nIul8VP+zy6W3cRd3Eb/5xHZk2qYTZu9FZ/t
v5hat/+B/za11P/CnFJxrzSwO41/+6eppf6XyUKm6zwepkjDC0/lf5ta5n8ZqqWZInaX8o8/+mcx
DGuCZFiiyt8pUtDwvzG1VP3b8oZ3hnvMJSyL14NGom+P6Vy3WYGIDBwnMXkHHeLNcYwb+zaNPjO0
gtlL00q/Dav1PkpCZ6x3QXaU9FNjbtOWtHYzIaw+6dq1bh7CaJtVW1H4MlAfTAjYVnqWaRFAUW2G
yRWkd0M9jfo5QRtr0tGW5o/eeqzUUyr7xkicPyJ03u2KmFwHcsc0PaY80moQ+Zq6aZTS0ZOVNvxC
GZ4z+NYejZIAWYFqXMtPiXnMkq2kbWPh0s/bxbpruquUnBKCD3XaO+acYGZB5RYEPjWPWGcBxAAe
B1/brXJqNVBSLKdLD/OwHilf+xX/KueVBeN/shKHiDK58oN1jF8jH0BmelcQx0VXWvbNSUr8TXSq
Ndwdm/jrhwApheB8awyBYTnEK5qtOrcXEDyc+EEV1kHIx/ylR4at3mLBxmM7boPbf5J2MapSpR3K
pb3J2oQOKxKw4brTe3s0J/55mlBUnlQUpcpMnGiUna781aOJGu9jpDkVAQ5NKsAdVnr22s7HGgMw
KXV/FmGV68kVX9RRfjKOaRc41q04QyPJVnxVRkXswglTonEL+ZhiHcQrBd1Y55jaj8CI6XvUUMTw
WgupE3TERetXi/aMevSKHMtpGhxZfExgC9NDKgDrN1ViS4LXmUfNusYpMdB+XxJ31JHFoppnDfRZ
M3XKTwqAjocbFq1e6vS1EJ5E65SViV10ZxRXe1guYZ4RyLZstMaiIZO/LUySgl6Z7Pv5qjGit26F
P9amD2TGSLAG7UaP7bDfauWxftZtmOKL+lx4wiYWVok3zOjYJB3VU1VezPAlS85V+Ms0obFRBImf
CbsAcdWEZpriT7FyMx44S7sKwaMRXPJqW6mk3CI3gb7q9UNVvGtE0nBxeEviqzTepdb9kh5DbWOZ
noI4SLyqpSNlOY85ZJrgyeWZloNM+7BQ1PMAzOa+qA8ytLF66Un2QJyVLpUhDa5QdzZnd95BtMt0
DOTvYCoFzRtpvkrwOEUvFnGN+C4r3E9x8HXzbhRe5mUvV+uM3B+Q3U1dI+Ze8up4pbjR/HaVvlkv
qFNOnm0ba6VcxeJYW+e2eDS7h6jZWMK2Gq9jMNpic+msXwUyWj5iKoDT47NY95F2nLJ15hnz1oxP
qnwKrLNcp4R3NkO07deKclG1XT6+5saLVj7IyUmfPrTNrL5iiHbaWaImRwg+jeLSJqc+uR+G+1J8
64a7cSH0KO007KhulSYbdNdZZPbMj1WwLvuHpSYzyuyL1RIFn82wqRUv5z5PEJ/ghI2Psdu+18Nb
MV7F9GCo57A7hnhuc/G4WBfBgE77HNVn9LkouJT661Q9BCSk3ZGQWXmS9btE8mf1FI6/5mYnEjsO
m6dYehjotGipRuFRrypO15WE2UmwVVhhKViPhaDYcTei1yG8Tmjyi7iew3Sv1/G5X/KLJO1K4b7g
Q8aJUwmrOiJPNK40w6u1QyrxdKUfI4tNR42HPBCuoykhhsKfpTcDM81oaDXQZV+E0Kunyx9b2N+c
Idhx/vU49nsfsDiLySZ/ppjfj2PMvkklRZbJIcLc4mOPy6mKVjkMGcBt4d+cMU/MPORyQm4POhPN
qlf8kSi9K9Ah446ml5xMV74Kx/HAtlC4LMFZ8iLp+NDEh51BWxmzGwwIyR55VrW+K6SVlKyjwItY
MWqszcc+Acla5yTQo0ecE03BMXN4wfBT6Wcqsj3VBYCqqrwykj1FD3cF+eCBSIYZrvkLlHWDj8we
8Shoa7Xfmwui4g5XbHbMabGH4MYnerf5Hu59EugEKJPdlEi2ONzn+XtjvfTJsSjWYbIvcHljH/F/
ZD0nfJB6bXWhrWIabp0q4/ZmR7uRg/ud6zymu5lHqMBldAqIyXtQTIACuLDAFkqnYzj5XM6Z6c1M
CfNdTJrFrDa5/jhbG4ss4XMt+qV0tPLrVD9K4UGSVvlL23iivRCvcBW7ZqGaQZW9ZPAMWNOJY90a
BV2HaNSfklX6NRZrfXbHzk6zOwX4XdmY7W6O/bC3xXvQPi/+YKu5OTLRXcTr00Am+ypIR9a/hsWh
0I/r8am5wyNYZ5tOpTzLUce3jrhIsyZRDz4Bna8Wa43cB6j5Mt7lkNlJ5WLIYnvjss35XfizLvNt
KvnrsTQ12ZDp+jKU79ANanUmd5NpAiXrK8mndgizRznmG93PT6lEyu/Hge9v34Q/Lnk7bv8xCNXd
MuaKwiWTPf7g4uZrTI91h/tHltPB5Vhx7Yg8ki1Nbrb96ThvfRtW/u0rfzuRFSpGfA7Y5M5bBSDf
JYOa0GZgviXRrdIHZsB81c4dDG99BNpwhQ8SjZpjfZoP5WP/lu7yY/EZORTusGtTi8Opzm5OiRse
9Ous2mFNKQDz+SM9BA/5WloHbu1aK/Feyr36BofW9xraSGf3YKTFDjBAGF3EW82Z4AucFq+VKrjA
xhlPduRJ/ZLWI81PNsUrKdH7fiuc6pP6hEb3O1oOIb9NT/Iapv4HJUD5NkH+2436pnsEqqhk2u2H
6hs/u4dY2SWn+VF34q1x4dRIzWHhKqKtsywjhuBgYsbQRgfBuTVme3wOTuy6xGyTV5Nb/Nd89D9O
ZfJPj9E3fSS0VDGpGz6dQPw3cuQHOoC6nfYe/iLoGrE2/Ar2qerFMkdXe963N661cAiPya895UTr
0M93+bv2j7ntf/xckv6bCf1j8v7HfYMqM0XD0PTvRYFVben5UN2Weo77U7ulLA0Pt1jBF9R0FdSr
lOYIn3W/JeDBp692ugnZtWtyR6KUpiG14tXH6HcQFGKJLq/cxuaFLr6ziMZa14oKGC+jnqL3h/uQ
hLTkisUuIRKSv4y6K5p+2e56yePvkytHNjjjHNV8w14qUmhGIIGEbeL2mdupnrU24hUONCZReB0O
/f10iH1kb+oOTMKvwRZUa81umbOlGO7QraA0RqpL/J62RU57HDltUnsVvzBnEu2qm+QB1MvsNHv+
DEXgK29t8Wu5svEe5T1I0BNJ9GeCQbcWIeTZwckLPHCHFqlpXYFRZ2sLDAEIfz2F+3wijkdpEWVI
g8/+QPeLKvvBWXBMdrp6g1MYeWTU1NInjM85W8ruC7WzI/N1qTZ6+th1TyMZU92Lhi3eZ52t2/rY
gsilYwN24mPWLPk+VVbW7fSXEJGg6gX3PPID67njmcECZZiqO2aGc3NNi/d8u2wUWADzMTfAUzZB
7STE3jiui/EGibC+izqPXjniJ1Z/l87QTseZ7dGg0yT3gNRi02mmnTh7AvluOHn6XtJDL64U1ZN6
joPpWuZwmnsZkaHTtCeL116sEvUWCh10iIlko5DvIHUvv8GyyMWXMO4qCtnALEq82/Sq6Wu1QzPz
FMYozHVqNDRHUo5mS5Rp2lvyMSGEYqwGitwS0IjImQqfAI4lbFj1n8kRwqCTwKHeSP3ChSwchbzj
sT7y0Ga4ygP6PXhPDQ9ec9o2H0JpZUj7hmFMcyBRyoDAHV0f0hONAclLalHuGU92tZCBg2sZ7g3J
VfpVL60l9aGF87PYaehq0FxVgmF0kmSd7wcPPCYnaJlRrIUD6lvCGqxuuJtGN1Uc7NdRO7fjRm0e
ivyew1K+rIz2EJJ6WVYlnLK1kYtVNfu66rO7BwS+WifXbq0ihHWSlV8NO7k5p9JrFh4rXg6JdGF0
kIRtKW8JUaXp2upWhgIQ4BcKSa6OxByVLqS9urOSHHN9W4QXTpjJajK8NvYNBhTfED4V5Tib90W6
k7P7XltllT8KDmi7c+up0yOHTq0sOOjhQZVfID4oOvAE/RKCtET0d8yci98Ecq+CH0m4tKB6Tk95
hXWvw3jGfjXZ2kvwq8eeGgm2Qc0bdHGRJRvx5d9VcgULOJeTmW9mw5js4SfjewIaCfulcUXSAswP
kgRC6PBHzeEzcaj64m0ODVf7FZ4y59Y/yPoibEWRWrbyLu33zSe9PjXlf67Ak8ESEW2ywjEiz6w+
zexq9NNWbfyUMkTK/8bKGa2jSDKfeiESL0/RvvemyBVzb5HI2frc0yI4lOl2MTaF4LNkCeKOCTwF
9xttWV2VhS2+i7dmKLZjD7Wkljw59gt5V1Hc9St2aZX0lNMtzwwiFLoiwbllQ7SrXxN1k12LI+S7
7g2WLVhAIAGnNrtdNnPL2meuwupshW8mjRpwKsp5Kijxo4NlF/oC3Qcv8pNJH0bAqBO/RS2lO0nj
mqtaZ6TjzEwpWUnPA4dxBj7FsnsSrbcIIkhl5IQFmcqudVscp9z5SEBuedrjCxnrda77mcuykTs0
3tIOjLSu+eFaW4u5TT9lnqxNTti2tpxF2pVqRH+Tqgo7OS/9Siegb75MfN1t5QcvhmVPH+wqTmu3
Bx7Wpd2IlGVsqlsBxa0ysXMNciAvtzaK3o72EV+FCo5203PqROcOaI8oMKZm1xy84l1/vNV3DTtI
0w+wmtoRB9t4hTYea1el2S3iaNONLvU4iQQ+5fWIL+10TMnDZT4E/zysctocJRI8TpNulBmExG5m
uiDWMlUhMWPlrpN4VOympInIkyCAL79vEE7KlwSlS7Xe0NvTDBDqIRIUDtpUGnqhsZb4TTWPZasD
XHwge9OsR0LYxXGYSascSxoIw12XreMesBgzZk9NC21AS/nZiCtL2KcWeXeXOgR7Cg/icozqR4MY
tLmKSiI9Dkxqpx+IZcU0PBYrNWfmAFKpPhd47WLFa5LFGJbtRL/OgUesiy4tkEXus4nEOyG/NQ1q
+WFRHmBa5pdB39aKbfH8myezsWzOe9AheXQhCXXWDsVj1rCKr3LSMgpzPPKSYx0MeUNji/osLvS3
TG69ofS2AbJ76yq/vhIITo1VRUCjeU2f81tI+8xeJGFq0qbMzpjaCzgPESUCW7C4Z+HVvAHY9kgZ
srjuaQpxCdVQ5VlNIDekOTUi1X5zo0rx8LW75aiJjti+TDOngw0QN6tj1DGF+QCEhnlcjjLL8HBA
DlpochE2S7Mb9Dux8QaNzjPcC2u9PBIjvyGwABYJ3S4+c96HcdAzXys8sVunwUrQ/FLkk2/r+Wgo
pHXXdbgdsjt1OGiM66bf0Rm7HfLVoLvBuJpfgsQWN/TZlDVYzWpKrgHNm/xuuSvkjEQOf3XFIr0x
CSG/NLsCiYZKxHCtUArt5LOf086ypeeqpvS0Rwi9KYMh8uohJZ1E/yPVfxIRYVuhp7mHnvKiz9v0
Y65NNrVyV4Q7SXWC+XRjV1mNXePZyJ2EECWCv+zKmg8drT7EVCTVvybLN1+MNQUHm2LXB8ymOgS5
S0tQuI9E20xcgLGCko1768S2b6dbQFWT7Sjz48NtWog4Anm0ej0YDzPdY3QK0fjFcMi/AsU5wKf8
ovILr0U+rMWr1fixhDBq6zzC1LGWj6A/RbZNi8tS4IUyqJ6ayhs68GevJ/p2FxIiXiJb2bcPIRML
DXe8S6gwoEGUpS57DCKybui4tSM7yh7phdZfspK0EtkCx0x+FEDcD7q2yGLKpW9I6FqruHtQdd9o
KdFrqAj2ZNXrlG3DNCyD5zqzm+zoMwKZ5fVfLPeD6oFQ8yq0jmdeFkftnYacOYfjj/a5ohF7eApH
T69f5/Ylbhjcr7A62mvzBVv4bj4nIqutHdOH9JbC5h0NIuhucyy+1H6jdi9GsWYFidATTRqTuJU0
WZkcHJ4F76N3o8t0SekxJYDcew3tMvHHwImzPxpeueE2wD27sF3xel5LLxRCkQ2kS1amTKLzZrfh
kGqTT7JvOieQa+oNvRsc23PzKyJJG0hOCABGQph87X3/jpR56wFSrknpfBGIa+KdEXvIiYp6Nik5
BHBMPV1wOnrJUHHJldNJxHmgXdetm3H45Cytr4rSCSq3ECHEHU3z09aNFU6/XofiuzgdIoj4KtB6
JK0CxQmJypDPMx3QRxaScG++UN7wBQtKrZG5TukakF4oqHq1amocgPJt/SIfiCG/EqSBM10e4FcF
3Z5pC1TOcfIGoyt9Gd7k0CnHekMRNeugZA+lM16RVh8hNGkO4y2jg0yqaZrrLDKAa1ZhtgEaCns6
oWlAvfJX0MT3OyTeJHZD6+vJYI8FCC1rT1zcmCoJNFa7aG/CiyONa/STUPT1fksOpZAOBcYeLQ9U
On1FpYfk04arGrCCVJl+aViYwISuywM+RVkcGqKUVBVetPBO4ffhO7abQmI6HV0ei7TzEorV2KCI
w88nFoUm23KcJJJpFcdU2ArUAIxP4qfAdoCqxLD1+zcf9/gzw7YgFk6Dwot+yiYevZoDlb3cEUhC
4+/Daxh9UXt7K7XtKMLzI8vvKUH0pNWUMk7wI7MiUwg2UtSyeBT9SdKhYXylBqJxo+UkK5RtOFCr
6UP53FJUEz0OPHq3//MAoL87CjcqyudA/m59TLs8B0J20d678IDQd/s1lAsOBpVgEQQgUxupzEtP
S2PhICiVt11gO6du8tI/ZntWfPZLW3hm/GENDAav68DZXeERrvpcL0eTtZHjQeMZpUeR71SshQeF
4ZFkUgFMwylu01Ov9Tx/6B+3akWeAe6qCbbqscaHy5mYi8XZP75VuOuKE+3SU3boVLeiH0WxQ16u
7hyzr9OmOgq7cvSF0i/CjdnZxoibxCgCdk/U6UBlmEWxfXCQNslr9drSczeviKpyR46Lg31Db6H2
YLX+IJ66Y4kSc2mxI34Xtb3ScFA+1d7oBS3Y9CV/U++mk1g9XdPwbNxKzNhYV/Oe2hWqBJkfKUrZ
0hTYHoRsDRJtj8KpUu6k4JpaDL6ONr7xIEVvcP3iB/1snDT65+UiEhEggXzMnvhaz/G5gYHejKAv
tOnuclp32Rbf+6eM7O//pew8diNHszZ9L7MeAvRmMZugC4YPhfyGkJQSPYPexNXPw/wXk6VKlDBA
o9HV3VVSRpDfd85rN2TZt2RmDHsyM9Rtczf5SyThfNbqFde7x5NhkmJjPccKlM0l2XPDu/ApK/29
VZAMtU95ZLeG391W/GtU7IxIcvv6gmk8emjc25c1k2aWsUehT3c0EsS5BkvbZDGRvSVd7BdoEyEr
LWMJQXh4m3f8ZLC25s4iYW/JvXcwyGugrD4X43PyjNcFWGonkpwxkI82Z7YMo7XAEiROgqoTAY+q
dmde8ODHaKzIZEOQqC+BgOWyYTs8uLnsqfxNlZs+AA/pD0R5f83nmDTpedevyE64jWvjJxHY7+D6
f+EwlgbNK8oaAohvCJE5aULYJ+AwbKMhaQ9P2KhIaEd9cbPn0jGY7PgKC9cg0IPgfQZHjjGMqPei
4ZB5nmirGlB8sMnDWTK5SIyuAMVNjCgi6WU9r4zbMdhAXZFacUjsa1C8kLqHrc8i/WFcMnofVWZ9
H4e39TamS8ROmLq6w4fPBzyTXcvrjN5OFRndAmaV6D5cqTFHIdE+UHgwEdnr/5jSRc/alC6vstuW
K75Eyjs8mVgCh+9hIHw5cSz8/zDMzAR4bFbtYGODG14FQiDx8Tgp8MUY/KjCkL9paBasC02trGqS
ZcgWPSz/BHOLyEJt1oHCgc4gTLe7+36CivYIn1ZNFz3lSKoGr2P3Ruo8AB2/qhooRJAA0WQr/aew
L+svePY/fp9v4HLfKmYxhIC7ncUnSRShk5SEVWfJGTAsDRj8DBLzrivE6CRQr3P1SD52Fn7p3Uvc
e+rkJ9rhFntxhZ/DA4qTZ4xuPK/xLxIOiXktrwywJ5SaFUUNZH2Lx5S0d2lFUAohKPZiQSRlsfDD
T0vyIqA+Zd1n+whQXS/I9VjyNW71pgw9zIFSy6yJU89Phb3CibJZAqzYLJF3wXqNrpDti88aQOUA
bIcYYAqmS20X9twHRvLU304J4YRJgGGMlSjjx1H7MXkl9SHxsSUnX1/DA+nZawr7OTohecttfHeT
/PoefKv/GFG49qlLXiuDucljx30Sr813MXIK3kzGwOxCDi9j0QtPlaF6gnSekiCvmevAu6J+C1A4
+Tdzn2WXtPdji8xM4q+i7fgJ7lDu4/WS3kmKOoGVOESZ712crywy1VkbLwqAAIEamndT3JBQyPS+
F7a36ZxgdzJPpbqNLQe4B8Y4TM9Z9jwR9YHEOaTpgOj+GdjQy8yVoRFLouU2+27NBcSZCUWjLAON
4OA4MO0aLpvpq/tJiL2Iw74dLuhOFBzTumZaKNj/+eDPt0YWo4EHHz/lLvQ1jxztytMY9pF31nBm
8qoE7xz2pBQ8qT/QiZL8F1nJUlukoZ0XF53KNxKjiRS9DJvlbJvXKegBD3lvSxbGGFsSPytwx+a9
1jxTuudTJxdJAzMBMryta4ZvG29GR5wpRpPtlJ/L63qZduWjoK3yL/aVwfQkyZ45wd7YuFjz5F9k
/d4kF8UhWDpBNHQzkEZRrg2I3+xAEvNNfueh9yK0KOO+xPQ8nRTBFjS6XkZcin6LiCXDmmQr1UZO
/QHM49H8MFoPpoPEVxZXixgVXi8iNrRT1u8l6D8n2mGrNirOWFx+xGGLK9CvUqE9w8sJZVnlCyVW
rm/RBnRoZDnO8eUAy+FPVn3wsKxaR8TdJ149ejc806HdSZ6F3K+GbvMUzcEAhKMC8FoadrnhLSOw
uiqAUIjAda7vVuL38w/CNf2bcO1/jsw/vrpvtEpu9kp8Xa4l1nSnfwOUa3Y6ES1czl/6K1eSPhWL
PMhg64wxLTkA6FdgeOHQYwnN9iSldqBI2kG8pO8dQHvjtc9tupNB0ggpIhS05VafvmbBE6i9WKSi
mrROCQB6kN9Bda/rKOfFSOAJVuPTsgXk7GHPS/aVxtfzA4skWX+9IjRSuiRuYgRS366I8BaGQj+G
ZMAf4TDEmdQ+QpWAHp7DV2Cp5BHH0PiWia7RwePkINucC1zRMWiSxvZqz/IGE1wCKX3kPBeWGCvO
yl18D1fN9Xo0XbKuWLcaAmDxNGV3CZs1mZ0Bnsm7q687qVfw16mD3/vKRL9UTWFrIxR+PQQs8PSm
HKatRTZM7PDJ7uAUPI5zPz3yyJIX7gj7YheupY12bij+eCUeJvb0e5QhpySI30+kz2SjDSm+V9OV
SQ4P+w5Oaj/2YTtW5R0Ry+xAHyXqRPxB7/E6frL2xT1hAmg/2XjIhCXyOGgd5YA0qGLvBXgn44p8
mMybnyo/3eMA8oRA3kZ2hyDWXMOUEsyVOfCJXuoWH8UpbTgqSbpTJhKMY2Qj/bZ22Vd8IwgPNMkY
p8r+rWv1hOMyFAsBlMgm9QnmIECh6JhMbCK/nn6qF8Jm9reT0pAkQ1KXhJPvFLPQDyrqycgC8cez
Ag8GomLRmBPaCefGC3jZ7E0sbZp2N1hv9Vp4gbDiNuwA/QLZFUxSwtjTGFETaKcQMLT2m18I5+bp
QRaWIGDIFuEDUDQ/6W8IxqqT8cHpMa6QK5GfBKrRHEfM3ugZRO13rDgmN9KMYPdBLaDoOBKT1e2N
mJv6vvkKaRrhoKh9BV8coawUSvFqCDvBv+3TihxINAjr6GVK1+yDIt5xR+WkWgbj+Z5Bmtao9xkg
CbyGmKVl2yPf6Q0YkGVK6N5AuKLmWaJ7BOetq52t87AJ7+VgrvYkAdR2dXXbetNFF7V94mXN3uEb
ymg9qIfI8qxxL7Y2PrL7/5an8GX85Uuiu87QSYpQRf1fWuiwIwAnh6hJdylU7xSQEaYRtHN90/NN
L+1RiOTdRkVOwuKAj6I8NP25xntuuOSlvV4LXi634GYhjj6OfkmMKBSAxU6Bhjwk1DkYDVZ4Pnw2
ZDQqOsQjtAHlTJXNMEK2VUs+ZngXt1tD9Ut13UZB2DnFc1LYyN0Jg2rU4Jr6jGZl7faEAHs5uheq
7rC52uXkRCkAqJcTVQ4AnFJzA28ks35cuIfBzyR4RhA2TsbGt5zRWHUIJlF5UE1GYQ3n5egZzK13
aelHvIJbkAv2nHtSk3rGxcIhgUB7a49khT3rHgsbtIZ1T+XKunytCKfc/ySS+EtF2CIWwsJCXguB
LMa33eVmXZE+Czmy0WXpuCPXgHg3X7VZb7lW7XK7nDJZML4s2dQsgDBP2iPp4D8tUX8dNP78Rb7Z
AYzZbMXc5MEgaBAmkaRu8iDBbRZ4nPi58PWK2gXElCdXc8tsJ31Ej6iG8MV265q5v6PmrzqyxPCZ
uwtS8AoqSR4WdPC81A+QajC+sCfgYr1uwkAMIuZ0T3DBO0383drCR7QvJgvwZ/QKuGkWjl7z/zCi
lfWAXoxodqZMPL4nPM771EMSSmcKqD97MIofQulXLfDDG6QxKAPnCJ8Xs0Pykd7pW+JkiJSgPYXs
KtQ7SxWUeVwC/Jk+XeUXrGGjgBGQw0VoKYOm8gxNQahhVrtJtdbYBDF6QkUzMgFX/P4752194ZyX
HBC6N8LHf4yKkr9ZfH7PD39+I98mz3ysq0o2eDTw5Yrr8Y2cJv3LGFhokGNB2jJi37Vecq9fBtfa
XL3cZ89ZC18thN/7QkL+cHb87X5n8dMVFeG/QTXiPyfhoRfEqOl4QsrdYuxiGPUj3/CvDq928JPx
R/uLeocX4//9tG/Tk9ZVRaKU/DSV0NtVBB5FtYC1CjfNy7I+jXfkU6Re/iSBgHG1EgWjrqhbca8+
2zTsAhFsIDgMWDQZtOQF9o6J9KY851z/GnfBlmYse/aUxwL91i4lfREmH3mnFly5osDhX/774/vr
Bv3nH+jbm97UUZj0Qrr8gYo769I/jndwjNX9eCgyRz4xqMgv8gWBEM+59qACJboiCXiZ+9NHa/xt
MKWW0OQeWMpMv+tW0iRMR2XmwcoVe8Y2hoaPagiqHZ5D1asW6Z+jQ3bH5KAQWzmuOie9XzhIcm1t
sPkZU3q+5AWqvBdO9d7dHB2QnCHsQ3RBs4oooGEvfxG/fjd86oQQ2KD15DJCQHWhY/AN0FOD5uRD
YuJlFf5QP8gejliRV8OXtKDTnAcigfOVDR5Lu1uFqvRMyU1o/fBQE0j+lwtRXswl+Mhoz/7e0Vgb
nSSakUDSKyU+3B0gVkvWdLMM7TRaKpkNijC7/Gbo1JDHWFC0DbEnhK7AhtDmtShJrNBBlUIGgKDa
yRSM2QFchA0n4HmkwEf/oLq0AV/ygA8AxtI35TH/Qhw//+LzNF4rzY/yk5o/gkSqn/EzlOdi1ja3
VrO/JYtoQO3vsvoRDeHU+VeKB1JX9pvONVP48LUWvWXgRCTceBL/zqFq7uQP8zQfR9Ulf1GrvXrp
UyWUjdnmIEQr5McdzOGLcYck5jOzeXW+jJRJbA220AMShw6kINUrePy5aa01fUQtbxfDdevNSCFZ
JJhiUKZNTmM4wicGoA8lJq3ER0oel+uRzJbr5If3SMMJhyM6GsDQVzm+odS4w+IH8S7PHO3+UmW+
xBBL3Pab2lHW5zUHulBVKpG8KET7RjRcbj6EfuVlKHbu02BwELIirASk9nRftrNiAQtGtMqfXNEg
A4QMLOGu0XtvOzgUG0xY8sONqwrFXbiZ571IzF1/kK53kfpWZh9he5lIxY8313to6ygAR6P5svLw
zCfsIJXNQA2sOvlczhkeix/2RDL5//YIUlFtKMjIsDh9O1ijsE57Q+URRKqBUNgiAIHkTctWMwcj
RDcAcoP+6dc7TUdgiiqHuJu1Ch85rRTzlwi/3N2An7EnbBP5uYL+kzJCUUhKbGrXpEpvsFP5oJO5
0xsHCxHhtO4Tbjy7Ln91RP1V/I+FscpryYlcoeHzhlGr4CLlyFckMrgpDKJ4hZmMw5Z97Q7AcY8L
45oergJ58wZA5qXmC6rwUKwY2ENps1gKkw0VWmlFkQqaQniiR2aDapkH3EhyFraNVlvHCNCALncc
MbTKS12shtel+LHdoOoR0H5jmos/6xMINnSwMtsS9UiGDWiKeKwjOqfFNfC7Pq5AIhxkjN7gojBM
qWfmBxjLBVgVgypfFUs0eZRuQxMRsPkoxC+gbyrHa4/ueKFTrNklCglECdSgBmbgDRadqF4eiXKJ
i0YXnwj2RJ9jFaTXOw5QImPcXnwgBhOpcPdZErdGuGhzvl23MhcVFoTyFNbPKQo6BMEYLFI3RcIG
Kgy8HP2K8Ebj9sht/BmdBIZJR/DNRbQ/o4UCdoGHwyK/mXDblOsso6zGTgwvBGZfThsoH1HaZv3R
YgcKwf8ICvVEGj3hx4D/SLWKIJyCiJ2leg35PAkf5m8cPhLBm8Qzq29qGwXM+2roCfimBQL2Ex0J
4dA0b3U2qP0EY+AYtGlSBfQrSTxcSw3JQFRg5WsCQQpyp/FI+LMRZNzRPByNeB9Xl3HclJfM1/YQ
Q3X5EA3rRt/o02YmJP2LOiTUOHRQ1/us3lecScNlMKgiglfmesZ/wKoxGC4fdY1+IkLFhjysJ1MW
Qjb21OtGY0WiUlQ7hsVevzkd+z6qMng/AvItVHoLnM7DEWVbU3OUzlW7nY4mRPWsxEHe3d3glJHd
L1Suiu5oOhJdTTS00fHmfZKNPXROC1mEcJ1M3sxLqC7ld6N/bHP7jK6BhGIx2SQOCqbuE4TLG90C
+gAgUluDOUsDQR7YtdYakSPh/GrdTiTIzeU61RGDrwj2BgjrvLk+RRFCKntcXDtuN/kL4kWfDl1/
5+pXGjs6VEW6oocqyc/0PmnVStyIb+ic+CGxjZapP6PDbwvHlM5j6BqJg3WFeC8ZVQSB3sypMGiZ
A06a+/EuZW4sXNAYCGF4Hfp+UIxaqjsirCi3qDJ/DTRhSk4F2pB4+qsCdI4tQ7RNmWjCRXCf548C
KjEWX9R1yXERFvKFDW57BYhWL8BuI3tTXVKAbZNipYvOtSMta0OwFOBwOztsyImBrc271W8ZciWG
85fCgQJEx3pDT52RfUcG3Lma1hF9O1jZSdNp1mnSey07EEKanujQnEWpOEEFkiY6f7W6z6V7H4M7
M1QsQ4NXThtCrquHIXdxnChDoIt2K55lLNw8xqblEA/336Pd78n3O0Ysk2xCeKaKn1D5hnzJZpOr
soDXTlJcGfEvAj9qBpF2853tib9TOHi+YrBOYp5uQYO+qiWWgWUWdpeQvHHP3mstHBW5W4a8BhMK
L/W9QVRxuJqQzrewCE4+PCy7IGcN0sYvDUQY3m96UfrfmNh//4mUv42IMD78mQxZJjnnm9F30syr
mqRM34NHnpJLjM68giIRLt19dU+vIgcDKpiBftqE2Gnmh2hAfu3caMNkuoC5OpFRiRrpl3X6aQ/h
V/jLfakwtuqSRryt+B3DuF2VKI9T5tfwFWE/syufr9ZtEjb26mYb8g7JKeGNbzrRGreVKAbS7VDQ
pgUliLyuReK86nh0raVyRGmfU4iM/q6JTn38nKIn3y+CNOokQwY/SULwK7wM0keighpNLwjJckof
BZbVISiSapd26LLHdhWNL5byJpRB3zsyzZEXRd8ALDVlYI07VGDx7AL3EfzM3roUQZCM9S4/afis
oFM3phveRVBlGw4ZtD8vJbrrZi+MD+O0RXw3SBuZ3ae3i8Ena2+A7jB98cMqnWvmtbyywjraDdu8
uajaSRu+FogE5mat7W7rhIUXot6FGUXIDtRmUFH83D3FX7EMvaUlR1kDHGPICNfj7dkM11XvRbQ3
cU039ybIZX4Br1JqPJ+udAvGcVtTb5ntSyUohPXMj5a3ZYODbieSFNWvOhTM7FDpgEzMzrO7UfG4
osrpEWGWPvqq/BkjQ7dOBXXEtL1w4BFUH7th9kDm6fX22aOc5Mf7rAHMX5LuSYoHQZTbS4z10oSN
yh5LJzFYBjcLypp43XDQZ5gb6eJ1jMLhbem5z1HgPls4EIGdqfVCGF3t+nXypfskl7YMdezQFxAm
2dO5FV7kweMfA1i0BP7xf6bCykQo6F45MbiRkKvwaQk0uKOARJ64KX0d20gZoBZrdl38CN2Qz36L
GOQ4bjl55GZDU1ziDdmJqyst7gyVsHKOQiQURKJ7RmZjAdM+5k1IG0K56zy+Uve6manHWQL60Y1u
+PeOQHhurhW1NM1p2Ok+bsSvaocKmjpt7Cse0m6y0RgNLjJNv1EAOfmu/M7ZRjuIPel5eIROgNMJ
0HoQCyXsQ49Rg4qZt8Q3T4sR9+Zbe3jq3VLtAJtCRdgRJDm6sHHxl5OxM+5jWs3lL3q8H+K9sB0+
6sd4l12dtHUH0HiDj3xFE8O4eCAo0iKycjvdIYIU9v2O44FRcMmA0YlSxy/5OZx0Hw4ysII4qB8n
h8T7teXpGyQoSIC3XKm1bZ6lY3KnXapgwf97nBH4TFfa8UpCNFZGWEx+J+0j3j8uVTuQkNzEi/ob
McvVyc/dl/SG4q3ZUtM6ucvAWlfOjJ8BSYazMBL8tvo55l1Vfe75lsg/bhm7/kIjHdaXEeqlw7ks
uwPX/W2V5478HiH4Ocwwf7cPaRxWCi9J1vja7OsUfr9wf19bP1cAl7As6NQMVndkEiLj/++zWfob
zq6wrloGZMuyM/wTh5GTyrr1MY+l6lfF0vMtvplv3VFa39aoXIGpKeBm2XPVHWgni8sP+4ryV2JL
4VbQl4BpVfoX0G91plEU1TK0a3Qd4XLwnNmusl0ov0Qaqm8y85jVbH2RcHp1sQnRgBm4K/GvB1FI
tzCpT16GxNPFqCFz8yM3XVRz8ASMnMypCtnvZxFzGgJkCi4wK5u+cSGWOHqDISqtjy7a6qNzqwbC
5Thxbh7zUMk2iFNebh5y/Cagp5DZdFXQkIjzoXc0qqwd4Mj8EdQwbYhKI7ON3YiXYdcm60b0uuqY
SOs4fxuxtZPMTjFL+K4zhMXdPp+4Y8hwDo8SHeu6m1ZLw0gebsoA36xfpwcJfofav8FGNZxyLTkm
dg1PYaUXa3Qe2ILiPVmRiz7ezTaFr8VPCK4aIA7b4EZgT8u0w/ArdxQW2Fu+U3W6ZAe0RdlzlOCf
sUg/Bcfs3EzmgbtUFkUkWwMivPFgUCSKP1AhcJ/xOWD+XaUf4mHiGLHYuc9L8NXNJIsJZWt6hv/S
PQDYCqQgLkk+bOGy0O3KsdPGJySUi7Z7aTRlV/uSPUtzKG/ObJ0D1p1ILMztkGEzRy9OPJ5KKJ6d
oSeijBImjnIcvAP2fDTQKDpSxp8BfiDfIJZZRnyER0uPKq54Qb3XrQ8qFoFYHR02Gc28q0z7lpyd
BeJA1ZKhwSUT0iEitLwx51kStgB8EYFRbRPkh9ejFh5U622qgf9EPkoML/h8TnRIZTMtWg2wNCha
wVecEwesBzgV+ONQGPJJp8LcXkgZSDeDsNaEu8Q4D5Wnxy9I7gbwkhB2+DjeJObYx2apA+VGBobC
qaOiCXapeJ14UIWeeGGXTGqU900Gmb6T9HUCIk0FxSLaRuNARGoVUQfstY7W7tTuORMvquWzT0QN
ahDMNfcLEE0HQqLThOCr0H/X5cy8WD4fAQNL75Yo1SW3RHNoU4tzyzfJyKPuyfqxylCxXPo1PBvI
R4FDAj6ZaxYlvEvRVIb2PSixzREiS1knBUTcCPEY4NOjXnMRhCWOWdgxBywA9nau/Q5HvIFiejlF
i3L9w9H1V7Ttz6NjgUI+3u6SMmr/z/+S/rclFSZRvBwdOBUOiz3WNt7hilgjSYx9r29+mnn1nfqI
VzM2gzSBVEi9xDcYjSi0/oAcd4W3GBUr4my02IRS0tiNyt7WWntpAM7Quu0UphysCu7yuC8Yr/qS
K5iWVwXeJNsAiXIWGtBlXQdhUD4hi5jMdAxZ0Aokwu4XwApdYXdGocPTiNSvt3jDAS5oPyHWE5To
d2gbeZ4EArD3UL/ODYAmE/iAmhyQCNKO973TUjQHAsLigUFD6feLkSrgzul5LfhiYTtRJjpz9NLw
WfvJDRErjxF9CD9ZPH+rVL5vKIqqizRpLTPzd/lWqEm9nhkltB9RIl/ZYUGQ9E9Oahw0pl+dyOoG
/833nD5bwo/fu9RW7yttr3bHOjuI8rZpL8ZINwTnngRLQilt6vPRv9VQLeJKfSnfFx1k7rJuIlMT
O8p/U6RBLMk5NnZWv9vnFY/+J8XWE6KjAkMIZE74kZBliC5ZZGBbG9bjDXOQ6eUpOPKR96i3nEj7
QdEj/8XuCnvx/z6Lb88gIeutKLc8gyCDG/PBInML+x07db+nt9Auds1b7ykHvAL2eL80kv73S6D+
1uz868sgrUa2iMOid+DbutjdjKvQmqyLfBmdk+leZDCuA595RMPmGPAYRQonFF8oWpzwsSIBJZh4
VcXAcDZ4aIbLtdj31rmaAQw6D+7aISFeM/Zq/HwV7ZpzoyXIIihN/9ZuVGORb5XDvlXI+dUxFnoM
qk3q9hwT2Ky8Aos0qhFyNTImd5SGBNHuQNqomrJFHgmClDvBaZrFIiTYo+GKAw86mHG5T1x2HeY8
FBe1TFmATWKlxDk5gnSwu86ewWUB6n/dqaqfPS3KDST4qN6Iyu+CCHtHHjtD5ICqwnSg84JoQ/Cs
Oqmw5pdGbQFoi4TEQ7EJEiKTg31gX8uAvxYo0GtpLVoB0kIdF9hgXY1e4pJiM/J8gVDRTctM8Wus
s1FEHqgLbh5h53+qrjY2tKZE++mVwD30VjOD/Eb7QOrj8c0S3OIZ7kFy2yN4mz1D4tM35dIC+VwB
NqTYYXmn8X1yAwLZQmKUvlmi8fVJqB2EYCzZ8/1ZW5MiP+IVtxU6T24rUqLxCOY3LHcrhvSYX9KF
6eQkFPAtTmsunI7SckenSlfD6bovlM2N/cOX44scf/KjJY+Kloh6ZAdEEOn2kj0TI/UWdhE67WY/
oDCK3EahcgqFeYBAn/uZ/5haL1wMk1Zwdu774jj39+P1gaiGgd51FP2Y1Mfr3iCLJNqkgOD0SykO
ToO62af5pqCQjSOsoQvrSCgNDQhd76WCS7VByTNL35KwntonQ/yo5h1civ4uYJC58f241NSb9fmm
bYV5L4079Itz+jERi01DxXDd3MpNuhQZC9zEpj2pdL0haq+2k23C/FyPQorNE+H9Wm4Pt+tOm85S
vpXGN+wPS+VzlT+ieNM2gsQT4c40lmr2DISp7yMPwyMuwdQ1Z4dLviUie3BF0e1qR59cHR1NaJtQ
6mzltceyqCmbWjgyMsqKq919WBr7NCZe4FlzbWRP1vVwDfcDDfKKK7B6VfhF9w0WBhXGJChIlKMQ
8d3gHmVVrDe02Mck3MsU31GqJdEG5SkjVdJ8Utz0foclrt/lOQsjXo8uUK2AaqcKCU/kawTXDq5A
/hIzl5p7Nektkd/RZYkUjgWSCR/4otppkddwNR7j9GPsDhOIUuczCqatcx0cToCM0jXDS2S3AZvn
nkH3zgvKv7CF2LLyg4Tgb0Z9thFRElGdwA7/1gf9cbf3tylRTR2Cs53R/zQBBYzHeM/7cc7RRT8z
oade9DmC/L0t+/jtFanJk3I2P1SvPhbmiq73H1Yl5W8ksoIYTYTnRJP0HZiDU2l6SQIpqr+MZ5PT
bcP8eYShgGN7hKrEEBjTRKeyBoLA4Dkal8Z3pPZJ66Sdt9hksE9B5OFAIRXiXXhpHjghyRfHqQtJ
/NM9/Xt1+tfV8Mcv/O1uUqpurIWUFDFwITtZj3v2EYhEzVdckPf//0S/3yIDVdZEQzc0mKnfeqE/
vrSo1XtLzzuLbMSCfLbel54M5pfH5J52phVt7ocant3/7yvwr2Pgnz/1m9hELEdVG1V+avTY7YYA
VQhYYuTjsfxC7LlZRH4//MS/pEgQymZqKGxlUwfm/efgKRViOqgJ8wRX5itn6N0Sxiu680PyClRx
xtkA1xkBXNNm/tPGLKn/GjkUg+BLapyRTvDzrW8/vZh6S0obfRk56D0qW4yHGN60u8YMkuwSUqiO
QoozmvNiYgnyYOMw2AO6c0sJ/TnC48lF9QtuA987Rq+76j1M/ea66YHOcBoIv+r01OC+zZ5lQub6
vdCdenJJCEca8Xj7jGg9oZC3zW94Ds5hVWEn6RdZxeSguoMJWxJNqCdYXoFYwjlqX2evPKhrAeO8
zbVpP808757qZR/zmgJPiuEJA0G7xd99QEs1Dtuk4eADomR21h6r12t2P66bh/pofcEoZuEmrNdd
ZRv9YxluGZKpXKYmkrV2goSjfxSWQV4r9+odetVE2yXdums/xMLTR6+SvUlY9Ta6c5qHgNhF7Hqp
L0wbNskQJITQi4UJdkAHEIn0odtvxi0Fc2w55ZkTcFR9jHn//UzJ4r8UMb+/Vmq0AE4lSda/Ebd1
Fuk3uZPgUl4ZzBC79j692gjY+yWzYKX7y1SprRNaNPm9oqUYWU0RaW7AQxPWgNHFf1lh9ys2RIGg
vkvYw1uUEM58Z90rOIQZy5FaNA4ojxQeSfptueQgYRs3HUm+x6i/V+p1bPpS9Kaiuo1amPvnG9Yk
ngpMdDO7nQNwXx8AMsnfwkuNZeWUkd2kIYnVlYPCPQ7ti2YGEDj25OAaXP0Iv+vVhq6caAcevUVe
UzxIh3zVQyAdzJX8zOIIKIyB5UYvoLaDx8xup1jcC8WhaakTLmDHcmo7LtNtLUcICV6n7CuFZrOG
j5JMdqSWrdM8Gq/4eSlxjPAnALCQf+G3J/5hN8Zvwddp+FkR64X8zELCSZsGYCSVvA8VbrvrCbDf
IidD+zDpyk6Qh86BFZ6GGfPeRjHwRnsdQ1kTgGdQgWVQ9gQRvho+EW9eQwdzAfFkEM7qFk+OtpGV
vYGJmgzD0NXBoKZLSWVtZSvFTibIAboLmwHoCjM0lVmdH9a9jXsf3Tj8LyEsI2coHlP5Td0iNGzB
Ob3ifX6nMZEJE1n+fz98yKq/syDLw6fJuoqKR1e5ef95ovVFmlzrkTMlDoqWMLYcM/J2HGUHBDMb
nbF7l4FdkMNjFODLVQNcjvmxOar5lpjFtfmiO7UzPs8edr/0i6zFLMJFVrv56JWEMSKCWBy8VKw7
YxGAL6jKcwgJGXakA3iVeggHz8K2Abh+KV9pTKut+wpEz7ru8hGrwcNV3XeYJI8anFi5xZ9I3jo6
BLzZQay4Y+7rDDc3hKRvc7yncpkdP1fXylNdsD/K3jj5YrErWF/Gp8pwCgztnEIjyzb8SLwWp00d
rSWZt4PV5EUuLiViNExo4iNH6FJf3DPqr2jzVTyk5p5IbgBnzOBp791Rxuf6ZEkuGmLKk65Xd9yH
IwTwqVUPV9lrwKLRHeAYnbb6o2FBl6+G4VfDcCkHxCYO+h4tCmbAxNfvJ2vLWKypW/ygsn5SiY1E
7oTwGA3PtIHpiA1eV7u9PmhnNhMpmGZXpwJrPBq83JMvd7bJE8xhS9oJD9lM6yuHbMO8ajd9vKqZ
X1nw5sfUCfgR8RM1p+CGprGz+F/FU9/Vq3KrGGec/dj01rUZ9ITMlztSD+TpHjaLUxo5+uiLCtnO
qF+N7JA9V5RyzSut2RXJK2CZcttPXzd38G+znzLTSvjRcdL1bpwHOihsiEAMtLY6J6aP+TphZ3Lk
HsWRPfUkvawn8iuDgacNHY7S7qT+oU5fS4Ct5DDyR8m8xbbEvF6uE8JdYo9++BtfKopdYQ8oXxyE
613PQTOtUsPr6scRYW6sFMsCA9kTY756G5EdQqhQIWlttdyf240mnjOUDvTesVe6lQXYcteTUwCA
IfvRBwkGGjD0keQmWwYOjm1+zxGPLTtizd6ZrloioK+u2AOgsnrTeDyUvOXeuo09Ts6u4QLa0IQS
EdTDMhB+xgP/gA1HRDSR2upbBhF7KMb6wVillJrqW4vGDv3eCD2zPc0crPNJqajB7F+oPhKGQDF3
6VnpsPhBq2FtpiIPGRxdDi5Lzl5AXxGYcNQkL135oDA6oPfiRruy2tqzO+muqjkGag/ZRiBbUqZ0
Vnb6ZzK5BquHvicJBkCsuDQnZcu9B7rW807dT8/Dx42OAdHmDztYG+nXOPMCLNenn75Oid2a6/4+
onKmcWcNUhOtSik5c1q5ifJwnbBgo7Cu6iA0ujMNIT86B37fk/+YejnKdF0XIXWJ6TXNb2wz1XV9
eRPT0Mmbdf87PKYIqZrd6cZywiq9O7PUCwRh5ZceZMEgwoS66ONyrK4gmcG1md3hyOKgCm4KyoxH
CWnA7axfdyX9vxGZOKiMMzdE2AF1uC0IkUI4UrtVd9Hji7JoasUMnzZpAZQoLgh2iJbNHa40Acvo
/UwuWhcosFkNapAvCzpIYUAKEqZ5SF7a9lzqr0QENGPtzjFvzWpwda/7tObFYAe7GaWvHRQbYAfJ
0kvoq6NSejuS8GkPt/XMBLNI2T2qc4F7zGeqoZGn1Ag1SMiBmrJ+dWRC8h9p0RWp56Mebkn3gvQs
H2nMjTyoFtR0wNYyfyeDY0IQJzwYda+glemWeFtuPXT+6Et7C6XUSUFSjOwDk8NMIxKGxq3sKKZL
9lLNosYfpEOTCF8nd2sDzGhbE7DLVU8ZI46i2fQSZU1m6szJOv9wtUn/Ej5/exyWseuPnaRQxbgL
r2A8Ezy0XZJP4ExoR1TCnFAGraizgh2+OkKG9WzFlfTfN6v8++b89+No4ZIwRd2SvyfVm3pLcdnA
z1f3/JEnuhWq3cJZEZGPGxjznXQJoWhTG4yTaH6K0j3AKE8lv48j8QH72yKq8247ut13JBKh1+Me
SrYMyZv6TdzQywc7fdRgpmK60TwIfac5hWeePSbF0svWSP3WV59O2yc0Cx6kt02SyEZbE9kJ1p06
aDupfAyagCwSZg0brcwW27GD6uCA++Fusu+SzXhIzsb7tOUmX5GQ4fWCQ+vYqqCOo17yCrRztaZr
Evv3zVXcyu/fF/B8wsviK3fZ7uNGwe9SFE7gCppNcDHGGhQoHtqoAmCidrQn8xQCmgXMiMt/I7jj
Q8JtdIzRk5EWIVKBQYbMk+ZqCHf+L3vn0eM4gmbbv9LoPRv0ZjEbSRTlQyb8hghL7z1//Rzmm4fK
UgQy0D3b2RSq0ZVJiaL5zL3nMsxZWics6S3e2Sdzbc3TB3zMDsvpjXoz/bXGhuEwRaq48GcfIQDF
btYtsyM5GpMbao7P/BTvZeiVw2GPMiB3nvSdtY/WmM5BtPMuWaROikvjg0/8JK6E9zpl12SQgeLd
RK+FHR0AQC3Sk7VGJsVGgC4zWw4rBBgeWJpuPpzHpz9fSxLqn+syDRkNfiiJ3tOQyCC4KtMSNR9i
KWitRVQuU2kHBE7kqTYlFK5TlCq4uS3xvk1v2nIBbiYUhUVerzwaNGvW5Q7CpZA5gywUs6Z6HZsC
nNd92cy12kH0IhQng7dZZ0OqpzC/1WLQWYvBBkB5yO5BnAiATjFgLQwAxUjm7ik92KcUz2zGEXhx
ZVMirxkTnsYFa2v+i+cGfUHsbZlj9o/dMA8+YwZGCB7E8oFBFaAvpigcn3+qaD0FoIcMG82bEUWB
UG74THQW0sKqJ0VdeLIm4KnLx3lJXpJPFF6Tvg2lVlQc2GLGIgKBYRng2ap5BN/Tv+FWrc7DM8O8
0QZ+WzmQyhcV3j+r2Bv+OTrE7+VOu8hEpw6zdkdQIE9eKAwHcs1a6agizq7XnUM2qeDZqr4VNw3P
rqawq12bA16EnsAtq92r5grl5Wv1as71PWnixGjdmGf1zNT5ON5MUF6JCfg75dfTRFjqT+obQd3V
DO20CIv8DtYnEsU5WpBbKm5kT1qyoEIl02rKD/f5NnR7xMLmm+SmWCE0AKWdIHFBa7tAfTLtxz91
Yyt/1u80467D2sMeHxiR+QucxijKAx7J2/po6UyFEenNgo25Tgw7JJ/rpXQdJDD80uhrLJLW+lXP
clRm31XA9o6qpbYMmNGTxzhT2Z8vsg+8Ekz6qXqQKSJzX6D/xmtJ6lHzkC9GciOmFxobHWqGdJlB
TEcxxx1C/Y78mN1xszcnabx/RMyPrg8JoQ1NC35bsB4owvBFsS9Csr2zNtHkUDqOwYVqzh6Itkd+
M927bINox4FfPGG/m2azaDUOiN828iFlZ9q9pY3TVjbNlyiihXzIEGnxqyAKxpe5ox5hD69w6jEw
vvpsnJe44wAFVyQcHyfRSX9h1ZANRAtv6NIGkjKLhcu1Si/tL5E0lsJKxncM6B6RI3+avRNSOrDg
b+h2cDShPQe1ycIOqc5iWEgvnb6yDi1OE2lTWxFtBJoj1jLwO827bhvabHXhV2M2tvtlQ7KHtPck
llf0GNoMe+vC2+BLOtFeQ/phKsLmkUBAmvH6SB/DU6mCVsIQcYlJF0mdclurhGiuKgfUE5A3ctp8
ZS6fJzjddC/MwWPW1Ral8C+KFhplhwYB9/KRVdsRzgW79hlV7Dw+6chSFiuczeKyqhBeVzhfGOat
mmxtZLgL743hwjfmdfUB0z9HfcMTG7sJu68M8AzSIFIA5izpjhOxKgIVOS/uzHWMmIdv8I7Z/GOo
mwkmVYMq9ldV9gKimm6uOFjvMjMPVBk6cUThEmEZpiXlMswt5T7AR8bzizdqFF+KaBXzpEJEPnHu
yPZYmtY9INW5wDbCnMTh44EaaYoFMz1nDOhFyNsd8mWFzBkVKhRDMH82qI6Ca/WTbE/IDZMCwnVS
RA8qazJ8KmsFnRSxX/bw6rOdmUx+86Q5o1cPnil+cieZwr/QwbKNYQaAVEa3jl6x4omxqWsnruxp
tdYFK8HcQOFsealPQ0Mx3tI24hkOXis82fm9/Bole7fHC/LCzBTfJqaZVmGpRxua3GsCsCRHK1ln
gPrNd2AuKVtmIkhiT15xmRq40SeJPeruaQZJ5ceAgpc6d5IbotlCscSroRXueKhI4INR07A/tc3+
U4vs8i603UdoSKy1pGCVeUffYuC/qy1bzhc4i9K1XM+yVyh1LKoYKLXSVmegs+gAO04hXUHmsM6a
DtLkn6hBogfpo9wb6BsKClIYl4RJMu6eK5z29lNQkWHkcH220w3VfozBm6tuaZjYkPkMTy8yjfA8
I+BBvksjG1bWALgA03fB+65clxikN/Kc4mcpIDQrJnq45p4i8h6fMmXTCEf2eM20dZnlxhoTXjKs
ooe4vWWMOWfDLhubQD7L0jngrQ8ox+JT7pjAPGBxpnJA8L7VU7aJtmjOn6tk1bRnnz7ImE/BsBXf
gURh9hMEDCwiBJn0EjwHHO1xeOb9C02TjG2NwTBPG4Wc8SM8QG55WOdVt2vv2jPRAYxwY3TIDbRe
EqcnUHm1GGhbl/ANG1Y5eBF2enbTKbtfmmUh2sioO1BlJE6mbMlXR1QzM6odgrM58eiAk7xqVac2
IJc6s0kylo/BB7ovKqGd3y69yNHVmRyv23GJiJN9JXpXfi+zOWjeyg8d0VGfp9HxmjfsNlyLJDnO
ON28c/c+z1hCDA7Tgzw6lLf1Lj3WEPG446Vtu8o25ZrdqqfcBqQyVh8jvcmkTmx3SCtTXvZIvR1v
Y/CGeOhXBkKKlHhw/ntkk/ULJk/HsHHivAjlng+zAmu/QfY8wKc0D35zk3enQV5P3jGFTFmR7Z0w
S7gxGTzTR1igDPEN76X7BOs73Sl4QybQMKMYjzO6PGIzljjHJ4RICyw+o2bD5OtEfNHL0ncU/BgS
P5Q6bxwxWCXGQ053lIH21HiqHKQlBhdEhMEnQXf4S6qbUd4zy0R120AfXbIBQ6LjvozIefito7ve
c+D0jm+cWYPZB+tIYDpTvi/T8Ulih2pLY44UoU5rQRXYHVu0xubtoLDlFggynzwuIa2WRQ7ncshu
kIhSV6HNtz2uC1gPpAol66FdR3wlXntAN+3ojAKLP8MkPDzD4mADH74nTEZW+esgPwfuzlVYgXe8
JAp+Ea7U9iwWB01DIEfmKiXIohY2gGZHYFCBvmWR3CmwHqpzSyGGOO8NHVVEyfOqkbnJQAwqnb4H
cXkPEf0WaA1PA23t3fSMvPJl2wNdZh12KXMo7bk/8/HGxk75pjcvXvqh4ozrdh2qOr5JK82yzLGY
0KNmKz5k49H199QE/dOkoEFN4zN5AXfNnH6eiI+gQixqd5bwuOfZctCxKA9E6moDJQwmGh5zxyRf
ShQ7AUC8eVttBXjjoyOjA5oUBYFtwkAobE+4H8ItWTI+S1QkoS8gBbSOOhSxc/Ya3owr5A/cL0E0
Y5iwld8AkSRO9dQsjI3+HkElLt1FLU0dE2t7HjFPtQ1TD7oo0+dG2uLfD51keOwjmqw8BtmoNBTb
0h0nJjsQEsCLvDnhYpeqlwZ7ZP9AfprbkgHwAJjNckYSJlD5EG/AC9kqDkMAV41XPiIiONL4tOZC
5IzehyYwev9sow3eaD4HM3DNlkwk5XOZBq/epBYs4NpatoPGLObJB1RUOOx0VLByhfDR0XhmjyHo
LjhA1ObsTj5yaL82JusW2QxbLDx0fop7dA2kD/2cmq+CcUkijEAF4YIxIuNXdDj/VI6Dacf9fUN2
4pFgk7mHyWWG2hw1oBGSMgIwcm0GW9244Y2mEY0Cqba7j8d3kWKhAu+zjZfYbapg2+eX7C3waKdw
6Bnps2Gu0sCu6CIDGz6lhJ1vgSicPq7f/XLnImdm1YdCcfB3boz+8r6WGeseJp4t/YOGmL/eJXiY
coxCcylbSL0NWyBaRy06Oeg/SkeC8aZO00mXELH5UuzIX0wmAFzZqW0SK88aVVoS1Y39CoZSTzKi
fPARbZrIXliYg3ZbCdlGcBcWd3I0Fw58dqqEZ2xzTj8PpbXOwN+cDyg13gq8d6sIMh9GYZPFA9FH
tslwYkBjsR6tbeeutPA0ikzh2ls1vRXw+dQg//hEC1pu3uUt7DDHmKhMpETShyJ+RZViADt4qF+r
6o6YcHZx1Zz3aXsihCk1QestLZJ+nRZBn1BtwRQwTWZhg2kpWynapl0TUc6NDBCM8Qhi53KcueyH
GB9Sdx2MM8MoNND3XmOrpdOawBfh8xKmsfIeE3YwOPyVncTJIrCcxoeJP+HyDNa6gaTliSqI8vNm
Muu0dlljtVz08cLqd6PmkDOFO5YXA4ogak2fsuMetWJHncTBg3VHS8T2mFtLTtGA93w2TDjcRU90
F1m2CfDip+6q0rHkQIlRT1BK0Ew+pOnZMOyu3kZskXQeivncZAoVH3K8n+Y5Q7hviM+hcEhByGvb
DGoG9qqQ0bdTcCVgE27WQc7GkHrQ1565e4ArHQbwLR4qFQ4aJrbg2hlJwfGRCt5vb3jvlvwq3bKb
XsOO2TqmsCE9KXcvkvyUhg+uBodk+WsIl0uPCsJ88KCRhv9gixS8k45wd1hbZXNR2ICqvq+ardE9
eckJfsBITUSl8zHpLijRy3JWrfLJBs4MfufvrMl4jrZ9skxGzwEAV5FHzsw9qSfvgdJFPjQb/QRs
lk/O+I9gEVZLDeFhp167qN2yLHi6GB95uzPFg044VCVsWn0bGYwgeVjXcrowq8ehOOHKtC7obHR9
XVYHDzIw8GYJ5snecALf0cWjUp/1cq8Ke6E8Fvh1gyX5O032mCP2QtHF5A9IgnEEwgjbiYQvtEvP
iLmWBAV4PI9l96bBqQvmO1+ibrRE2l2nm9jRqF6WBahlJopcJvoykShfTp61rhlcDjd1tVTyQ4yG
zZontOaZ4761n83kPgnGA5DZ1D1kyqebPbFJJlprSJ869h5dA9J+QTmhXnisdYhbMZjiv2IHA+pl
OXqPIt0vSa3hiUKtCLhB6frNj9R6iMWTF+HmCB+T0Gm8TdLtQ/fWZyQ84XSp5JFbuNrZHB7U2ykH
dAsJrZz7JrFbO4tvN/1sq9rj771MkfLVOZRuk2gpN3bCOrWzh/7WxKGGlWQPfZmRKkPUjB95CHdB
uLM6AentLGKCiwKu3k1LDoAV8dJIj2xYcL2BsdRrh4fEbVqr9L4rXmHGggsXhavg8EvgiqFo75gm
O8hbILVhP0gPkFhoXCim2vop1Hc6IA5PusvZva1qFO4ZwsYZwLlgkTvS0XswLiKagjh8RlmCKJPR
GhAPlDu2Rz+7qRiaY58JN7Fy8NEX8HsRv5VsubxIEmOglybbEeU8ACSYcB595A63hnZPS4awLdVe
jew0JRwIdiXuZeT9Iho7iFSspNudtiSSLcrvsU1YHNzdT7OpZk/tbwXPg+gQw1JTzkFmxaBjGI73
woR1LrOIDh/K7iGFEVry257dApmOXU7P+HWdn+j3PQQK7E8mrSHurVCYtbybu217Ts9IS47hnmL8
BgM7xo47zjrQXUpHYkKY3cbLzG5eKUTHOwkot/lMENm0/I6fg0WX2xkSSej0kBnRYGkRruF2mXe3
Puin4A0jSeP9MIuWzC8Sg2l8qE8jRJWQY1m8Wo0E8tg2rorZA3pYvRHKtRTDNlt4FaLRbaA/9s2c
AQJbty5bWAwW0GrgkqAWN+apTqAD0Tsbzbzvaeabd7+6YREtogdk5VFYCz2/YK5UzH3FkCbJmHYs
csxkBAV+DlNwlQCsxaiok9wXz3scsiMkUKTjSBuUR9l2hXvPTpFek0kxY5Ci3xDIItiiRPX3qG1g
jNEsT5oRL8EJBjnJ+DA9xBvLkQQBai343axylXcfHwtvd/69WUyesvQMOL9UlxJjdSQqzV5zgve4
QRRjB45Ld9FNu2IK7/QmcjiawfDdlu4KhhOQD9+YoogHMdrFI6Ju64b8u1xbQvfBUCoTmD7tMhkC
4h9F8wmKhsm8bBen+qHHJwfZIJ0jSxLGBToawcd0vMTn18p2pB/4wCLpaUAvLjo3yqK0kbEBfcWI
TzPULVJjkSIbHZclnlwKscwJc8fitsfYingcv/wEZpwYrFxKBX0v2F82TpcBk7dNlfharZMlEL+l
xrddjOoCveifx9HKd7bO36+m6Wr7fbMy6LUg9lxN9aLQtzp9GH6r0VbvB8Y0u/hSbpOddggv6QOA
MndX7JEd2lCv0s9xmNF/zNo7JgFouGV3ofwwK1f0b6918KIoo0WNy/1KTmPVkRcWkxatLRYoXZV3
WvIjEuS77BmNEuJltq28A6MHE+nGPLiny8NuIr3GT6lmI/Yl5aYAXcKpPMd78lFY12BcZZk3WclX
dL40SGhhsOGZNHNP2bMCE019Mg16ceFikfpRoUEHrLNm8uiFJJbOPNYN7BjP6AzI88QyalJPsqH0
j0QvmGuIskb5KEoY98LOUXjnG5tec6z+TS0PUn2RqoWvwQrnNUwgDccZV0Z7z4Ivug+nTinGJMV0
tGawPMyaBp4kk1KXFkCbq6YjkMLQL8LPyZ/JXhYJ0C9MrIc2FNHsQpa3lJa8Z35N79mBYsCZs39x
s6Xcr7nC1RsxXaIFu2HYtugpCHBdtSx1wwUwKebiuIb23DXmDMqC8sEEG3GNDp6uoy7iAzGOAlO+
YoobLlWUpZj5+V/+ZDEKzWVEZTgCmUwJ66Eyx6LiIWZVHtX4LY+f8qpmrvE8wp/mPZptjXbDL5Wt
2xVfDbYBz34fJCOebltTVklwhFSZIkNCJhBCK6VgthtlMSJWiFkqTRLIOGTiU493UXAOhYcmICnn
wNOb+Q6AHAZjmQ+B2i6RnuAdX+OMxyjaTcCu2F2Z2ExZT7FDbmY5OyHDRgCORRO6d+uIW+ZW7Ue6
IedknZ7Mg/oQfnhv6jZHHT1H51SyKNCCufsqgc1H2jYv72gIEdjMxguFETVklCOeYUPFIw6P6AEg
B7Z4AqZxfjNoQKJii/4k5PXFJ/whWFLJg6AvC19Q+vIXkKQkn+BFY8paTZO9efk83DI6p7VQBJR3
OozfcFbwO3FlD8zpolOJp4ehSDd9EQ//BVsC1tfSXBGWVfoZVpSQKPziCfZYUnl7Gx8Lh7wNmxtZ
vmuGXeyjdWboMs/TxSBQ1+mcKG9uqqsU1gx8hxk8lKQkYoO9UnT0KASLHdhuuacuke5wFRGCQ6/a
5OsJ4DOhr52BXAjWKdMIM1nmjjkXVkzZ//wEM77bDWsSCksFobGqyFfeCTXoM1GViScAX4K6O6H3
gfMFPKnDM5yyhcr9s5jfY6anCwvYwDDkpyR2tdn4hmeW/tZctOw03/36ENBvqIchApKSLdWj5yBU
63MapbmZeiwCZO6ltcAJmiBf6jJbaw7juhqpkjMQ50GWuITbkm99pxcLxiFziSfG5NHXt2q+14E2
u94imXzbsyGDP0IxspV0Oi8CZlmd0Xs7nqksaziCqveDOPFr4TDJw6gnzCn/WBL1q8JBT3q9CuJx
Mmm6xoGJc2ltBnHDGsifsp2O5jCHzEtU0h4G8jTjy/iga+Pckd6S4is8RgJvYGq1eY/Gfwv18sM4
iHBChFl4mXxV2a5evaX3w44Ii2BtPnrVuqsereZFoCqkKUTqNy/29SVzptFhe888fT/xKdE4YRSm
hpsr7/qheWCBP9GA0K5DTwjSY4UvZm/sYurk+TsZTzRH6U6tfiBIf33ZTOeHpawFCNHSpevzIyrh
oBm1NimtoVsR88cOhfJ86rdn/jvz/0W/i99C7CH4W5bG20TE61nQgz5blfhtXrq75NxTjAMXBLY7
r5xcXQ/TBUHNTauZIddGrDbDocaok3p8ydLpSMaCzWQI+8mhPcGZUZhG41x87i4Yxdhpj8krt+W/
LX6++q5Xr/0OGKQmJXzXZhMceFDsTKqS2FYeEJ3MAViO52mJrtwhwgIX+sOZ/ir2no6u/CV+vtqA
i2XXBiNCC45OrFbJim0L0+rAuaEpTEA6O/ICSWy6+/OjQv1STlwd90pk7kdRbZUCej3ADyipBuk2
Bpo8sYNXDJfitbGcIo/EtfYq24R24IcEBvncPpgbZSULK96dwhkXeLlkniQ5mn6iRO1hJD/2L8x2
if0s8Prz2sPbRgD3+69P/3+x8P/E9vbbD7l4qV/+8ZHWQT0cXpKP//rnbVNG1T+wGvxj/hK8ZdW3
wfDTX/HxUtX/9U/BkP4lmhDp9a/B8Ib8L/T2OpeeNQGJTYOC8n+C4WXpX5YuqzJ6jf+f/v6P/wmG
5/+SDPiolgoij0eopf07wfDy1VWoqgrbQ8lSRBS8dHHXDZznul6iByiDc5oA9RfuxfF73Cbt9Mat
0DEyEGM3453lzoTodMm0j7J769GjeUF3rwcvFnGDlugdXXb91fhBl7j97QR/E1p87Tr58hmvng9C
IymmlJHLAmEonoHH3kyL1/BgIchhn/+zG2N6S/+msPpywOu3OJ7JLC44IGL3t46Xqx3SUDWLlrZ2
kvHMf7JgyFcOjP93RM0Q+RFE5NLXmi4VanWbVJ3BRhdJjPhZP/q35bpywNQiMJmsnuvuZtyEB/eN
ud6iAwP6w0n+9kL46xNoU2/2W+9ltrpYFBZkq76mcySnIUar6kWnNnyxRgZ62lpjLFtabOTwrCVi
9h99AK5pFaID3/fXKfrtA/RVFpWeJhq2Vm60CitC1qwzoX+verbrdcUkJr6v9OIjJQZkzAyi1rvq
/s8ngdv0y+8uKbJuAY3gN77u8MQSV6ylE5Q0mI8tKuwORaUC075nNRlHv2aIUdf/pCecXjDXV9vv
R71CiYqCLKiDzFHr5bgEZrTq2BA9B06/oSFxKK0ZrM3a/c+py1PD+uXAPHwMSRQpVc2rhnYoXU/x
Y42fHOkQuJvBfW3Cm//glP52jKsvJwRylGSebthW9ciPvxIAm4SQzlyRgRD6yMp4Lapq+eeDat+e
Ug2xLqMpQwRE8veLeZRiMRobpvRBQKizhcBEQ7eauOXajWSIF3p56cNbw0yXUgTWzvBRnPQzpSwc
OQBujD4iVI1Fj6/HwpDZyY8GJGQsxjCjqmZEBJtg2ZcUVqt9yiTWhAQgMbfCd56k4W3ABiAyQEZy
qIo9fotlrW/B0gnBTgRtrl1SBGkMyfxtorYT7aM7RUW7C3qTdIq8PKceAMCY7UImo63qUIOp6mhH
tFhtF6H6Hi+FJ+3CBt1JTg5SrZo//GrfvhYkXZRwosmq8QU7GnT1mGWFjGHElbaB6xFV+Fz1d0G0
jWL20zoiAkQRac8MSCPKACRFNYirtktuPLGGUKHQY5JmNvZr1x9I5VBXkVwDW0x++KWnN+uXa5iJ
jKKoCj+zfG0QtCKlSiudR7WJ38VQkeVD9q/kaqXjn/QomSmyWVZkh7ysyDn7HBSgtjVbd3ipifSs
lmDNE/z88o3aQW6v70NS/iqILb1crk0oiCmz23ai7RXI5jPaox/8/t9dqrIh0jCKVABfTFq+pUZC
JeGGc6OL1L0bwnOo7iuVmVCpz/58W1yXur/eMr8f6+pmjFs1qbSGY7VvIuoK0j/RXzHENPatDcB6
xTjz9YdDTn/l9TNGlXjAABFXTeX6Tgy7IKIh5kJSGjRqHfpDQhXYICYwj3U2VMwPEO/vf7Jw/uqP
vh7XMA3cR/hHvxgqpb6vffLmba8vl26+iQoU6eZt7kJCUVdizVRY2naDCLcOa1F+N5TKrZgeXI/F
BZqq4k5DQmPGbw3DI1159fVhESJLrCCuC1W9DhHu5yqadlozbQTuH4q7mtjBNjew2Ps8HPCyoJWo
/P4osIJu4DoeJU0C3OoRjfeiufRtpMuxsdHidlfqCaEoFRmLqclSRZOPFl47vR0fVfUtNSA5jezN
vY4FP/wMwKL+RjIL0FYxpCmip37ozqVvigFZZAIK7VWhHLm+q3y1G6xGkVx78vlONG0IBpNO20LX
HuGa/uEiuZr7TtclhyOUQdd58RrXL6LC6xpfaeD15uaN1MYXpb4EJF8RN3MJwJqpjbe3jGYraO0P
TZj2zSvwb0e+uiPqREmkLkWS1gzhRrXiszGmD2OJ/dUK2pM1fKZCTmqPfDLL6tR2wsXIw9UY+DcR
e6xKBGZGFmDOLRQyRs9YvPdIbFLsUYLZOXCeAN0YQJzYLA3itlLLeWESDGR1BFfG+5GpVAiUJRGZ
bfoWRg9lOagTvRlEReay7lbNYG5mrPzlssQiy+K/+6zFfFVIKLLN9kAAZ9EjeiEKwcWq4ZLmF/P6
aO41A/00aowffqhvnrbyVJzpqqbwUr++q+JaK+t4EPGv4nPJwveogf9mEVES4aUKCeeT1FVYeauk
nsLziDQfLoHCaL54lA1ulBppOTIIL/Auch//SO/5+qiRgWEr4KgseNnX1Zsgm41Vy9NIksTKwtNv
spxwKwmZFj5SeexXxZjdqOS+Nsa+tMQfupTvrqTfj351JeEHkRXuGcGe1EeJ8Fb6p1T44SteifV/
3SeSZOomfZpkfHF+DH2eqZ2P+9MN8lNhfnQAKv78C3/3A7PFY5enmJAJzKuxXESXWocJkWkqmm8F
YFuHpRpmxA9fRP7ujv/9ONMD6Ldiv+rM2OqMlgspfzOwoYUCNz17qQZtljBuYjThDsI4sV4L2tPw
UDakaqO1kiGvDO22nujfPGT//N2/+wW5usGsK5rxtQfLrEjKa2EkapMpaOO+iz6ZDYXzvzrIdZul
BLmaSToHSSrwpIHkxN5j3f5wer+7TmRNl5hlEHRjXYeCuX2fm7rCberHdy0csTj84VTJ356rv45g
XHWLSd73Q+J7nKuFOJfa2bRGxBo255RNfLUpDaQ+Z+t6G8zze+DvK8aIwXs9R0kWIi7/8zn99usa
JDpBgp2yH6YS67eLqZCEVsuo0exYKpZZi+ysWf75CN++EJWpUIFOZeKWubov6jTpRa1ILV6IhTmf
dPAIXy8dW8D5BIz7qRv/7vT+frir26NpxZGXP4eTs3hu6sG6hJcqE2j956/13WF4kNNxm6pGp3R1
4oZWrwQraXn78RPWsHbGO0LmfrhWGEh9KQEZsP51FPPvP08jx1kXDKVlq5M4BJ6l1j51hndSpOhS
gZly06daeyjww/diRjYk8fMqTkZSu7ukczweEiUiRIJo5iYv1DiT9jl0ubHhMRs8xtoEaCweDLiv
rZYasO0we+gi7mE9pOcSW+w2IVBanK7mtA0EaQZHytAfFKm4CVC/ChLqsaYtT3oh3gfGm66E27aX
WLH2KuBH1M2ju6JPI2KaVpH9nAThKG8RxmJ0DRWUA7m3La3JiPymNk8mclVNyUM7KHmmYX4tBGgU
PvF/VXBbuyVLGyDPIzzDoYltQfLGmdBymwbSwQBa7pFAVWMgSZAaCFG7dY3sOe/9g6wFDwq41pD4
YwLOKP/Y+Y5xTUhzVKxc2XcC9UNw30x8Fh5+IaXH6GtG2wqARWyMxz9fON80LTIrcIWWxSJ48NfE
7rc7rqzzqku8wbILszqFuo+oly4iHuelnp+b8vIfHE0n0U3VFV03rm8+N80rHpqKZbv8hCqVTZm9
h2z6okmsxbr8z0f77mkyYaUV8AUmp3G6nH/7bj5zqEo0fNceU/jA1sWnU/zzEa4Rqb/e45pBtWvS
sjJ9vToEgGhdaHNeAoEYkv8Zgpbpe0cb4RrU0Bl1fTHUeI2wm1d+vVQQbxTePva6ZURysiYGaIQ3
Rvoa5LigyOj+4dN9e78aBD6opANOGOu/nwBZoXqz2sZi+jmlaOJSyObjA1tYYBsksqyVO5Xd8k+v
FH2ayVx1bMBnOCVMc6nirpuA1ixqqa1EfmUDiVCKVSq2zhVZuVWGIVWuwJEVxZtcSMc4sc4Jfwsu
gHGhFPDWSDqx3hsE6gJFcyKjGxiKpas/maSQugwFvBpSM+ctkcCdoM2v+8LuefQBvk/BBkSzCpFo
UOSnaiChxMwcSXR3TYeBCkdd6Pe3mpV/jui8A/IMmhJt5iVBJmBaG1cnTSDFGNQ/WWmxU5EsEeMY
+eJMLE9Cnm9c3A+sFxZGKeHOV+wxkdZq36AJffC5R3VL++H3mx6nX84jk3xFou8VQfj9/ecbrdb3
uIwsOzbuEv+xKtVNJmA9N6Daxm8+/ogfrpfvajnDMFkk0BHwz6sD0ieaej49DDoVDY4FGiAT7kbx
1sutj37U17GXrlJkF8n5zwf+7kalVuN2IPbU+MIp1MO6FVWvsuzBA49UV5izsh++myJ/czKJVjVJ
buYt+WUNmzZhEDJesuxshMQgrBTgG626ckMyhqqHMF9Znn/DA94lzLuIuNIELblzQ3WK5RDncjfp
H2JHLcmAbUcsvlrEagU7wMiqWXZBo3jNVqk8MkfPUsoaOm2WZtlx8fjPrgmUNVB+eLrR3X73lVRx
mvdKhvqFgxYVaikHlWTB8QnuDK/fD230MbaoAIRMu7NC5dSNY70s4eWN/OlZNYrmjaggGRs9f5sq
YKjLomZE3WB5DGERS8CDzTFEvK5fDB3zifVcCfVtlIiHuCPhBAVGKKPiV6MKTHKDhtqLofeCDen0
/i0ytH0lZq2devqFMGGvM9eu6XK6yMdqYQAN0a5J649KInV44ISP6U0oFbZEnEo+kjvUJvDzTMnp
pME2iA+BOI/QUXdPcm2u9BRrfi81EY6DUcOMMckqRqgika2mAhIh5ixLNcHiG7XKqq3GZRBq5Afg
IxKshVmDQ1CEF49gtsx6Lgpt14lIjDNgUCP3coj+qXJ129LcZeCabEWKjZ+Cs5c2RY0qXsYrMH7w
/J4VCjK2GBlxWh2b4jYzmFJ6kbrUM5ycxU2ovXaNu/YqZRvgcx7Q7WT6k0L0d18oMxmVCDuYWSei
eDUhwWQ8mEoYLtUwcyP12HfRez9YmG2JEmkrZSkkpUA9YBwhaVwEL3hLCD+dJf1bXUtn9h+LHONb
Ebf3XQZ+Ki8fXB0kdGbd9I35UI8o8IuODUxspIibm/shQTVYC1Cj3NR8tIqQf9Hj97AKyeWl7i9H
5TXXXHgOjXZQRbLtBh0rtiSiASIkYVu6mJYaSX9spWSZyNVzHmNFqAzGS0V74wvmJfSGpV7FsC1F
Xiw1oPui7JCQxT2DEMPFoZZYPLUzrFyg5PM4vEmmLDCzX+cakvW0Pav98Fgb/WlU/ENetXBZoQXV
1V4Rx50ShDdK6zlpAPcAe5WKVLXSg30lE/vudYhGUmsbKtUys8A3Ss2pzMp7X5eepC4+BlCyK6XH
5G3IOHmsEjl8I2+4gVHmxbjVa++H4ft3Pbipi+b0xBG/kpNKt8xVV2T45qG1jzbldrIqY2L8oUn8
bnQOa+6v41zV5ZTCLdQ3jtPwApSVU54qn0lbG1hoInaQGE6KyF1mBvAmJk71XlbTj6KqHyTZo0CG
wVD3Z6mVj6oQLf2QxFBuxsF6HnMLeZaXn+skfaqSlKuhBqc1eCqYRRlVQzb8NJf6pmJRmL3IqJBp
A1kG/P2V54eKlStiZxGws48muJl7+k/mOwpbOjpqGUixKU6/2m9loaAMhVL1PU1mH+7VDikmZUqM
zOzffqlxGM3gSDrmPuPqR6nMJBiL3jBtSX3V3Acahh9eadI0iLqqD/52hKsvooeF0CWRYIIIITSI
R3i4bG/QkmWgLlqbjHbqm/IumRIbfmprvylNfj+0eTU18NI+Zo1PGpAA27aaopeaFAtO+5T26V2q
8eD0iJT58wn96ftej7Tq0kp6NWPEaxQrpvUg5yHKJXNC4Bj8x8vmjQQbG/WXI5//fORv6pO/fdup
tvjtitEyatQ4ZZYWjZhTqkPVPPz5ANI3qoG/HeHqus8Lw0jjJKN/T0DfqjrJtwSMI/AqPYil0UwI
bV8SNoN8VvmVfzj49PH/cB2Z09f/7esNgqn1cswIyN3Xa2sbneAYTDTzJeFJPxMy1W9azr9916sq
M8iVuGFR6kLWy2dpDuveTC+jJi3qkinThB6p/5u981iOXEmz9Ku01R5t0GKsuxehEDqoyeQGRpEJ
rTXeaJ5jXqw/sGr6kmAMY7pmO4trZWV5b3oAcMDd//+c78RoxhIO2BIKBgMyajioO0lt7mLJdkTt
kHXPQPZ7HTcTbAIvrq5FBLdOleKx8fey3N6bzsFUSFaIo+2Q47+IkMjBfDJbkL7dowi711SGW7UL
34LBAFhRo+j3gluaG2ta0XcW3I9Ax4AfXPtuhLNpZ6DNNPLuwh7uXB/vy70YX/FPt17XBKnXanBI
ldpBbXkNQdTEb1kHKc4F2IUVrNZX+pjO5OPHL09t/isxmgu/4sJ3xJwUjyQ1dLV4fCAeFvOhQnQf
oUKufDuOLnFnz37fFURUfOI51Uwr+6pUZUrnUQ5zwISaZNgNQK+EPz9P6LPXo8osuTKxttb3moZJ
9F7Z8Z2ow10fXLEZWBgEcmTdpZX3o3327dVRUXBxopApNU8+wWWte13bsfLKB+PWIQoAaCqRE4ia
4BAtpT+jrAm1uju7VLc5PzIsMxyFigRzePJNMuui91tKnEvi6QCn4NE9SIsYe/yoYfdrIjBgHBFR
h0/nn5ku5igzY5EfV9Gvc9YQkq6qU3oXAz6wgZaCClCOnItQ+me+ilRVRAl4PVc5rX6bbuo5bNVh
YA3w6CqViKN710HvjR2WYFmCErH/BuWsFh8toOo/zyI69me+i5+Gn5bGFbU3h7JVGD6dlaUA6CM2
7gZZ2it0N6lyLkSYn1GtPonI7Jth68NPyWprr4FLMqEOBIN0LDv9EPXqvVCqO1Epr6W6hJpGIkGO
FTXUKTc4YBJ8Vu0MNTSU14OkhKec/lpqPoVVv6haYRMZBJ0ATDDY+yuZsetxICZNcycP1b5QjGe9
UR60vlt6pfYWyf5Tj/rXBD8CEd2tIiI4qI+YPgAfg7gWQYPBq0BzGLJ5ZWZvonrj6p5dQvTEYmS+
1UTNuGm+bMr2pYmJvdRDRleAPSVj8JIT7axIfBOi/rqpuqNfRE+Cr986qt7P4gzohKFJr45GOzPH
+kAUah/SEceaF/iHsH8TsUHVWnco9HJtsRsNcewCt92WKf38hBNkJVekOjSL3B+VJhCeSB3J3gQM
Ty4kYk0s9kOPglapAQGT2BIH1xLJ7vK2a+J5a42Jj9B/QCe5YUwdWD8O8a1Y+9foNo9Zmt/GZeVg
acZsodzKVTT3BYAMlnVlwK/vvWJueFDXANn75rBFVnUSq/7aCcYlCSU9STkm1uBExqWv3+dNCVBD
J5Gg6TJrpTreOizJs5TLvprlubOsXCyyMTm00T6pkq1QxUQxCnd+gJ4Fzwz07T+xohE3WqLa1pap
Lm+0jqk2PIZquYrT+slI0L2wLIIx0HaSizYpJOSChEkWjWvTcF8RGu4S07TDBAd1BD7UDy1ppql9
tU0b5O9pbWwVx9cXutBfV20cbKmRR6xtBjnJBEQOlnPwUAFW/mPVv6OSmYVq/ccAIpVB8PUOHBhv
CxD9BYxGJyFHpNjlfv9oVbZBfqkRHoz0KfcfenxR5iizQNbog79s3xuyrpTujUymrKEN4GOozoN1
DCdCj1Dsl0l+O9TwfzncBVlgByUZRzKPTZTJUuhIe8i3ObmiAxSVtjSPnY/xRneu2qp8xWCcjXwt
KdwaH5hXYGs+LKMxNQT/fZ6xpDTes5DZzPtdrDxmQbcPiX9MYwo5tC0G1lPBF2jOi0g3CCU24b0o
ybauqfnFPIlYIynCcrtjVGHg1uFtecDyiR0EkTszBXWfAtDK1bc2LLZRmO04yj824BLoatwLXovk
vd9nxUMmc5YqKqgEb3gkeKDdHksnPGCaM6G6SVz3rsGGY+kjSMlt4AwGV2RxLTQdqywpFAExvL7I
wtXpOEcizTaDlNo8ELMR66psSzwWUprDvu1OSnKXZiDvpR6jUosBFw9RFuxUxVllNBFqByilCWVH
uxvIe0cIXMqz3vLsvtNvO2241VX31oP4WiXYmLscC5OL/Ldz1E2o4+RUcFJzBxvQ7arzq9esg9aD
ANDyWZwMV4ODM10heTdQn5EobipSDPIhWHK+XMpagDrHuRZld6/iAXYlfPYVbmom476uql9dacCB
9fW5XuIulmsf5wc0ECovAQiUMFDtsU8eCwOTm1q+4iVXml9cxzlZDFUeAktLT26hP9OsaMtwB4R1
dEMxfXrpMSowthfBMYol6gl47UeMaqAxjZqTkT9rhbaOJes2LF77uMfr397pkfC78ZWrQFV52Z6Z
MqtcTE9Oo60pFmAfNg6uglRHSIhD4yjQRN5Oy7WZhpbDiq48gyA3AU+8lb7rkUXDKsIsX0N/aDia
V4KxEQispq4W5+1bVLLXDfknU+DqGgtXUcm8IVNICm5MV7rqE7Lu+hKJYL3WK2etk+jR1+Jh0Lx3
R8ZDQzErKIlLT0lgaRNwecasS8kE7fodzYQCc4jCUb0BKzPqSVQ0JqSxL13kfBI81owilGVWt3Ft
7GUXQxWdybqjQNXmGxEqWu7192Szrdv0NmyCjSuLcwsLsFuo14IbPPnlWxNUp0iQl3UjbWLtre6H
OzQl26g2ZzGUpCxIV3mA3CVSHpuIdajJrLUyBhgSgKW5WPgJZ4HMpRo+WazKzJBZkYJTDgZ4KJ1l
HqtLvwvUuaNAi6xInFGZyHjXy+olSZIruWTFI6XahebcOzFEY6gauFscJItddNVZzUEhXkU1HPBX
ymMqAGdK8a/jQ3H68BSOiL1YvI/Tp3LMg4MZEyiAD7rHjlahUDx0zkG0AIqY0UISM+bNsE0U87ZQ
o+cGP75nvjqxcuOZ4inJEqzL/oXy/5nqEXJIyVJIUSIxYdpbiqVCNNn/oRGRnqOCbkbibVRnG7W/
2mTnydj+0kuahnMHXVnlFVFUZexmTY6hTgG1pfJVMvKqB69+7fULl3Tu6Pf575+cNM0ydY2h4Zjr
tDfUkmapi2nTefho/4Xh6sIG7tz27dPFTM6Zghi5RhByMQR8dck1KFo9vFDgu3S/xh3kp+NbOxhG
3DtIhQLzVRseUmJhfr6GbwOoEoEihjnK90ZVxOR8YWlCH9YCA2gaaT4ompP2188jfG9hfh3CmpRy
+P60chozRNNgT82NnSvSiRWguIQjfwB8Zy1BPm/dpabz4dBJ/KRUoKavbfmaO8Scq/F15cd20eoP
qiBcOiJ/jP/liDX5fZMmpq8qaqfSZqXEjPDXLTBcCrW/dIYesrKQCuuoIUi1UMo7zkNUlr15ZnT3
TtOtQmK9UwlUTiRtMic7YAhgfRRp12zFJlpJQbPTSr57BPZYZUvnFjvI8OxhnanFMUfpVBG3FJCV
Abdl4BtfVyHV+196eKwgT8Sue/DJ93aH2wDpuSFpWA7zQ9NFc9WoZ6ZGowi6TWGVL40HmEvLzOdC
QeMggJ4NMkshkXY76hy8yl1lCrZ+DgFV8dCyfxnaeq3W4DvlK1F/l6GoCsTpNkQ/8HnrmiXL0nIo
4QxIVE2ihyAXV7KRoYAomq3fA3SNsPsF+ZqW26lK6YFIvXI0q37VedVNiSMyKBXbQcA3GMpVVolX
giQuf55X3yqE+OotJq5EtrOBcHXy9qWBzN0TO7YcYvQmNNJCKA9kkdleJP5uJMIopQuyPfnbx2Uy
4uRl1NqQgoM7uCvHy+7RiLz0YcTCQMNC6F71XNtEYb2L6MNFJRPZGxRlpnftssqqY1sZOzEFvwL1
k2P1gz5Q+uJIug5ZnlyIa76WXrVDslKID8ochB1xZfvS28+37Gw1iEfGVx/jCo7ayavY1pnis/rx
xa/vBSEGFgcMYrR1g+m1QLv0qnqwCvGpYbXLBsCcTr8MPH9ZNJeK19K3x6dYaPD/+imTty4xc9lq
a6rX+R/vjjObs23tlkgY8h1m1TI4xr/avXPieErQ4M934VyJCM2nobHvRVihTkZuNNezPIPCRo8K
wGQtV/JHNbz0YT3ni+AC/xpmUsVIWqWIdZHV1WXjdwsKZ2k8NhuAPMYsPbLx2I7W4yRepHe0BouH
EYn+f+FPO3+b//oVkwU3iXU9ix0Eb+y3tBNN1RW8EqwPt31NZRuehy3LnJeXwFKgi5rphZf0bN35
812YLMiGH/HZCFiQCYemetWtq1k317aVnVwsGyln1AVf7vjki5CkkeSEIWN1Dtp7yYjzg9S1j7jD
7hr3irboa1rXz4FCK1CKnjNRerIS1OouMYJa9t7pFXfCQKxHiotK+d8rgJGp1G0t0yc+04JMpmdr
V+vvM224RppJPuHAf15pt2mcZ7OMHdPPM1W6NFWnX5xIbIyi5+kRTU5m3JgEAuAS+tyqP8V74w+Z
gBdfj/MfCQQh5Gjh96Lv/3XP0eiOMNQtRyIrMha0HmnmZ3D8MnKJfePkoTOvcnlX+zsNLK0q74fs
KCT5k5tf6j+d2ZtQHQMbhL1dx9o+2ZuIea9KUcD+Kg5vTe2ul/IL9/e7tpgaMc/JoL6JgembLqSx
+sAUA4PdD1AKUtXvsk1t68EYCQnaYhnvAf6MNk55n1LF4WYLJCj+/IzPXKRCZRc9qoyvx/povX7a
4UVDIJdBiplk1BFG0l0nXZpFZ0YY69SqIqEjk4C3f32eSjiIcqEygiGigaqTrQL96eeL+Kh4T/ZQ
X8YYP0OfriIMBLPLqsBbqbZOMl1zm5xAai7VVWXnv0Zy/c/jjU/+p+EmMyPV0l5vNd9bgYld1ghs
R7p/YV+yBl0YRp8slzA76duHXJUFJpoaDfk/AGZqCQZgSlwpzHgX4V3hKpe+mt++ZOw0Pj2yqa6u
jJQsUnoemWCpq4gela/KYObCjT6odqURMKD6+wBRadNtfr6zFybLt9p7pNWy1XDJY1fM6PYqnLOf
Rzg/VxBNikQsoiya5ggYNE30NgoZArocmqimL+cWYqlwVDSlvwYHYHG8HxyTCpl4LJx+FYE++md+
BJJKGSbZqESbfFnbXssjq+Y6lZM4Z7P2BJWUnQepZX+SLQy5Cxf97UM+PtBPw03eQRFeeGW6DBe1
7lyqf2vDfa9e9EWfmzY4EnQLazRyEH18uJ/ewjy1ZDoHjFI12r4hSKEHnI1tC+lZsBSpodeIGx2D
ZGA1X/18Q8/NGxzX2D+5SjqOkwu00jBLBLUislV7arU7/pUL38kPu8P0ndc4rKK1hQGD3vTrxSWl
ZEoGTNYV242ZDzpK0l4Mttg5ISSWmx+pCVLhblZeU+9LDcYUstW9J7p/nDga1kMIsN1y1iFoNsMh
qiIB6GZ51TKvnE3qcpZzCPEqIL5Ftu8ON6ZmLhyt37L8HPAHskEI7Iy9QG7oM1F8yZrn1nvpKIAP
RFKNIMwcRGulub9yQYXZB7Z6KFcqj0CJiN7MoShp8iH1attNL1mYz956WRqNrXQIcTR9vTFdpfSF
VokQBvOKJPS9Wr///Gy/7wiYvdpfI0iT76DW6rWX1YxAiyhm70ogBZlryvWIDJJn8to9SRc+Q+fe
l9FuK2qjV1f5tgcxTS3zOomlv5cXNUbcVg03FhFKF67s3JHu8ziTz0DSS5k0iEwqaChbwwOJT3rF
zr03+BYEx+YB1e5jcN2u0/WFgcfd/7fZ/OkCJ+9LXFm62yTBiKXX1lWL1DPsD34Tbeoyn+vJb62O
bOz+wLCXYeQgnE8vvLCX7vBkxba81A8k2XdXqkgKo0vYbpQtnOr3hes8t4R+vsGTyYlZQnZb1SMB
So9xYjVbYch3GaG0pQFxrSD8q3poIP7KUbMqxPgmqnAX01aUtJYyiwaOWLAr/BxG8KoWwoV78N2r
8zGx/2uaTS1WkhclmdLz+KEf28U78Ch3SS74aljS9UhPl06e33vq43jYIQ1EW6OLe3L01LnwVuwi
d2XWCKrS9E/gi3Yexk9Gbx7yQbJduTjkHukFMfq6p0p2bTSrm7717YzsxboQNAiqF+oaZ78fbK9B
iVASMD8yzT6vGp7q+WXB263TIgMPF/aXhFXypSEmr5mL1DI0G2o14N188qfodxN5caf/jhbCMUdL
NlrKNbhz2L7gtpEw0S8KwnMvqcq+Cxl5AJ+LRpPXTlDo9VldTz3MapYVBXq8u3YqNOtoZK8Hpybq
Ufp65J76ewlyu9rRKsfXYWxlctV9AWy0d+WRLNuoVxYxHDHJhZr0R2nzuRX/VirtVOnOjc+yZGH7
kVznwow9dyM///7JW9sWusaGiN9fBkRMgI5srcXPb+y578LnESYvbAdmygoLHlWAHqlrZwNJNKn8
+vMg38sCKiv4SI1Akv/xv1/XrApHlSX5jDLmdri7/EBSCgla8oKT3vLnsc7csi9DjV/iT9NbqWpZ
yY3WHUMnKj9fmEF+4ZadWx+/DKF8HaIPOznJPa7GuWdOwI1eQUtYCvfCsgCIKu/RmV9YP5QPzdy3
BeTTWzuZybXWt3WkU1UvZUKnBfkwZOVDXXjPAxiRsEj2BoEMeX3TRuLeNQRz3nXBTdkrs7IxATVK
Gz/olmV+Ww7p2qtI8UJ54kiIwqkrQHI3wt8tBhmxBzNY60TCOCz+pHgIokwL20er4f9KCqQJul8L
NNCineaIHIcsUkro1VrWqi2aeSOTIqL45FtmM1M35g40Sz96csi08KtjFlMQgg479Gy4hQAtOkL1
iq5v5K6DisO31a0TEjMirWCBCJBtqMAHm7cWf+UysAg2T9Wjb0qH6KPsjfELurpYbGoJBwYuBVCb
rpnbSk9KUFnt1MjAUK8XLX3MLOKs3a0EBSGklhEgin6gz47QIUgdHlam39tKSi09Td15CWaWtCYd
n4LS3EhSde1YSWYrufws0yVnF3mdVbrt5dkLPwTk/NAQU+cYr1FQk2Eo0cpvU+NkVdExzZurTujX
TguQMLD6hVjKa1Hs7DBo9mg017H+XDZkOHEkKhL/VjPcuRqBqJTKqxIFog8r0sx3farNMvRIYY4Q
vQ5pvBIvY3W/vIYEOG+kuOssqREAJjVIKTirxVJBc6/p0T4gUzRlUyEhJsmzdK0W6qs/opRFbdU4
iBirl8z3X/USBU6gLzwvevKCx1bFQeiTxguIPzbBEasZ+gU5ewtqkk0pJVqpv1QCiLNdfqjjm7gi
Ns/Bl13VmyEygVonq8JUNjm4HLMmAM3RllXYHAwhX4ShebIkgOX109jzrhIWiE7bsyGAdwkzxkfN
oVTBEaOyrXUaYmBhoPFRvjqKvOOkOqO8M2tKZ50nyS+l4EMy3KlIUEpQOgPsdoOAKbE2bQfCpiwA
qcW+knFLZm12J8NzCQZnpTdbZczCkKWd7PUHqSB3os/IusQOqQ/lOq7A2ng0YdxQXgmOgmIngJjX
3+aZPnctl659/5Y0RIB0dXdn4dZEPkeAKhgsPTeAPIvz0nH/yMQ+SkL3qArDG6bdXyZd3wLLgi6S
gEY6iCa8JkJzUvuQtKAS20y8amKyVmDyO/Iq9dJNLWoLNPYzNRz2nq9scFks+yK9VRRh37f6aSCW
fKDmHArEOSWtncfwk1KHyd5vHN+i20+aBmEYTSJvi4DVVmzXWQlKqELPQCaFGHbHwvhNaf4qJJAg
6v/UOGMzr1/oQUtQMoa05Cjzl7o66TeDfOU16p9Yq2zaTfd6UfPWdzOt19+EvN5UgjTrOn+d+eY2
QlsURjAas2HWk5wQEWIeh7T6ypTgXTK11XxZWcJDlNMNa9WFL1M7gqIiaSQRRTIQ2mHj82cZXgM1
uMvUd7/K3npFXxdetxGdFzmEwKY7R1GDFaPC/39M8nSdaU+1n+40YOx1xd9C9oEf+dvA5KGkt1aM
uWgobwwHUnNENi4A2sHqXlMvVBcVXtU8bHeOIMGwILTH++2K0lWspiRaGHOT9kTpE9aQrgiT3jYd
71gqXDs5fKxcBYUikCjRuJtMlf60lmFbiUli5eCJYM2FO/QhdiMQIEZiRx40q9BSbXjWey+0TlJQ
X4v5oczZBkWxvxqImUOGsPBKE7k935V8EG46hK7YdNR9LQ64XKoL+4xxQzZdXUxZ0YDJUXy1rMmK
1mVhxUmcRbPT0EokxJqF1wkJEvGlDc25A9hYZUZ2pVlwf8btyKfVucbComHpYXWW/H02yM+m9G4g
Diw15RAU1gV8jHJud/N5uMlGlI9/33cqw9XJ+xD0y77xiDfxrjQFQLNZAhoSG8g+g92KOWHMcJzw
cAVO8OQKBCB6aMng8SqK0W6KXOb+P2ABv6rF4l0NyeJRiRbMo2vNhIgbKw9d1T577aG1gKFX9D1U
b2NYxXYA6JOm8nVjaBcYNWfPM6ChMLRywBjtsV/vZpCXjmEFXF5hNacY5pcbd7MwUeZ6/1jGJ6kH
aZvOa9LC6RDOHLm9cH/H7ee3aYOWAEqvCSftm1rZaMoslRi/6VdxXZE9/VvHl6XzCgBKNaMLao8z
W7svu/nJ5TZqYFTuOHk6MmI6nkxvXdionpsvn3fD4y/4ND0VQ1CYLrR8A1G2HfZCwnOXV5f2j2dG
+bJ/nIzSC1Go+Y3E/lGEalJXZJH53bGXAGfX8pLjyVODsJXOwExrjqmRHIY2JgwsXHcaLgrjv2/T
nezOpy9l2RduUrGfbbcV6K9gVa3blbCNtuWFo+dH5WgyYb5c+eR99Bohqi2noahHrU1ABhIDc6oy
qedFI9mVvWsjNcehjNa5J1/YQ1+665MddFrFdIdGAUEL2LjUSdRAutEIyfL/7fwxObKJmdIVcsUk
BZ+6UKNfhtHOfh7h/3CasjjA6wrHs2mjLCzVsNM67mK5BCF4Gh6zNdKnDco6DlUXJus4F78/sf8a
a6pZ97VYzPqOlcEQj40OLKOqL9wweXxtfxpiUiXRAj9Ku4AhxK3w1B7T52TlPyuk+7ySzhXaWEho
ypW3zq6Y94+iuZJfEV/9MyV7nWIBlUZRhoAzlQnUuZy5eOeZmqQoiDcKNWT19sKDOzMFv4wxOZt6
VKQFJeXFV+2eGFvhdkyvzYyZThZkUBwJEwJdQYTYpXbEuRPrl4EnX07Nb/NIGesgruxuE608SUVy
jIM/esiH27OeNKKzhkKm4+zsWle0U9m/EdVoLSKyuXAPzkyoLz9l8vELYOWIUcYnFsm1E9tdtfTm
0lpYmvvMWPjlJlgT4b67VAk6s+/4Mur4ZD592E2cAEaRMqrauRvF9W69HmVGU5Oo0cU2jKBLxtNz
LyltCwWFgghGWZ2W6VO3EQu3ZMQcIfpi2KRE8Q12idP1IbMvvaXnCl2fR5uW7AXNz6NuHM0AQai4
iL/iZOe36htOmCczHcxZ2W06PblzOArXHQmtyrWXCatGefZk/ygRmoB245WuyLxit5s4/V0qkxmV
JHdqX28HSXj2pBzOB7zMLsBMImLEqPQL29DvAggVkMJfN+3jpn56TFYpK50yTg7/wbG7O/m3nozZ
xnYzF411RNhIPvOerYXy/vOkPFO1ZlgEENAiSCid0o68Jguqwae4MpAbFCnWSu7BhOJO4aizyNVg
NTIWdbRyPw979lXQDVEf22iqOS0Pp0GAUsCSeWiVu/aT51SRLnxbL40w+eD0nYF9H6jMysjvWiCx
YXup1ntmC4hV7a9rmHxZ8kGpPVC6VFjBMTaljdKsGqp11nJkMuKl2F6aIuNPnqwWXwacfD/MAu2I
R6V85RzCF3+d26MEkFqiuAgI/fTsf+IRGSK4FFNHwDYVU4D6ljtz4Abi9a/N35fv39klgUmnANrC
kfbRQvg04xNqWrXkq+xphVVLMJc5PJaX0H3gSM7dtE+jTDYlgUS0J3pgProNtnGvJW6te8x1Y5GH
JBkKxTJWCe6xyAR3k3mMYCyQkcbH1lXuwZvtcA81Yj6DUOE526wHdewlT1murCPvsdbJjYnDU5zi
QcuLZdhs65YNlnAvCe8+GZqh0s3r5MoYsB23qr4OJG9dNKzlfWyrSruPqNzMAVj41M5Uj0FImJP9
kxPpB7nvEWJZdhM9u9gd/JyEWv2hAdSgyP7Wyq8CAZfL6OxQgZVYQkhiUkVAA7SJxeDH0SKOCsYg
YjzOl06p2xoFybxFeYNFZ1ObxtJT3l2CTvTkT9hKtp9msMxR0BrVOiAdOB+eaDVvWqosqootUBHW
vULjKtqXFV9U+SnQjBlFrZssVp5FMTzpctXgvnAXQnHfAP/BI/Oue/ic8kCpZqUSPDWCeQ1AZeNY
nA4J3FwEHr/REwjXcirpIcsUVLn9GMhYPFcgcwhgGaJ5Uku/5ZZmviXNIzHfmw4ZcpGlU+0ICIex
QvlXN3R/RCXTlyj5dTIwEZXmgrnxivwhL4VdrxRHGRKPrycPUopi2Ah++XiqdO3go0EtheFUZf3a
NVCYFdKVEZPf2hDIjAvHCGiI1g1lodskfqgb2/JDtmUFtj8zj5ceDBJ8D2sV3Urg5S9OTBRIGOw7
XdnIkXzdmVfVED1rPcxbU7ZVo7kzSyI0KGTUkrnWyP8L+nwTNImdq4Jdd84xx1uYFuVSCKN9nt02
PUFHWlDYoosP1rHAooIkTx/AZFMwJHlRM4gZhNTiY3Z3A+FGC8VFHXWbhJve1/iPIu0+bFVQ7TLV
De9AL3RRfBDDLI5YsOtdh7hx6b0nbylX8p1k7Ty9mtelYxuC5s5zD5I3IfIIC5IM+IvUr7TBJaXJ
B0JZrLzBOTrtY8y74w03bdvtBhGnG7Lv8qSk7sYMTj3uTKlp/3QR7183VvTAfM0GvF0aFfC6IOWn
rE/aYO4ghs+KkB+epIeSYMmsBW+Zi9qxRJ7YpU+K8hxIjt2Ewa3uooYqsNY3w3LArpiSA1LSVEVZ
s5PT/NSKYUmZY0zEJjKzTLwnXyZkL9O7dUu9UjFvCiNeNMkdYKFlppHj5KoUJbUrwaR0LgbaXZSU
NwkvZR4rs8Cg+Kr690WAnlwbPcHEUlntmyYzmbyjIbxS95oD61paeXilcqZzcPcoZDuRFrEYOK6P
IRIOaJ3eEhcV5wnLKJaNnsy7Nl6pkkMj4qF0BULJnxPzukpPGhtiy71XE/yZZYlp3yeHTtOIi3zs
sQRFbAg0MvR656XTj8Vo/JEIGHsvh9exoBtZ+UKPeYEcSq6Ds1X4p26A8hoFDRrTX1bR2iz0WSWt
jTieNSpRrFL4q7WSg1Hx7EDxKo7yErqGHan5VUF3oktehYI8Q6TTYSZsBU9bYaohR7kksxgnZGA3
+Ar1qp/rxCsrgbwpvYzuCNwA/TlUsnvVOuYY1SUBuSkU8YIIlp/Xq3OHKRaRv9aTST+vaQQhaTOk
ZNGm2mQbaVEfvJV+54J7INYH+Bg120WKiXaegjlfubc1oWP146UNqXrmUAeXD1k1liL2v9OKYgGt
MDFyjjoiRkRQhQfTvHJ1EeuhwfTul3nTEM7szdmDL3RJImct30TicExp0pb5n4wiqaifVCKQa4PI
sEy6T3lRK7deRPGzbo5tmoc+d3YNCaqYUgniFlyUPjgfjdSTwbprD07UkoVU1/E2daolkOl9roNQ
biR97+v3aUS2elBuwFoR6jjMf34OH1rByTYF1PBYUmU/y95hcuCo5bbuQgXJotpbb0GeE9rcgc1p
H2pLvSqie6nfYpRZyQXwcQkSlUcBXDQh9osGvTvHsE2vGBUUBs5Gt0AdImT90ctJOgNQF0bSAgrw
ujKGtUAPiIo6GUziXb0odjcEudWBbUi0/irptUkJI+/IpzStA+sKhIuqLrFvVDelRy9LsojV6q7h
Yc58543mIS0Pawni4k9ZEA/arz13CG2MoxjF9cJcJk5AFj2VVNHhlF5cp56xzLIXRbn7uH//P0Xo
b2jaPk2lbylCty9+Uv3L7KWovP/1P6PfcU9e0EfI0Ob93//+3/4jPkiX/5UIBhFNkW4AfP7QgbW/
P5KF+CNrlM6NTj+qwx+2u3/EB0nGvxLmI8qcN0YMAgD8v/3v+CD+yDTQqADrw2PzETr0H//21v0P
93d69feZXU7+/78kdXyV8nvLf//bB0zw0wsAt53IGGrvpihJJmLISbmtNmCh1zAAiHGr9mDtP6gS
ud3sk4Wyc4LZG0s54aHCs/omzdNVu45vCS79byf2/P13oPfWsLxxk6YfIlEtgQXQDFpYt2NIcP7c
7dAWzUTIWeKMdt4lEfHUCPJtwMkBpawjOWo5oSyqVbbR5+E1LlMaZ9kiu60e5TuoV9ZLtRTg5cuP
dMMrUpcrQgtn4eunefOPJ/L5CUhTJ963XzL5BiUSGXLaqLAacZ3+LiEeiYLLTjuG2xLjdDgTl8Rr
rsiEux5DOFM7P5CifHJ3yo5uEwvkmqyODek2W7Sy6OSUXXxAt7vUVmPipb4IWVqKV+uFRNhXNs6L
ZDMsjHWx7zbKztxoJN67RKnDmvktLaEhLOJFuDjqJFQD7pyVK21bHNNTu0uXwwvRSQfnpiLbeKZd
hYt+Xe4a2yNic0ZDhi7wGOakH9Pb9pFk2o21xWlsi08A3t6ae+mXji9+4S2tDUf0ZB6R34gL72Kk
8eQQ9e12TorXYoY4kY0Zrn3bvelHHfo9tNN5/B5tL00i3pLJAvoxGqUj0LaoZnjDJws5gd9aJES8
P9WKIOCFabOheHLmtEftfknYdrTgLEMHqzjV2JZBYgDT36jz9Hmo7eR3NBdt09YfMKx07wkai9vy
PkXrRS6iCofBVpflwVjrW/PgPYOh8qgbj8XkejkseCUW4xPs3l1oxlAXnrpikxRg1tkwDBvjTsE6
5K8i230UV8p8fExAFQSPIhJsb0JGyfD+DbzrUX91SSiSnvADBEsqbUq/dd+8Z/XVXBm2Qo9zYRFW
R/DFQjkpSC5eLHlBMAbrGTu5rfNHa2aDTD4ze1HFeitgOACMO/b9EtM1hh+iO/THUUNU6XMMm2EE
WGQWdHa+bJcSEZ8zUTq10fugEsuxNH8XaHNXdL23VDaZ9u51KBGz0HC+vC3jZSYzarmN/2icYKVl
0o6x1BoBpGw9gXQ4uCznxkvy0lNYm4UrIA84AefDaVjJS3We6zP/lhSTmfZEXmdnjamdVgXbcqX8
Nv44lPwKNsHEgWDyXGTP5YZ0nnCmQ275T87OZLlxLEvTr9KWe1aDmGHW1QuMnEVKlERpA5PkEuZ5
5tP3B49MK3eGd6q6N2ER4S6BAC/uPec//8CEETxL8BZ34h5X+/o1fWw2RXYKbOGeSokY0vyTFix7
MF4SN+XbpyPWMazZEnfo9HbzRpSockneMqI/bN/r7tOF2SWr4QRjZN0elx/CPYwAS99f3eFASDj7
EShk/lA99W5vC46xJTF7Qps1WKJCxJS0Mu5nmh6RvNbiMB26N7xhfXeNFfUBc9KadYgxXHtmXTWj
pWL7G+4YskO/JrCVSJDJFLzJQqYq2XSLLuYDJYw5w+xxEf+xeK9Gs33wn9LQy6B90ItrdlZZmkaZ
4S3Frzx5VQdbCOms7CheE5DKv8hqSQa1R+qJXhzLao8fSbzL7PmoqNFSOiwTZYUh85A9iINtrHXL
eGh/Eg6xIzkOFtSP8qxPd3P+uGFOp/wyIEce3Wq6SzIPbwDjh7FEiPmuAIFAB0rs6kX7gq36Orwr
m+yowhK1xUOEXtpq4Ji46VF6qR7wOaUxU47husthkphaZBLRPCwcnzzf1BzPwWrxPKiEkO7mCjiB
AYt5h5NkhxoPMqI9eMiRFX7wV67Yv5Dj1ZtBZUUkA9uKSxquM/IqppnFk/J9Z/oKN74T7wboPNZV
OIw/Fh/6WzltG0LoQEkCk96acvq5RFN8qHiHy1W/Znt/DlBh/xgXNknUnSMifiCKHm8dEuZ5MsxR
3fz4qmIMYbGxT67kQkRxagIITMJ4IOsJ3nLFIFx61znGmMRsiWJ+7g65Xew1cCKik9gDB0LSl5/K
KTtjzkJuCamxvPuDiB/3tlEcX/qKAVd1C+KZCJOI0NIIL3NLXi8OiVUVZvsWWBM+Htv8NbhoqhXS
BJzr++TM38NOTdKsrFuTc542VnqFO3PqIP+PdNReG5OnjHyW7tAxCEDFC1qyIY2gu2Dv0sENBtWk
W9Weq09wLSO2ms/rc/usUSfHh7fxrcBbFzoc8twJWyGzOCvAGmZBYjEcr8ysl2vsZkk7P+JMC3q/
AIwmbPouPMRPw1E9tzHsVluAr8SHKu4F3aF1p0wXH2ODFxDov3gTSYiOO2QDJu5HY+ZG9xBQcKJF
1R3uqi2G0+5os9nSBmRMJwgRk8yWPnKkVQuwz8Dr31QNTK4tP7iHDVV53IZ8BuHh/fuC/5U/kdyc
4xmFyjyzaYuXDZq2nbJcpfeRaIZfGp3oYAULc3oZ5btkcAZCkHE7+uTgkL963ePrZguW3ADHXELv
RbvU1zH0THTCotn68+7KOyXqRP4Qh71FQC6gCCfGCyeSY0X5oOkuB83LkODwCsvWTD+wf5U/s/t4
PbBDQvxFQbWtbOGyRLQwB4f3oyWAd0amWttwop77d+ALsbXUMwwwPTTVAMkHsKgj0L5z+a8FBQs9
pNUBEBYmxDb5pfgc7lmUsgV3iTMyR2Lbf8m5hbA/TiyAihy19hvJ39uyt8Qre4wpOpWn84blkDYx
wH9BouFE1milhzndNfOi9RixtvMVwpGJqDKyoSw+ZEQlw9nmRfvIUvAfhqGIansVsfTzg7AmXbyu
3YlebQ9pB4qOSh6kRKzV4IaVm0AHxJ6uwbnHikhKzyFx2QhFxEsorATDCwt8c8gYA4wQ1iG+yfwC
woPgVVzNUrf16wG20hx2KO6i6wG6Zrv0kLwT6xpKdyOCphBPIuuqbuoCE3M7vhM4sxD//zAe4uPw
tXgQvfy8SC0SdG0iDij+ssSB+QyiWLLRpSZeMGcwqKIwq84jbEqXrPyJt6Cxu6P4IdNGI/7ID8Z8
iJussuWTBJfs0PAIq3NIw1oclrwVIi5kpkIaZmFJwSfe58VLD9q4BRrmvWlIxPCPU7MpMxNXZ0K2
9oKHwwwbp4PvTvYZ7YPdvMhNfAQ+p7v4SXmFN7lYFOYwbuR+jbbbxNWroCGN3YJT3nCxVhYNJ6if
su1sq2BGjdl+XHLKBteA4GheuZdN/zCBbK+x8zQsyW72nXdt1411XQlP3V54mje0YR/aYmtPitVv
5XUPE/ZjyUFywuzhdCVl8QmiBl5kEiH0icfTVRpLLCwxYbmP5xwb3nIFi5xY+LC3IIezs7aXhRue
jHVnCrTXpvbBoUD+vB3aH/PrYWf7ad+vsBv29FN135E4b0os2Y/yqG+o1FmT6kCuFgmqWwhsS16L
8Kl8MlLPx1/N31cSSLmVG2fat4+wcnIgY0LRqxWG1ulLtQHoMA7CmzS4KoDAD/G6yQAsIeu9EyrO
6wvdIraNA6shcmJ1M0gmxMN1JprjhndPqk0R+ikjnegRu3vZSc75di7m1dAuIC5ePd7IUL0Y/Kam
9cQKgHg9CNu8wIECI+77GOuLd/zVlo3FmT+QuvSZ25VV4yI4mupAFSKDVqiXlspJssfX8TOysZUS
KDF7WDBmx66cbyu8B1kdnP/PuBr1hluILnMIQX5ODfIXwU/h3ROkaIecYnBISWALzOnnxoSqd1FD
29/7DLwx9ELNnMJPtjG6wJBrDL0l/kbaplLZ5y0Dyl/s0JSOqUvdieUh1clHv1LgwvBb4mdi0jEP
y7/YklkIPYBsR8GNMQQ1gKObvuk/8/LiO9Wlc0l8UBh1pC5OmzXusZg8pfZAaGQHNu82qd3l6zK1
/AZmo9UsSRX3NPJqx8qMvexrcW6H1aKwlNFOLjEGcoElRCYGJVK3I9AAW7lRtzqiww7VYCKLw5SJ
ZFQDFYvqQkjlfYb32SPwZ4y+4nvidYo1TD1gVJvVhVy5rXjBKTx+oNSBv6qZ5ddcjQfES3sk0Bl2
4eRevAnu2ifYzNZCMsc7+UStSPGNewGU6ufkas8G6Y/RHZUwZIXebb4Q0JcxPiNmTo74gMvzqu5s
mIyF79EQiMDZzgC72yRBPD9wQqk4JI3kaFv+M6Yq/LFOggTulq7wrvuWel989Qf013wlfJGxmb0z
n9CcJcc0JTFWaw9E6xn5PUZL2QLHFQsLuDVeKGccpuWVLJjDM8M0/Pj4XHNhisrvRd4aL9cXZVO4
WII9zx8ePb1jeMh8sdAWNr5g+ocMFVC9V+zWFukp5RX4+GdemcUK77snukpPPfCSE+5TuOWrftAe
hgfSEVe6KYCqxhvh3WhpZYvt/GT46Pj4s0ytZp07C7vZMj9qTdaEE7kdxwm3Zg92a2V3wyp6llCe
55ZvzY2sYpdWblEw2QN+96awVV5k5p1XO7TmIHSJUm7aiIfFKnFh/35Vq4UdehKlI0EXx9ATX2kH
63XxBBewdxmYnzOO7ofoSXXQ/eDvnK9jq3IUO2ss1bfmPoxPzwwV+/jEzB+rY0lFwpoKV8XD7IE8
PWsUDy4BNlZkdysy7kmeTWyDk/rQ0knMDmDmdK+shy3TJP+Q7pU1a4SBHDO6FTaAIS6K6CRGC8+x
LnZDJmoPgouvKAcBVo546tjsXDFGwSVYgWQpHGPe8i5PD9Tf/oFbovSbw99PkXFuKt5Z9VjtkA6X
O20tnoZ2YWVrJPtW8hBWT2wv+DNsrvcADesc0TiJQK+TQ+0QbiSSN05kh1jX7YLiVfGqySu1jdDu
8FRnjnLU6LIzs7LYTaS7UMIWba1c1zJYQ86RbaYbaSPYSEHnmTNMpAEU6XmJQwIlNl9q7xiFm8V3
4eDMDWL0DMZfseIMxVqUj2KO2d4WqIRtja3KEjchh4ld7pJDdZ/RNkRHUVoxWeVJXSuaCvYmbzjL
l6VTbkqq0LZiW2axxU7ABMSq3dKb7sCRXXHFq7sqeYGxylxVyNrOfJU6E5FN7Rk26VTPyDnDzwFW
OUSAy5IprrZJ8jU70PVIJWacDY+imXrTKoi1V45cB5HIkkkZmdLSAx2wUbrV2f+Yb0dbY0JLh1o+
xpQDjrDyrfFYPJOhuZtWcGuoHW3SKqRHiLJkE+0XXuZ2q61A6WqyzL3C0VlU+nbmwghexsLWd/kG
xGcwJdaNiPzeTGVTH7d+beeO3ljlgSdhLzaZWwJvYCiYgQlJx8U6+KpfozvN1kGQ5j2FgtXKPTEz
8wvdVPIOe92OUbab0ZHntjHWsPBhOq1aVz+Eaz8zQ/bX9vvcbOGGffFPCAefCaxnllg53kCgQ7lY
dGUPhCN72qU/850HXyVpMrhO3SXPo+t7mNI5C5e43HV2H1wtkTbM8Z1m478aK+VSbPmR4Tl6n6EZ
0aE1O123CvCGaHUgOLQBTkVrT5O2Ui1UN06/+tAf+nX4ETnjNrqXbAHDUFZy9EnMQWBC0HBoBwqk
75Si3iyBx34PBSSt7CV9wN/YynbNTqMa1k2OnRW7QbAv9BUTSlt1Y3btS4NAgrbeak8DQwvnu7mR
dMOH+OuZkWOIvJmnhp/+70QtqcCXsuoRSDTO1e1ddVMxQ3QXd0x4PBWiWLaR7OoV/HEu1nl9Ryvw
gnWxltistA3RGvH2+siGrWzYZNlCvsFUv/t4N19pPgkpPhD0R8ZD+qOx0H3dAz94RLDxbJcO42d7
efzmmjOueIukL395JDfkDVXuZSjmPBI2SzbuJfefPrTbxFII5w2s677f517y/M1V5zv5d1e9wR8l
9Zol4cSdIsJYN069xot6U1n9qt+gbrfRp/D68fJ85wYt/vF24cMwthC0OcLn9xWgNdKgDvjE2NNG
fYx3/WXAucmKNJf+ufJmYn1mMjW4EH0rutobOTSzNXa4Sp3Bt9uCquc7+uT/5SMxMlsybhGF2xSJ
sSLrxEB/ZC9W2YGo1VNwLzrpseeZZF66jdbqXbdrrXSTPlIRUlToFAhgBevrN2vh59Tkb9+K8V+f
5Ga44IeGkASQDu3saenijmnTaYkgNaltuJXFtNEWnjKn8Hw72RR7kXZGMHU74p0ePpQvgIxTtZ4+
irXuUndVpvRD2VCZrBfUCJUbbsLHdMfw2kEQaOe7xJTWxOqxxVQP/w2vqhsm11+v+i/3cvNF67Af
4ALJ8woLz+0aWM8u3429wTmXPPz/vbm/XO0Gvc+Kti6IjAIutnly1FE5JnhsIJo37WKz9CDZeN+t
5T9OYOaFPAelY2xwO3zK9SAI4pxXN70kTyS/vnSUuLyyLXAqqLa3eBRCWyM9DatnbE8epG/Wi8xs
8W9v8a8f4Ga94PUY+qHABxBf54o2fhFlM/8RttAPzBEUZLkyLt0BbgW2p6fyPf4Kn66W8kWs08dk
F+74qH/AJqIBAdFa0aBVD4u5B2BchQXi43e7/88T8XZ5//pxb5ZEXirLUq/mj+v19gDSstIuAurw
p/LYWDAL77L7ad98Gu5PPAmgjxj6LXUeX6cquuVdaKs2M+xkp1/iA30jo/YVe9VF3S0DUzpxS7ay
l07CRXblVSWvtMKK6EcRxJGddLo6wrl9jAnmktZMFHSQ/hxEYavfy1vEgd/SsqED/OHrQQslYkgl
zY4bN5usWpd5hgqRCmGywI17t+4BQ0aqePKaTuNOeASpBRms1xEyt6tTw2xg/wHm8zdVNvePKEOq
L590Mbd4A8SLDggFj3NNYLQM/ZiIhGvpmO5DD3pPBfvDWn4U2Jo44kbeh/t2TyX3840YOWp1POPc
aEPS1WrumeKj6BCKR20B2U3acfrYGNrt5oz2+CFbkdTuyeuRAh7QzMrNJS09JyEuftEOOhD/v93Q
XHnKtnist0Bku+sMThQgLKqNjS4HpmBPdNoYptBMZPa0zUE98A21BDqz4rFcZXvlUN/N48YCzI5a
5Tzshrvc6lbhodsZG+qTk0ZtMm+2IJ2etOktf+2vJM84zR0aWaGOfpnLTbR3/qoAdgCqoTL2PyL6
2lWwz20BQSJkp2Cl/xhBnW2Dqqq30E6DOkWm7mYPNDZ26mRHjRicbB2s8zex90AqihcA1c7GicoC
+42t+BWz0mEV7iCfcWO5kzywxfYeZTu+yt8QTJban8aRUJVxs8BUiUD2m3elxq05IpRQtHGY92Fx
9KZ8aBxmEEEzA/V0qyB9XwGYIgXx6GbLM+Ulc5Jx3DJAZJATHHo7fQnPwHcu8Oj0FB7bNTOcFbRw
2/ig/OrNkKmA7yXbGnVu6KDjZtRV/ihqa2TiuAK5RgoMucosOJP7GSvuHxgWAD7hv3M9LA59bKVP
w65kX2nn48eJ1r5dYUXIxgvXDtoZYkirgTD5qtBVXTEf2OWH+ECmnIpDRGgzoFv7ruLhP+PhVM5R
j2kEFpbMHmowkM5NWBPxip9AuTTulFW/bdwR+KNlLXUMn6d1fLh67GGBt9gI255fIK5AbcAy9RyU
i8wuk1wyvmswXYYWCXzi++WbNDP+rCZyZBuDyrfsQ3prT6GjHpjSYVHCSNDGzXaWoRRO8wQ5lGAM
UmGbwsag/d+XYj81Nre7Io5x8Cj4trHQvNkllkoRKIOmsiueQhptw4zuS1u8L4Ch9wZWk7KTvSb7
6UmpKTiK3r3+6ImQsPC4IULhvtow3D/WzyqtxQsDlPhdfVBNHMGZqn/Gz/jX14K5fKewAuqaXkjo
qs0FKMpz9S6854f6viTvSX+HNgrsG10Q/Mr8VSZixgYTdOClDKwi+6b8lP7UO/1yz9J8sP3Ci67y
iKiMintGWk5frJN4byXb9I49x5T4D2fefuY2H1eDH+Jxei2P3dt0SO3kUX0w7rVHJdgHL/47O7hK
hkTkAU39+6/lLwnH7fcy6x4NTFT+ECdC7AQh2zlT65lfId63tuqlx2EOUDlNznCveqJ1B9tll++Y
PJ/aY3mX0bD1q+C+ZxetrGSfvUXbJNqAylO7Yfh+WOIZmjxF74xkz7E3u+v1dzOtgpC57fKiudpL
DCYkuSm0wq/I1S2FuuE1fPTfysJc/iB40urzu3nk22xaNzmIoNuLAzZDq2yb74w73ORDlg/0sZW+
Lg4CIwEEzJvyiCVrCfSfO3BKoVdfwafbbU6YBG4GzG9yd/6nsu3ZW7PVjI2Q1Xian78CidRsLj49
KU64D8yeH+f5+8w2NJyPwSXk2xshkTB8KwHbKoJjN7zx7LPpnYYZjLLhT5hIgGYrZCYxtlwcDNKi
BLt8YvbzxvTR5XQGn1DYhyUnf+IzPPf2PIgCJffUu/yZ6iX6ZPcG9J1woDiFD3AGkr1cmvWz5hCx
YGqbaB+7kYch0b77mO4YKpZOsZ7xDgkeUs1ZxfQJ3bM798bs8hZVBGf+SYkt09/1oXX90l57srQs
2dWBN035oY6txavoMt6xF2sCrGc7m5IGsAfH3qp3I7vVBtKL2zO48U2Bo3LYVbsF6B/ihc/6tWGs
GFgtd1CdcX5yscO4Ps0fVnK0U30gzNoL7urYyZ6Uj8UaUbGTPcspNvZeuq7PJESz+RgrcVd7JGtu
ZnAQTOsDEkZmBm9UB8M872Hg9cb4WOWVAQ7/aAdikk2Uug4I4C48GzsAJaARHRYouMssoejI7OBa
0wqOxfWBnMoDRsHv6at4tQG5Wmv5ZlAyQDG/zACYvr0yGoIZYKZvkhO8zKXiBePv5RcIkBt/wpwu
djyydxAZOD8zdNZ6y1NieEVkE1tzfcrf4OdGH/I23pQVcGKxgnxhhhv9HhDqR8HhrawFL3d4pgfp
ob/oQOogwt/VntKfGl7ihTVJVsmSwojs9x0nuZZq22e8zRi3QQjZLXfyPl0bqxle7Hnl4vXkLLaq
F62059jVNBKCrWCj2vkqfVdOwX5UzCZ1WX52CGpXWeKW07/yrewbEe2t1utn36TD3RNUBXqdqM1F
5S9boxT6aiF2Pt3oQ2kPdGpwgjb9uhThxJravXQIXv1ztV+gIWAhcTYfR8o8vX5orYgvVjgFd9/5
m/2xz/j1M930GaoejU3TM3pvbdgegM99Cmwg0Z72W/GBOTS0sTkFTr7Lt+OZTpVCvbL9c3Oh3bDU
C4OCu+jcredaTQb4Dx6EV+XlO/PVP/VjuqFrPDN27KWm3khNr+nSuBYlHxNHJyjpkP/NOfNvnvdM
8x6jecOaWUX/GIN9IYn75iQX/1Cz/Xb9uSX+5avru8YIS4i3tjhZ4XFpJ87CqU6R02+xJxTvKvad
dNOfwhUh8Wzu7fcA1h/Qld8+wc3iiQVjoV7rn19UeJ4ZJgusZzC+snX2r+Fu6UAXcHRULd/c+vIP
r9dvF75ZIflQZ0k+3/q8LQXQjkQnfyg2sauupdeBejndJBdmOd81/n96r3+78E2djOKpl7SKC5eX
eqe5aBCwxNlXtrRJvHE1D1thKc1GgIWFj8iS/nzmLM0Vav3FuBO3FySTCrMZGEDqfdJsqQz3wT2z
LPbNnyXF/xPr+a78zB/a+vOz3b+V/2v+0Y+inOooCNv//ft/Qsf952+eWcS//Qfj3qidTt1nPd1/
wjjlR/9i8s5/87/7h//j8+dvOU/l53/+46Po8nb+bUFU5L9yksXZ6v1//vr7//lzh7eMn/uLz7zr
PqK3v/3Uv5jMAsRjPERhCWOUJ+MA+Y//8S8m8/I/BDQEFL7YgNLmSFzrX0xm+T+WSwFzPVVRllhf
zFhCU3Rt+J//WEr/oQkaRqeqga0u7HvtH//6fP/kzf47JrN+GzA5u2sImoLDqiyASGKw8Ptbm4wx
QsqYwe2c7rAQwqfkqjhBto2x1arK4Nji7qHkoZOpdPH5sCmk9rEw+o0vl7iNFIcs6bd1K0kovKJV
OxVksDXnIiu3ccDssMvWbRO6i/C6Ckvp3gB28LHyaPDUEOp2pVaLzTUMbVm8iFLiRhH0zrpfCTB0
B/J8xpmNFC1ctGIXkfYpGNMDzlLurNsrow+lfpN9fKGogfXiIxsEW6sp8Opg1Y/iOqB6LDPNqYp8
lcFiUNWeRO2O8FrNGzsfQ2AfLETyStVRYQNpBHvhWWkJJad9jIgIAXv/VDfnK6QsHFNRXTwKcbxp
pn4zMOPt5bekAproIF7kjCplSAYoN4Qho/PrTSnGD7h5N8rVxF+W2nM6vBYFdBeD+WcWPMhIAqcI
y556QUzHIela7xoj6Crm4LyZO0iDh6yqHXpXJB+q6swA1yskTYyEr5aW5pZa3usdRR9RQU2jrsqU
pghykRzv9Dr1yFjpCXfrRgIVFWWXUEXWypshk4nNGOHKtEEeTDGKjg0fXCLEaMlo05gSW63fWn26
b5LAabt6U5LkV10//FldjjcWIcZOKnX7rDz2YnavtU+auo8XGM23ooXPgVmpAhIm2E4Q2LDawb2o
p9tUYOn2wS4NmbWFua0kYBUSZMdduHwY1OU2GyF/Vh+TuFWz8mFSBW/ooWIJe0k/LXIBp6XRWzJr
xNNsHfLvlZBBTgDCLVcCAstozAGQsI7LfpC4h4uQOzIIrIcPv3kpuM9rHW1QY5qR0Dp9HL2F+sug
viRV++HTbnVhcCwTYTcV6Q8pKp0mDU7CFeaOKnoiH8O43o39Dx+6ApJGwmu6XRCkh24IodSVXgO1
LvCZXfjGVvdhDU3IwgCNrguC5VdGU+/UaJNoyrro4DMPletDy1AXjB/5BQ3DXxnfozA+qsN+MUd4
QZZcKp8K8vVBWlgRRvkBMprA8LcK1m3BqGzbRbgOoGFFWHyKpbKZVPRg5HJgZfUi56AbDS+Yct0j
mj+2YufFPbpvlWUKbdDoodDJUNF6KD9ht9dJkR+vlR0wJhzrfRMztQ+We7zazC7eksk1IYnsi8t1
uiu61JqQimdxd86qo7JsaUk+WTrInmCwB58GLNEkOcbSWTGadZsRhGfctdNnMwdPJod4HD3RuI9h
5FbRa534R1+AACqP66n6jKLazvLwnIYQ8QTJkvv3ptnmcbQJ5bcqfFziaryAhTv1gZflCCzDrwhL
sEHdtELpaHAXq8Vii/rDUtFdDcqDBPOsY6JWvU5ARlJbQItBqUrTsizdmrntle/ATfVkvRifqhiS
breVlFOH511QKU4VAb0tRmc55Zs2o46Jh01TV5DU+EUd71K/8nUBNVxuJw303yl3p+ESFWctuKTp
vsdMsCiBM/KjLIOKp8pJVV+u07MEC7NWNXMZQW9TSE1sKdKg2i7ier+QgPVkyZOkd+LdzYCVEIgn
PVYvkbYeUW8W/B9psc/wBqzhvApKB3f4ko4fKFVMH3J0z2/Owsuy7u0sDDYDXeWimExxkcNEFmxs
P7JqtDTe+LJUScogiCtiTF9gAVccw7Rc49N6He8rUC6DQSMdFGeBSG9UGrukB5wiJrvHKCEVDaLP
Z+rmY2Lo1iQUZsxAv/OhMbTZHkDYbWBAjuHbgCI05uEnJAEkEfS3bHAzYnwGZIRYv/v94iSkksUb
c9/lOObFfnuOiWrIfbyCQ1RY6qsvy6AcsHIC+DFX7J8kJJ3IaoHOa4b/Cgt6BKVJLjrRPa1/l5Th
Ppg3xfGx184KTNwA6loMSShtO5esw1Al/lhAoDpntNWL1xRCvAGjYTFOpoYMLFoe9eigRfdtfrXa
9BQ09GzlWx7LFj6NUZWteqldhah3w8hVlkylkt5VOujDMlPuYXEXGI2Zq1AYWUw4gtmd/y6T3mzo
JbsEir7UUY27pfIsIggQB8gW07gPfeWE9SYcSdqz5qi3rVX1CFap2ZbSaOsa/nH6Aqy6FbAhlIqv
a9nxcWDlRxwk2oOQn8blqSnIecVzvocNUUUS5x52fnWFxLA1y3bfpdoh0NCuGARXlbMRMWdTlhXu
Yjk8+GF9zKfigMkVYBnxhZpuy8zfmrrYGcs5RA5cEoZc2LrXxIDrc8pEGljoSAuOTWkiAgaL8KQd
7bYh55atUu2jIxYAdhcvn/KlXcaz1V7sGouav7ZYySGR3ZOO5WNPmty1uusDYack+4H05kCblRKx
9qQDHMR+uSYpcjtAGNdUnYhQqPAqnK6E2E0Nd0P5M48+KjwypxB0pc43unKpock23RUCjOzo4s4I
P1Of+lcxoLNCiWV7NpD8Fx1WZ328SvLSGuqHRkfMIan4xfgnCcOo4eqh/rYjpgotb27VPtWzzV6K
MBzi1zRji0scLiHV+Nduu4w+ZYhuMqiDNNI1T8K+gtEsqtDHUHLCvBIacFnYHjw0g8JbpD3K1GMp
56cI9apIQBY9FB6BQAIBqExPbPduMf7IpMJuSmCG5H6Qn3Q5iK2OfbfxyXC/XgRZ32d5QdVybLq1
ChNY4PNiNYJDUw+JFPau2H2l13Pb+l4qEkEa2tlQ0SJaiKmh2jAhTJOPYZk6RgcprvbtXr/Mjpl1
p76OC8yXyIsZRZCiHHKxOm3Je70L6/ghXjAXxmAukP1jlOd7PdL3Cq4B/VTsr0nkCDjR9bBbfLm1
2xbwMIS3S+1oSFRmX/KA54mW24YgEIwZfkpyueumyxVy5rj4QgYPl/A0TGRKcaDlNeRXjfJLV7ex
FttSp5M2SmohOY6P7LEfBN66WraEoitXqxYDvqjQaWKQA8BdvcrKTqPGk4JDq2rbxTLw8EvZxnAc
y8i3KnLDm0l49vUrwyph09eDF2UwyyqybrXlV5GFq0Yh2bGMjjKUFxx1sBfPFpzhFeoefE2neC/q
Kku2Tp5kqD1ZZNjTEAwQxsEO88VOI/M59+X3VACZ1tKViFC1LBNXZk8S+/FV79XTImSW6od3nXiv
hfPdNbacuHomu4sctjAnMRQNVxnE58BPXqSC51Rug6JYqVr6Zlzrk6Ri1od0u7++Zhra5y5H42Ns
QiwV02A4ylfNasV2K0X1ehrLfYnKp534fAscJaW3YWxxDgUQl5EtVTUZvbtljIZPepo/LG8KapUr
ejVsRyecSTA5S31vqJihhClhInDGGjQs+OdEgcT5Q7KakukfSvHCF7zKAkZyVedICaVPolfrJuE0
r+Ec9AAU0JHDLLP1xXLVpJAC63rTakxrhNZu5PLjlx7tnz3Qr9rBWwfvueVZitBvBCKrcHeRb4CS
ZSBzzOptCrQ92sC/dsoYEd3bCqI9bp5b/9xuM1ItGd4JLtOQZyjfOixOz/jO43DGBX4F2X+2hj+D
ATT6Q1m5GX6k10TpkhQdUONkbxoQeLRh0mUKH9G5PKTgld9lEdy6Kv68d+m/rqjejB4iI0bSWv28
4kwZXK76Vb4awX1beHTG+d8/6dt4lL+uJpLgMWeTiST2/N5cCqHY6NVymdrqfgb2O2Zeyv3VUzzR
RZ7vfssmmpvVvz3PX653A0EtY2JujI7rDdaA2i+FMoN1h9V/GUy1Qkek/VCdf3+Pt9DPz69QIvFI
wdoJD7WbrxAcM9OCuX/OlhO+KhBAgUchTZi4aWIZ8p0Hwgzo/O0O/+tyt15YvIWImxsuN9t7kZnM
dMHO1PKbm/rzMlF0RAcS0Ss/9de/YnmYP0xN0fSpLWzy4xxKhCPsBlkEpGn8I61//wj/uEyIrpkV
uwDA5OjcLJNrp/oJ2X12j3xoRvpjO+eshsAHku5iVu9/c3+3QOH8pf16wRu+zBSVnYA7PO+dwJR7
+WOIUmsZAdCHi+8s4eYld/uFyZqIlh0cB6TlBl8Ri+gqjAIMYCjN6NMg9n0iLZKxNNSRUGTFd1Dk
H683MwxVsj6BlW6Q/j4W01TyuV7jVE+zHqh+zp9HK39TXXb8xV+g3m/K+F/30uUt6PvzSf5yuRv+
nqEvphLbQax+1rj6Wg1vONw9j6H1twDzn5a+/Mulbt60TmnKcow01JMFnDAEu358X4iP36zFb57f
7QZZDaOfXSduiIncLAiDuBVsNAcZgcPIZv3N1ebP/LfVwZeEyQG75N94DgI5yx2v4LxhCVZ/XprF
K7NOwVJc2MiPs1BVxrnmguk1GRved5ONPz1RFbMESeE8ZH++WSvFQtbDoq/JhFue/XHfSCj4QFm+
ucc/LZGZB8RpQD7C33bIrJw0UpLV+R57e9wh4NsKR+j2tvz8HR6+/NMd4QwhicJP0znhZjlG/iTl
etLQExbmeMG52ta2xSfSoy/6Xbgr7St87W+2r7+ZInBfGKFAcpIUGJR/2yxV4jSWfl0Aoj/5e9jX
2RsjcAYAzHu30U6gTNtQcgvutPupjcCwCIpB8t1j/nst8dunuD0Zujomey+osp9nX/zCrPivVzE6
6vDBogeojs433+zf35U5elX5iWwrmPndHO/1Qu4qo5shpd38qLG+WKPA3sguIfMomL+52t837d+v
Nn+aX+ZLOJsJStjPpffrXLZpW8qKl3naLrgzTYmZ7ub7IM4/nITzVUFQJGkJE+k2VLpJhPqa913G
fgBEAGcotvvtvB/kTnj6P9yd2XLbSLauX6VfABWYkbjlPIkSJdmmdYMQbQvzPOPpz5eq9i6Jdlun
787ZERVVFRJFTInMlf/6h3Lzeo3/u3skKtPGRz2Sfdg09b+es+//Ov7owvpdt0T+/c9uif4XFYBN
6BuWgbalS+bMz26J/pcsR1R+JSt3/vefbonzl4nJBCaTsmJhGuOt/9ktcf5SXXw3gQP4Vkao+990
S37rOmKoxPxpKtCHyor+fgz6NdbvoehhC9jNqhdo2R33KEJQLid6qmkd1F25mcZ47bbZ3jAkNlOW
m6TQt6Jr1lWlrw0v3YiExrGWHpopWmlmuR/wY0ugdg7pOI9z7S5zn0QBGaPV7poMjAFBkaIHy54I
Bq2d7uqyXhKZQdo2VSYYqkd4Y4A427XVC1kGR9bQr0WHhLePEUYYAwxBzAWzaTwSD6oB0wwPWJEv
SHfQkNspGvWVkjyMQr2ZSM8wgO6b8R5Tj01mVovShYNeVJvO09a1AGcsaA+CTGRmHqBe9O+I7SHI
ybL25GkvS+PbFETfAl8ssgSdaEAcsIsKzNe2Kj54ipHeSlczku13Irp0/WOaW5gvoRqZTFTEOMnh
0tFAia8q2G2+fhQJIgRc7hQVH93e37VhuXfpu/iO+2XKa7bq9SxBVeQxw7KewXLryO1TkZdB2TN8
a+kqLrpBzDxycpl8H0MRUPkQZS4TpFp3y8Eho8wrVhES4aYW6zgfPirJrhd5WdYybm3DZAaxxDWZ
kQTMqYsaAkvR4GIct4YbOPcW37wtwSIHBVk3lzuDJiIVZx+1pq8XRHlsiP0muQfQP6jW3g/YYmjz
Ikq8aaHZ2wH+e3jM/Q942L+U79fHkCvTm4k5I3bQrlyXtfaB9IGVlN5kGyikW9lwh5XxwUKgu9fr
zusB8T6E5OC6JlGJ7w8YNQXYiOeDaEcJmF0PbzihoWSvPSM8pMYwd/1gU9hiOeCmUtrTsiO0JMyq
TVkl8zhu5p4brypooeF4sZGIouLL23yJmyxmC+OGdLLJxgmxTmaKBUzjNDKoZc1VLkqPaI9aKj+H
+yYJP8f5fUXWi/iqlhgWqJ9ULZ2rbb6Xrpr16CxVB2ea76llfer9NkJTVhPI63tzTatwcYGcQXhl
FabPsS6hX21V6B7oirnNQ3qBekx0Q7sPcRSMvfahSvOHTLRwuMET0ehqeckIhnVvIsiNyqegtpeT
2hA/hx2Fy0aDacL1qnVc9cVMa417xa4OVtXs2sxZ9jIVJHAfVT24swkIqyLsYrwaMaMSCn/ZmRDS
6XqpY3yfZEAljqfyHtXmIbE/5+kwD/XXTD8KRjt9zCNvVWNm4GBio2TDwwSQ2esAwV34VBYRUZbs
g8vgBTvp20r3n4U//Ug6iMPxkMK2RaTHjkzGsByiMVrrTXGbV+I2C74m2gMtqbkZ93eaqz9SZS68
tpzTgpprjX4q+YuJ3BDu9K42icTpTezu6OihzswyPCgIWcGadl6W/dbXjcVUI0TPE/9OC5nMYE8G
Y3/ohobkdOs49tRLTjzPIpswDH3Z2spch2acphiJKrfegHqzh/cHHpq01bxqg7Wc0oIY1m1c7Bva
e13oLQrLIOutN7eOTRfb8fpPYQknN8hw9mFG7PJq5WbZyomwNCrwDrADayHU7KnUy4OHrWXzrEe0
zpxRul4E0kZm8qyjb9KK89XH0knXSuYt/L7cuTkdUNMR69Tpi0Wc0xIWUF7w8DFpxvYmOwhDuVd8
ZQNFZF42/dyNnfmYFc9mGWkzwVykMtw8bC0ibBJUHZsZ+j0uqHITE8cTt7cdrZE2YL6ywgeVltEU
fSqcoxEcgwxlduST1gSOHrQ7qyP/hQ+onYZLEOpigrnMZqU6xyYckYX762jsFxWuDwatW1ddlR5p
1EYGn5C89h7fzvBz0h3Ssf3UT+gWSMpsXDzUUXkOBCualYlZi/sQwzNQdIm1PA9e8dTjHluod0p4
59OwHDEcNS3kAkGCUQGyJiBYfVhOmoEq3pg7mj6nUECsKxa5+rnp1B8t6HxrpnvXwKHHBZzUtM2o
Nw+9Ga+Top6prQMbL75TIcS5UJ97Do+dJktX8BBHUEgjn04Bresh/nvN+F9eCDJP/+dC8A7CTpP/
6z78lr8v//irn+Wf9RdyEXajNt6S/MdiC/Cz/MPbD5WpZRtgKQ6EZP7qJ1lG/MVH8RjHqFu1gHXe
lX8C8BGXQIe5wZY8mv+CLKNdRQ1YAJgQaEyCKTRhsCe4Ro6zsPO7JMJSS5QOxr7DLHXsxZgru0zY
q6qERRHjDZcXDzHLCVbDeEmPdPrsmUIXqq79VaaXWyMpNgQeb+sworlvRj/s1juU7X06jnvdaxe9
TXZzkFJc4aQsHJQK7W7M7YWmQv1Ps6Xt4KJs4kRQFmsTh9YE9+66IB7YXCc06EpnOcb5HVSkVWCY
61wSUsyRqsrZJvhXFJEHZljt3Cnb+KJe+Umy02miOnZ+Z+vxwZYuTxrK5JG6hA5xb2kzrDVZLDAE
aM11n9Eq1l36IN5dHPa3zXRjN+IwtOmhD6JHxUc6KOxtFnvLrIY/j82t1ksL7kUpkC0lxLYF094T
5rptB6Qsdov7bzrs9WilNjFOR2iBMkxE0UYoxFkmL+5UbPoufxjG6FnRnZUBDSVzkkPKSxfrzY6H
f8jSdimMntZif2ve98FwbDFvznpKWL+7iXJsu6FqvBm9d3+DNG+hL+O9/ExStlDyamz3BT52mmFe
YQ19YWqhp4XpckRDz6PUIUVPFqIS8lAHcGYq5YXFelzzEdenw5GzWS3udZqAHeeeQHhSEaonfDxx
s40IYIeX33Vx8qBWDKTmhXRha0EDkbK2UGiKlyOBcPUH5ak8zX8gKHkZwuD8bcKxNKw2tSssdOoD
haInY80vLfI5hLXovOSoO9nT4NuHHkr9FLOu//nmvd/L/3rQqwqudYcpFF7iL8umuG/N8+BIk7US
/7f0wybEr89JIH00wV7lXGCaV+VpQ2hjFjShv8xUnHhyHwCh37p6jIt2PCutQQWQiV7K4mzryuXP
l6nL8vrq5kLs01yBDNEmg+HqOu2gUPOpSJWF8GC6pYcgUXdxvmzUYBVCqeLl208FdH3f3HuhtY49
Y2eVFBJV+6mqMW5xo9sKiVyulI+pfsnLlqS8U6hUBxx3Pyrj328VXp+JhZofKT8VNXn28j6+KePt
vMMwNwqVhRvnhwH9kOkC5Eb6abLEYzBMbLSqByalaJaIvVO7Z20U38pm31SUkcOHDp+/PR0KL/ZM
hIGDMb0/ndCajHrKPBRVCrs306EFWYaXYMBRZazOhRq2kO9WXuLcetI4OUlf6kJZNn56sNropbPL
hz8/Sw1y5q9Pk0QiQD4WAH59jQUZ2cAO0/TCZdjw7MrPhVUek9SGX+RbXxr9k2lHL2nePubWajIh
RU0TLnixDRUgAFqFrwVLknGWG9GiN79MxU0exZ9NI3oxwuRQ6A2En7RCYDGJx1qYpwA/nyrv8GPC
Kr83E1JMicz0zF2jJZcAB3PNd06iQchXWJfcwKkyPZShdcL4GGvxi1DsY9U+ZZ3yWa3NowHFoemm
07BIO05xTIxZHpQXy6BnbGg3eqOtrCA7trZ9qJyE8MbgJY2KrauVXxNCE/Fgdgd20nhTGA/IOr9b
cnUgNHRR1tXZmvLDSJbkZJCDmE3hg8u1xqF9JHTl9VryCnIVcV+ztjdPpuN/apGAsiH1IxQl9egt
2rbeV5l1DBKsUMFM4xaOnRm/yFPvGy+Dz2Kdag2ToBgOAdO/kc7t1t6qqf69Jjm4gP5CWONWy1jn
Ah5PXl4mHDPs3Dk6tbVOxhS/6BzCTJnxr8T72k/6DftIfR7WRjeHgLNtODdRxuh4ZDzKmOs4vjtb
UZVfhACcUFt2jDAv6do+2pF7aoLgoozN2QuciQY4vkMRmwCzguYZ1oyKgvzZEXTdMPJVVPNCjT2G
Rnpk3mix/z0HAOq1+IVwm3mmo78shZj1Qjz2E3Sv2Dy1qbXXi/I2HjE9Ulgw46YPF/q0abrmqXDj
B0iZB4eNpqrgnN2O6BeJeJmpfdssR8V/UosSkqDpJ+w8sKHv2NpMgEVTVJBu86zkZEi6ln0sDSqE
ybK/4nqNSCBWt+3gir/PVVA/d7k0Jsjx82xwZCUP6JA6X33T2ilpQI4VvLBZ22L9UsKF8AFmA/+T
7uV41ZbpxYZwNHTIXsb0QHDxbZ28pAXDaNQr6c+tAdnkJ8UJoAC6t2nEb5KagRMSv6BguuUwgnVe
jdgo4agM0KriIDUg6LnGbNKieTBC97BtPAIUW1nqpH2E8B+pH7Fr5SH36XBwiTccFGeYTY5xKuL0
9a3o+29DVX3nG3GF431x6nPh+mzIDPex61uqk/E+LOQTzAd3PvjWUx+zcXAw++GMPCc7RI2D7sqM
ufk6X+4p4QsmCsskchBKJeMi7rgWxQgu7XDvevW5K0xUwQFXbdYQcAc5EFV2aYVid4QpMqcKB8mj
4e7sLn5ujPJrHvr0DGvlxzTgTqPFkByZAuVcO1LJ9X5yGU3/JXUBKFrR3muOciffsTJLXkToHKml
t0mfXnrL5DKMYN4oJoPA+e7lvHDliEVV0SVbRSUG2UM8xzmOGW+Z0UG+0rInM0tWlTb+sCLjxHLx
2AX4qQm8bwS1HFOHWvK9sHcObCXXmeJtKdiMKrpzg+ZM3cdIhoLXk+ObiwqEXn66ycNPpu8t/Tzi
tJjiguRFN+wbxRH3VmZB6mxsYAJ5apWXXIzOuJ20Zu/5hGi4Y1thneYcpqQ9yznFS/npWHYY6GpI
gZPjZBqnskxeVAJMZM2rB8729YZ35ENAauq3TprvVGYHxa/IHJHko/6UD9OzQXBu42eLfixWtqc8
Wq217ixnq9rOUSikIrjIt8vxkzrx+GRJ7RVgaR7PzEidu9JexV66i/1ef53q1Sh+ce3hpq1Q3hud
1iwbAQdziu59mMrEa9akdo/lxuEl18q7SO+/qS7Ks6wxdF5bFYs9SunCh5016uJRPpjccA5DRBCN
HJE6BqiG4I444anIq92AlckirlZazQnJAaxaYQS+xGKSF8t4FOE813hgrV3CT+ULggZprxW+aFb9
wKb2Jmf3HajTZ7mqGqw2UZIdS8U8Nb6yHARcuF6BWu6krEGhq++iyN2I0L+tXRkn5eK5EYaLOtJu
O48AawyB5kpUGnglpoesSS+h6T1Ojv8ysaYV1S5zor3almev4DNyZYzgCRoa4IgVrcfOgBukl0SG
PLp68gj8fE4iLtonLoU5li1+GuOczHuQTHx1ZR+DXrtRn+X/lar7WLTdtyK7ibSjC3+dYpy5qQvS
b2V5bBvzJO/dwAQrr1R0ymPaWif5oENPZzC0zQ0+piI4F+2wbyx1r0XNSuvkXZXThkCgpzdn3+PF
NmLfJdwZRetonF7PULf9i+tzi0aJ8KlhevFwLCQP5WzpSASV4qwovb7UO94m/SDgwXeE5qAWKEFq
GuN7mY47z/bzmZOxCoyuuSSk5qGr2895XTds+3g1x6ldtDBHyf/YJ1AnydVZ5XI9bqLqrPrBJTO0
k49bcWdoWPNyoVVY3rkJzFcvVR7baJFOuAHIXxh+/jJExpP6KSrQegvtwTGdx7SH6N0+O4PU7bIK
U275PWkhvhQiJGIrF/oo1U+MmKP8fNlYR0v4p6Jr5+Ry3A8w+dmZUVfYDyzpP7QKU9+sPveZeYpP
ZRWzQvLnZc45lxYDNHGHuzI6psDxlc9ALVSznE/1Ue5VRzn0Ykl1DCJqorzU7vEbmaW2wsReIo9t
KQQnTsQwCKReqUrZLIWZYOxYx9XS7k3cD0i6dgpC+OBUscmZaYX+ZPo8H7b4CxOBh1WzC+j8fi38
UAKIF0txl3rP0qEE9hJPi3Of8Kp1RXKR1XkUKT/iydnrMHxaPv069btQEbDBGyf7q5axvMuyPu0Y
UGj0liHBpnNQU6RwZEFZFWbXU7ANuQlDYJ7cgmWS9GZc/OcSEKic4NIZ7TnvlVPkn5IcxDg2qUIc
mzsQyPJRBJyckZrHKe6w4jMccAiNqvN1PVIK5mlFPA64yIWq+uKKfp1kGaA/q01JX0QZ9BOtDkIa
z5SphGBpDBq56gYFj0XhiXipve0j/wkMH72lfEmGMX5BjnRsfC+ZVf006yuNi+sY6/EoL7OKv02Z
86OucRl4rXMR/6CFGaqNE8DlK7XUnYtKEpdBhb2IRa+ym1OnVy9q78VL3bS2RQFcCuxXwmlS4wY/
uzB8SVzvxzBoq6wXn32KM4DVtUiil6KiGDAy5qTRzeaaI7CTZBzVYth4qn5KYiqESrWhJIJalP06
r4xmabf+JenDS5KY62Fw17xzz55LSabqvMqehYdqXZwmH7PaLMWKIalxX6k9LFNdYpXwqLoFMr4L
HRa2wu/8pecky9chqzWcSKKg208AE+0gLVdWdNJ7ysdoWJIRXy8C8hfrzgznRslnzcC694W46Ssn
XgLnf3cqExP5DI9TSwv1dRhGL1bR1Itq7CvqA3+dVMpzWnuM8fBgxuwoDAGZtMmss65h8OtQwSYe
kD9e2pZL/FhanYMwujT4q9TkYg1E/3kq8GyCuWkzgZ76OazfFNKn6dUFOUDWyaoSJpmcIics3aWW
T8Y2IELKMd1qFUYMd3fMHXapDbfW9deVre3s2hUr2/f2+qBDrw/JYVZ4Y0MI0XubLqOdT+Z6KnC6
04BHGma1rOMVDzVgo6jaaT33IpdDLuxSsORazMrc3BnWhEOw7eBL2kR7MzVO+WgNeE6zHHoY3o0k
ss3VgfRioquWTQeOneqTiRScZk3lqcayKmuahpC2RZfdKzkB6bUObRWG4oMlFVAu7U5TS9Gne8lj
56Olr7sCnazn7RI768Hiu3qZJx0/H8piNZRYAeqNiZgFWcRaUwRKpGrlq5jARnSnFmZrfVUHIul7
WM+zzGRPA7B1k/TuZaxd5La99+zWrHZa0OrzvE7vusreOC2VrZHA4Oc3EyWDJsH8PDaXSc2lvv4Y
PJSWRkWa6rSkx3YbabxXSc07h07tE5XmY2xrJ6NkACeZFQJuz5HR3FedebI9N6RDwdwlhnhHBnm1
aJ22XhSo1gaIjDPfBslrYKyEQvqryzW2w9ghs5cZ4iaIktygg6f1YuVrzVm3xQ98Otp5GiCd6GxM
b6PkIrdvJcXjzC5YkcuJXLJOUOcZbGgbRAe6490WXXV+3b2BQZ0YyEd+sOgHZhBv8L6yQbmpVSan
JO1eeit5ncrGCQVU657jODvIQ6TCOrpNdCkjaxtXVCKNfzCn5lxT93ed2Hlafa4tTkOuBnLElEb4
pVE3jhVdZGmr6DrmKvlOyI1m3d/KzYWEK8YUG9ee2XxibE5yGmiz4GWo45dO4SrkCtj7eNUaHuYL
PT07q7EpJLPo4gzxZ8Mk+nTo7AWNRlh8waIuy+92INZGcArz9FsIE7SP4PxEBQqKYt2A0HbFBHCs
LAMi8ESnfwon75vaiMcM0/p+yHa+O2FpCAiXqUyJ/VNb6HeaHSyjmqv2ok3elBs1dBZVZWwzJ97H
I1zqaWLRqYeArUydricVXU3dIfHDZnBehdJJskE9RtbCGHOP2pBtTi2rO8VhPbfpbNEHLMl3C6Se
Sy1ptvcLxBufwISZHMcvYZEuSrUtVshEWUF40l76gK4ELWX3DBt1Y2mr2se8wcejNu4eOlP7Aq7w
OJCmaBiHnul3nhLVVg+RMvNa9XvQgbhVpUW3jkLVHFmfc/QMRfEtKxj6TkyRFSuPojOw+gEsnXm8
mm2f31VecEk63oHYx68If2MfH1etZ/vVsuCNRXAJfdbJuApfIjtMZ4k3bJyyfYDruXkdg6rHsTKt
Oo92fPFHb1V2mOMkNTWGXngnr9O2lfsjHP3PHyBHEmF8jwK6uk0hgqsBLy064PdQlpHSmciGKVgW
fbRUWxWraUd5lABAGXRbr8FyxoJ/ns+dsNr0YaXPpxABaDSwx1Hol310Or+cj63SxngN/lRBJ69x
rGHM6hYohWXH6W6jXJOWRU2wC7tqBfN3uUG6e6tMyq0ryl0cFWR2UHkCPKS8cho4w7QT9qUKafLa
pEfEDFjB/JZrzARYfrIpMyn1IxNfrlq972tlXU9M9GntfIn7+F7u1PTWPwgrum0QaIRQWMbykLUl
muC1Hd1qmINbdOmm2l83CTbSLmwSb5orIa/bk0iUBWuTxowoq+I+wuPUy9BjqN+UcDyWY/WgusS+
+fgc45PvKP6WMd5jrOtXzG7evMrVfTvieGbhtF8O1i5QgCyKFBSmnfMOrqDQMkHnbAbtgxp7K13H
IzTG6Vrpl648n7FcGkl4af2SaTVc9L2NLIZ9ghXsMKXbB7UsckEOcgEo1JvOPkrPscnIZSllwcvt
YzfUO4fwyIktHh1rchFwCsjAfuglaDF5JiFQmRF6ywLkxIpMPPLZagfhpdOshzIZV6FHVIkStawe
Xr/yC/embuLbildUTTEPb8wMsmPOAsAF7XzDevCtdYqwdm6ZvFeQetYusilXLXCKK7ZFhV87xtNR
eTQGqND6NGMPu8lBu0hqMA+j5h/iCMmhZ9y0ir7784D8pQNhq9jA6brsqCHIcGjtvQWe88IBawmF
gsc+ME6XIIujRbh1gq++FX2JCso0OS3/+aB0CK/fSg7rUEtwaBSJ9MPeH1ZH69mUyCYXmSwxcqij
Mzp74VEP2Jm9As7JSL2HylKwg56PnEIzSPcvpKf1mYDVrcQmx5JRlFJWdp44KmyOR9yCXtcUq2/O
ckPeRt2Xkm/RJBr8ClH0AAnyLUj17kazL6MRX2KFNh0IZzW4j6lTnZFabcewW8RBfYbueoo7aq/U
SQ/gZ+jy2aojFPOCkKXJKM/tZGLmYxBHKpcxgCi/YC8p4RlD7mbkHrSVi1rudeeOnbBdgRBZ9TKe
3FsJaSmTfZQ7PHmNCl24iaJaArVoGc4moZOgY2AsLB2plc7rrjtnFOiON7CwYnM3lOexdLZObiFb
8x7zLD8DvyPkEo8pAu4UW584vOhheW4U9dTxnUluMv6cx57mnDntbL0412C/es/pS6RA/vnrnOFX
5doL2bs5spE26NncKPyX1y03q/BscNRoHsu6yE/Tce0HRbRollVEoel71MWEN85rtoHzyjJPo8/K
puCCyCIGCc69dTU9XReGuvVVSjeloYRFO+3Ow5gKRx3ZKI628kWxm0Pn+icP/3+94RGGUfU5Gdkj
dwnRnzy7ik7e2FG6+coPiYgYXKmELv28ODsde10bwC4HU82SNJubSG4niwt1BdKn/BK59ZeAguTv
Wf6/YhDgs8A/7401Xvvf/7hu3ITfqrzOX5o/fmr9I5eOF/X1h+TZ/M93/b9h2fH6nv9nFsJNTqLf
jwoTg7ckhNc/+klC0P/CzxpXDleHlU97l9XzJwlB/4tOqTAddgmYWhpSr/WThGD/JegxUvGjQP03
PfUnB9X+y3ZoO6qGMMC0aR79VySEq74z36FC5JS0PvLTsA65boypnVpkrRENC8fHhJdYFrMp5PK8
U2LnexCYiyHt5nlV3JQVhYXItp4uHgwDb83Q7h6avl5HQJ4gOhbZwnSk4oZOSmTg5a7Ndb/fmXF4
TAe2I1RS+H6g+7SGL+5AGkav+LtqmtZJaC6VgjiJHL6YUHkLKm0eOTCuWts/ukpiQWWEQYVdRizE
1kXbmLpQtNLgZqLYypxu2wFgaRgahAqBZcSrjM1tp2oyHPhUZThxKDjY+qTs0PI4Jm5F6tbWGraD
irOm97XJ9q0PxycAbZQMuQgFvU7qa9s/NtXzSCxDh79q2bRYTCTrzhw3dgNrrERT7iJkYh+WqA7J
XAByZQkBVtkNOnQBV9lrFqAqhlgJ4K1pf1YdZR5jSWDm8Z6J9I6q7zk0/G9VkN26er520Yf6/U3v
tetEFdhtpvkMZiLiLCBmRV13KjGBLC5t0n3Ge2brZJZKvkXDhFh9zwf1O8whVLdNtQW5gl+E1lFB
SG2keF+xpZsZY71hztyoGTEaYbzSdEWZkXz8tWP+8GLl4rvW98ISmz+vja/E/X8K1r+HGGQ8IUk4
jFxTNkLftIJ7b8hDreuGRfjcYe0wc1YlbnwY6hZfBM4VGNLip2yvuvlS4CIa49z3EW/1V0slRrmu
mRDu4XXjTH21OvsBlZQ+cArDqsbkPZ1Z+2nTf2VIGzf9An+wccYYBm9bBD9ILnu9Af/V5Pl/NzP+
/+ZoBMXjzViQjknvHI12z7gyfnt+NzfKv/j33OhYJKyqqgE/QD4TyWT+99ToiL+g7EsuiSEjWFFC
/jM1ws+S3BK509AN7Ib4q3+mRvgGzGTQ6VFPwtL/b6ZGDvFmmyXYWbGP4qxgWAPHO6+j+s2oTey2
9NhxYCUIwbCq8AHt2w+4x+95K78e4qpULRJ/CCcxgmsXCXwOsRvT+6G77bSPWDnvi9O/D4RhH7wi
W4c5fl2c9tjaKGnMtXSYC3UDfsMRMKr3kd/eR4e54jBhiuMZNYXpMvLvugymv4/u0nx6M4Tu/p43
3jKlrgni8sHA1DYtmsOGCkXv6ihDHTlB5cN5UfbZtvouHfKyPXEjq+KIARkhGX8+nv6e8fN68xwH
61KwRtRJhPS+n75sAwaTVrgBGQv9Z4LoxqW2wCcWqupcW5t30Ovm3We9m4GvYmmZL/Ga+OAMfjNO
BJI6ZENwbiGwXO34FZ1dcCKqAGNFKXwuVuly2lSXaZat7M8o5hfSBbTcOs+EwexILN+Um2jdrKXz
7J/P5DcP+N2JyHfmzTuR9rpgn1kGqxLuUx/eFOLkQJD/80GueJGvN/zdUeRZvD0KkpJ6NLhcqaKP
d+kNxOuKqBuVWNzgJJb2J+Uj6fxHFyafwJtDKp3oMzxgyH+/ke6tPZjkMV/bW3NGB/7e3vcPHwd4
XIvB5EBm3pPCH8kFNa+BHMUJNRrVTbCSck1pzC4db6kk1mQKruuPvDDlZPJmFZZHQ7TxChoZpF1L
Xuu7S1QsY/BEGhKXidntvMYAOF9HdzLQWLmP58YaZjJJNORj3LaPYvOx0uI3E6orZx+pXaa6ta8e
aw1RbAxyLVwV5WPbnxrjA3H0b54hcm+DlG9DZZ1/vd1vnmGax2PXsllbxYBcYf84DM82FmZ/Hpy/
PQiVOVUEXBDNupqys2rSC6Vzserpu6+xAkBSSOto8RGK8evNAr1gomNksNrZ1zWTS0OnSeIKGmup
7BOdiUZWcH++lt8cg4VUysh5GDqczfcjAsapK4wBqmwYuHs9llW8Bf7554P8ZpTLYHXNcU2eiWu9
6l3fPJY8SazI171k5dzq82CeLEjC3qOWWhnL4lOw/vPRfn088mDCtnlAVHzXDMnJTmJXCQdSs4hB
bkjc4zXufvz5GL/OxqwGCESknyyz8vU4HozcGnQLg5hyeApJ+yyaB2G8xPj8/vk4siZ9/8JyHJLh
HWZEk3fmatYfYj2cMruPwONwPK0v5RChVXmK8gcRP/75UL9ZUzkWriFUXGiqocu/Hwp104jAqDiW
Bj6FSzppuHDrMPa0Z8G9vRo3QP4fHPJ3o0+ixToCSHay1zWJGzZ1OaU4OEmXU+ajebj0ttKvhCQE
EvmQGX40yX90xKsZ0NJHJ6sijoh5wg4WQvRVBqngNMUWiYAFman1UfFwbaPLrItJw5urvNr7mJNh
F/DWolWiGphgW/YXxwnWxUQIu8DJrsFLaOY3+X507JVTdaDFWOjEwRQt1NaaZ7HdzvOse0x8bZ3E
5r3XO/duHWA8/een8cGtMa/YukHQhpU7cGs8IOUu/CKs2z8f4FpL//eN0GFggXVwT2TZ/nb5cZgg
AhfCzgp9FHHGpCovlEu8I9NlmZOkVT4SSFWsP5Lw/+5dha6NWpfC6VcxfWiPdNIG3lWvcuYBWSzM
D8RHDssebcOfr/BauP/3FQrUO4al6gA3V9Np4No5i7kir7A4GA8haX/ek3MO5tosWHkH/OB8HPkp
0DBHJIwqWsoEww/O4XdzBn4u/3MO+vu7nCdm4CUh1xttCdVeSF9ksSbMhiRIalYcIOf1oT+4nxV1
5pDYKV836VNHpmZ2Uu4044Nh9dt55e35XM0rfpO2UdpzPs1ZnPxNvVaWyR4uGtVqTpHzkYfAb4fx
m8uXv3+z1tiNOZo2/Hvo1Mk8z2FK4F3251v82/Xs7SVdDeTRKpNwGl9vsXRE9og50Yh20Ml4xBTh
gwf64dGuClPd10rDzLP437NktsgILZ/LLAB7E9/+tFX+jw4sH93AK5xEN4HvXAE2VGo3efBZqT7a
vLEX5xlcL2tv79/VLKwppamZkcHyWUtnW0GkuJ3q8T6DnY/qrz8YkfVJVyFtjwEoXD+ZO3MYAGng
F81EH9HJCuqN2wwjvpXhHkHjwiaj29JRI4Gnm2Z+dmMyWjsDeWUGza+zzGWVEdoehj2Wm5DWnGT6
0Tb+rrCzGwDeZWaRGO0q7bZRyZymULojyKLC3LW6zYwO830nI99F9DfQSddZLp40KyB2Ihw2qV49
JM5kL9A6fFHT4dhP7tMQDCcLstG8Tl0U4Vmw8lPUtW1WkSBJlHJNvmUVbiYtgBpWR0S5QHLDl5Jm
/R3Nq3IWe6S5NGY+Cyo68HkgvLnaIAnOlPpsVcanqtQeotYnBCGqLqnZ4S1mJJ8builuan8WEE1U
ZTrHgacsFKiPizJLQVYhJrit/9K7JDqUeg6nwUlJFHPrE3a7OAJbabHtpDlbK8xNF5BolPe3OpzI
VW0l3DQobfDo02PcW0QNYvyNi2g6/z/Uncd27NiRrp8IWvBmmplIT08eN8E6Ft57PP39NkutIpHZ
RFf36GpQA5XEyI3tYkf8xrBR+sL/wHf6M4T/Q2P5Dyqam7mlmkgcwuws4yndRLrtTt70LYqzah1q
6SHJgx9kcFiComy48YYJb9Uag0sDzcO4E/SQXuJZ7/lPcE5f+iL4rfjqzzqUTdT7WrxRLRQPM+8E
anZXZKM7dsqnkXI7ernBba/QXawToB+5d+PgW6+lDawqBKHjCARc0slHxQL6ktIE3Y1oQo+Oclcb
zY84VfpVMmTnKZXvEscmPbAGUG4SGo06YKEs5haPPIQOBgml1hGZw/UA3PwcxM5LrSokajkqgiCu
DQMpQI8Oqh1EdGeK9mFImz+ZHHw1Q0+6Gfxhn8mJjgKm4231nCbSEFNeoI1/ckYBl851EJdOtMl1
b5tiJx8o4S7K8nMOH5duc3CrBBHSxIGGAHHX3MSqcvJy60cRYfU8Kt1TOjUGgBF/BA7fVech07/E
Tfxp9ALFTUOv2PH2jPdIle7rFmN7p0Iz13FyN/QGCd95aIORFd7JY3fwpWlXxNpxnOSvcl78mUwy
0RwZvr5lElLHzw9qhshyrVmnyi9uJf575CT7dY3fdK6N97o6/DSjHDq3rhUgPsqdbJNnACiJ94Ff
YScQdc/GFP/yq3ALrJDae22GII5rQEhj9NiMEvbvSbkenPglsnV0DY2dNBovfRwDBazLAyMsd0yJ
DrpK/olcbLLKbTXbtWYPVk01D1MuTy8ISPxOcmtwc7lAyyJWJJO6fQhlC6gT8s8mPseM6y5teNi1
CvKVZcg/2qBS991ocHeNmA9USYwmW0MbMTSHbDu1ivSS+yCfKthZ23Fs7BXQr69K06oHNPnifdFY
xyzSpGdtqMr1OKjlrqhlRGf9vN6hoqquzVhSdp6JwcuQljeB3tPtl6XvjR9qfJtAKBRzeysZeg+N
Euzp/B1lOYKPEz82KtyTgsNBm9oX2sf7tOqPdqV/HavmaxogjxcrYPOmPkM3eyyeAkUFmWP/DrQk
PrSW8VT7Ja5cvvQ0mOOTGnT4rNu4W1vNgHaoLg4GKcSxIylXgRMNW1NWwmOlBPLWn0p/4xURyDvb
886jnQtekbPPVe2TFxQAKUuSW8jgA8rUEiKbfTMdqthID+EIH3EC2ODWA3BGmdIAgKJi2sZOD4Qg
afZ0JW76Hu/kDHx4O2zzBHvvEikg5INhonwzjcg1sv57bFt/CuR0ywSoiBrdhJ549GnagXp/sMqN
7HcXRGdrlD6DR9wBe3wIVeZnonWyToHn0371z2Wq/dCnAXu4BGUHNbbdOjL9GBNiPnidYrGRDC8y
rHylnu7syb7z9Omuyq2biOYdmq3NTQCGQxksUlojfAT4CGi83Tt9+Cib7UOpFJuoAxgngRqd5Psh
iZ84iw56Pt5YPnbavY4HEQShLRDer0br30HHuzVRwCgm+7Yr63HV00wDGvgYxjnipX6LhVhcQvXQ
0ATWYvNLATV9bUzhruqUb33qvdhF+tWo+r2Z4DEP4n41+ZgpKjVcMRDN1lo2jNtM9o4AVV6qKrZA
Wsa3uEx+rR38cuhbeXZ17/jxXRlY5irxmye9QKEZFWR9iOkDJmJNlfW5BtMGX62HPVfH/M6BHmIc
/ciS+oge8Ype4p3eIn2aaEIXBdPnho+6ifr60CXG0c+Cp2g07oyKB2YroWgegfG1gthbcQrlKndO
8zXQhkfTASlBw69+rnWoG30sT3eTJiUnHcXToxFr6VY3fBBRJpp0fl3dNwFCoeGIgENFlkRmcQwM
O16n7fDD8ez7vjAwTVRxacynGp+73GnXgcAdBl32LVKBMoUYiMnDbVOYD3w56EohYMV+CBUWFcDU
wOle8lH51PcFqtItKu2yPj4EMQumSKtNoYVbqx7c1DRca+r3eWbDJCIZRmlm2LGztm2ef0a4Yq2Z
yU0Jshl5Xns/SuoXWcn3o4U1tqF1u7FBmLdq6KLa0XEwtZdiDH6MHFFuqdBS7fX8MW4KumaJnawi
e3hRax1MfoXQqtfw0vGjKVtFsb8P1PROKxw3MjDmkzBEqpI/mVXfQyGTN2qZFm5QoqhuK1tnMhHW
9FCJz1qO8WRCzGFIhmhf9ICKe1t+NiLnNNrZc+dAp4xa69DY5s0UeneKNP5kyw83ntXuFKjFgTQi
tI88rV7sVWSIPfJzYOJFvFZkZjeoil8efEzkP9JfeBmDbQzjU5Ho4cEP1U+BXe5y1URONDM+4Xtw
0Euk9cd8wlOKTqjqT/7GnmTctCXtRTa971UHWLfPOrfOkbvgryOYXec4dHEgBvX3NpyepnC6MSYu
mDLt76pJK5GbVr81sA+PZqRIa8uptN0AafM45MIGWgIBqzX3Eyg+3UOfQzOrL3Fa3Xs6awOUzaZU
vc8miiyrvgfHoSsARwcTy+xm+m7ouN7CZVvrEzjustNwHe/piuCc9JB35rPs679iutsrg96rm2TO
LjUrXof9XT6hGgLn0dt4PuDWUQUxp2QDNumcVKWZhWu5GwtUoVpqJWg+o1mEKEvt19mmsXJ/H1Um
UJQmuJfNDvS46vamcx/4qABMEzeKHHU7RSw+T9fIAFQucQoT58wMv5imj62m5P+uw/zB13z7LI0J
tIf610RJDMJAdV+nyqaTMBUw43qnjROfKY+ESmmU3CpFaqxtHdXxcZA61KIiBxX/eqxfmhhVETtG
TsTJxm5l9epLY3o33HTFUTbDT7k4pPwEmlcp+1xVFA3P8tTJ+0CiZ+8PqB+Yg/SkNtY6SadTNURf
X79jUQOqs797MZolIBEh9xgAdWyGHStACqL4EIbBc52lD0PsvwQo5q+zFFUYI3f1WP4xThRhfMXc
AvmVXaBaNRC/BnLVmKwjLW+2bZWC4p68e7LsB11Oflhj5kDGz+/iDDI9VNt7Oa5um6ZU1o41OSsg
29rGK+NHCDVPnpwh3zKBm22BqK+tpPomh1K5gbf1ffRH8NyVAPz33s3oqMAFIq5cOX/2yhYlhOqu
teOXVJuA3hakIaaFABhy2wWYrPgcRubWq6tPlY7uJx4hlAaHJwBTwyoj6aUoCeyMhAbBfKnDNnQk
t5CALmmlSbYBzl6xjklkPISjtp8a4VMgIBZjhWhXfhMNuB4k1U0+akd/0s+BFP/wLMCz9oC4ZFlb
96idhqQ/wZF1yMFU3fhVfhilaWtO+rdKa0ESc0avxwkRKjmJb/3JohYh46zA2X8z1NinkyivuihN
0dZSv2vBdIc0zKkePGzXlJiMZ6oRY9IPRTPgw+vL+rorBmif0bnJzLs4dH71ncSSGZ2XjGcMnCTM
gZP8U9FqaOh3QA0BLFoU2KhcGhH66pk3UH+WmafR75CAD7N9b0TbaarOfdO+eJ2NglCgVmvJjn9P
irQqlPwUt/jKKz76+RV4sZcJ7YZDPUJI4pJfNyWsYWmsvvETT0Ub7ivNe5ma4rnpSA69DP5XGehr
3dO0chNr4D5LS7VdQ8ZNLxzJe/qRvKeJMLQwkpsYuTpxp3ab0ba+mRLUdAtwr+uNDpVz05rOWHB8
a+1R2iMBdp8WGB+MUYn2sVX5EEftz1VgOJ9VSYWnFOMQZ3ZUuaxvpF2WO3hhs46kLD5bBkwDL9z6
UWyuy6quDpnXVdgDqBjgRsWNmqJ81aIwtsr6eG+k0RNiKAZHtJqc0YPaWgWp3jidzELHfUUmp+by
kmQectOYHMp26JAnKtKDNo4vkdNuujS8Mz1Vhr1kYx6c+ls7rL5C0/geBBONVPjQTJ76qCA9zklZ
Ak/xgP7ESfvTHFMevtmE9rip/8bAxm2T4iZK8y+Z6rhlAS9ksvAUlXr8VrtJX5vpOOw6M5R3/piF
n7vGGRAwmSqASD4GCuSmuGJE2zRlViJPVzH/MFG1KgH9FlDCVphDhIc2T5NPrSk/wfJ8kCvZ2vnI
QOxlrd8XTninKRWqVnGe3MCXwQtQVAHKUb4nzQHLO6jhIUrN8sZOQGVqRvW1RbhpI5UYW9SpBKcp
8zAgN1KV61PztpORWM95Uuj7vDBPucKFhII+iliy7Le3nek3t1kR96CNMmuj5KP1s4oGbc+uJc+O
evMTtxaWHA03WoXZwy6W+VNpF7fbgCNup5ZRuzUHSAA82jVE9JpHkPN40TQSMn3oQ3DTS38qXb4b
qtSAb+LfVH4ISjUbb9oSgal0KL+PUtOc1WFYFBcWlZ7LSpCuAoqjEwqk4321LtQ1P9IlKmkdLrpC
DDN/KY/1zn8RVUoMjjfO1xzHyGWJ6Llm+79Ltf+J/AqKe1MnnEKqPnVLZOXJaVfBvbZV3RDXPSGe
15/RQTzEx25v3IYYrnl3SP3B7RAm18bh42KiGOEHX0CblYwrqhmeHPA7RKe7Rhi7F+Kji1Xw62VY
IBMgbWjp0SR9/6U13qSSx/NNFN+hG4k67K3hKjv5S/ncH5YDXqvxIWmpKRrKFmAmZuPCPcEOWu5o
NINwFYeqEaTqUh12Kcas1I0TRcArispodJiCDXRCOosAIRq4rhskvABjhMuqseKPzicM9AnHrQoi
5EJ9uA58k0c3E1a7QvAek4hxIxYNvcwd1Bjj+eP1cW2Mb8Ips7YMtccIhU/CFXW/MnEst7783wLM
JiqVeLaEGgvDUh8T+SGynYVputaQfTuC2SyhHqF6kGNYeRF5lEliEnxpwp//t1HMlnfHeQfmnCBZ
UaxUg3eosYAtuLqD3o5DzNSbE0NupypNNRHijCfwWRhhvjZHYRWt5BX0j4Xvdq1x9TberMswobUa
6SWdDCP8pqufreyLU1hUSsztx5/uaoPybaBZgyFzHH9QFAamSVvjztx1Z2FkLt1WJ5wu2Uy4QWNA
rG9pVy22a+Z676/n8Nvgs3aDpeZkXCGjzM6j2+7SXbsVNtkqxgD1/uOBLm2lWdvBn4bEj3pC9Wl0
9jyKflllVwuzpl7rv70d0OxKKxyVTKtiP0l7506N9x3Vke03RNI0dN+9zefPE2BXlDl2zm28NmFs
7rBv97CsWqNRstF+fTzmhUX0imx7s2j1ZmgwdGLMeoNjYUTNTfE3E1QPeQEXthRodoxQxyzwDiVQ
V35Rebsm+t1gUD3tF+Jc7bG++b5zMEktlZ5n56zWBAU8qqHI6rsZn9Zwky2tZFBM2N4DFZuqldkC
zJM3AkmwJB6++DNmB46X6qFNOsfuXHWb4Jd/KoXB9g0qq1vpKGTLu6NwfG52+GJvrTM+RguJw8Kx
+prgvJnZxPJ1pSr4Dp2Z7PXhS5fus0JZYFKpS9M6O4RSJ/KVShZf++BUWEDgN70e190ZgDkcOxTh
wx2FlgqLS5ziDmfFjVxUQD+TKNWogizevks/R/z7N4N2MCjJHXGXiAvLMxpuxRINluTYSNnSeb9w
XLxu9DexUklBQElkZs1PgfdkfvGyPVhrsm0PqDh49ccl75elOZ2dUG2MJSDWJdzFabSWFSGlA5PS
t9YfHwpX8KwWvDiQ15pKHsN/3n/GDgtTPdaJE6/UY1zTFFwP5/a22IotRL/U2JW8YVb1AQc9e5sc
Kd8uHZPXv+7fP2E2VF4qVpFO/IRTcHDuBpJ/vGFcATuCf7KpMUnHryhYrSQBzl9h7gOS4eOvcAWP
AjEBcJVs8/y4RGsUSqgXbSOLxrq8bg7mGt0Ajzt9WqM2sO126ZbC3eNC0Mtxo52NhJQM7Qc43Nze
Rw+G0OeRiVz0ZtoqOApFdwK8/Je9ff6U7JYQ2Zf3kY1xC9gaMDAOuJTZh6YCHla2ESRbelirqN2n
zqdYPY/1Mw5dH4/t8inDkFQwpqpARfJZ36+qyKbLG+rC1n3XHP56yqAesfyUudwlKGXSV7GAFAJU
myPVbKvzgULryRaNuy/Rwd4htr7VHuGXozzy1/OJdvm/rRT+W1zElfyPsChUGFCusGeak5yV1B/Q
LzETlkvvUqrU9ihwEQ9DRXf6LS3mf9eGieqNIpsGmG+A7u8/Z6tSaQPjADYTfZC+lFbDgANf4P8v
toEpWGSKY9FRYGDv40yyGaeNSIuGbflpdKs7lL5BCU3r+lnd4qy4WbbeuLIJTNYk0WQdPNj8cTgg
vGNZcZ/iL75HQaLMnv/pSnTEZ0PLHU0t5+Lv11agxX3ZZ1v56O+zbbxTdsE+3VoLV/CV5JXSuIx0
L7p2AFvnPlN92cZ0dj0ifBIOIuWN9SgSAHOrfl6CsV1uLkKxu3TMKji255DT3DQLu2xbHOBrHgEK
cBO9ue0sauHZ06DW+9A0NnHy5ePveHndEpRDkgPSfqXCvF8atZ3K9Pk6bv/qmd4RsAh6rKjPqtJC
oMtDSgSyXo01ZFWeY51zRHdKgI7RtlLDHRRr9ETOlNVWlkmLTFlAgV5sLGGu5rDsTNWBJzTPnKpM
bQJfl/JtbsnboEOesYkeW8nbfPzxroTRFANuky4DSHbm6FYDVSpMO4Jy62i/rDzfoAaz8WApfhzl
Yl3gm/E2ymz35lJE2XI0iv/UjypXLPV//HayGQR8G+4PFaGp18PxTTKkDkUS6Yaabnt1V0nxb7ip
fz4eyOV1TAgkteHNQ9u6BG7HtL+iyooyCiv2MTlglUVxxcvWKMjvYLScymz1P7DjuTiKRFT6UQaA
NP0Syh0q8piBcsq4j8UWrteBjVEj5/omv+92yS53taVT48rCeBdylsRWeauXRdKJ08n8E9xTdzw6
t9InQfqQ9/rJBLW5hAq92F+MUtCGUDQ3DZmP+34jyyGt8QgZ1S3yu6lrjiHqGVGD4bFlI8CjpDfm
VH7+eD6vfFhLSDBQUwfEBQT6fcjKpJ3WDgGmAe1ZbZ+L9MfHf/+18vWuEEcGwO0P3487i1tE7Iw3
S1JpHNjTNQGig7fLtsO+BlLa7HwwmB9HujJfbwNZs4u4COtaxpEH0Hh5m00/6vRcN/cfh7j8WEI0
Apa4JkNbvGAawvDAPjQ08q0RC13zmyZaSrivfC6ommDtYXvrspDnfv+5/KktaxqJ5PgHgHAn+6Df
2SuEDHblwsRcfi54nJAyeVrAjbigk5s4CbEQOfe84lMmP9ZUz82/3mb/iE77/x1RVmYH/Pc6Avvv
YRO+o8mK//1/0WSVf8FdRu3bYMmrOn32v3my+r90eJ1iL8CE/cus4N8SAqr8L/4FTxtVhgqLhDJT
/l88WftfSKTw/zP5a0JG3P4nPNlLiLLGPCtwy+DEcMDM11ZJE6MT7Dl3PCKYFNzrbr4bMUGP4fjk
G3kxGZqTuRFXYXlB6NY4zbgw5mTuvALUM9aj4nbbaWsfVWo/+Q1in9HG3rTaut/4a/BwiAl0L0s3
4WXlB26MAx+ZZNmSL7nsSmU51PeAVESHcD/iXIOwwV48W0XncTXAJNmM2ECvkx2IsH6NmwdWQeK3
LNWgLg4NjY/OA0F4QVn2xTvIqWwLKFXJ/THdYGKyauWFROmV4PzuiBURDAvzYhu2tTlvGk1xPeRT
g66zvGuoDwierX6P6sp+vC/gbMjbzO1P0t58xHxhbT5K2zc74P6vQO94vipn0kV8fEfRRqfFfHHE
g0Cd7LTjUxdfOqoDyRa7nWZv7BDC/LlcXLrMQMRw0epUYIrYxgUbc5LDJIriFkyia/0EWLvp7gCQ
4JnZbpDsFf2k5Sr/5blMUGiZGFlaEN3N+bOyRePdS1JFdYcv0f1403wWzaQA5+/d0nPl4mB+H8mZ
3WONlCs1mHSGZ2rrdvgS9AVidEtpnPgr8zl7Mx5nds9M6kg6VREFmjlVnXbn3bfb+F6Fj7ywOi6S
GsZjcdrIvL3QUJknALpdNgGWbmK60G3bkF0f8G37am+wzRBl32/ZztjIpyWGydVl8ibuPB8Ytb4t
TQ915f4hvhUpo3YKOHdq3ENWKJ5sBG/W2X882Gt7nRIO6mq4gyjs+fe3txk0Pnh8W0Vw7FQ60mb0
dffjCFc3+9sQ4ie8yadko7R1ShyIuO9bV4FgDljD30kr0vAnNH1pAWXH7MZb92t2wnHc/28OVuvt
DxDr980PGCo5lZuKHyAKLOr3qF2VOAc+gbypX4I7sLe7/IAeJ8acCsp2v8u7Ud8vb0iRNs7X79tf
McvO6Sf3oyY+g6hiKfu/GvLq4mjFn/kojFjcbwbbN5Fs5w6KMQhgfFZ6MEaxKp9UbMtKv3z4eGov
S1dip7xZPbNHYmkZeSmLMVVwwUJ6//4x3slQ2yWKnC1EsM3HAa8MjlIjK5Vnhy0orO8Hl1FRsic1
093C/4GmKLLlKVD3etU5vz8OdG0vvl5MGpRVodIxewSMVa+CVCp1ZktQi8HK5jfSerpNzxgswyH1
76Rf2j8nrjI4cR3+O+r8JK20MOoxQqRafRg/OVvhLy5sF21YfdG+xqt26f12LeF5F3F2qgb5oFrS
UOguoj4Y0ccuBnh1uUp/x7vhNd0xfxQ3zlcvXZzLKycPhw7PfoVHlspqfD+XY0JsPW0Yq9OcunoA
ViwtHG7XZ5EKPEUSC6Pl+UkudbGplTaKZ8ZTQlKFM+c6Ofk32WlYiy0/7pFwXTpRxRp8vwFNVdgT
YbiEXgAPlffjyg2jQ7c909yw/oUqv9uU2y633IX1ebkTKDKRTKDuRRHoAnZTVpY5mGb017zlj/r3
HL6rtMZR8qGgtZK59o/l1/6VoJpMNIV/0GOYu4rFQ64TlaCK9ofcbleB4m6483HgW6g+XfmI7yKJ
BO7NKeZNEAWSmkiFLW3JJFcDNrOdsXR+XeaBCDogeKoIlSDqurM1OI0yEGARRmBuMGtNvwnsRXww
t5O/lg5LifXMZYkuBpublPP1zUUt1Zkdzh6Y8boyEE+uXe2ndJc9a5v8AUFOtKJ29kre9Ftv21Jt
GHbB0d+Ue6x0V4v9hmuziLQNLRtFWATNr/xBG6iecAa5uLXBVsf8YaN9Hlb2rxJGEEW+5KH/Edzo
C/31y+1u6jLOrlSKRP18XrUcvWIK06HV3c5HCqU7sZgWdvtShNllxHaIoUoSoVHuS+mXXC9BMK4s
Sl3GBI+XrQwH25zNXpxJcMLqXoe/Nd1A8Nrpeo9bcPOPLzm+1Jsws3EkkVRmk0oYzzyFeYh3hbyW
zZusf144Q8Qfmp1USJk4glFOf+1V7urtJmOdpv6YVuKO08Rds50OabQ3d/JaoUaa7jDmG/uTvk23
EuIxC6O8Nls4KDpiG/DCn58lnceHU7HLdGMV97kB7oi9/d+Mj9tUKLNRmJ93UbBRKYK8xNBwrFb+
Y6euhnP1K7vrTpXFfkN95xYu7/jsAKcA6rf7OPq1xULVmezBUjXOltliiSLMEmVxsZZo2WpZF+NX
Ox6cIF84w16BnPNZRDoKYVrOLzocs0B1byDGHPAhcY0r7qlGh7dh4Cc7HTOus15Z1kPCs/RsK530
Je2lfECsoJHRzldwEObdWNsvUwoZfFNCUNV2vTNg1dAAszQx3k6dIx7V2HnLlWHW6zZM7E8wAqJy
X1Qklysoa/5DU/VKvoGgAVer7X3k1UkLx9wdOqs+jVkafC5iyV5FsuP/00VkUp3QaXwzv1hqzo8y
kx3ZRJkgYUfqbVHIMIviull/PJNXqlDU75F+M8WNzk0hpvrNZYQIhzFJU2ZwauPysAEZs9efxVvQ
3Mp7mBofh7u2cN5GE8f3m2ihr0jQWhLDzYN+17fIpWAb4C1uDpHYzZcNZ5jDguAIuCit1UiQ63lS
GlS6tK2xD13FQrEBm8stAlGLaeZStNl97se6IfUZ0QQkojsIjGOxz1+FGpbut2sHy9uBze50x0La
M/YKMMjVwejBz9rZwoJYiiD+/ZsZqiFja1JNBPjXq9AId05WLYGELl+LYs39PT2zNWdL+Lcgo2+4
pWseX+tDx+ygu6gG79uttBMfUN90ruJWy9BJ8YVmS4PTUtcRiKKcT0/z/fjGoh2yTI/M1/Vuo3u+
1/aO22+jx/Sr/WM8LV0FV56R5ARvAs6WfODLXhFaBHzFvH2NT0I6J+T5ERaUq5abc1cm8F282ZGp
aJk5ZTbxtDj4oU3mg51j1vPxNl6KMbvFp7gpC60lBjo86za5c5w/Hwe4ck6IRAopSerFmKLOXqgJ
plN1beWmG7TDLxkfCtnSD9LQKQsDudTMoxj+JtAcL5K3VYznVGGyFHu3RD1h47vJD2pS5bO/BoW4
UW/yJUU5MQOzJUhuCsqfpiLV8PntSa8nw6MIHdzSxS+Ftu3Pcoe2/ra8JXd+cdyf/nP47J+T74Or
n/U9xl4n6xy9NDfjfhHOJVbf7LdYOCxTHiN/BVg1Wy1RKYVeMkh/nV0CnwgPHGGQDUaLGyj7oHRw
+Dl57j+dXrSrTAX2ini9Qn1/vwlVjJmHbsJ0PHFq6EM1XFrh0jIa7fbjQJdZ4PtAs6O5pTJWmDmB
uir2dh7CKKe0dOSVYaeDOzqhsrE7CEeToTcLQ7wEiAOTY3GByxCWs87F85xihxyPseEWSF18Qbsp
v03d6C69Seq1faaPeGd+cY7joUQiEQv3hReJdn3kNtm2iS7MhXSpPmS9hayf4Z6MVXVuKfZKK/M4
PCcbpvcYHfAgQE/pkG3ydbDFCntVHqZjfG9uB6pb4S+DGgIE5FX0gF3YwhVzubnFl/n7p81ODzi8
2gAh0XCH1Du1pr6x0wTW2O+Pp/7yknkfZXaEWHGAEEVOqgEcp9pn+ZDjyI2DkCahAR+1Q4s2jIke
dYoDTpHqC2O8OCFnydvsGlXyPooVPMRdLb/LC3i2Xz8e3WX1ZxZAfOQ393SbI2bWKAQQ10p3GHN0
4ETt+aZyRX1y3EfGpv2xdJtdTN0s6uwyw3PDS4G86O4QINfae9ldL3WYCUj/WC/ydff8Z43MhdUw
U8VjrkxJQ+TclfLPPb5KXlcvHP8XwxFRhJX9qyQlR/H7jwgjdjLrODfcTDXXEzcM8qx++/njqVoK
Mvtm1lS3hRIQBNb4Ni2rbZBX6H9kh4/DXEk03g9mdpR3fdFhLUoc/vpO2+A4hSvDOkEXsNlV5co5
LAGvL9b47OvN9jFuIKWORJLhxtknw8dTNy4X5mcpwmwPYywVqiMOvK6Z/+mUYEfJcPfxV1uYnNdG
45ttJKMCEeIVbLhedsLRG+fIfaEslb4vL9l3M/OKiHwTxA6TZHAygphG+9kYlS9h0z74ibJOi6Vr
Z2k8swuvLBp0Vg1C2elOH54D0prxz8ef7OrN8vemmb9LEZEefVitIMxSe+8l2S9NCtZymn3tohoM
zhgjqaMuNNWXYs6O064EO11gTO0ahv4yTrqyspv2EOrTbtJtVP9RN2v0eiHo0rTNTget0orUNwna
6+M2jVB/8UH6SiA6k6V38VIo8e/frJCpsnGGmVjoGmbGjlYfqhLOs4p/c7P0XL26Qsg+bd3QMJmf
Y+k70BF1go6PS5jV0PVrGwjIYCxtXeXqlP0dZ76zBs9s0wKhZrLc7GxRuDwD/24f6m+CLoFO09lE
+cS198NNdFzqNl85NwQUAfw+uRduRrP8srRlKdIRq3FHLIHCSvnpYKL88S640lx6hTv8J8Zsp6G4
06A5QYxmI1Sosw3yXw1Nis/NPjzn5+Y7bsIPWbkKi+PSFF55tbyPLR65b5aLjU5X1cfERtRn2GA2
tMNjS+6wWK3xjfoDQG3dNgCPF4hNS591tgurvMtNNCa4yVR1nSF/5WH3+vFnXQox23NKppb6VFAa
KLC3bTv/qdbrhYvyyl4D+gPIUqOBpVO9fP/xegOJuHTi+ZXrXw38VT37Ti2zdTAsXC1XhuIgfQ8U
XFZk0vBZHEvPLKVOJtM1wT+GanCKrWzhKXltEQqJaPANuIQAdJ8thNzPZBRwiWHcqcd+nYFSVPaw
n1bo4OykF3M1uSnS5Ev767V/+f7ZiPnOm7izlSAVhVrLKnFFySu/Ndf+UUMoNdhAW9+Vv+F4PCHh
uEZRY+etkn1/BuDm2m50ds5YCX+z18k5WcvLxZaLUpzw96HsjnIw03vhOZB2aTX1pW26KMpoW2A0
m7KnHC5vEndcBNRdTPAs2OwEkNUG5aDOYCHRV9a0ozk+frwZLqkSgE6hz4AgB0oGcX6W0oX1UOVl
HuH2TqHiyYkREltVIxIwPwtFHYVLV+yYJ2sYlbMdh3m/HVShSheMVavctHYWGQvPmstfNHsAzH6R
lFWKmZY8APRQWXddv2oLiy7AU1HsjP4xQJlUdb7Fsbo2EnsB7nuZ4IrYaODTo0JHlBX/fuPa4YC9
j8WTp/hSfre2GRww9ZCGq8411ih1PC11ORYDzm7lyMcjOUZD5XWVG/FZ20ynWFpJ+LyDWEKYKdkN
S4MUg3i3sxikSvtSh11EJ3FeNqCTVQ1ySaOvdtWjum6xGxAEXWQrqcgIzny2W7pOLsGZIiYFUYF2
x+l5zmzUu0rN0oKmXHRWj1236v8Mm3qlfBHPiGTT/dBkakKo8JzjYNfqIJmyh36/VBW4urRAP4Py
pxgFs2p2lgVeCyggm8SLdqIWFh/NQwKjIDgts+Eudq4Y8JtQs+MLkS1fSSpCqciGqNPaxwPr460r
9sHFNFJaxH0EKtAFmYrWXE79RdZdFDwOUfLZ0vp1kOFKreyTYakce5lrvY7n72izk2gcqZeWLdGq
n9YTCu3pd/0Pxcz2VghHV66PHgEOAtO6PBj/A6eXy3RkFn42c7XWjt1QEL50UfCGoClEs+2DCf5N
WWuf1H2w1EEQf/GjzzubQLmoohSKte7aN+2neKJsC+MPR9RYXxskP8sw12vzKTwyQIUD275goIa1
38Rmoup4Oo7+Djn88jHK88zNxlg+dmqlrAPmdf/xIrpIofmubw+82WGbFIk2xqkoImluOn4f269D
eS56DN6MPxUI6o+jXZ1GjI5Q8FXoNl60lCUzz7wGDDcgVHNnbOtd99m6DRDXEuReejElIm+/Po55
7bSjAAMYn4wMvNTsgd8rTh40QChd3erv62bcNJRn8Rf3/3wc5yLnE1+SKiy4JV28CGZfsvfhxuK/
rLtylazblOccsp6hgwj0QnJ52U+dRRJz+iY1j7DKw6zZEyi3Kl1TKNsjWLFyqlVwop+2XSrIXZs0
slhcnYQjoUOz8328Xi0Dj5YPI9Pb5LnPMIqu6tJ+6RGI+lRKeAKtDKMdUeNF43XVWK26pS6Pmp86
Tm7lI8UVRpTANj1A0iWwx5VNw9cQgCqokBiPzc4FPfXkyvLwMvY6DWN4OdtV9vhoWPmzUVBr6Sd/
KR++ci4QUXT3WE9CHOv91wgGAECqI+r9SGPpa3QdcdKCmCZRAwu+RTdLUK4rFwnoB5xzQIwJk5ZZ
vNEbUgMGJgVEoaADr2qjo7+9/njxKldWL1EYksyDwuJLvh+VMSaWkyPvTh4ybPpPEnIDB9KCrYPQ
lvfTDlfq2fvcn4zNx3GvbE5uMBXqIlYqoGpnm1N3ssbuWvHK9IB0hcbG0B4qI1nYMZe6CuQdwuAT
sJoBvXme8SQZ4rwIhYqHdCf0qAJ/0+drb/PTe8puq5W+N1fAWR7ULR6Hm+QFfb+Ph3nt64Jl4WBg
kMqFrkMtBzwSbRoFkt2fhiE9dTl1lzpcFdlCPn9ttZg2LhdUnAUbf/ZBNU5z0Cwtkcan0PipDwsF
q2spFI8e/M7AuvPn5xsuzlTL03xmbDx6EPwFu689/8VGX1r51xYHqxF0KxBizKnEWP8fdd+xXTmu
ZPsvPedd9Gat7jegPUbepVITLqUMCZKgAUDQfP3bzKrukqjzxFvVozeoLJOVCsIFAhE79v7g59o2
Hx2ktR3cgJ4/gGazNe/mnP2DtYHSDS5cHekc6Ox8tsKV3hSaQZyovOECcU2vgeEQyb8tNfZTKwNl
IqBplw4pPGw/2zHHqeo9A8kqHXlsgTx2l91/v8uWtV1FLOiPcQyABGHkS7N2rtKJ2uqMwzRzGaSa
GoyWHsJfPVSGcXQcdGS6aCvtmHz93vCJShGQDuhEcgElwin+nUP4sFKdks8DkH1OZNw6t/a9eXDi
BXk9IRo9H14WnAoYGv/BQ3EJfZdNiD5W1JZXMwquoXr2Zuz19HxpEdZ2wEGDIkWLxPlWi84JD4KO
Nmj+Yu1UGF0/k2tENFDahS09ac/6hwUJBz/S2z5FSx3StgsBb9jyeNFrAWn9vbMvf3w/yV99yMJO
4i3+C3990bBR2rwHkVNlRyCyfMp06qG4WL6O0n3OC/X6e1u/N/3nrQRjwEQs6opIcaz9cpEBV6Co
FHmHd/2dQkf+ADqnQHlBBiZ2UbnnZ1MIXHYwGcF8Y513Z2pYRA64YoLs1/ef8tUJfPqSNXqCjrRs
oH8BrAmhQevelMNt0249DLeMrO5YpkkxqxJGCH3v5ZkLStJ63JjTE1fs55GsXlDpLDiaMWFET7QX
+91+UH6QyLvg8fCYXXnv8kk/omkv/n76vnqdz0ZXZ6QATzSTeW1HXgY5BjtBNmnDf26Oa+WmrRmq
a9LEuNx7KK/cpe912AP9DRY1EYmHAb+A7pH/2LodToSln4e2cty1M1bD1MDuGKfJIkBj+zwRu/nA
HvgdlD5GvNG28hgnnsGLUeAdFvj3ErJ89uJQbWAdU4Ea0i5REwekkYYgRPCHtwyZcQhn4ECAdwaU
2wEIdrffiJv2V7G/2RV1m0F7Dj4vDRh4Z/1WIgYtwkW4bw6Km4UZ0I5r7rPzrZTs6VPy19hXsQU6
oEU1VRi7Dgp6Yl3l3RUZ37/frydtIO+GfksLLdDr29ggoONtVIzPhqAJvWJ9GureRgj/9c2LNfxg
Y/G0H2+rURNlMy1nwgAYdz+Wpt+C5LmgQVnvRrZVeDu9UT/YW+0ZLUUxRetgT77o72RXXnsBOQNb
txrrEIRNAz1pNu6KrRGudklm5r1uc1hUvGfPurIb7jcZQ+3oauzuOcQUvl+00y7gwwhXOwPpYjnT
/vcIjRjJU1DtP+WXAECHDk5jFjSLeunbtlDh4r2+XFN/2V1fDpVjKmZpwe7yaslAar9DSdrXDjKa
QXiXX2+1Qp5I137aOmtW4NluLbVYJrY6657rvR6hERENZqDQxfMPea+tI7dsje8GuLoz2Fi7mq3A
x6Wgq0nncJpeoR3vE/MG8qAbV8XWKv6uyHw4Fx5a94fCXlbR8/lxaUl04gqF26OHIdqXtQ1ain9G
3QtRUB1sCAhZl5TpOjRWIEvTkgIISTNxD4vwY5mYlyDyQsq9DrawkSenFGEUEmyQqV6UyD+dfgNw
fGqVMNanUUOyqClA6Vf+VIHRo9DV2TgZy0/7soAfrK0WEH1YFLxKsFafUWAvmwRQtJflubTNS3bq
qkeLPJwmxgZ12tVVXxogCx/0Efcw4v+jLKHQpBXm1i455aA/Wlnd9pAT0qAmNNmR6tGAZWej2oba
365rYkPgmnUt6KKbyA+s1kiawM1p7lL74/Oh9oAUdfnt9ytzcrbAibH0IoHsdp3UykvNmdzRsCOW
l4/UJnsly57/dyZW90wrSzOfBEx4xpshrgfT3gi9tsawuliUiQ91TWDAGPPQkgRaUn8fvbwsBZ77
yD2BguHLe58qFhSsZhuX/lN6rYXOjzyYd3ZoXjqTj0x/kB+2amInRwUuHLSK2Cf0lTsznXX0usAN
MTWC4pMgMvp+Yb7WtJdB/WXCWjEuGIrqFqiqA1wegykALWKp39zUcR6XAX9Ub4dHL7F3xZwo+81k
6nLg1w7ho+nV1q5aTS0lSqrR2BoB9yBeCNnvUfM9CJQ17JJPyIGV6MoG66dxhvT/xpY5GUB+tL9y
SNSCJgPWGbMb8wc3AVU6PZhvOVwu5BUP8PEm8R0jPpAwvdgK2U/6jg/TvvJQE4U2kzLCNmvZtdXI
aDTMX3a51ch4Kh3xaXlXPipnAJCplWODCWaooGaLOXXfIalx7oZLkGzqfm2Hze1WkmBreMvvf7g/
pTMwJeuXpRWDL9XKL7vLotgIXr+Cvld7d+VV4P8tITsMbuk4B7fhdXsHXZJouFjoIZF+j+oHPSZ1
AOEX8F18f3C2RrhyOAY3zaIC7BoiVed0wBunhWQvVTYuza95rM+ncxW9WgJ8pem8bBPNnn3VAotw
UewrhyZu0Yf9UB48gYvHHe6/H90yc+ujiQIOsh4LrgPvnM/rR2RqttxhwB5N6lvaNNfoAj4Ske5s
mv/63tSpifxoanUKFYhCZY4QFprcUSIZOfTVeIano02j7w2dKBb97g34n0GtzpyHQhEFiGRpvnOT
pWwK/VJfv7UOYGSLvY3s8KmVg8AxkAULYeCX1ui5HFttWjK2qjG1qq+qpXpVlW4bsoobqW87bXMu
syF9g0DVdJGWXbcFiv/aIo698/ETVmdfM5jgmlo4YEvRE3IxRWgRT9B5eeOACTwN610+hFM8gTWo
DNvOd9Ej7oVkY3lPvb/A/+ghZ6g7HnKin3eSIFyHSNAArOX4A+ouQQ4hScs+5hCQlWjvbN3w+1U+
tZ1c1BVQ3Vy4INZZibYdIW47IofdKpCyTm8syPQoEPT63srXixlhgIci0YKf+Mo1yWw+zJIxJxoa
psdy5HNglcLY8DGnrIDQEsUuvAVcc11fq3UO4qVUOlFhzqEjX3uj3LBw4qED9iwNnGzoIwA12jpS
ri2rrS0PiXKo9x2c9q69oxC4H28U69g+g0Z8ofwnMWCO++8ncNPwanOKwq0MhQDOtGDaKqgiHeQl
+kMCNEMd+FmJlpjsBVyQG+M9OaMfhrvsng/3UlOVhTtDFBPI30VhSvVlPm1sjdMjQ1EflUogyb6w
ZS09zoqpYtVYiKr0mfPoZED2dMnyOs70EPBtsigGXW7GU1+PGtYS+2RpwjWsL0dNa2y18mxsSrv0
OehJM6hV+zZowzuQv3izz2Oytx/B4KkgHbhVvjwRaXyyvk5AeE3HKKsnJ3Kf0gkll4QokdzXsRJN
r4TvMnYOpm00+W0Oe7kgPt9VMIzOReA+kZ7/whrp8FpAhXCGfNgjOJmiGWkIaBEDewMBye2s51f/
8tna8jUfdpAHVJxiE1gbAnRwG6EJPBMLaDRCMF5G3njfxeM5uc2T78/L1wv5s9nV3cV6KQ06wWyj
nGnECpzxRRpdRMq7/52d1bGEWmiqDLPqRCKt90YL0N0M1J+C0MqW8femtmZydRZlDjVtYxpR07S5
b4NWx1H9Yrr+3sjWvC2//2G5KBj0Gheit5GuXaf6sdGJL8Dm32+YOVEl+rw+q3CwyupJIw4Ofb4H
Ze4BZzxCHQyRBoFM2EWJXekC0zdG3ruTgKzvUY3VcHFwW2EpWnY3jsMqZKy0YnIsDo9etIouw1Yb
+gToVePgOoT2+7p3UPGvhYbk0tB18oyzFnIKgFVUF46mtJdZWz5aKc0uzEzV91anKKEL3qULb4Zs
6Fwbzb41ctTraxB+XnJPZ1flzLIjOuWLKzAI8iTNGvOsTO38AqLAYL3rFWgQ09kIob4C8jvmlW/9
OIn73upTtL9Wlnn0BE33VZbzuLWp9zJDfDNstPRJ4VBYLlpKAYawJyhzWpBrbUAQmzY2DcbZY9d8
8mRYd9CAbM288WeepYkqhTMExFYfId8grjVzJPe1ro770czSM7PkvR5ApLQ/KG2lNjtnNtWbDhLK
V+rcuqDqbXoQ97feMAWMEe2BNjqYkGtIl8QFN9Qf80xBFOb0kNElXc1eM/Q8XNltN59ZIm0gNJoO
oPyt0wyE9Zmbq1dQ5mzjXGFQDcws7UKYo3Wb1bZ4HCvXeyLAtCROrXjyWDemy31FUfRLqrdW3Lbl
DEZJt8k1KO7NGAUB1yjQz2kPLWOT0p1plfpzLeUc6oWl/jTMFiTrRQ3xctsba+DkJqR9Yguai0kP
hWEzKYrUIsDNZM2RdLrwO5kPP7ROdUORyiF0vNoLOYh+X4xe42E2W+NeyEL5pdWPXcqnYz0gxWXY
GbQxRZ27gdGaKN+5lNeQDhzsWzHX4N/OsSyQoOTavVay4TxXIFComjRXI0nn6dmaxu5XJQmkLPpW
6Y56xcegs8bqeqodiNuJgk+AUBUV4nMrtW9q8J90QWu42UXXSLArqQ0ZQ0LL/KBVEBxmwA0XvtFl
/Ao4X6i9UL0qg4X04Ig4A+KlKelTEnRtp74UeJa2oQ0pdOC80e7o8Q7SsvpgIIlnumkG/IuAtitQ
QCTOe1Xx5QzS946mtW9ODI9lT6qhrWgZEtG9EXFLOFea6rG90ggS4rw6oUF4c24bQxE2XJdx2zuj
3w6jDBzjdZjNHbNvLF6AbVXJ8AiX2XyV2dU+F2oXKD30JQuhoWVRvA4Q+i6qHkqIEyRicxcSdeC0
Y1AHhy4nuJj5Ax5vfdTVmnXfgpuiVMRzQ6ajNkGtAy1BvkldgEQHgRDAVOwYKvXdYRqh3aw6Mwhp
+9aMW8/Lr+tyMi57aiDXg4neOVpZX5EeZPB2Vrt7ZI/z206n0xF6eTcuskV70WloKurRCDbaOrtV
eTMt0ytA/N8OpE1qQ/BDCeGDg9BaibYAzbrWMgfsOIKlhs/c0fLiqq9LUJJM2XVupciuIwkGeZO8
m0QyFPPwVnQtBLWzYgLdaNrKM6iDmv6oV/mtMVG0lYuea3d9OnQ7Vs3zedbkZUKgCv+zrE09qKy+
i5UBf4vRA42cfe74ioiqCcrPM/SXIFObAjmg9TmyayK227aPSsUs9matMd9pIBYMEl3p911X7RXD
HAI915QQh7q/hoeAfbuaycHw5im0wEl1MEc0x1m1mgWTeZwABHmaTcj/VDN0qxVQFFwQNQWOXTql
fjAKot82Wdr6ZUYJOns0emVZgh0Mlw37tnX5BfTTXd8YGmOnF4OIdTcrQnvhZJhdMRygvKkFbUNT
KDWT0rgdNW96NYecHmQzND7pFXY72vwe3B/KLa8VlUPZ3TVF4NVan4xzY8QNqazYRkXusQY++6Kt
Bo4fqw3X4MdxfakN8mDaFVSi4V6uCJ2tC0HGhvqjqabJrMDRcResbXSGQ59aJvqAtHl5tOyp8q2x
wJ2uN9reSgtao0oDWtwRzeDQV5dZPGB9oblqFU9ANrV+juhtl1JCDjNyYhG2kRdAAKEKSUbs84KR
Ok5NnAVNq4HZGcAAGFluZ5+7AzP2uWqll6qhoAvbUfXyAXdY8TaOennkkIzfl2bWPM7CFOcAyMCj
tY0HkPaoDtcTnNAjZJG9B2lKEgmj4ReSzFJEchTZG+idK+0IE/pwltuG+4NbOYE2tWKIy8kuzdgy
G+WlAi36JS0HrProTW3ua3Bl4FfQsjEoykYjYYaWBhYCS1og5aC0iN88RVV+0sbokyE3i9b3lN5B
So5z1ee9mu7qOmMHtDBhYzBSdF3Y50IkPKdIbTnCuaRVB/FPdCMhl2BNRwa+CeOyMAY0LxpTrsho
4gqkkSpK6M6tpzwWdu36dSMLX5kcUKcKyEnbAg6IqyCn68fOuKqcQr3r51nuPQUae3pVz+E4gIhf
FWJITMEw5bRrAYb2JvfC6szpiQ8GAeshtHnBqUR2KlfsR9PhMurcuo3L0qgTzjvv6GSy3zEzRY3X
lEU0VzroDkQhotkxREScJj0Af9PvXUhCX01KPd80uMnReyoQwpMZAwFM+ScbGUlIL7WoZrN3NXoz
2xdqA3i22yo3FqHaEfC1+qUabTSNVPWk5onQTHLQ0tSGm8LWRb8xbVFBIZawd5ozgtcQtOBjwITd
XNmudPdyIGjNhC7AYO0kt6kROJLl163UDR98cApuYZWpzEeqCnSPilnLImgdhnlXXQUssLY14veU
Qgbe6KrjTrWzcQcFW5rgRobDySdNC5juleE8z9WloY5jaCm8AFusOfrScStf2gXES0xNhTzkZAU1
x21W9k4aWjkv38cuc68gVNzdMWzxC41QD4Q6zF3wk/mMSIjbM1EBvUjHKcZrjD1lWa+ijSWdqlvm
peyeWkJ5TDPXwBuxVq0fDTVFDJI4/VIFMwsu9b7wS9LD7RiZkGXMazL5HLDniyLt2slXsjpqNeTn
KntJzQ/ndp31UEJ3lClS+6pXfHBFo2PYG4YUl2WHYOk41t24azzWYReWUuwQrTlxapvjOxv1Pg9c
icWc0ERy3/ZumnTzaL1StyrP275UgoKxET/UhEh30w9avIwtdHk7nMkSKuZFgbbMgqhsl1tKfSON
xjwYlYO+14HRvdZmqk8Rf6AhxJmgmps35SNv1ImE4OuAD/Ys3P7MkMNNimRLVFguVOzZaNMYWaQp
bNS2gyRoPfIIukbv0GdUofyYtlloeKSPxzRV/Z63OdSml71AU/ZDNLUXD/0UaKTcp1Md6Mp7bWHH
6V0WK47+Ux/rh6pnQZWZgxvYmTXNQZ+O0JtnNIeDswtviXXRxOKTNAe/cWe5L63D6U0PYamo4hyE
jr2Kph2G9Gxggzc3zsZyusxdNoe5zbRbfex40gtHnmkFou4ApQ4nAT+Km0iiA3xgdxPe5cweklob
IDaeW+4cqoSkkNB2+H6QpnMkQ15bfilruwkKq3bDwZP0WBTqcDuD5jYNNChB2GGqpv2d2Y5VklsG
v7WKUjwZtO4DJJaqIvFaG8lH2fLrtq5SiIHbArFrSVsbrcIZO6a2dFBmwa2wy1vI5foZ0WjpU4Oj
S7TOG/ft+wfh1vNolY+c9RQpSQsP6VoHVt8hgSzByettPKNPWkEz4ZKFBGvfuhuVuLKkHYeVyeKo
2v20ZBoa7fPfHwpItWAChQ6ABVZvTotNBfPa32/1J02/sdPXwXn/3sSJnDkoOyx3oQ1CKeCLDaEL
a/ac1ougqBi2V9oui8pgAZb+MwphEKh+sLYGJFDaIUpmxAMusAB+NS4P4CyHNtbS29Q+LF0xVWDs
/w0s2Yk0AShFwXKPWjpww+upxJ2hVy7HVOoJJO/i9kq80oMSqa99COnkJzu2j9NxE0JzYpd8srp6
qruC6d0sYDXfL1T+i1SD3yQk4bGM2psx6W7rZCuRdGpFPxpdU8N7uVPoed55SE+OIXvtz8UOQq/J
+Awm6nDrHJyaVyTmAGRZuqbRwfs5/TIzp5mbDCMcvUNa5IFXJanxWtOHjW26bPVVDhAdDX/ZWZ1q
6E8jIh8wKB6liQPMzkNzsVBel+B+M9pgvpZAApq70kVO5rfpv6Xzck5eWMObd/Gfyx97adqJkSwX
/+c/P/3b/29qMIsswv9bDCZhb/XzKzzWWy2ImPav//Ufyx/4Uw3G1v5lOCjD4L2wNMo7BvKIwxsX
//UfCn4LPJHYDegXWviyllTan2owmv6vJY0LqQQPyCcUV7CM/60Go/0L+webCJ05S5kC2/r39GZv
zdUfG4Gv/v2TascqVY6+ALT2GmhB8eBxoECDL/+YFhyMMVNKPBSQHoOCm+OEhSgirSsDVjshdR4V
avmcmb6YEcBnSKarXVjbuLK1pMidpxS3u63fkG5L6HrlEb581yq77JYKdT2O7xrt54FU/oRgyd3S
Vl27gD+t4EhaYIbE7bE6LeCOTlNaMFiJESCEEBBp/flGRGjPTeZiUxH3N/nIh9O5trfGmBA3mybb
7YqQO2lg9nQPOVzfYM5eRWUUJKnJwgi2FH257d1+2JR/rvynlV48zBfbKMWgHrMwUK57HkdLdoXm
YEZn4ly5gGNOeR5IPDKQgDmAUCRgHjRwMrHrKyx3iieoq6J/N3v8/juWKf3yGeCVRa3NRefj+oKZ
WW/qyAACnNz+5M2vPt2BRjyU4gLcIiiEDoGVbYGHTu6lDyZXtwtvjdppU16EKZI2xkWjXoitFqt1
reuPlf1gY7WTujrPvHoSRTgEPXjPy4tsZ53190rkQJCGSmC/m8t/pwiznM8v0wnCcZxeQwftzDL2
D2n9CdX0lLqL3bQ5jmii55qxm2bxEzGn5kPBNpplg2Rcu7dnPaQ54HPuoS/UczPt/VGDeHw5+FxO
MbeukVQ5asiLTQJaUAw9uEMZ4GHxUwxGOIE2aoK6h15qvtJmSZONV3nexLXpxIryRPIOWW31OEjQ
FbeFb9tkp3D8N8ZuCjaGvV4lbdncoNPez800mczbseE3xMhvpnoHFGvsdcWF5MgCOqnPhnSvEMV3
IWlsifzX3NYXyogHI14+tGd7gUeaYsyRnAWk8citM9BzzwagOMt9xbPu8HiIubBiQsywrrK4zNIY
uvVHWrHQpii4g0o9aXXq09L51c64HyULbIZkTiGRI8ovvTw71ILF6OncsT6zfE9cpnMeKznxZ1MP
e+uJ113cUIoPrtNXZzAuysbO/CyfYqFXR5VpoeYpSafVd1ruXqA5a4eGvxDSBmdOjQKvel7bQCGU
pT86eN2raSArc5eb+hkYhm5MRg2/0yA4r9qB6yEV1z24oC22aBMPzpjAG2PBruq0ChtSY72rY62W
QebynTo+5MhONLp5IaR3jifTlZfq5xQC1aIdgtKGOBKeOJZHGt8sZcKnbFeofVB6ZZIK3c9zeqy1
A3DF35/7NdvDHycEEgca1PNcNOWugnQzG2qFcPg+vGfDzqUxkpyBXuuXvCFHl8EfgZe9V9l5rwx7
/PdonjrIWpfTraKhb7hMQ4V4O0c5kD7DTcVfS0GjQTHDcnz7/lNPHubFT6KDDB2NaLz/fKhcZaxS
LuCjLD+/M9/rqzxANSdsFL8L5wCYldi4p7fa3yQf/D1DH80uMeSHs9ygGORMI8wiSxw1OAtWm/rE
y+KN4a1ixC92VisxS7ca1Rz+UL/O79QI7ONg0mmQdtl1oXWouqC6GO/BTP5v1MZPeX/IaYPtH+1q
urWe2Ryy14JVqAeYiZA+IyBiHmOcamChUTZAjd744cqInLkvoxu62XFbWOtUwKOjYw+QaGhROmuc
h3SxrUAbUYSaWkVV8dNE+tYuZl9yEtZchIzRjfk+df18tLiqJDPPbenvGkhm1qE+0EM7qvs8GzcO
2KmpBbwKyHHIv4CyZPXCGDSdQVacgA2JIYhp89AYxrN53s/562g3EA4dz3JtA3i4fPr69vloczW0
sm24MQ0UZ3rofaKB92mrl38Ny/29WaF7Ai1byL9gVKvNqpR1bymKSULrsnyeb4t9u1f89hbyJc79
9KI3fr4r/CoCxcHd98dkXcn+wzKicnA3LJ1B667mUWYTulsNErJwocRZxMNaPJsejBikuqBxuFcC
D5c7grVLO14AHVQE5q+lV3yrln1ymkEdZi8CIwuB8WfHMGkqRUOSDfitnM7JlO+UDCJN3w/3pNOD
ggm6SHVHw7Ng9RKQtYpFNOB9ULS8wqFYMEjmniZ/wEdndOzlYKoOtp7hp5wRMJNA9ENSz/killYg
zQqQbA1fWyo707zO6BjYHtK/A9kVGQk2RnkqCkaKCHwq4LcCX9fKtac0z3pw5CK2B3PCIMnOy85M
L/e9/si6MqKt7pelhHM42Ha9r3qouRR19P1HGIsjXx+bhfYIYEATD7m1D0LxxhKG0yAgbcS1p4DA
rwC1ozahY6gpAyeXvm2QfdVhAXqyI8NL0Z2ZLd3POk+04TXLK19BocZUqO+1AKnV58z7wZRqB33k
vcrPmyJ/sObq3CkKz/cscqQoXgrgyitDxqbTPth2ntQoejXKnTC2wHpruOXvgwOhPzQIICTFw3IV
C+MVPIDoMSVhD+e+aEFaO0v1UbmfIgyN3tCd5leXDNmW7Io909ZnLChfimv75vt5XjfZ/fEhiDSg
G44A60s/hxyVtlMmuCfEPRd08tmeRhKdSwK0KBc6BJ3+DWKUU27Y/mBzdYm73dw0Dl0u8Yg+L+zX
JRBR3q/6No9JspQw9uIBWMKbIoLKqNhyl6c8BfwDOPL0RQJ8TczXcVfqae0QBJ+Trzf3jrfxfFuj
2/6c078srFx+hQ5NQQAJwA3uvaBs3I9+FpGkezQfUf59wDNW+MrPTWzbSqnyD7P6os6OSwBiuKs9
VXtDW44qprXvzdAsZMgECAQM0MhM+9QBxKEC0D3vAsH7/cYuOuUywE/236bXjKKicKpKq3BaeWfE
0quDRXGJyCc650GmHkxgdxTP9hWAF0YF9VjnTpv4ht86ua5QlAR7/wJRXcdNimaWs5rjSJVN7k8Q
Wp9RE90Y55aN1c718ObXAFKBJ75Mr8czHjTBIpTnXPOzf4/c6lQoBgaU/xnU+lpzgbvnVVWEdXou
UiUYHNCWAqHcyzzupnez3uqNWuv6/LGLPlhcZQKkOmrzpGGI7nmaNHDziPBRswSV+RQB1FVep2Eb
OQcInFwgBxIZge43t/g1rg9GMCbFod9Nm6xiW/O+2tqsVYWlTPgo02p8bwJGQN1yhKdC0A8zvc47
QUa3r6vFKYlwjt0EeZ2dPC4X+xSyCx36x9t6IL9hrutLbrnRzaVYAiGs1epyO+9N2sFRLAo/1V59
yIP+voyyqE/mvfWL4p/xPUckpu/AswNWzv4M8tO78d7bo0XmgJzjVh7o1EQ7FiRg3IUI5QvbSlYJ
hbUpwijBd/M8+Vq71dZ9yvl/tLB8wYcXXCbb0U49WAD9LxhJob0cmzF46JJ/cFRRHlIX0g/kbNfl
IYCtp4w2sKMe+AW5SUHGvycHcj5fG8ynr+mR3v7dGs3vs7NQf0BHc+FNWzdH9mTshnx0kQZ2pF90
mt844z6zEHdkAUToAFMEe66DpkYwDYAStG+gftAbZ4qYA8elP//JDOChg9S4B6rS9bOgEanp9P0S
NvqVjsBikZACRK0G44HrVzfIBeW+9fq90T84ob7saeSJQVOHSxYA88/rK4ZeLzkkxUNbOIGHfI/S
7xGAeSnxQbDkZyWqqKL1aXubV5B+QhRdsqMhoXls30vNuaa8B67hpnP1M4frUT9WwAI9oz4ajLUZ
T4BgmABnaBbCUxBytz0PxrYCwoUBeTGfgZYoynWBQnn2wAeQzPQPRvbUq9OuUpDVMepfk50lAPwE
XCpxIRvfUalPROWr6I+S3E1EegGpydhyHmylCDL4mm56s9Hs6LImNvUeGK1qr+VTaFs0oLP+ZGKs
XL0Z8T53kH9TgTB1B0SoSBB6kGwpmjl0nf5Mq+i1RfOI1Z7fzuMLtwDs4Je9lcOxO8h24/kAOD5L
xztHUOSpnqiNcbR1IBnSdC7a1tIhmCAz1hUpiJDwR8iepGgsH+8mAOp60CNZ6uBDZREaKrt8esnE
7C87zi3SC8v4xazsrCTZ3m5/Qd5nV6d8Z44tftpl0VVRDUxJ1iqByUofTQ+xaPRArXezPvtGaSAq
7oG8YqjJISSz+XCuu8O5NjAffMGefdCkjSzkA7MoRKnMPTGaACzwx1I1j50DuTeZPRMQQMoyC4mj
RallRLmmhSYDOlPNwnq2zhkywEgzJQsZ/zDgZwBC2GlPVP5U+ZS0kIVneoN0Ijjse2Xvmvjy/OfY
yHd76vzaUhNZPZU5mk+y+7zuzy3rFzgakR5NATIEzGh8BEQo6Wewm4gCaVo0eZf2WYmgeyyfDaEB
5QC0BDSamcX9esqOlOphVQEKrEeSvIO6OGE9DwuX7hgwCK1dJ97Q3FrZT7e51RQZVibeDUW71wfi
W3YF+AkJNCiSo9oQ1ChdaKodQ5zJ1wDNULwh8KiISXch9DEqbbR9vHrCfLOBi5HlTqLVsicW6DXu
ld7z8xnxv6SBYj6XAGTbPVCXI5yYCcE8p7hUJiVwqj4kcsQhMoOh2ptFGWf5HR6s51oJotYM4D3r
QjHxKgd6jo2A0TTzWWk4gRgqqAVQP5NL0nDX63VYj6nfp9jgZhv3A7BFILxnWYlTwo6AEAWd50QK
5tTAfuSD3NVldp5ruCLHIXKryU8HKCPnIDsSJFCQ+LVvBClvNbcK3EwkVa+FhvGaqVNkzmQ3IpfG
sjGpgHomwKd6JaZgqgLhzKEG38Vb3L+y2Rk5CI3zHEAniKVK/RZ4sgj//w+dVVdFT+8JbRMzk6HN
0XvonjeoY2Ttyyx6AP/uDHM65Poz4O7A6DVvpT5ciIzuMiDG8KVZUkkZV8R7M5j7nOrQpVlQZ5Y2
+3A7UaurPyo+5YD9QpJZnOfTtB+gPmsZ871J6BnEdu/7sn/WW/MH7407Q30DqguKBLedBIQlc0Ot
Ag9g4e2BTYpy09J8EME81QyzB4ylm3v/l73zWI4cy9L0q4zVHmnQYjkQrkk6NYMbGBlBQmuNp+8P
UZmdpAcrfHLWZVZdZdYRmdcBXHX+84vLOEvcrE49sTEdo6z4rcYhrN9NqfYqMT3klRF4lQK9IOGa
pZXXcMI3Ex2/eCYGyhCPWUmXwcpWkkS1Own3UpUe8XyuWuG6VjvHN8ZbiY1QqrxWqN6HRp7oPmgb
I8lXqlBdZpFwOxpAi0Z/E5iZW3T5XT+Zj4VWeya5POA/Hv45b1MRP2G3SscDitbYZZ40psc5b9c0
XS70oXJHOXtSleHOCrEfaI2H1ox3U6bsLbl8rJTQFePhJqOyrMyd0gfe1Ne7kW9qBa3TSW+Brjvi
lN1VLAkF4N/CEShOYHhmvKjeVYqXQGbDsW6SKIU/HrAxvsejetsL2lWRSpddlV/OCX7/3JHDfB8r
REKIM+eP6cqBYfsGC1uytmn9Ns6dW893liystfrWiIu1FWSOL0eB3Y/RthW1G6llp5ifA6pxMwxo
h4j5XhtB443czkvzqJhlYediaatQg7o4cGI/caGF32fQ66KkcppR3Pddt5UD1Sn6Hsp9aRN7utHi
29kvvGLy3Vps3Q5WMJmVpRbe+FXAA/9ozfBJMis37OonjfN6WphWSahca92wSwz4NOIFTVI6NtZK
q7iphjO82nbry9xZmaJlf5UOkOVV5nD8kuohplIQ1Y0JVZcm6BvTfI+7rRXPu7YijBc+WDjc1QmH
mSY72cDf9hO7TlQw2K1ivsotdyZRXNfNg8WXlR+EdHLV8sWSul2T9vtMnLYpx/zE5JYB/yR2C362
N4XWCrqXW0X4n1id0+m80OKpi+BLAyaVKtu9Sdw9sdgxVwKt8Iy2drTpSQXWjipU4JxElppCB1bd
UFEdeXwxwzdNmg5dwHUmye71mc5whn8U3DmZf/VQ7wZz1db8nxm7CuxVaE+rEKcNvzmD6p4a2/28
6pkLMgW1F12QvlTEH66xpeFHfUsLz60QtsQxz0NmzExievYuVOkqmLlkZcN6UXuP9W2r2aNF0qno
iXrrClxSev8mF9JDFxZuUBbu729hXwGGpoYzvQ4VC1HoCU5pWVg1xZbAHVst7IIzTlHZZYe3vHkd
o7PqzOVGd3rjM6FDEeeLF80vieqdMEcWXM7IFTbzarH2EZxmpa2XqIvzoswv+QEfRzupT02tIp9v
YDTjajwsxkVsR9thm1J3/v4lflEKYd6BPa5umhhqnYqRse+NqmzmCKqE0jaGQ8Oh/vsRvgKKPg5x
KoNMBtDkDE9TV7sV35eKc94PcE8fVVteFSs9dszH6CzD4qsu46dRT2ZHVSMOzNSfdcE02YYbXCmY
FE5efzesQ552I25HB4mULR7mC3kzvabOOXu9Lybop59wUiRYCSIuYQCrCbXveYUSK30qu85R2fy5
Pv3+LX9R2H8a62SlqiiuimBekGT/sccYIZzuw/7692N8BaN+GuSkqlUohEIYz7ErXueH8tg4laMe
l/fYHMj5WAW358TJ8hcAuSpDaqBBx+T8pborM0OvK52vmAw6aPbaCALXENguYe7HgGtzVVJ7PIMI
spnf+8l3sdhby/eOtX1IVQCUvu+V3PWF177bIiy3M7N2mmrkBlG4s4VaK/ize/tf/tu/lv3/P/Pf
3CKL8uj7y0cC3PJP/E2AAzvFh0ACtVQx5eZb/02AUw3LlIEwRLA+CK9/E+C0P6DEYTy9hNvjM8Q/
9Bf/TfsDG+Of1mAccshNjH/Ef/t1f2d0cj3g4ZF88Ytztz715qROXO+ih+BGW0mbaC2mzmI8n6ws
1zqz7X7RzcRH2+A16Dh9LL68n0/WbsiyUoinyh2uh53g7wy0QpvE6zeI6iTkbHZL283/aaJ0HpI7
9WnmXX0e/WQhR1LnS1k/MzocZpl+ZnWR78WV4gXnNfhfvFiLoHZyUwicXRrSn59UVSR/zlKLq952
Iqfqp0PUEWncQfHKtX7zYcYd/30efyS3/boNGsTdo67RZfp68qlLnanX1hDNPl8xQNsCc8IY7gvz
zD7465n5eZCTtyfWQRPnE4Noxr3VCA62/2d2c5yDf7lu0LkB4oeKKGN4eQprxaooyJPJF+qDdIfz
77aqQKfLZNNYsSMRrByWxMa362x8G+snKf5uRKlbx8c8Owi9BgWLQtr40QS0aoXcLQfZlsXjkuGe
Ertqjr6jR8pDI7XfrUTyHZA16v9D0G+m4UUIv3XlhAIB9EUnT8AWKqqZIUm+KcoSJ8b+OR9aqF8S
+l5B+xbT98ib8rYO8sekya8iUVl3hbRBAcEd2bX86Tru5i0Csc2ItwwXjN7goqbca1rmps2zttX9
y2K8luTXGe5WqALG11eSZSCofhD05yoN3sWSNBEZRakCJ0oLdgnmckjFKF7aHYR/WqaVA6sslrmf
Rj7lU+ygjLKtUbjwC4naHwZVfFMKGyPTHFpLdmmgX0oQ36WJpwVe0OAPOVzLynWu3Kea5BhCtany
1zG2vKCI3BEz51KqnVIPD74lOxEr1Iz5he1bIz1H3dFQG1uNZbdv7uT0tcpvSwWsQIHghKLTlxHu
lXHiEpHyXczxxGsDxwj8R0tIvE6nDIAYssevNralWOShZKC/i1zM3LK8tYZLMd6k5VMTXMTx3ZSH
Kslq0l0qmAcBje/QdSvDGt1phBMHv2NIcrQzmgsHxJ6k1GUO2D6KHSGPbGF46NvMFmIdP+bc7i3p
Mu6paoLroDOh987UI/LOjBarCtVtgJb6Kd4EWo0C9zE1eV5ldqO8thvdpCa/sqK7utt10zFHB7iI
pdPYNpv3GaSpFAIvphidA4PutgUqHG+Qo63z8T4Z7qLam/TYI8Zxo0tXiZbuoZB4YSiidB69Go/J
Ihzdyv/Rj8c8v0Iao4V7kepd878FU718OjckeCAccCyKJbuI74XomylV9hSXF4pQrowxXw+V7wZW
YQvJdZE/xollC+K4Fv33oSUQWV75M/LiKXHFqb4APnDaKnu1CtEp603N/+iAW5a6RZS/r1rtSgLL
AIje5EG4aVFY5fEhZRYJtNSn5r4KCg+a9qUx9Q9mwnTLik0yoTNjvmdC42j5E3rDVfGTyvaYjMY6
580jz/QMaSe2M7K/Q5nc+IAKSnDsZDrjpWVL43Ogc1E2kSxGNz3ZlkmjrKZ2snv5Pk0xpTdsuXwW
EYBXCurFBHlaWlwjYvT84RmGk13KFIhlb4sGrl/o0kKtdg0wUyNGRQmSGkydAwXBiXG6lOlxGesw
eJ4Lkaq0teUxs1FI6TlkiAB4pz2ULEuJLaRDFCdIiRNW6hrLSVdMCjvDHqDXGtiZ6iaru40iBNcV
m8Ns7gYsmENqs5+ySK5ezlQ912m6NlPPtzR8Fx779ihH2AfU21potlHHujN6/hAi+rjKBqwjBB2A
NrErPI0TGr1jT+Jr7jtZeY1wsK6X35V6VUWDPyoAWDNnaZPO1eCkSr4qa/kYKNLOSjU3n7qjaoZe
iPtsj8OGsLbEdUjJKtLGTi2wgZ7nxe5fUTI77Hea9hQPb7VyFIbQU7OD2DxI4VWLxjbpVhUl/oR+
LMKzl9B4u0seTRmb9/ZJTGWnF7el9hw315RYth+84yxoB5rphNZjkj2PhJHQ5soHW4wOTf8cKp03
t4/TBD+ClkHfdrbOJ5uDmahqyRkjbN371FWqB7UZvEbBO1c8zuVmAUTG8tHq6aAK+loH8JcFqnCA
qZA9xZpnNGQFM4LJkr3qEoYsVejUUrwTBES5FYlbwlYFdE7Cl3m+no3GadGANUPpibPkymOLTcjs
zj3iZYAgWYwZTnL8+bGekJFP/iaad411XzQzH7B3hmi4afA88POXYWhtePVgLMEuaHjQ+UmyFDqb
9Cb00TbTzkYWeTlI5oVY4zgoNZtSGMAJ1/LMMpdwsTZKR/ENR1iu/aO0k+uLth8P8mC6mXSr9Iod
sBl1FpoW8y7XFHcEbdDzt1Bp7aC7kcTXCIl43cCpseT9Mnctn60pb8DbKJfku0nVwMJvK3bAur3Q
Qa8noOImiFy5kmmIXGmVtZO0cVUpt0OP40cZLUzaq5p3qPKNVeF5ZNeWG/Bl+iGK/2rVEQwx2GIc
RxJSxnaQV0LymFl7WUnW4tDc+NPdND+K6nhZmnSE8PpQE0SzeiWutOxtCu4SkdqKSeQn4S2Gd5Hd
RPJlWOgukY7X0zw4+kDXGlw6E1QUio91/61svy8Q5nRhzvfWIPe2WkMPMI2HeJoT7N2ljZx1u0SO
dr2pwZHId1VBYOIgOsocXs0BTWfMA9cFUmg6tnsjYYm3nE2mYN6Jc+Y2SbpNY5FKK32YLRc18yPW
St8H3BTsQsh3WhyuI21b4d3RG9geEPmwzqx5FypI1RLjW64WXh93zlR/q8ZDl8FO7GJuaOm0KjsQ
udqq9716GxsmtOyNoA4HTSvWYv4kyaOjFXcZOLbIiVrXG6E1r4fUPBRJUXnNJLEr4BJiRda2k3Aj
Ucyrapi/NSlHYiyWToLlfJAPV5WqbfIs8uoM05s+gMY7ZD/UvHrQan2rpmw1Hc/bZuqx0VaWor6N
Sj2g96QzoYwG7YkmwJfCWs8p9fvU9nddXF32gshV6XEcHuMqfskz0FvBSO5YVciQxZU1AFdHbeuJ
RYHmOmSDeNLR59cTMdm1p3eXWhLpbjXFMMp10S5y0enSyh5jY1un7WtWjECqpbwZ9PhS6bZDODUY
BVSeATiaWTtxsUxQBvNKlaYtTOiLzGov22xs8AnRexd7lgu8md56qb0KlPGQTvNtRhfMyEsb55bX
uWruWxC9CpMXad75IpcUfEHK2HyQkupQSMEPDcWPAUu15QLXivGVPGLt2n9PfCL6gszjFn40u+6b
1eHDIs/l9vc3+l8v2+SGKHCvqf4hBZ9mA05pw2dV4tpd+joaBDGtP1OLfYFyfh7iBGzrJ23EByWp
adbTUbhaapTwSIDWrU9O8PQ0e8l342LxYxfxY5/OtfB/RYnglJKuCYIJhsll/3N9lFMQI6CqaxcX
SxgoE2blsJ/30S500/28G710k4Bemc7v3+upWzk14OdxT1g+gtrPUsILpQbEzcNeIM1xw0kAUQE/
lbOA3Bcw4OfxlvfwAUvGWVNEIMd4bOmrflutswv52O86l47hSr8kXuOst92iqTsBbRkTUgDqIoli
8LT2TMLWSsmQWp5x8JI9XMf74rV/Krfd2tymV5mT7xWW3KXqoPiC8cOyblbU/E57ibh7VdrFsYX9
rt5og33WiHZBID8jyp9+3CkuWidlovU6Py5PnXJLUts+fF1ssBZ+7T9nvDAWIgYoItCnWUafX35V
+waXuKF2Rf8xGb419Tkaxq/1KgNgAI0DpGwtgPLnAcxxokOoMoCwWYxn4T2sejvahpvqivbHmfL4
1Kf433P379FOmXhqE85Cr7CDLlaJ0QZPnOoZmfBF74gwp5zGHckVKJ3h1cChfjg3+pcr9sPoy4f9
MJPx+Olh3/OswWS37oiztpOvRtiOzrzW1sYz/Ag73fVrpDlntirp69cMvAF5gS956kIbFJUizLFY
u/3K3M3bRc7brZIjpSbT9Cz6em605c8/POg8ZkNfV4wGJYOm+rsUwBiLvMIpH8N37ZqrLA7f4aVw
3XrVXWwvculzv+HLFQw0+NcDn+BkwTypqZjyE8xgdlXzSitK98xG+NU6xA/GIERM1sk5PhnCElu4
8IPM2ti122w32ktgn2kP2/O5r19OXEsU8bzCL10Tf0oNPrxRcxIL2RcpwcSdhcjFvFZW2kF7DDzL
U2EEm09RbPMx18YxPbPff6FiIJmKHHCoGLD7ldPHjFCVDio5rfCRm3dz3TWElo6baDO8xHcce6tu
Xaz9VetlR/VQP4R7PV1hhX0dP5+LrfgCfeSXAAZq/Deb/im2RXkmWFmz3I+fW7fdDhf1Y/yQX1I0
bYxzH/eLKYwbLe8a8ahKH/N047OqMZ38sIHwaGBPRVZVgBM2t8415UT6lz39f7H/f7Fq/jP0/3/r
7vXlI+7P3/4L9rf+wKkfpTGZDUg7EDv8L+xviH+wEkCigWqBwTmc/ob95T9AcBUShQkY+/OP/sL9
5T9QGrFOLcQiS8dS+Se4P41sNrEPxzBxGJIKBi+ST0cALNPx8ybnz0ZipmFmuKV/kSWYGhLvN+hu
D14izD58cvm+gYBW6cWD6LNcqZaD4BYPv9WQ+CvFvPERlw5EmnpBcGFl9U0kAMRYIwLc2MmnBllj
RZaIeTsTjoSgr7KbCeRKEAtnzgmXaNfd0G1TEDKZSoxQFV18HApahXp3j9uLq1v3bPrf8Nq51uvj
3MeAUQ99oO8yUJmIjBIfx6qxqGy5v5WT75PwTEQdJYhgq9aTaenfEjl0iI6zrfhWUYBWKHA1P1hJ
83GWyFTBJU/qHgNBAyl8FOuljA4dIb3Gq2fda6mdq2+pkt0k0pp0dU/Tq30dC4c2rz2FLNsSpag5
aw4ETc+C/JF2hlOrL5OqwqjKboPoUE/Gti8gTKW1M+uGXQNiCSJ1752RhpjvSLYR3gbyAzDMoAZX
TfpgVKkzBI9d/GoQWRFg3hYn95Qb7rTAm+q8KYPnsXgYxnsUtlDaLsR2ZUaGU0yPeXqvFo2XlNdp
8YT21g7TQ9Ga6wHQqIkfLLiZ4QReGiMUgJYnG5hWDQBnanEQ1Df8IVclvHpOCgRA/WUbV3tDKEnP
mDdRJ4IFaCvDO0R34W0i5GtN2wtF4abBRRrsy+ypBpeZ7tuEokz9EXMviMb7VG+2mngMYvHYi7uk
3GtGZ/vipirzH8J87SP7D6x1WOFA12zMPutsyQdKG+Jmp2jZXrWwl1OZM3Oj2BruaoKM44sv0QYo
VVcWwH4UyRNUREPRBPuku4gr5DaLB5PQw8ts5eQGU6OdkesH2iJY8+PxjgeRlnKIi+ma1IX3Lsw2
XQb5RxpeCrV5iYMgtQ3lLs8RVvvFta9SEVTrERCzDrkU+5dCijmcb22VoXxrI7Xn206ewVPVBrct
pImrlHHMigj1JPeC6lttvQf0/FMUZSlcYcsCI1tQnYeMMjQFnG61R1Wf7DnRgAU1d2pYHEZzU025
N9Q0jnTRyVUyxYKnUSgWX6pVEmvAopdFcSWhmW4EEbTSOqaAMGKw07OnmJcW562t9akn112CK1l4
ldOpqZTCjQvJqUZcrHBYAPrfj22XU+NGG3l+jYwrVabKFbezH9ha3rkpPTnf1PYVF7wMRJjAmbsM
0a+V9qpd1SyXWrlO62LhN2Od2CWQSDVbSPdB67Mg1N1cjCzw1NPaZ9H6NqX4ZiZ8+Db73uqHAiDW
DICDS4vT0KxWXXllxd+reNjnyioxVTdg1fRxj/IdnzVlnWr5hZRuNMJ++7xkgsKv61qFYqUGumnE
bhWa2F8l2j5KjBtYaZtkoMuCkFzzARAxKZN51a3QANVjVCd5GWzJvr4oI/8ySLk9D75jZgiBccIY
5cewU24tQ/QwLVy1cbYLuzO1w8kV798bMI0ug5hblWbvSekQ4qhZSzgzuD3tKR0zPun+w1n0RVPw
p2Lxly1eB7ChrbsIZ05K7MjI4xAAFDIxCgT1PrsGhVVe/Q4LcrjAd2xVruZ0NF7vM5wLnfwNK69/
KN388yn//g2n5XbkY2VblRBRTKwWEoxsO+/3j3la0f8yxMldJ0u7ORhKhhA24/clf5fuBwgc6o5/
+0SJN2cGPCmEfhnwBDhJO2wILIP3upTXsC2o+1aBZ2BAeNDWg1scU6++kN7Ki396rfs5MtoDdPlQ
skxVP3mbg6jImRjIhksvKHuZkJRgBapQ+rGR6qty7Yvnrs8nurM/RyTjgCsH7FXrZA7VbRlhkNgy
S1cBig46pcSpv5l3Urey6AKQ17eERoBnYuiIVWDwiuzv8ffv+8t5bHKB/+s3nDy1aM5Q3urO4DI7
eFg6Ql52x8fuPlzJGNgdhHtjvYQGiqWnbLsNICKs+3PeBKcl6C8v4mSWWcpQZ2PULz/CsJd4y8oZ
N4ZnrJd+/lkG4nL7Ol26Hx/5ZIp1WbzYN/LImo2VPUyF5n66jyCYP4au4aS37WbEQ7wrbMnjUH3M
Zrd8G/ZiYP/+1X+1RxHYQdNZ4SbzS3ZJOkD6V0WWVplPstP6nlEk/9SEaHmzGqUu04tJbZCT8vkm
WvpMsCjnzf6cYk5yDbm1tTFfxOXNz2wA6N8/1CnL8M8BidOkFvspIfo8IEkaIy6cg0E1yqu1pU29
0ZhB4uYc/HR2pJPPyHVQqPqWkRo8cforekEHcVXwrc7tDF98KPg0JHYrKq/yl63eVLHPDHoGGnB7
6SHqErDy//PWPgxxsgqzvmwrK1IM4OJ2y/2U2l1j0xE3ZwvlL0qTTw9zstSyaDK1LGAkZF3QdKDO
7E0XCyyg6PNL7dybO/lEvgpFE6sgw80H05uiI8a129+/uS+Oi0+Pc3LQa7U2CNPECPCFb1pZO5aq
vLdM5Rjrw42ELc/vhzvzQKdax0KFrhvXouFa42My96shjFe/H+GrvfDjE2knK9ZvaF2YxrgcgIsX
ZL6qkPqN4Mfjpbw/t4iWeXWyFQLdikug+fKf006INCnNEBbMBt1wZ1PbiVm/AfY+ZPj6/vPn+jTU
yVwYYNHXfqgaYEUG+y7ZDbt+HznL8VJfnHuuhcP3xYNBSQOdVkyA1c/bkFb7dJvR+bgStBGU+fEq
um834Spbz2vlekljat8CVzu7/X2xvHjKv8ddJtAHMC6JUctJjcb2N7Uv2ODSiRdmp89wtoqQZ1ES
leW+G9IHWsFFl0WHFErR79/0F3P00084uVVkaZE26EgNzG2xXmvu8TC++/0IX90KGcLSRIIsVRi6
J5uIWFWaVIDMuPkhPBqrgitvv9OvBnfZRLCsPbPIv36iv4c7mTq1wh0JgIBVV7vYubsVFeCZJ/p6
vvw9xMk+IiZVALbIEEvgjPhCXboQUdCeuPlet3uvgN7t0PImIippz3ywL8dmVclIP5cksZMVP+VT
NuCIzNiwdqbq1qBG97d+Vh3PPOQXF5/Fv+F/B1om74fJORZWSdYHAyEjWY5nDNqeg/uWhMLgh+j+
P0DTX+zOnwY8WYV9ZsyViB8Mfchsj1DVVR1rVTkBcp09jdDZVq/kFbV0ufPPfNDle/2ysf39qKcY
bThM5RAMzFBxh8nJrt4YuOlywG1+vtL/YrP/Wtb0fwZnnZcpe8n/z7ZJX/IfzUeUdvnn/oRpDesP
SKhYtCyGjH8Crn+ys03pDyQvMvfRvxHcv+xJ+acQR7NpK1irMH2YpX/BtNYfkHDBVE1dFtHnMNaJ
Hek/sCfVsGBb/HEwCiPTysQu52R2ihjsqUjI1FV+6L8378KV7DVOeuV/Y4f+nh0KmV5U7NE2eT43
O7XTHQ3xAb1yXRKhIIi/Zs6RNBKWE5mhq0Gc9rixomZrN2xtLxGWUFoxrnXJv8C56C4TxeOgKJin
S+3zFM0UgrA5oKQJE/ncqB8Jtgju8iDZI5xCF9kMB0GIFE+XQrJdE/Shk2lB+0rryzhHpTdr040f
R69+FLgY9uyyxiA1raVz06eohKmNn3rQay4BdWQXY1x4OLD36OCUFtrRYHm6jJhOa9p7Oj/ttieA
ANf4sN4E/UWXpTt9KJ5lI8OTUXc6WLeBBF3Tf0/j+syZsJxiHxc4bxDTbxAeGcyeQLKTI0iwIA1L
ggm3afGXxaF+hMchtunqw7Q+/vtf+JH8rS+b7y/jWEs6p4JcBGvBz3smhMGsImNIXOlTYthMqX1c
lvDPoD1lIRjF4F+YUei0rUGqXqk9gW4VsXAxSJ0XdMa2mHJXa81iZYZ+s07NxO1NayeHJqgqSji3
KhQ4gQ1tM3VANC8yRjNmuODD5CnKa0POV8qQoNNWYKTOaXpXlcNr0E6EbkfqQoxNf5Tga8h00NvS
j4MCmxBGF4VrVYzh1zTGuzzCg+vCJfSJYIkaAyqwf1S7C0Y4tY5R6M/5kGGvZiBZ7wsEtfJ3aerX
gWitk0pVbSJDbuZxW6TVubRy0/j19WKBRvqpJKPFwIft5NyV0VVis2gqq5YjEGIrxF7hMZuCgHAV
7WkIQXgHpvi1j5YTwfl8HU8sivRC7sCLR7G/AUR9keEFS3L2LVH6wfGVLrTBie9Ta2Evw4GDXDhs
yEa6nYajRcwNNkorLknrhtDKMLlsYRQn6fskta5iSrcCXzAaMEc0xOiai9Q+COeVUsFeNVKCZpRZ
tuyqF990uhJ5Nj8LWXeRp7W8ZEocOz+hezBARNVUeJ7x+NQKs51X/Q8xA07J+cnmUcXJR22qvYDj
s0cTaT0X6UpP6z0QiDuKxUVWtpHXmAG5RPPimBiGN5pAQoHS7GOcZESgWAnsHiqh7LAdROtUhSYt
FOspHe78Xr/tiVcgoMPT1f5qJgk8ndA0BSWK5riHl6JC+sxScWsqfu1qWCHYxK3A1GwxkVLXoZRh
2DhD8F6nofYeAm/W8Qrnk0eZXsCUPRepcAAlfuhi49rojY2SRXYVHDFR2qEscMwhO4TRg6i+pnRA
YqhsyrCeBh++v2DZiYwolXuWMby0wMiTsGsLouLoNeXZNlQGbyjDqw5rsdgyrmRtiYIJL7P+x9wI
Gw3nnGrcz0l+GISdRc5M16wD4eAblpOoF+UouCJpAGZj3g+hscf6wA6gpvviOoNuV8Yyany8wpa7
uPye6e9Lv9gamyO9ekdJutcWka+lJ7eKADm1L9foMW4aCS5zm0NIBmHHP6IxLtT8wQp0XBYvRMSa
Zbifwe1IYFpJ0V7Mq22XZ6uUkOI4fi8I42A7tI1Z8WYtBmsnNTKZ7tCcrSki+Gu9V2NVStAPM8H3
BnoooojAt+q3ZCp5sU76oCxvcnVaY8KLZP5KCJFLD7x1wXcN2Jhh+9IIFVZZCAxY8bTp4WGHLOTL
qcjvJbiVFIC8YIRuEtxfBWuBVl6NCca0emUr/J4y3NathfdCtqv1+tZnRxqHhL+6p+8ElfdtDlrb
1IiLGNYFKdNl8m5I2yCm64hJnOqvwrBl6eL3Mawj6M1jkdg+frcNJrBSZAcC5MZs2Vn4u+sSM7px
RKAsbXv+QkQYi2ltWgiJGvo7JdtF42SLy5/420zvbFWIaVKtzbax/aTz5B8Jt9Xy0UihHb76B+K2
i+lVmPZL/HWw1p46OlRBtae9aKfmuxDsJXx8gzHHN2WtFjkfpbDrfBXgUS1mDOivdZ0dgmmi+CtC
vO2sea99Qm/an4LAwljFy+GIiwP/32WQJAlo760T/gVDE0Jvvlvab9PwqJk4HI/+hYK1rkwsmDw9
KRPyJANxeFPtYjN6r4cnf1vOuptHbGH1WitJwCkPY+l7Yye7mrHTBM3W4qs+fGhIHzOL1GHDiIoB
SmSHooP4pfwlla8hiuJiJfI5THfs7nRrdtOSlxWpW6WqbUIFsWmRPQz0ZjJiCswwwgepgUisXcpQ
lp1QfJIqYkek2xhFTUiSqIAru5xspOFunjwOQls1vtekhxG5Noo3ktniIhIfYS6H6o4AlK1gJVuC
c7cKXjKWjI9lXt2I6SJGkLzQEPcS72aRmyf5rTV/j/NhlfjahjwpO6bqVhNlQ1JWYJdTa6Np3abl
MTPf6h45OjlywQPGxRvOXci0cM/zbCOPwmrE0SaUMA0bL8Kwf7Mwh+jb7SRhJ4DswQi/Gyl702s0
fpfwn+0KcdGv3OAnZwfsmjGez2WDbcJeUNJ1ak122BSuXOMPnj9HcU2EUbaW/ee0tzZVtZ7h3xtS
cbCU2YkHc98uivo2MDaLvQRaDFWYvTnM1ynGV6WC6Vc/OkPHxleuhVr1rOhGjAUo3p2nhDATkRil
l8n0KgdPcVptpX6guxuSoKTVyCCsTek/BSPyAS54fvdMYx4LlW2wEGrG+0D53mB0NMXQwRYFEzVo
Twkl94+Z8CgsB02Az5nVpq4fpd6gEr6pkW83hN8r8mWIYupLArJHXCBwg5byg44IUPGvZ7ZHOeWV
ptuILqCq3SbpdFGlV1PbPKghaTlj54waTt7xvVhHLFmTu16tbfu58B0hx6wf649VVqUJOX5erzwL
puBU4lonX8aML6yutNuYeOjm0mxY02wFErdqGOBy4al0dKTuWjaRMIeNXVORVvyJpYduxGbBTpIJ
mVclw26Y61tFf9fxmVDRTTQvtbHuS0IudGypnyJtttNi5C5boB9Q7LbMOGZrD2vXg8/d00C4Vq/c
XCVwEIhfowsnKAX880dzfobEQW7FTa3sVdzDyQULRG/CQWjwpuFGh91fg2qY/kFYqNV0esXVbCnu
0NFbFtpvWpH+6NpXa7ob6pssHpy2L+ELdLapY8mevs0kssVEuppvmliz55meIAmVZ7bk1USxUykl
l7VyhWPOKHaY1MP5w6y45+kVKAVG9CBLsReTdjhk12mMuLwZtiIciipaS1OxjoWHcFC9uS5XdfIQ
TZivdIKrS//D3pn1xo1lef6rNPqdCe5BAtPzwDVWSSHJkqwXQpZlbsF956efH52Vk3JYpejstwEG
lagqO6W4cfdzz/kvoddqiiem4XOKmaeI8H3SBHtDvA2aCiQKJow6zLEOL9EKNkVXAM6/P6WS2xmt
Z5r3MfXcDo2oAfB7aowObyS7bgQApTeahpA4fQwzdJzabzOMnyaj4htTCMeQLM4plvEGSaKrlT64
GsdPX7op+BL8HKLgmKanQ7N6Qlo8W8k3JfbsRWp4HaZUxEe7sDjtmrTdmzOsOLPyVO0+X6GZOnGd
Da9B8FKbGwkkeSvxmsH5l3urXf0YKngCMF5bcQfy1Q6poJfMRAIFZ2o2RbYp2xL9EnThCc/7gY6z
kfT2qpkGvPc0ezo9R8JD35AnAJIRDgB2FCsq2oOicaXPPTJQqNqpnKzUTdIaw24BEE6pbWbE1RuI
UuFMkghlLqEhm15+1QH1dsNdEl4P/bUW7OXsHq9PC9/EhV9hQrpJwufBHJxh7uzTdJxW+pdQRniH
E2WuOqQ6aEprKjvXtpWcPGAb5c7pddMU7gCXIlzdLHLSauF3qxhpppNl1sMaj6oMvmHRPgSrk1si
pxUMm9HYFNFdc9LXmryfVtVLnoMKjvAZV2IYLhmyI5l7Wm7iLPJXifFak/A6Ie2VS4iDDLEk2FIb
P0d1/xiJ0TGenjpV65xOATzQNtV1XLRP+jD6HRhsOzxBHaoETwXssgpRiDfk/qXRufFNIBOnRSyq
C8zHplzIE9FI2I13FZie6L6Y4eXJ+OBqq+p66sXbSGx2ep9uKsRmJ0+ED9Nn02PVbkvpiUcA4v4H
jQJkGKg2QECnBhQF02XoIifV63UrF9CFeF5bcTg8VsMezUknM9PFXnTTTdXWaCQ80EQmz8xyZ16c
F8sONmNVh4oTAhHJQ/ELj55H/EG22th8UQeUl1YZrr1POATAXQqPDRLt8vDAO8ORxvk5SgUWYay6
sqBt50m0qlXm5oW8kYrQNzKUaUnwWQgfXUhxLVnPX1+mi3o0OS4RdxERhtOvL9PKEExV6SPV0+vQ
m6rRNlIoeYhW9axR+bTu0wv5w9+f3L82uCQ13qUPc7ikRSLRIPfeMSjB9yOzJDeXKiDnqTsSO/xD
zgh4nwbU/iwdquRijCUpSnLY7wKX+54Gt1opAkXDuk0zLG1kkohRPn/nn6No1fNWz3Oj5UkX4pxW
QdEWlngYXN3WdqlfOdzWbuGhHGeD3Pf/G8jzZaJ+m0hNocS4iDZDWvh1XJUsCwRZwutyUNBMGoJ9
APiNK/0a+8UXBaJsOfYHIqedJCWbZBXh1JDwfrqEJvloeskNs6DQKoDvfvY1DCmd2pCaiTeqgp3r
BxOluAHO9ucD/Xvmixn9uxVzwUS8W0RmAE4uVU+qh6yfLWVvgv74eQMXumGeLx9y3IFwohvyeL3q
UOy4H09XnzdxnrBf1sr7PpytlT5CLDFp6UOqeUESrueSgy6U1nr+Z3oZw6q/HZXeZ58+2grvGzrb
4maSsQTgSHkYdjrpPLuhUE/WEPAsNlHGihC5InHFk/nu8w7+VuA57+HZVg9ncdarkEEEp/8jXlc+
Wmw+mB+bE3ehktift3dpUSxz+m5RSCP7ol3EIwOoM2Il7Dp53nzexMdzpoNTx0gZq8CzfGGZTYXR
8D7y6mAbKHAeCVc1+Oj5hXbOBcp/HiT4epDchnsEGP1szpLJNAYJqyVvlLiPCIWB8EbjW9m1BAyL
ikHjJoDER9gAqSd0z00lO7x59yaRKwkHpJ735YC44nwI0CNorqbyIPb/kwUMA05emZqpIlf763hn
w+mkoNGkel0221Gf2oqwTyuR58f281H/cDO+a+iscofh6WpqFBo6VYjBv8Sr10S90JePrkHpXRNn
x1YetF2h9zRRnX5oOuxH8wGJOVtLn6a046lxoUe/wU5+bg0VdDlTq2CbcLZWxX5OMkxbOa2pFPbX
8ZZMjt9t6i8XiTnn8LCfLS0MK5wE0LLRz3qWxGHTxHWneguHEHH59atupTfq+lJDH04SjUHloj+/
cSeGUR3ruZ0IJPppHQyqhXv1GgmPCyf/x80oBCU406nI7/y66HphJok9MnAFb/6VPj+GI7D4iKLE
52vuw8OE2flXOz8n8N1h0qkJEoHS0g45TUE7ZtrL5w2cC6n8ucXftXB2xUQhWX3doIXwpXcW/8wG
QMPizSXnruSs1tWXYBPbk4cCw+qhJN91BcvT/fxLXOrl2R1kJkaY5cvi0KV7hbdjpV5/3sDHB9m7
Xp4dZMXipHvS6SXMop8iO9UhO+gbcZPugQjuVm62Hx+Q3tyhKbnVj+Y6hsZ9ofxyrmn021CfXURS
U5BAr+gmif0jurvAo5Q1+hwWWQ233Sm+4Pd+5F6CfJ0zS39r92yXN5IpheWKzqt+LzsR7wmXdCug
rGYz/jCekIB2Tm+X+LMXdshPUMu7lduc5tCQQjorD9VakwK/xe5dTk8XZvbDWBdYzP/dIWfHf92O
mpQKPVrN10tJvjlK39q1dAz9eFNsRAfDm7vARr7Cry7EZheH9ew+GCFcl+HYEDkpR2UASzHB0jW+
tKcrvUcjQSJHFAU9D0IJO5rwIUOEoiOxX4lYMX//fH1/NNg68G1K1BIedz+Bse8Gu2gHdcrNJSAY
yBabZBVROk2OnzfyG5prOcPx0lxoYh9pLhVGFJ3a4uf67Z1wt2TGHWzlLZQudvXhErT1o7vwfWtn
w5vOih7p0rgM730f/OjU1CtyfMOzoxSycLNLOowfjeH79s6O9HROJiSIaU8XpG10Og554+vDhWfn
pTFUz58M8ynNDZNWWodU/QpA3OJUDK9aAR19maJ6oVPnkFncrU51tFyH6oQO7Pem2ZTq/yS+fjdw
6tnpHUWKMmrJQGC/jW/DXQXU6BVJHjI8dOnyE/PDG+t9e2dn+RBFwB8ChtA49B3A+sVvqt/NlrFd
PGSiBYqzQAxlJ3xq9tVN6sBE2ny+FS4N69lJPsynKRoKhnUVxdu2v1FR82mn+88bWT7k/Cn9vp/L
l3i3qaMhKVelQD8zRNND5Ici0/28hY/eEaDn4JoS4mPxfHb3lzX/wcSJLVa9ZB0ako9KzabWdedn
O/8fWfSfWKTo3Dj/Hlx0F+ftfxxeXur2LX8PLfrXL/5FApX/QORQoYAJvBP0vMxh95f2o/KHBPUS
yT48JcDZLDmAv9BFxsIPxfqY/+Lf8/74G13Ev8KHZ9GKxPwCwJLxj9BFyxZ+txT5+J8EUFAjyFJC
rT/bcuQ5srQXGwV4ena16H8gvugbe/OYrMXH4gIu+fzB/ltrZ7trJY9pOfHUcuDZTXa4zj24DG6w
LvaTQ87XuxQgnVNc/2xw9RNoijgDIoy/7jRogunchi3gIbfcI4Y02PJt6wR+vglcCHOr63LTLqIc
y185MUdMiwyIslbdwq/XpduuGye/yjYq92FrnR5617zCisERHcS9qCWghePxza9QQnZA+G9RC7j0
TlidbeWfXWDhsBRUkJf4yPzahVSb+uX1uMwQTmbWAhJu3MLFYvcIDgPGU3y1y65NZyLpl1qrO/Ne
sQ7SExEoJC/zyop389pwFF86vuG/RRcBI/AZmCM2luZT1+SeComolt5i5WpzozwVN6o1uj3BK+JE
W52KHvIGrSd83X0nR7w92U7sXAorSd992FXMGxUNXJ2IYc6vXRWJdeJ56hWnRk9c9ik+VJmfB1sd
ZafSlSX31Dp5YSnecNWLjvpyCqzwRQSNaiNkBSNhh8cONijFgXr7cnfEV5Bcg9SSQVc2fs3Nsenv
ixf9GdPYXHNRwMqkQyO4BpXlyRKshnLkujYXQzyU3DGNpHSLoNiziM+WYUEfVCzlmr9pKyetPUjI
o+BnPxBA177zBURUVsbGrZu1bODvQcgaPVGPVN8a6JZ+VFooaA3Pw7wZW5znbKTOBnEzKVsVqZ0Q
aUacqKlQYsNnibbmKagSWnrjhdJhSO9Ww059xpQ6cyarW4snCnH+NF0rSErLznC1XI7aVbtNN3Ab
G9DbN2JFrs+aHxE0Q43JhUW8La/nfX8TbDEwdGTsmYPt8KXix9zSFa74+exL96bfzD6lKwxO0BAz
W2u6KuBL8+Go0MWb4NhB0amOgE3KeyQCBz/4Kjn9U7eVt6I9PXTlVZj/qB7S2+o2E9yOJOAPsNDr
7kc12zGqZbNdC54O1gy9sx+GYesvmfbYrrbxjoEL0q0RuHX4wrynozOy/FIbUT1AN2PhUCs3AKuF
LpfaXHsZVNf0qtb9styYVO2ztd7t+3IjooaJEQwQpsyug28oQcL47L+H6MCh9njgiSRnzsDwgsxB
xr18iCKXSuOKB7HqNqVdSx40RQTGqOO+AELjY4aJIUVtZXZwNzhGIj7xEL9BpOG5k7V7nJTC3G8b
F6OGMfKFRUWJdLzsUU4yM0ujjMS6AjBj2rmC8KArDTeYq4TZFUW/FKiWsT41lBx3J5mvAQ6CVYa/
zCujvqI6Vl5RCKYixz5/0TaiL27DdXH8kxKDFKANLCrc92v5Tj7Z/Y+sgDW1OuQPozt4yd3yA6cX
xe6wi3BMwQ3uahdhrgOSgQtbo9iouR3bODgnuTXeVcfiAHTqDVsdYoXNwDkROHDs7nhV4k9rnxzh
avEEsaX1cMi+lNfjGsNlV3DhoX9JvJPXr5PrzK9GXybre6jcJYKbPbakF3xdbALWffddZdHoQJ21
7qWtasTzgVq08nOuGZ6Wbievk2t3lu978dC6iHUlNlgCDdJy2DkhRgISWOwQk145+l6jumUkV8HK
XcAkWrMrZ2eErc1fkiJ0RBVLCSc3v+LuoI37+C2a9sZNDyphhwLevB6telfu8pVl3M9Qp2+APcl3
0QPeJIViZ/v8QcHRD/UMd1Ebs8uHeXt6GF67V/NLB8mOehfimtb0nQ+ocQNBMqGGHberiy2CJvEV
eLqy88BC8JV94aBttW0e29HtScfwwRr25tZkpd6IETwt1OBf+gNORJg3rLcI5vn4DLjRbWn9LJ0C
fViLWLQ8FKS0r5D5KXMfjUej88FPBuE3GU7vpKZ3mjz5K5TChPYhbhRbAE00RaWtzqlfT9dS4Cbm
VYb8yYDi6H1oXuvGC8tldiMcksKbvPuSbeAC33E4+cUOI6Ntd5+/5Gv5pnUTaTPGT1Nk2GrlTu1j
r+wEBxr+6VCts8f8FbIBLuF+8qVYU2QY7jJzre67u+QYesGtfBVeAyIZviHCOHxLxg1+KzYYjXtE
MNlp6dWw65o1agIsOrf3hOpQtLvVfEBywc6MbQ4huX6izOnz5jddEd6y5pfiFoEGQlrzrcnuhU23
VXfZXrHBmprHrH0cn5GN259c2C0Ji5CKemgrt4OH8kEHeuemym0T9Mz82vnp7uSkfrkOnGHyTbaN
hg8zwD67cdu94oDL0p0JUrlFiOAVxj68FV1O6sSr18H6ND8vt2se3LA57Ol6Np7xrfEbxKx0Tzre
Spy9WeMa98U+YoMYTnIXvp2u0y8grfgTck273lqoDRH3ixOOVu7hxR44vZ2zk8Db7jK3vZnehCvd
AfvqgoPxNDe8N56M63TfqC4Ck80eRYbWTr3Eb530BTW9anIQk7RZXNOj5gTP4zUAhKV8DL5MtvMv
kT+t68OUYrjuhqal9PsWF0nb5Bo0UdW1C4SSJWssMT25UUAAOu1LDhjUtEQSSqvBOh2r/Ahuie/f
8vrcoDj1LCNzusO0VvD1x8RX7sav2Y9VqFi18ZBVvghJtUEt1EsMNxnt9DpE8kx0RCt2kBj3UdFA
x0mzjXUhONPgGfkBFK+WPqR3Jqpppw2ypOJu5aA5exfIxwVHquEDZmWZq2vo4CdsRgQgJUAZWL5A
AAZ0KQnfx+SqnrbVXYpCEyCb1W7Cdia6qgYPuIg0WtLgVpKlVJY+OwKITAxUWluRnKKyEwPg31rc
mY58pR4DP951qSPdF1ctcMFDfNX3PvdHwOhTXJtsUbMq5EkHH+iAlttV7a8M9xRvDck2Yi8E8VK5
geEV6rVRP5K26rD7i1wTtMbXwok90KscmdSqhWBdflFuegySQIW+mKxD6Sbf1MY3CYeDpPORgNTr
WzVbp/kaMdLCQ4uCH5TuGsZRs8VHxRUtnuZUZi3lXueg+gp7FgWplGt42k+0BYAHRqAlPZxyt5Ot
4Vp6W70oGSBva3CAAFX4QQL78MlLRwBbn4Ucnx03c8BoCo2HD6YfesZoTZw63wK3JXiencwlSkMU
VLM6TqBX5F/RkwonRxFg/TvlygeOGH03dA+t7h7T6NiT0SDgljAOmn49lmsCr+6I8qL60MlbxdgI
qhu4HCWRrXQW+hKyD4qF94LkkQogoo2EAzrcyOsioA1Kqdk30rFK7zLjiqIHwcthEJ5k/XhSHkHc
icVW9lnko1/c1DbXuRbbastJjPOi13HfluDY7dpJKzcN93Fv9Q+9P3wzfcXvH1CEUu9ryWXpIJ23
XHiZTxYE8fPAbtexnT8IX0QPaNqSmEiOK8XKfZRinD5+NYBGo25zTQh3X25RXrANUsINvg2OOTnJ
NXBAd/UIlDBxMOZw5PwrqFHOsNN2fMt9nYoppzcORLcDFtu1n88UPdI30RNWOwSjuFLpxnwrCeya
nYhaY58/1vhYRgc0SADCppvZzTvpJnoAj8AFymZLcH1w02aPSkpTOu2B+fv67hF88+fT8X0xWD7L
oPz5XsF+UUHtBM2J88pTCadCzQRZcTRgpyieO/m9/LKYJ3HXOIM/78qvQDyzNx3xTuKtHGwylhQW
AtjcgOq34VHlSm4uVFt+M/BY3rkSVBYJXg4glPOEiGk2gbFK9J+vKNUFIAuz0xXs6Jt2NH+YPsKh
/upCKml52v/2tn7f5ln6LOxNY+ThrThK6FQI9cKwPHno7WaouQKlq6/hmLloKhk/5vKBM5cgB08d
M3hQDX9kw9Xl7bK/Um48HGEvjMiH8wQnBYgAYnqGqZ49tvhqoYDLCCEp+/YKg7TME38sOgPdQdmj
BoR0DrHj3O6ze0SbgJZcIQbvI9DmnPaXX7nKR4kI1YCrySTxyD2vKoSGNg+nQGXZsGSi78udHbra
lWlYojsTMe3AjK5bL7rhWfVqPBijDRZ/H+Kjjf4F1RZ41DsRZlTmE3SJo6X+MJCjvUMkcQcXoLGK
LQrtZmZrrdtn3pD7aG3TcdXqSm94gIe6ILYzxwxvu/E5GnbJPng2FeK1b6seZzCvCFg1saXHR6HH
7JMVvPqaFU6X8YR7noF0JqCpwBX7cUIEPxBhhms530yAuEpoDgChoeS/lQQtbm3Yy4YUrRakGrF+
YZDrxINx322BYK7uSqRu7cI1/N4rJy/w6xuYDd3gjjk31RZft3xT2cGN6Sqng2BjGCDsTqmNMJBL
JK9zrtC409hD+cKdhRquv8ThnY+uP7KNxlHfqkA6Q9tMbezwttxhiG6/DrxQvsw7waXAnyd2jdI9
3lKbE4/Qp35Bv/tmthMQcjrE2wl9DcSr1kgHzQQ4mDqOUJXlNX3qoU7Yy6V5N91nA7KQQDkln7oF
VruPnWI1wNeuVZb6sNEqT4s3qO6YhxVo1t3kCdts0xnXkaMSkalOrNkKLxFM8Ip9iOCj6uANB0fG
TveYTAN5xxOCZA7y+EXrN4dggwtDeeQai3DMSQs3VAdMuh6ibm2W/ONka1SvHWznIu16dStccQYb
/ATPLQE9ZkttnVB1BDd65H8Qj9E4l5NNeD/7SykRGpN+L17PuxPh2vJGlu8FFzHoxqubvVwel6dW
Lm405AQzO9nVvuBI3wX8Kl9ROPUVKnQjFci1fix2hBBhhtBh4g5Ovsa88oab1VEQwUUEKz+ipJ28
LThMyZvUdVBtFXUrvQx7Hs8kaHBhc+T1Ijcp+icbxS5graM1HggAg59BeJhb4OKHCXcAi/SHYqEt
lJTXp43sd8jup4ceOvQXcQfXJmJfIDCpa8DPvfLbktlqNmChY1Ydwibyal+T9wLwoTqyYs0A3OwK
wOnKAjCLED7vk3V+l1Ze+z1cQzpJNuCjjQPrdiN8U3Cv27PfYG9Uyg7boRE5fG7N4abdCbcIjwUe
L1ZsKFDTx7ICAUYuUi5Rt7krt7Nr+qXmlevouvQ0FsYrAmsBfJa9buvbes+bnhpczNvqaYH9qJvs
TQscMVxH3U1MVo74XSXHJXZfc8ltLReBo8nhifxkfolXbgfhT7DayAvfpu+my07ijTYhP747JY/Z
uMuDu+T0BDyxesZ9wWvvCkzIoE2Avp9D6h4w4GqPt46zVHR5JQgH2eVLhMcu94y+JGhRoeCpBJY8
7q/g/iHv9QD7DvaIlNtp7GHmyYGg74rr5O20HdZNuM9HS/ymI7onWjPx47fwrvyCueiRJ417Oizy
kIJDGggrmdo2vOwu8fO95DEq9VOMUh7ipMW2WCEEflVKuwz3Y5TBMKLPNhmpOnMDTSAUAB5D/7LN
wjsh1CfTDfwxbP2A38NWg53hSF8zNONTW+x4DpIhc4ClJ6edvm6+x/fyYDXsgU3jZftqDwfEjo4d
vs7TTryuNgjytfawE+6nHYADFGjhIllUn22WYM2GXdYWsGI3vCONlmyKq++D1fpLYG4P6/QbourO
F4V373IDDjuWbusTK4HIcdkZifWjZz/xKt0sP6j9GA8IcdsdSmBW60mv+Ssv8uIxuOW54RDLhd+E
yGqQcnuS/fhbV7pR5xj5Jk2vt0K4Cau1KfvaQ3MnPiZveG/cd9+0Hzohd2WXuVMfp7Vhk4Ur1rhv
devOalx9m75EhRWg43dX7gnNy73od7tiPR1X1xO5lvi6TF5PwyYgsN2Vhyl2YhDaop1+b6/iAUNg
S10nW5A+hJxqYEUEt5olvWaP0162ou2/Kqz/qCxzXb7ld2399tYeXsr/tfzqa1FOdRxG7f/+9Y/Q
kf/1yc5L+/LLH9y8hd537N7q6fat6U786p+wwOUn/7v/8j/efn7K/VS+/dd/vuIu2i6fhuzYL3UT
fM7eRZrL5//r965eMn4P+feXuH57X2n5+Rt/1VmMP1CmUnXImVRSRPjaf9dZjIXFjacQVkw6uWWT
qsNfdRb5D4WaOgRrajMLu5oQ7i8Wt/zHgv8hnNU1Eu+Gqf2TOou8Oq/58dlUa2SUdg11KeefVSJK
dIBqQQMxMIdQM8W6hNXWyVAdwwqtPW4/BAisClsYDJ+lXWOMi6IXh6NhKHfVKgqtFmfNEeRdW9eu
1L8UEbqXOJNEYYTLZG4ZZBNXg4Ew1mvVnRypnj1Owqc0IRRKMEqg2pEO2raWZ69WIjwbxuOgo5sl
JbctT8uyJKETJtu5NHxMApwAAiMmpSqHfAeTa65e1Ao/aqhTYwRXxRT8sPbNKLFXqbaRNUxIs6j8
UtQZt+OJhHxez9DvTKtTTj/qAvnZYBr7baOiZdmVyfY09o4o3Cm81eIuBhuO9hLeJQnGGGNZAmYZ
vLwicY/uA/TXOE13gyTbg1h7E32SFF+EWRDF+CWEMIV68Pf6pB57s/GK5BB33X0/k3KcYJTk0k0g
xs4EY2YUXkZpdCRMvst8WAyvuc1WXGptfszyaF8pD+WC/gOr30iv2iBeDTlxeynJP2atfJBhwtpy
xribRnddGkyVomk3uSThsDrfhsB4C0URLHQ/HHNQrxBX9me1JeEx4HU0rwD7U5853atmfoxD2Z5m
eV/E+eR0U7zR5ZWnkGNbyRm5Chlj4elrnLSP5Er9UxEC18dHRlF+4CfbGBrOkaHuF9NTgA6ags18
K8jbEflNvTk5BhFcN0xuDM9JrCly1Rnp3spwM7ER7UiH/kOcocDfHg3Bj+bgNhlQr5tHD6tPOx/7
nVA18HCpVpCLDZPh2sQDIcjibZWefLWbOCin20gj0jRIHi0WK2MGuwx3Ht3YJ0xlOcb7tA9umvSL
EUFlFYqdXoImNbCoT9MfnVGZTsi8k+4o7SbsbUm4Wa2oaZ2q1zISb+qM5GjAXkkwmkVa3ccPdG+A
S8V0R9xO9Z0YBU9TTVJIOHVXOqV0SECnq7gOySPg1AJ7bgqnYxCWvjbKRCHjfSFBPDRHaDuFqPqi
oEBep7flCU1W3Hd+KBGMwNMMcn845bdDONloQnYRzhSsgGCm0DQk+CG3L5LZPaWUdMHFJoRTp9O1
Ltd7oduUZbATmmfj1FsSKaVEeEogss25QCkrv1fM5C3Io+t0bpCrrOTvCF9u0zGC7tE8TzU6m8PY
PEWxelonIaIGw7B6UmOOBrPQn/STfrOKmLTQMB+DhBwTLDxSbU2lsC5KGOlZdmcI870IG+3dIfvB
c355Bb6rD6s/jy1qjyuUBqmfnmNww0FSCszIJSeWvwYxJJO4so3T0+eNfHQ2yggX0gbn9G9CxIXU
Q7IpaSTKWJxFTxnu4fMWfoMJLv1QtRXXA6YIPHmXfr6DXMyn0Gj0ntyetpKPiS4cRpKDWqXtk5mk
o2a6J7JHTYSJ91Sr+MeYtzVCu2ZLEc3M05dVrpKsMSXZWo14+Jzw5xbM7xBjiV5XxTY/lT+USfhz
7P/RLX6IX+uiKX60v17ZP6/hv+/z/9fu+mX4/z2y4i87zfw/bgGcfzvFr+9v/eV3/770WTQS/iFM
LnaBEsiuf4ErVlzfyL3rGD6AvxDVBZb816Vv/kECiCyQjiwHKljLmv7r0l/9AeSXRajrKmpjcF3+
yaV/nnRSMXCFlA9HRVJV1CHODU4CMxEmMYFHGoUBdgGiUQwWYrkw26aGq1NIStMrxDn+Gspp07m1
1OlXQlmRXh2UAXOtVRenXi3ps2CtumYS/1xf/5a3QT9/2dvL10OSRCMztjC0zpHbqdrUXaumpVtk
JSZrlIz0/uEUlm41Q44LxtF5N4sfnCUX2ludIeSUrkClvqI9xVwH+PuE2z6mWjfttOgC2v4caPJz
5BcpRG3JcLEwlq/ybrtXXUFytKQpiMH5ZpEtrb8tgpKyh5UQmYpL4HRW0+9DCYjHFJd/4IP92l4f
SnEjVmXpIj9MlrpdD160xpFu/fkILh/z/jT+OWO4p6LuiCQQ/+fXZnT9VKLqHJcu5sBrc8puV0ri
65p8Aadzlrhk9IhTkZJZzmNk48+TpakyF/GAKBa1dqSrIa4KcKwls9jkcPBLube7RLc/79nP/N6v
Xfu1zbNk6SQoKyEsxcqFI6p4pdccwuOUUB17RSDaNbHNPhKY/TcgQr8N6fI40DkOuHigwywz+26l
5JhzNjH2nm7So6eh9nn3Fa0e9OgUJX+70MffxxX9Wi6iFbgvhSz02fRVTTzEckxQtWiBYsEF8N+q
95Qr1gCb/eRqdpsb7v9teH1RaXB5Xvw6vKhEqQhNw8Mk5aueddMcM7lgshtX9Qks3HGNe6hPzRbz
lEsMvfPbXOUeR3LPQIZoOZvPkalVaEBYHbrWLcTc0cvp+RTF+89H8oOB/KWJs8VSpEERn9qeVG4F
+1rqm7teoSbbR/1DHgUPUlAqLoJM3z9v9YNTBVta9JxQ/NLA7J3Pnzyn7Yh4QUeVOrpR9gAgdtRt
Xmcql02+FFgv4dd+vgrPpg2qC6uT+2qxaTl7NTarRDBOctcxbaQQgWdRbI4PKfA0XAQ9fbPk4LBq
hj1vxddJsVcT+58WCjgNWDeLgxJPV5T/zpmuiaAkhMpFB3ckOBoHVBG2QLTRBPJy0n2b5qvprp5X
QCZSimtYiv7k3nXrnOLS5+P/++n36xc5m3VDUYs2E/kihiI6YYQuRRcjHnTJL+aD9ftLf88Ad1GV
5bO89LeqTzdZYVCQSCXN+rwvH5x3S2c40A3WEjvybEOWObuHB2jngvkh++8A3ijeUDbapPdkUsmG
AKNIvWG3urB1PhxEg/XEWccVch4I19NUF9PQsoZTT1QGS9VvB/34eefOcHw/V4yGewmRFGGPuDob
wRoquFDxwnYFAQx8HHsi8vMYfBj1pZDiw2EkqGc7mpAEYU3+enwbANSjVTp1rtnawfOCzai2EJsc
Xvao0szbpdAATGRYm/ef9/GjcXzX8Dl/ax54gwrhyM6MUKchXR4dxrm/MFnSsqTP9v9iHEOUa0BF
4yj4tXtdMKFnNkU9e290lD3S/RRMig3VYPuExMM/Di/w1lqsahD7g4F6fu+HYh7UaC307qQUaFr4
5Aisipj185H7cM7eN3O2jxGpKMtRoxlKXw8q1lPK/kQB3KSCMj6sgHKR2x3Wl9i7y0r4bSiNFSOJ
B5X6W72zq5pObc0CCG+DqQiunhF0gq7ahMNVADJ4TrkLxQuBlPzRWYIvHLSa5cr/7caXx3lVCMvy
TPazZ1oHKnMY1m4SjzMTaJuNuAoad4BBph2lnHV7RSLFX0CrLxfG/JyluRzi77/IcqO+C3NMlM1I
DixfZBOvTw5Cw362WQTPV5sLLX00zkDTkXpYjA1RNv61pShd4RKPiJub7+MGbBFgVDDLTnBT7/Q9
CcveFR1jHUuW/E24IYXvfN7+R/vyffNni6uo+zFVGgSNUsQCa6l36sCwkvmSK8JHsQDSZ39382xn
hmmFKyDSXz93JthSmNIRELB0MzhzjJ9X9HZpAX/wnGQO3zW5LLZ3c4h5jKInBU1G+9aZXIldQ8GX
1IWlbKM14JDLlJyLbS7D/a7NuE6FqAyW4QRG6yCCQok9xfwOOLxurSZrfL4cQF6awuV6edemGkow
VwzaLCOQY1j29GSDxwt31Ec700C9A2j9opi/OovFzXxGTlRcda6WDry8/Xi6KJd/qYmzPdcNZVLX
Majlxs03I9wK+a3XfOlWtZpNd00ZDlTkReX8Zd2dH3Pv+3V2IcpCNK6ElkXCRl9uw2P8vFToF1tI
EY0b0OOf77cPN8K7Bo2zV72u9E3frpaBJI6R9j01xc1MH6uNeL8U98JLQtTyR5fi+xbPThgl7U0E
7hlXdEa+l9/T9XS1nGf6vgIVqaBAv03W4AXXud88QltwLo3xsjQ+GWLj7IiJY02chGDp8Qh6MFiS
z8Z1rN5izLJFZ+Pz8b2wiIyzc0YMmzFqdeazrzvgdHtTHJzPW/hou70fzuUbvNtulAxLqhC0kKO3
qvOYmDo7rh8/b+TDSOZ9K2cHSdtNylzpDFrwnNeH/n5Bxkr+2O4bVklxd2lZfjhsWCshJEkekAf3
r53K1FOctiprpCt/GC21n1N5YdgutXA2bEEnK3VUmQsn4X6S3+r56cKIfTgv77pwNmKnXurQUg2W
1ybuZwDA7/8ERQn2imK6+aM3wQReWtsfvTiRfP574M4OX+OkJUIl0CqISSfq7XIjuxjBYw8MSjF+
q0lUCP+HvTNZjhvJtu2vPLtzlKFvpgFEywgy2ImUJjBKlNA7AEePr78LqqxXYlAlWlpN7yTNUpmi
E4DD4X7O3mtTkKnvm4fhVd4tquM/X/dH9/ViYY4hJxlTxZNTZ2LKjXhEse1G/n83yMXSnLucguyZ
QRJPhWRpr8z6v7yMi3VYFVNdxB33MU5fVNpZpt7+dxNQv1h4m9x1FCPkGkKVuCuUy57yQdfkt4+C
A5y3FLApkF0stCU2RBLllW5tZzBhtasWedefn8Nv5/gvI1wspSodPzdzGCFUT1SjV5LCc1Z89Cb9
/jo86qaUUTjyXkypUo8srTWing/xEumB65BSzXoJP5MrsUaHff4o4nqZP+8+Ee6/R7yYXzGJL5U9
cm7z4Fza0X0YHxP9Juv3QnH94iOaz/L7/2m0i7k2uiXGyiTp15V+7KZTkXunRAg0bbWvxeUHr85v
j2+oaP91N+2LeRdGaaHUIdfWZYf8HCPUxKl03U5Bif3xho8Ux5nW9muyYD6K4Pr9dPn30BcT0k60
MQotHmSW72JUbiKHr/zR2vC7HQ2nbTIulvIIIpCLUWBwJ4rTWf06PIVbXFAHM8CT5C9stUXR9NGp
W1t+3sXjezPexUsw49aZw5jxpoNG5btcwl8ObGB+ui7//L79LCv9aayL76IXN5ORtIw1+ElGYLkW
AMbFRAo+m6KwGSynszTAdcmvAXDpltPMuk5W6bVGkRPq6/WHts/fFIveXP3y8v6y/SAJXpsdjd9I
aX3zVpdUFgXSX2WNztA4SaKfuPPNvXKOH/98L34zmTif6j+TFQydU8DbgZvCJIBRJu1a98pHqZp7
ejgJVE/x0Quz/KCLe/5moIsrLLnfRdXFLffc3RZ36G5TToroK++hQyTPKUp99e+vq2+GXK79l5tq
lQRgRgNDhqhoNO8WlQuKj49W79+9KW+GudgskOid1XrLMP1G7KuzEXAiPel7DsH7+XHCsPPnJ/ab
pcdCigUHhVMbzVv14k3plAn4TDQguCNAPNwaMcAbiKlY7uxVQ3b38opit2k+eoLv3lBkW4SW0yAx
aGhQsH17O522rvUil8M6j8eY+MFy6pFzKoXEkVwaezfUK3Cm7vzZa1IkqyaR6mHjAHPNKif5CO31
bjqxLsH08pbAEqq4lyfXsg6NsFUm9OCbMVhotl/jG89v12CckCB/Ef6HhYfltr6ZwBcjXnzNXGk0
cekwIsGH3/T1jO2TqNW7BWwi/I8e8rtP57Lswrqh3eHSr7ps3Vb5WFqJwJplmx0yJQOwUQR3NgZ2
4UsCpWc5rkVtfjSX360GizJP5SGz5lMVuOxyzFKDQC4GCLFZFmTZt4XDPxQPf57Av7m2N4NczN/R
nTudJAYe3WB8UWfv2Dfo7EKOyLUhv3t63ft65+z+POi73QGLG0mhnIKIaHFpJr2dvH3r2rFR9jQZ
5gmLV2wTo4xkHfx8bCU3ClT+P4/3vmZEuZrbiMoGgAUtjovFh8CaSZnGeHlLF+dBtm5OQMD93ve2
5Uaekpv6gzLrO2ATDbk3I16sQ+yz1Viff464+LRJ5nzEY7TYKDFIr6Z7LGsfl1poub9/LwjW5QqJ
1nWXRs7bO9sZUmhTC1VYISgISILoB4HnSdFWoXB6yM692a7CZvaiYKr1DsWzoiwKEJyA/ayqT2Hb
9z75mhWq8CpG+9irVtXeVmqcndSSLFW3QYIXDKNeT1djGidNUI/9tCl6+Nlx21ak1rhVfBiLbLjR
GznZwZyjIwuqqYH4W0Ckbx3FeXYU0rlFPHiVP/UD+uMoze0gUzR80yCKy90czgTh1HN47ir443Fc
o5Gup2+ZVWN3aGxZPcQiabivTZzsJw9DtOYOAI4L+ucHlF2ttc2syg3YXPRf43SqSt/qhIWHxMF0
wLLtvtpKCtbcGUX3nHdkyq7Uspg2hiXsH7ntgHJwRDFdzcU0INqUqFq5OxZAaSJAcCA0cRwCUNAQ
dmtu0p2Gye3PcNuLTdJrgLhHN4p+YGmqVro0RHEeQ1f+sNuUHbgex1d2ATeyB7yDrtASItlUY1S0
N5MUmYYBpdWuRm2YP8PRLiPuTlOeNTLIyKvP6n1TwYyujFF9dEkWr9eNNRmAI0LLwv4bkbapzDK/
NpZwCMNwZ5R6maduFQclrUIiy8ZxKgS2/dhHADechbfukqIT+gW7q9z2mxEErJk3NsTwJrKIHSnp
q3qV+dVuvd4vc9NXnfahtRXY5RV56rpRrPXcyo+RSNMXPUpLgpSUmCyeoY70u2Ymvl4P9Wk3z6F9
7dF930VmlF93gzK8zu5cftLb2b5uk4p1xygs5bFvGkKQ4sKtJB0R6b7IXKqtP1uJaq+tsjBMgkPi
JbnAND43Ue5iRiZ2nqiUbklsVyszvYJEVH6SOuzrkiTSitj2hCdWKYWOOjGxiBZS+zD3ZRsu5JEJ
808hJ5ZYo1Eqn1UEkB10wCrWMD8NhCG4ulkfZZYXd/VkDMdGIoxa5REyX9jcRr431aZ5IYmouDFq
1bk2HZARzeQV/PSwC58KT+k3hdlLRKXJiNU3NJxjVCrWGsFC/8MOuxEiw1TuFgajiUVLmb+HiCeA
b6QKEtbJ9JSvU2f2KCxzq7qzkMvIlV6pypdWz6uv1gzmfaVroYPoVwm3XYNsOR2iHDsnBoM8yq0n
1cpFv2qM/DtBhCpAq6Tm4FnXEzCNuVK+h3nt/RCRwCE22taqqsfmri3SdKX1Nf0hK4mPMy1Pf2qF
o+xN3agDQg9qav82HnXRWDXk1qTfFmlhb7qkrCikVZQkp6nSgm7I9JdipOFSlIZ6rfauiH3ebm1f
lprzXS2UhMQPzyT8m+97DgNFLPn003zd83U8ssvSD3PW4dJkGyYRWRQxJbvOlaeCxfA5Voh70poq
3PZRiTdnqMVNpZQ6gB2PVE4nUuVuzI3uXEsbXp/UrcDpiRwhjSf7HjpqfkD2YNxWUz2426lV66tZ
DTH3dBqNIfQlpyiViekXKcWJoFPaMFn31hRpa5PK748mliHRRlpIKOzUdrVf95r2IKcCkfTQTvm5
yYd4Z1TzyB9KDDWZ5zafprnUr2gl4zOF/m41az1kkVv1njMenD4NtfVgj82IrQ18ey8sR/qaKrvG
l1E5t/tQut9zNV6MRqMxtH46OgQ7SUXceYJNoGRyfE2HfkIxX5XxJhxsbd5EddP6BZvx1WRzHA6T
ButfrxsiMGXjXJdKmK9h8fYrMSfFprd00kTkrL2WSRSuZI6qmfyz+YfX9KXPCwrzetTT8YtXIqJX
W3JVrK6mp+BWpHfobE2rHuyDq5LJMAKRz4Jk0OsXtzdiTCiesmyYlaldC4JqorU0JzKRwj53163W
kSFnaNGTS7bLCc+EcoArEQYEWlRBzOqHzQmnyEo1Ju3B63roJxSN9FfF1ea7UmrEdlRaBpiIaKH8
ismReIwioWQ4kctrLnVYSmOZ8AukXekDBtU/JZ5XZAirO22nJ6q1sm1j+pGk5nBbx6F3LKsEIbQY
tHhf9TjJmjbX/XriF7ebMaFMTZCGsMP2VriDcrQr3DVZnFdrL42wa1XtEHA2GVelJ9HbN5Z+iEzH
OvS51wVJOGERVNsWgTxnJD32ZQ+wJ8Tbbd0QfDM14kXv021Ruzwug//PnvryaqgLPt8kbd1n3PZN
Kkw4LG4VfVZEnG2Rc86nljdh13SN9qBPBbXFQc/j+8IBVzuFVX9UEpK9esWEbtCn8/A9qieMx7Eo
xlVkhTnAhnmKbmN0n0Hv1Rj101aS9bCsNkE1aNZtFXZ9kCJqPcyN3hzKgSSXqiJAjQW3nEDyoEa/
L2tMgE2teUBCZjzriryrdD6umUfYghUJd59IDW2Wlomzzbq6awvD2zqlMG5qz4tvYw3gpObM5LR5
bbmLp7Q+TJ5pb8qhbfeo1+s1Qigb/FF+JZLpKlXal9oV/lSX1iMdzG49KrL5lHILcFF28jZyU2Vl
Dw49KTQ75OGovle1r1baovEXlZ+wAPiKlZOxoU3nTInMVb6kq/Xd3Tibu7581eK29+sOCWBp9v3G
MQbg8nlSntCAOkFEFBl8AlKA3NhyzkrdGWtL0aJ1VHPjjEnagSzQ2KdEb2yiDiA5xbl0Y1UAegw3
jCBdDgZTzG1qJ+d4p5ZrO0nmddJ5dkXUiwMoJNQ9AjS0liShKIutK6FjurWyFickCNrmbBQTanA9
t43HRHeig1YmYyDLHg2/NkzRdRmqIwFYzmTfhWqfARlo02byR+FgQ7DG/LbTxOg3XaXUV1mfhIFm
JfVX0NfTy2wWsQpVXXW2aiaHk5wa7THia7dvZjHoGHYG+15GPTlbTiLtT2HZADHS7cjx0TGNWzL4
cOmJZywtISlU1rifNbsJZIv0WhlaL7DUegjUmuUkSdT+qdYtdgZ5VF71CmcE7D51eO9kZfcct66k
FezhhBsmy+58Uy3M67INYUhNRv9E6s9krvPJjM5eUbAE2628c7Seg4c2jO4tD0o262i01ZrYKAW4
VC8Ss9zElqghgOYFkqe0Et/+fCJZCiwX51f8lhwmbZXp8E4kNLIhMwj14EDiNf5okLryEap8UZpf
DvHmUL4c2n8puKhtXbFocUTWb4fsIA0fBJl4IO8qGHf4GbwXvnWa3+L+bvY6QSr+/PlvX+ObX+Ci
yFQhIxfROFPfVu/N8qEbvv/5578r013UAC7OOmNWGKHI+fnCawhPKsSrnndkf6l64meD+KjI8VHJ
4eJERzwOgXQu9xN4Gpl8NrSG5TiXi+1SXv5Yc/DbB/hr2eGixhEnsMWTirLDrK26dXEX+0Bi8S5v
F6kDnJ4Z4+5P+mi5UfbG54+Cx/XfnNLflD0uTulWWRkVZrVhrW7xJ3GI1R91LMRfl0WmwHDdBdZS
Vz+Vm5d/FqOLBSq7jb8oDyz2f1vDuxRh9IXGQMVLsy4LXllv1XMW8ds0EI3b4jVN3A9KIb+bT7+O
cHG/HXNUjZhm9jqaFEyM5yw6dL0SDMYH1Y/3Eqyfl0J6rWnA4PR+3vhf3szKS6VZN1yKOLZorYuD
tstbwBvuWf08+h3AtI1xbW3ZbSExN84Qk/YG4Y+n7qOyyLIEvF2FHOpLGnQLMBegKC+ecE5SRRR7
DuFdB7m3v1Pi9pO9uF5okgu1BYPRn9/YS/4Igu83A142CJHthqUyMmC8Tx+GQ7deqBDpPWQ7nBDm
hqKTP4GrUvxvMBO6z8NGWxcbpV+nJ3L1tu5Hnoz3rzS/zhIfQ7oFh5XLOhR2Usx4U679FIosK2MB
9wGc8Easo82HqNHfjYZEm6jbnx6QSy0jJjpN5MYAT4B8QcLrVj/bVH54H36zHpPNRy/Me32DQXcR
aT1tMRxm7yJi89zK4qzxtLVzkz+A3kQiJa/U/WJeEF/i058f7fvCE9VR8kF0dMOm9a4xa82p4bVG
TlrnrPmzvW7mdk0E8Ecz9nfDUBFdgm9taoeXiJikVCeTvYfBq0NQ5t75WnzXAAfsDd4W0oZuBGfx
7/rdn6/tfTsMsi3YYorbBnHcGLjefkprK6I1H9bmz3mi+0ag7eTO2tqb9vRR6+03F+iizFQB7Jq8
lZci7DgezaQMO3ONZfA+94iRHsPjlBcfTP33ax110MX2TeIKHsTLmQ9mJ67Diuwtjcc1ac9xGPlj
fPthEM/7fQ7jeFQpmPX42S8bl2aepkMyFCb1cXHllM2XuLQ/UCS/3+d41JKZfK5rU5y/zI2JpyFW
vLQ1OSx+jwtIbPeIlzdmee8OVmCQJtd9lAPwu5vnUr5m7XSc993YCouvNyUGwWX5BEgBfBn53lkJ
KqL0Plgx308HLs6Fm83ko4B9KSb3Mh0pm9DNtSI5jhDRmmQIdm1l/+cZ/rthcBiC3PdwGb6Tx3dd
PPbdAG/UrZYDNSSeHABxe/7bozgqLRTdILPL5sj/9jVSUlV3G8EonHo5Nn/OiZsTZrL++6Pgs8Ss
QEGOVe/iZQ2zvnFD1TPXvfdNGeNDMiAAMNIffx7lNxPboX+BfRe35kJkeHstYUH2uHBCc227qW8P
1Kwcjgp//+ljrNPYsfKF4nW9uGFdWxTajLgPUJ8IQv1ahQlcgQb+eSn/Z+r9H4Mb9p9NvdcvZCk2
L/9v3+Qv4vVXQ+/y9/4y9DoWcPPFGOfafNtUuib/NvTyn3Qsu/znxXoF4uPfhl4AHxqTXMXSAlaf
EIt/G3rdfxiLeUpFe8/X2eRv/Ytgcv7n3gz4yX80zOrm24lIB2jZvqg0n4ntQSJy+cHQmp7wExuW
KrHfIycRmHokGQYVXjpvlQOK2VZnHPIAMBemYHewr5NPQKAq03d2pa/g9NOOzo2X0JXwnTqYy1Xm
BDXA4usxAIL8DdLGPSY9L9oqkL6THbGegUo2ecg30IPKCdyzb5+Ec3KavUbS80iQp0Ec8+OoPBjm
ox0f1OxsZ4iz3WNTvjjkma61cheFnxSEuU1Kze1O76kOoydUKYub3o85eQChNRPyEH+THZEEQQyk
jtAD8oW/ZHIHm7Shg0P56XUQj0V6NUCt3BJD0gL/ILcZ0BTVHOnX2DYI0AQWJMiVXbvNdnZuW6jW
qt8Tr8v21k5WjrpT8n0ak0x6Jak3b5xX6R6JOl+K+3fRN1tbawSprMhnb1bidtkbi9uyh465qb6E
d/aG+gAhi3ezflVvpA+LtAzAaFnsVtXrDE/cPZRKIJfljfK5t57cu+qxvpH6FX25CXJSFDh7BfxR
H9jJ58naWsOpuisohKGBKdd1FXTwkvTipAT1VQkfcVjIoM29UD6V6c2Q306Krygr6zHqSDxeDd5D
ATN9N3yVJ2Pwq1P5pCcbtBweHKVVr2+g9z0q5/Gzg9ezWCmv1XeXccqATlHxYPn5AWLIlX2aQEli
dxmG16I6lHJrpAEla8sIFPtoGjfEGA9casX98D7nA7DxvzbL/7cm/Y/FC/yf1yS/bKAM3SXfXn5d
j5a/89d65Or/+JnyyVeUz4LDa///1yPX+QesCtvSDJvkM4cv0r/wAto/oAqwNWKLrv2FG/oLL2D9
wyQLgo8kNmNOCebfim7Q326MECk4+IrwuCNJcZZEiItPr1LMnZrTi90oTekdlWxDvhwMRNM+GrIJ
bN2Y1lXuDqtEuKgPDYqTjbQfYgXaWD8Np3CMzL3u1GddUaadkXRPU41NxnZp42bF7Wi5U4CIdSum
QSXD2r2J2Ak9O6+/3PC/lthfcaFIsd9dB4AGLG4U5lhPFy3o24+7XdZ5E9etvq4GdW2FFO/VBlwb
FKNwNw76WeiJeYgi0pnb0D0RnW2ua23krW/y51TFUdH2cpVXZXSwCu/ABlyH7atB5hth4+l6/iPT
Kanm1KttmcGDjBt6UaZ35XnJs5ImWqAKZ03ZvT8V8XxMyyajbGldqdG9lhQuABZgaSkFr5ukk+yk
WM9cR8Lo63KYnrai+2XbZdDKxEp4Pfg0+aO22m8xzRTWwejVbKznzu7gCg4RpkQSMO6meLpxcw1W
bKTcCIse4+SWX83SbJ4Vt3+0nj1bsV+UGea7hn40jaiHRzg76IxBLAafc3RN0Kn2VyOzjU2c5Fpw
qtlBb6xosmnVzkQy2tljAtCoJPcXCbK6SbuZ0rdtXk2hJwnhLrVVDCDIy8i2cBSCC7xpnZkDPvvB
2XpLG1dYGZ+A+WG0RRSYooxh4PW7bIa53BDX3kVUDbwmzwKbEkMUQjV16UBsehJFgPbGT607JwFH
n3aljfaLBGFulHoMHCj7Ziq9s3P30CdAWnny5Ayutq6H9iluaN14U3ZnHPW22HYhFKJEt646BQYw
gIAbwwvP4Whx/qR16I/eBO0tjXKSqr19WS1kfgUBg955hCDE1Y01d6T44XfddvTHPdkdmzB7bBzM
yvM6dPT+aA8KHYLhaR4UchjNklRdwsRXJHoDxepA6vUFWoWhTWhJuEBaKzNO1+RFg0g0gGA2Gpdg
tpGv5Ojxw5AWZ98at+Fcfs7aEKB05eYnMkN3RL2fY63zCLEEo0d7CrWjV5Mz0HX7pAgROQ3Q7OJe
LQ6WRW/VEzZER2hPqTkfUThomNkKghzpZZCUBfs0r5JzMxabRsnkOomrdlv2Rv3ZbtWNo9tpYIkQ
YHZMmoZeyE2cFWJjzlgLU7v8PujFY6aU9af2hxXHEKmMswFjfwr1fNUVEW6atmS2TfRBHJG7GeEP
IYUzrRCHOa77ea2WvTh0XaHuSj2H2M0uoCzHEH42UbC+zIdmbUjrR6KxtahVbQsS4ejylINJo5Pk
mqemMpprKSOHPvbaLeqbcEC2ME3GET7KZ5LKTrVmw7HXHkOj/WLr10qhEJheBJkAay3z02T7jjHt
h/5KzjF0QZoRqzg1T5U+w0gbMSyM4MadDlGgMF8qU31sKvGqqpACu+q2Sftd0mrPul6d6dY9Rm2u
rqq8FX4e7nMhND9VG3tn5AzscLdlPDwO9bAbupnXwOuJUSxcKKrOcaAsTXr9aHq3as5DSmxWLktb
mVl7woJ4OyYZ4RGetnX0ZN+W07HVlNCn53GlegV40FF/0j3LWmH1QLoBXEsT4psDqLUt/b4Wn2Sh
3A7jl1rqYgU/ZeNldP2IqygElG6jABtr6Ko/qqnja1p5V8b51pm1nRnxFo4ipN0fy606dbBZ49mB
qvUcIUpZxbr7LSq+xNWwlWEV+6n+OaFBpkaU3Mk2gGLeit3skeRe2MLXZbgOu5qOPnDJOt01mfml
H6qbgsZa3FS0UGW6VTIYoeEQrZosbXeO3TyMitOvOn8cnW3ZqaVvs/6sbAQ+ohs3FSvGpkRKIe34
GOuy5IE5X4eRvBY+T9BrhfRh6X1V5fAFKsG3kq2nI3GwNaWu+ZmdRWthSRBnqn6yY+uMZ+XaQCED
g5e9UmI0n9GF4F/uinBNy5b4A1ahEs7IVZT19U42LbC8FEJbFT3ojbhTCtdbYznJ/Z9fRmBYEFnN
EXKwa+NyqYBf0Yv0IbqNBxqPBRxzxMq93Y672HDIVnchhUX0LjdllV+VJbGa6Tj0907JR4R8We+Y
eQKu2oipUUSxX00z5ArQbEnZOeuqqop9FE+IvpM8/qIP5nOraLRys25c2cTFc6mEjKeEkmoyI5KD
/utWFYOymx2TPJBsUFaLMnRjN1G0NzvtUKR5dpvp+R437rh3VfjODleTF1V8I+biXE4jr2OVgFD2
jEce2UPlamdeJuOYhfN+RuV0pmC9K+pKu8WPw3GGlX0RuRmHSFrKWgkN48mxo2Mt5wQ5R1NviaI8
YotvSeZxiUhmd/IQe8IJrKSnoc0JJmiyargxKw5OmVtmXyKZ5qSnF9Op6ysjSEzh+X2EkyES1XRj
VUDlmMP9Kc/7fOe0yXylda7jp5mHSsYNs7soA6rnVlr8tV2a6map9ndVrs4HYHftOnLsIpizUjkk
HOg7t5B3QpNkF+TKw+w1+3kI509TOEMKyFX3mkhxMhmiuto2+VmxZHtOBrRP0rTsnWan9ckukpu2
L6Mz/RDfgVBHb5NVdhxmslVSxFWlepvMtX6nmmwGJCIMJSZJMa+am6KeZhrY8bweUAEdpJvcgW+M
14bKCdKRmrx1lp1XJUKoshTW8tm8EnMGLM51y5tiLqRPg2MLKU1+UqsoUCZnb1Y1Gaem2+7lEAO2
DzEypQ6Kq6y5zYcEur68kvWjqIZkX9S83g3ZtqsUDQr9+2FTZm7I1xVu8Fxk0H77B5rBTLTqmonq
roknP86hS4pQidqDlvXsp22Tb1qXvEu0DG2sQKdtO15BE/lz58aBq5EwM4ldPHu7tEjlqsgVvr/X
NoB+O1LXip2B6AVJ3DuFP5lJEbjuCT0fCSMz246p/AwEYTPY7tqryUSwumnLNXWryvD2Fk4wnhnn
zsg6W2O6r51mJb2y84XeE0cw5JLvr/O10bvjosSIdO0r2owMpcGrEBAiHfRnIP7LA0HeAFOsdiMW
onfaA0immd+sYlpd5jCDkaniIHSBVsYKYQBZFte+XSeQFNU1KAoqUK1+as38U9f3rHjpPTqK1pco
NaOuHfwsNSnphfixu8ZZR0m07jR5rVXmUdaEK/S9+rWqjR9mVuerynHCFQiTPXP0oY57to4urqSx
f2iTdGfO4F0kkgeJbswg7cVNG18ooP0nhWgGZIakTikuFlvvrjWT+2IRLacjWSfo7kBq4yKJlygF
UfiGqr6GffOaGbqAyYtszxTpadKcl8pecif0tvLdLNOu6gaaeQ45+mYU34uwu5VdZfvScR4Lozy6
MLfLSLpBFBHVY1V8Y+z0m1M3aDU052HW2euWE86fFuFdVX7KzbBYFWr6NBJxrDWka03109RAqIxD
66BN0YtzV2vATqbE9rZJG76Ifrwf1XZfy086TN0k55fJvPGB484NCpcb3to2ibZpZp6spjunA5/A
LErR/c9O7tsJC0S08zKl8b0xi1fjCCWyr55UMCTruIQ7rRKfWqU3vVp/mh1v2+X8ushOSOpJdOy8
6bzTlJZ/k0VK7XfqVyXaYTNvt5Bn2XrhVgNbrN5WTTT4Ii4+VSltYtkvWsZ2urNN6zad+CV7b1NL
a2MpUi47ciDexMNZcRLomgvHJ+Q3ISDNOFQe9mwn+xGGjenjpziaLrWhYu8M0ljpc/FSKom6Eih1
MelWexZAdNebcZlOpssfJORbTHXu7KuICBbNfTCmcT4nGV/9QuFwItEZ+WoNtn2SfNo6TdmMzVF1
anJQ+0jdaBI1ZxOGxlXb84kOC+k+tUYfrZswTQITEfI8FGsNDavvCa8+Zqra3WplfopVnlpYmc/o
RGwg+NYcdE1nPGfKvC0K8ZTkc3UaRN+eK8t4Ko/oR8KnPNOiE0YLY/XzX8MB0Z3OwcQp4n3cxwIU
a9tX8PW7YKJFfF3gxpFWHd6GIuwOXkGEtJ0p3q03hwQVZGLaIj4VG5wbdSA5A6A0EvyD7TBn/8Ta
Dvr03bbDfot28Bg5endSILNOrNloC+p72X/PO7fZe9pQ+LDDByeighTO4sG7G2X2CuMmu54yD06u
Wz/oDpz5KnOfotouD1If+UeRfhe5CHfDkKR3kc7mfA5Lc2cVXXr388/62AjcnOBSxJCrxDTTDf4r
NfBCc+elRnVtcjD3+cAfjXze9ZP3ZJdWS8FuLk5u6d44c3Pbm963ppD6CvnZ50oQJNbP9jaaEeE4
yqx+tjOXtJ4o7a51trxyGsrAjT0I0xO5xHYijpXd9L4zavm+nnuyREB4K/K5HGr7NMi48PVBeaoz
KFNpX3HYAM9HW1yx1aMU7bjReqcimyal07jsjjRbZyEmufQq01O+ztZ4PcFgmhCtkdXX3ClMI5Du
vOJZ6xj37Hhte0i2puYYzFFfIMrdN7EGn13ED+kCH4SI3hKH5uTteJ7CPoPrVELwmdIh+PlXhQDL
nXY/9DqO+I7dlU2RAABWjL2qi1MVe93m524tMcl24qE7of6N9w52a5Xbm6aLe+KbxMklJWjKhDhP
uuL3WjbesnbCWp+zZjPlpgbbcy5GCLVO8WAkn7Jo3PYiLU6hWLKzChn6Yek2r3VF5JfSTKMPtLRB
qqWhUSy4LvWWm+EGSkMpA9tytsnsCRxXrxfbXrGNfT+AkjIizbiWpnpDdsqNt5Rg2rHkBDXJm4LZ
d9K6vAhxg2T6tjEV8oySSuy6sCS4AUIeUXVDBNhfeyZXlP9D6NLvofBu3TpemP/FV1HJ17K2rmKF
V3E5rxaO2/hN783EzQkqj0l4bJLoxsNl9aAVBaOQLWGY82Hqop4oo3Meeede7/ur0AzHzYxGIG7l
9uejHyZRrHqrIjehlq8oVisQFpm3HTMNzHwbs5UMZbJNWAFmc0KT3Op42yqu/Z/P0WAzUIxOdpVa
A7KaHM6A3rDnYSccdcpAaGKPe0s6559/TAMS1sis3GqkKvuewfxyPSL5tD4DIR9WVMxza9hWE7Jy
jawPEHe+lTrpxjbEj6knbkHMduNHI3jgsBiv9Tn3joWovzUJAVKq8iCtB4sduB/VHseSHK27EdXx
P+dcA4Bk37I7twxzofK3c8DmMF9XnTuu7Wpud0OOnpetArWneozvB5nwYZ2oSxVQ6BSjYotQ589m
obMbzK0AXWsYiCxpr9LJ7EiZqp1TX08H0Gr1tkNiurdmkMnOcjQYC4j2OkdmNSPrzWDrrIbN/zJ3
ZsuRItuafpV+AY4BDjjcRhDEqFnKVOYNlpmVyTzPPH1/qLp3SSFtxdmnb9qsqi5q8gB8WP6vf7hx
LAoGEzhg+V572RfkO6RcqSsH3+oilIdBS0nYi3kgXz/kSWA/T2lNRIapPU4O4lwNxn4xmMrWz0xM
ijtVXMuXpSlJ2YBh6K+yOjb2L1tCFuqEWPgk1LRt+mBlfyrfsU8vixy60KkWWXKKAcZM3GtvIap+
LWtgM6XsHsKS9V+bYbKux8z0aBj3OGONRH0Jia7BwKecvcTaK0r+++X3m77W3Cn03bLsuRi580Qy
6laa0T3I0FFO3bJ2YEFCtc3ZlorRMdajH/I7TRybCo2rszIqx9JHDdPUtBIiZ35U+kE51IW5KXSh
XsVC9SKljU+j9RBULnRo6NodcV9hPQtgIF5ipjo/02bEkjk2Xd2snRu2cMihcWccC+UhCbCllGrT
H6rFkEEazW6wU27b5Z3ww+5Ir/CvtjXUUxlsuHhgGp4mtCSMoty22iSxWw/u20qNtuZsPeCalu3G
ZeO1Sc5SUm3f+OWvl3fPPPvaTLq4S/Gd5nbmr1DmRLd6RbIYYSO2P8F4H8do22fTdeBof0LDLjx1
mQZGl4mdquToXGQj95Wd7WynKq5SJcVEx+rucOre5Lnu2Ry0G12bCc9O5/baH5NHvdCyVRFN5H+U
ZbyJiF3VOvo4StAG21mjUWRiHE98UXIK49a55QLNTaTYYVAL3LDs20ZYHG075LpmtoE7+gHG7k5X
r9XYxwQ7kMQAoqdJcdI+Cp3Uljjz99hoc+BDqv5VGntbXIvQj/E3qVEw4MAJHMMOLyqzYlUDklXp
Tzsby5tiSrdTGoyIJoaJFBPa9GkpCMwrTBC+ZZegwCq/YSF0NCd0EpyAzimd/6S1UE+JGTwjaRp2
3L3iY9nD+pZTQfRN0ZLOmPb5GglgsR7axOe2LH4IP21ughE0ptaDk5jUXQteeacH3DmV8fZlX09b
uanVdN5yyJRuvigyokUf8PJBX1aMQl2NCfy9WvvOdurjdCvU+Emo4JNBnR8DNcxvNc4ht1wWmdk5
p8Axko2TUZCCuxr7ORpvzKRhHvTdXd4gv6pifWc6Oeegb5muFio5EFgit9h8Qd3tlXif5cEAmCBq
18aIYmOmFjRKJGSnoSM7r1XDEvBScPONVHtT2XGwaMdYCF3POW6Nk6vE+Q6MsF+LOKcloGU/7Wmk
nZh21SZKhvKrLg++OtUro23ih+GnMES46XIZPvrih9ZipT7GWrMfLOObHMrm0HKQkgIz7XzwLjZ2
Jng0CvavTtaoSMqfydxrV+jsjBWBQ1iYgr8s+5E+S9J9ufv//UaVbqAv0A447y0lhRJ3SPQnnOhH
mxBFjOWaw8uD2GkablmcN5rVN9/CdgRPdfBe5WQK3CEttAMKE4AXmgbHSgF4iww1fMDDN2b6FeVh
HAKCIHmTK1XW5P4pKYx/n5NCEcp+xDb8mMlUk6u0tqw1vJts5Zv6HxMq/1WFIuGqcIbUmzOC7HuU
rLsk6DBYTsQ2rWVyo7BX3CtlfZUANfY1Aqc6WG74XO/Xca3qO6YR3ydqvvpJMz46e3/ZswJDu60K
tw9t/zqUbCYAMjcRCuHDFMz3IgGmWoqX0bC+cVHvjmD+wlVLrBqKYarv2BL2fqB3t+HwGJRC/QJk
ZrHQWUFmOvj0r2Mkf8PvuS50N6pK9Ta3tJUS4CuSlPG8IqZYLe7DSYC+mx3hl2r5PRjQmCj9eKvH
FTdnC4C5yeb58HLga8RhxVoUXkXEAXX59dzYlDpSwbreqLJDroLOOF0Zr31DyfEeYs92BJWBrQOl
s9d9L0cVvV5Zb2EyzmtLm1JPi5zUnauBWG6Y6FqlnUwz/yuFluf5MgFCCvF7axt+y3JuCFlG6CtS
0s1GvlQj+Og1MqN+LhDghF9qpF6JclVEWnnXKuVjJjH1rxOCmdWpJOco0RhkMDMCYFtRgLUDLkdF
eIRIQ+hC0928FJ5T7DRHGihUAjN1nqV8b9ocVnxKXuYyzfMwcE7OUjwqRlzvlQB81VbKL7E903QJ
/HYfJfFOGafqV5xyrEtdP4Hx+09FmV2zwWX3SsHlTSgSgWXiPwO+g+iTFyz6GsfwZrjLwaQy4P3j
PI+/EHoq+0h1uA5rhXPDrkq9EehAtZVmHjl361U1Q85vTAMA07bmfWS08i4uE8DEwrruxdfeqds7
v0j+CgbaM40WAyksJYbmBOLJrBgMAOD2BUNtlXzvRA4BPUNOaFaiyW2HZkgm9LB1VfQb6ef3mTOc
FNPMvKwbb7See7RfBV9ftmaY82AmIsjQnIG2lGZDaKzcVLpsrhS9NMGQCE3rx+jGqIzxdhyzYVsp
OdnLsVzpIjWu6Cf04OIxzhWTVqwrpFEvv6w0A+OLMzQPiDRvA0DNYxQjFrETRGRDsH4plRCGbVPD
Ca5az1jmivGd3ttpRLN7TEvymsrwb9nMapYlRoY9lieWyG6HhL5XSzwESvQUxeM03qKnpNA26bxk
FZKsTFdJggVKBFa+yub2r8Sa5eql3hoKayOVKrrOM2gDRcTVtYGvNzeCYCbmZd/420x0uJb6pI7W
mWcaoPuIN0ja0GFLY9UDLS0Ny509fLHU0sLNxtE3RdcU3pA65q6RBaAJObHTNq20+vRSvOP6aSKT
3cRyCLamOcEw97Nj3YSCW2HzRxSzvusMeR8ZdbWvkPW4RmT225GULWxB/aPUVXKOOtvTAAXXrWie
GgU4g+2DNuiy1hStIFgcwBO4wQq2LzU8TTwVBKXs5tNktd2+jrGUMpV0Y/Wa+UVwXyZhu613nfkd
NMd8KpbeRJ2Aq+m9rPY9l6FtqgXp3qbY6+xg3CMZ664MtTLW5rIImqR/4LYv9lo13BnFdKekTvlt
MLnG90RkDJXUd1EcFRvO+nDXxTVpsdrzS4kbtgCy/XQtyr5aF7rJclmq4QJt7jFfM22EVV30rlvM
cf4hgUOk10gBgrILgUjXodefMdnmAIpT0tsSKqi5G0dtvK1pG5jECobWRFbvUosGwrlJ8Kdxs8Gg
AFgO5H4pYl5+o7pc03SlDvBO4xpoxuJgzcepbLP7gbbUf05Weywy/vg0fuLfhlQsDJR/pVT8fxIz
BVH83zNCHsPf/2v1I/yR/WheU0J0/qP/S1HT/0tqEMNsumBQEnEj+YcSopIesVjLCnvx0UXd8C9S
iC7/S5c63FxTQM/Fw5P/6v+QQnT1v5yF7uzo+O1riCa1/4Sidp6jSdAE08rhCmEQ6wnR/oxNUei6
MaZdHXmCRBNEgQmQ2SL75ZzX/JVRtwJFpMTUx4qba7+sqKpA1a7LftAfWit2rjA1KI6JRYhhGT2b
9Jp+WqlJazpqKjdvWJS+ln3zkwS9JrQCuw3mU2KE2dM45xVJ6wr6ZNPKyYKOi5nYpzSCLe7UDoYo
oGC1E3qvvs8HBJK37BFI1bgvOLjbIusizQLzjrfskbKAKh45VeKRcKUdo7qI1uY4fZuNTiXvLtx8
PtoSCPZq/b4MBxKE6BhuLZRC++z1xkrhEC3ZAO40hrouSxqc3M0Nt5uLAHBhduBYxIi8S0nwRN/5
YEPFdztSw/tKofbBFMHN+vAvKCeQBlHijxXsQAtnBfo+BG4mo3qP5cNOoiYmawqpajuPh94XuzEh
STMKOfdwCYDkgTEFhTcnG2k0QHES2AyDk+bLrGUDEYRAXIlBprRiYYxtDqm5CiP+fqfOt/pAnHUn
AUjlM+DbY1irv5JI2aUmZcnYNO6sjqemlW6hBfuRDomfcL+ThIqJrKCp1Dg09BTIlivImk9dOqp3
SdYuDILxXovsPw7BUxtYFeUGuXLxo9EnsVH0gZJHEEJm5pOzmapuOsnSAnHIoVrXtTneVKP9Wyb+
dNRhXKza3gBl0AmaMjJFQ35lVD/mMCTEKdEz/+Q4nfFUGYPykxeorSC+q3CFLM2bZchJwp2ZfokT
bEQ3dY9hEAM3FELCRaS88NIaa+vSesTwhaJSzDz257MET7nzacIegdDVdBa7INwnz7hZMw/jhIOK
ziRK7KdZs5N9WtEMwtDn3tFKIlZ8tMOmhNnUp0Ip6J4Yv7UOlCRPJtXLGxqIRjP7u3wczJvAEle+
KauNkiWOayHz7uPSmwvYWYVldp5pktUe9KCrNpFneu4nJGOpXI6kXYSnRGh3hkj+iLwGSgZ1qB04
52Ezb5IwyoCXaDIOg+3v7La6G43pmi0OptLcjfZaG9TqGmkIW0Pye8qTfZ/FV5ZsnFWrGCTU+HSU
EwXOZRsS7hwopJNOg7bN1OqRDDXlCGSbQ5fSV9ps/cI8ATZaVdFvnLBtQxBsJ7ej3Zn7wm9pLfft
8CtpU071WLcf/NYgWl1tf+m+9gwTYfjixGXstppZPlIAIyFWp7i4wtmCtLnGVgHLrOZZH6B4zWlG
tnzQ/SqGsnV7EFYCUwb6QGF410Dnl3FCPxYB1ogNyszU/qv1KR5DHdJQkYSI2JvnLixjKLEtZkO1
+GLpGaVpmkdLi+8IPxl3DG0JRdGqnUUBdlfOE4SzDAEwMYBbY6qTh3JYsMVZJDddopee76cBlho6
IZN9Ph6QlhvgJ+V4jWdP5UZZARlLDAp8DTu4p+16g5fK9ND5QXafJgZMWT2cvsdCS7YdRadbpU50
HGbNvE657NMK710x07fSEgxpbXUecN/GVEJ0bFNJgbmblVOP22PyDaeQBhU+6XM9GulrYS03jqSa
dnkNfGHAME1HbYMxirErymqf+MlPNaMHNVdK7w7DnFBQzd9bys9QJzUdKs066eJnWq2Bm6Hvoqcb
pGt1tI19VA3+ZtLywVMdP/idZQFpxrkPRSLBfU7vkJPWWCrs7Cpbz2q978O2wc/DaLxI7517f6on
PCpqcWMMJcRiavzd7Kh4+hCYtDWrmuBs1NNxragIo+d53/bMsM/XMgzPdxu+1KFrGsgbOGvOzpda
w3xUqm3qIadAyJuZ3PNBVT8f5N2pgroByYFAckJ2ENKQt4eYU4+xrwA/eIOWr5yKvOs0xnh1/jPX
xL4Cjw/I8D8f8iWg4J9KlJOMWyQDwo1fTjMcHd6OGeEHIsScxl5bqvezTerzHLoBq6McxFUgb/IO
E6IenR59oc+HXp7mbGTOTu4LnKPUQgK6/mutdDOq2aSaMvWMRYivQKgK6AdnyoUv98EwWP0DAtkC
x7Z3RzUhHoplKEHmBUHqgeVF6nUXXSo/3ltPYRNpObaDfyAZecb5w1Riksjly9JTosKrNPIDa8D7
UWwr57FboovzdK/SIc5ZZS2Y1EoLfCxVIActZLuBHuLnL/e93lViDocwkPfqfGD3pRBySFwiPCiz
UA+zDoNRLaJdQtNnpRfVbz1YcLTpiW+zq/PeU3Na0OE6JLgak8JV5+i39QBFFVSgCo1kFRrBBrT1
zsgJeqxiddvoxNwakfv5z36vn+Rn48wKO3fRcGjq2RJI+wxbp8YsPaeIb/u+DxbIdQPDbS3xD1HS
uwq/Gw4Otie9yvdkNoKHFBd+xfspw49A4MGspM1O+uvbmRl3fcUCt0qvN6yVQ20Vwqhppguc5+Xw
fzv/346ybDmvFMlBg29aOyyPWj0PLYaiRCyXpC9XtymNxM/f6/tCRAjerMZCICCFK8vbsYbA8TVD
ZTY0hKwpRnET2sZfrZZsojG6sN6EWH74+YMhnKI0RtWGOuZssHFM2lLXCZObujgH7W+13IPXFnHN
HpCK6mJTWwYUUjuaVgacIKLJuZgkWkOmsxrcSDNNXaV4WiDBIyZc3XE2/XnbxeXXjhyCHcYlcJnz
GMalD2vUhL/WqMNBjfpTGSeTa46gc/VopfeJYtlPeR/kM12IfnRW4RxNT6OFwoODBxuWFklKDCKy
CYrFlGrAjL/uQnNjYwy9FiWVeERk3iEFXzvAvfilJna/SwurZ+iFtcvW+VTbWnOIe051feyI3s7A
KQ2weRhDlXOlaDTFO24uD3Gj5yS+dzo9cFpjuH6w7svpdixUb/FTyWPjhyxB2KLccjFrusPc8BR0
tVznef5sG6q6w2DSpZn7Mwx1T0ti8KRo3xkAiMK5Torw2bR1Sq3uXlZhuukm/Zsx83mtpLsfSaXE
i+rHJAZ7r1vTTT3JP8Lq74LawlClhdvb+j4kCzV+ps3eeSqmcG5n9JZraOxWU6QS0Ypf0CquGwzO
ah2MPSzU09CH960Al0rjId22VZ5tZEFVCn4Zrwx9ghHmFBlNPx9R0OT8rtrAgw8q1yXGmHRbaU23
BmHpwFekvMGS4qaUEjhs0SQw5hwglP5UXG2pG6ZNkAFEZynpVnhk5S7N2WtrKNpNKMrfPWrstRbr
/q6EGC8RK7R4TK3wBMLmKRXf69TSN33ptKuyTQ46fjthRAMFM0QI+2V7a839g6822M9N10og8fuK
6+/j3D3rpEuphvpVU5D7iLqbVwQm36Javq8bxc0j/c6OKbgKYYwnMSql18X8//Pwl+7UuzwscfBt
chLTl3BcTdnXWoVsVarIBYqNivNYryDgtkNj19XqKrPSn2MyPdrlAH5mU0KmGV0yfdyppnXDDQZG
bsXFUpp4SMMEQwlwIGIpAMklRDoYVMKYtcxD9PnNHzD1LYxqJUW5/AV1BHjXyYyMv+AnfIFjuS/x
5JqiMEH/FZwsu9lBkCtQJjtbI8Z6SBr+kzpq20I3viaZeq8W4zV0mmNvBOOmFxMRD5l/wPyL+Paw
EWvH0J5UO21vUgvu6eTv9DkaPEEHMhzrZ8QSV4Yf1a6FxGBi/eejsok79VHDwi8szApcWv9RIi7w
DHAt+L0YpkX9EZBvE9MFcuXodydzHrEHsuB9xk2den1TVFwgZm4RvWByJhapOr4E0LTAIyE1jiss
vb7oTipcC2ysQqJh+NavpkzjW6ueS1Bf6XtRBti6inoLonUwRx7MDG7ZOi7kRsTcnlQ7pIjttqze
vRMkXFeGfL4Shh7s2shG8dXREcvj6TExZbguLPldH/NjYzrfYK/gTWgt7QS9PcVqGG6nQSE2uJyu
C0N/rnPq5si2ccobfXOFuFVcN5M9HFtw2l1U2rimsQppDlknU13mUS6uqko+dn33hNkAOjAN4zOd
1ecabU6XLx12KZQ5zkpYwKHo1uHUnJop8DTH2GoGqoN6oJk9GA80f2l26tOVGdvcBzAIXWWZ+t2o
5n1vQyD3LYFWDsertdFJk+BbA+0h3SMwhaKXcOqsL/gv0uTOzek+KqFxh/GdQXDUhRPlo4MSWSeC
SoorFFhn5wmNC5VM+rDytDHfw9ulIpEcx+IwAv8OebL9/Kx87zzASfl6PP3tYTmb0sEMgPG60FoF
NUZUxcp0nkzjh9mzGJX4Bt/Kq7TuVnH5/cLYb4HhpRwX7OQaRgtAWYSIntU/TmwNThZklReVXGX7
8jhmjZcst+IC4m6EwksUWJhBk9mV7bfPB39fJCzaKyig3ALgMp9fPzi0i8hQ4tnjnNmXIvey9qCi
xOFydUGU/kGZhy8s1jICY4dFJHdWYaVllsQ40k7eQDDLtMFR9ApNEXzHeIdf9P7z53rvT/2SrEc1
Aqq+BASfoXWmFYY5KW2z92K5sh5+c59R1ih2NuTVqxjo0Mj/fEh9eYC3NRAuDwv46uiUWwz6dg6Z
vYp/QmdQ+EczvjwhjLciC9dK328rE18oMdNR9q3KhIqcF+u0C+/MCL5xpI4J/To6UDrqc5BVX63i
dTirqGXHCeSnO/ZxsUVwGG9gWmE6Jkrv89/+vnx789PNZYq+qkv1aQZ4yeLO6+TXgjAy0KjPB/hw
PXP1w/uGJHHdPlvP4M5KZlZ26XF6nTKotVkDDTz4MaCOq2l1fD6a9v5WzXI2ScWSEuydgv7t80x6
JNvU8SGpfem7lXISj8O6Rxfkoj1+GDVsb56b+Xo6wZf3LuWofHSTwJsTeSabF3N9eRWv3iXK9iah
xYlIuYSQEz3ONX2S6sITXhpkeQGvBjHGqQj6iUEmHwzUPzbxDwtGx+evUZfvt4e38+Lss8kcU1G8
Wkmqw/PNHZry1EUlsoZovB9HTgYZjwr1VsFtLRxWkxSAJYbC6ecPT4W0kmtZzSeQLm+UkxePZb8a
oxKOs+h2UOS+xEW2y4P5KaO887MSj+N6vA5Ce3QNU+wEPiaujE177YTm3qlktwUrWY/J8Ojbo6eY
wc8qUo+RmeFAl95r/bzvnPiud/KbwYrXEcRVV+Rg572qXsmkeZ5rcdvN+R3QZu4WoeVsOgn7mx5n
RC033dkqGGudW2geZnNIdp0DZXJwfIjsQ9Bqf00qLlW2vs9NRV/Z9twjMGmv8Gl80AmeW42l9cdQ
nO9WnW+tQrmO4XcXjr8WbaivLD9xKMsT8OycN+UAgqcoE+wR39Q+WtAQKTdqRvlXLz1tIOZTjyJn
5XTz16LRfmKPsgIOI9qjZ6iwqw9AC2gFW3nFz6lWA8DqddLko2tlQYtbRm95kwN9K6jRocsWPrZ/
GzTyjhujVzhjuJrFtHac4qof9Y1vItjIuu9DJIAxuGah5rrrcPEVuTjNcQPZLHjs8vLgt7rhGRbt
nVzDIHYquzv4fvYBu6DNCEF+4dhTmIH2rdLUv7Ia4zRo5f3sKy5Clp3fCTzWFujYsulJRFNEmMf0
ZW7yW0XNqFatwfS4ifWreOgiLgzWjYCeuO70Fn2n0d3FemxuROL8NbfA4Io8Nbb9FPjToVH1ZzE5
zq3vx89akP/RuskLtRnBRGYd4DT23A+d24H2dDi1MEcG2l1hs0WL0AUYExZYD2/jufmJiU51j9Tp
EFRV/FDT6VonufOzm3k49GWrEMc7Uw73GbE78AGmldbH10bcHLQhF1vLt27MAU5qnAbJVosbZVO0
wU2Taz9KXfzsFHgXolEPo6l5g1LgPV3kvyzyGjhxG28ADfQGc+qPqLfZ7AsHPN2yvSLXt1xW7kjk
DF3kcTsx1i66Z+zpRqGtK64eIDrDzuLitTYLpmA//uoCxTwIp/42CWXjlNJxUwsBr1rzr8z9zjQQ
4uJH/s1g3fWsQJo0uTdb8S40sPdWWzgvKq2swJnpv2vzXnPgJXSTeerm3kCtFJ3iqLqOZhjiukSw
VNvr3l+aje0jdrKYe6p7HFB3QbZI9uSd03FTTjkPp9B2hWZ+CzP9Gc3B/aD4X6XfZFu/oekuaU5y
7k339mTgvlv9iGz8cci0GPaOOq1jeuOOH2PlaEMCqzfE3d3mbTHCnyqTjVLETyaul4qi/DZ77Ebn
ErJRYY3+BVunS+el/nb7zWu/rUTlc9SjnUUbkg6Xkhfen2B0hBeiAN1+PLHk2SmSGH4TZfhCe1Yq
kYPqxZUNUFvYs6cX+8FvV2FzoUD7AD58O+TZmTInvgzpA5PvsJduuNc87ZR7aFm2XEpMqrXkyVkb
D8gz3PiYHsqnli3vCVvfS2HPH5ze/BDCAyj/8S+i3/727TZpIxK1CGePa/O1jFaau8TCGN/gj9xp
uPpjALDLN/oRF8QLJ94H94C3Q599WMNOAOunevT8KzBa52ux5eZzKh4BIC+PtlQh5wUjVQrGUyZ/
Uhu9fc7aqTUJlX72cqP/FinG3uemsAnNbA8patcKM3TDqdiKovjx+cH+vhrjKW1Qa1yiGPq8RLHn
QOhQ5qCTT9+N9iZynoX9WON91PaPn4/04SO+GulsTkkdCp3ecr+I99hUX0V/R88eL9Vc7z08Kfdf
P9FZwTc2CuTAjCeatujPPUQj0BhXkbUutXVAdJ3+0G+0jbrzCyxzVvb1JQ/Wj+4bdDVIEwXEhnz6
8s9fFWTIOUSsN8sPWFMW4LZYXWXMncZVPWxDabO5n7/YD5o4FkC/DasI5zci2s9vjVOas20gpE5P
9iE51MfkpGzrdeQqF3zfPnq3OImxDzFhhK6e3xHtKnb6Oc+Xbxjs4udIruFJZ1fmpt8YHtp0vCMf
wh0Cia1BK2l7KYX+o4vjm/GXIvXVq3VmQyj5yDIhXaM/NdiyRuvxYN9MLtIT9+KLXZb42apkOLg0
tMawrTxv6/QB5VjQ82Jrl812s7jPaveDZ3iZ1+2yS/kll0ZbTppXD2fqND9SP13uqX8HcbWrJS2l
XiXcUf+Hr/KfZzubNJpU1Bgd1Oy1z6OrEOxYsDqQfK7DIxTA3edT9MymZgE2uO2DbOMhaRm4v5wt
SkgoqKadZvZMAoTVL/1DF5Djs19C2qGWH7q9Oa6RQe8x6fcIWPP+/GmO5ba6+W+EGX/4mv/5KfLs
ggsNRNGiZR/qoTLtpTfv9G+Z5rbMYHUHE/7CWfrhnOXgckzSztkX3jn0jLqVSAP4QdaH3tVRgayK
Lamd81W1rw/h5lJ05gcXNYI7/xnvbJ8dKvTdWQs/MAXPzsrbER+FRhu3I3zKz7/qR0fkm6HOvmqm
BFCBJY/WHPL9cB0d5nv8C9bW7r+xFt9fc5c80n89lnX22YQWzYv0r/fmh9bVvO4at4XyZ+glazKb
tbW+areRO13qBX5waL0Z9excVokWqYwwApTetntt1+6S/XJ2XLIgvfQmrWXSvlr7Rag7pbO8ydaz
tjS4hFts82O2d5SNcXm05V2d72uv3+UZ/mZMTj52Wdxzv8o8oWmeI6bvudJ9K2L9Z5zrbqdaR6yC
Nr4/3Xw+Zy690LNNblbzrB76gu10W++TQ7IVW8Ort5cWwQdlzZvvdra7TYoZQVRROg6K3sXG2lOG
J53SVWIAJP3fnz/Tpal5diplJu1DFQ6il+VfLOEuknrzP/X6Zf80bPSccEcdSuGzL+aXKk4eOiC7
qmzQ72x846Ql8kLJ+/Fz/DPI2bfByiKHOM7OWFdDiXuA9Vz36g+6nP/5lYnySNeRwWswJs5T1qqJ
LJsgokAynV2PTcsc//z8g3y455pAzPBK2Hbfee0GRRVV5sQI7PFLYL1zXMIW4a4ikt1dxvk+Hk/H
rpKriuaosHffLN+41OYhH0rh+ePG3hqbxdYbP6AIxwyMrVFv7i884PK9z1ew+WrAs/1C+Eo01lE9
e+FpOVM0/cUaX1wtMZkqxhzbS7XQR3Pj9YBnE3CSxRjh0DR7flE/TDBLECVjXV4YF55M/2hvej3Q
2STEPMzPbX1Ydtz+hIw1/RXMK61Y6evqrthG28GrZwLMVtBV7OfhJnGB5C7eIZZBPnu9y9t4tR0L
I5TjEE5skOOqdTOSQdxkw1mz/SVqjxQcKpRLL/jDa8PrBz/bRRwk45msmEPTYXTlS/IqHh+wBFyC
qHb0gy80my494xmsYJZqkMUR4+U0hgnD4C/D/2gd0nXRlss71d9yGrx6j0WWR6inGCM+ad7fzzRv
5TYgMzJyL4bILpXNu6/2z2jOWYlgOyrxLBAuaSuNLPpwXW2tvfYz28yo2ojdYN64LUK8teWv9Qt7
2gcUMKj+rwY/2wIA7uI+gWviES+tHzx1o+2y9a86I7NhLdZGuLq8Ji8979kmMHaGWdKTnj0rweNB
w+vVXvyDVkHwxeqqw2xll8r4D3cBXMxfbNnpUZ7NmQGGcKBnLWWKS0bGHpXTOntGRb1Kn0cv2Blc
kWCmym27IeaEXJxj4CZfccTx5OPnG+CHPwS+ooNWAm7fOSFT9+GOVBhr0bv/6iSPJXfPdLgwxkc1
BFKdf41xtiD7AosjnBQ4c9X0CO9158gSG5Nwp+P+CB/zws738QYgYWTKBQV61xWt4lhJMjIbmb4Y
VO7S/Aq2QuQu980QuHPjuHpyoaw4s938+14G2ZRj0gasoB/3doHmzojJg6ayZO56r9uoeFasaDej
nL7jQ/7CgkvlPqZ/5Tr/+Qf8+GlfjXx2TcEqUm+FYL0sJ9hMX32berCUTjOrpZFbdXdxg12Ww7vt
ARN57vKk/7xrcBvOXFVaOM2es1tuK0s4g3Va7itItb1L8OGHE/TVYGeTp6ijuDUbB9MRhZeatsdO
SJcC4kI5/XHl8Wqcsw/YYC+PYbndg8jkj0t6N8Dsyn7+GzS49FDLj/7sDZ59Mxk4UQ26PnuQ/FS3
CtSrqUmv6oHuE0pk0/18inx4QL16tLPDoxpVa8CRdukYtujL9Sglsc/afD7Iv5mH/5oV53CAlhHn
ifZm9rR2jQnlgehPQkLIRTFBtLz5Ktxcqi4uPJc8OymaFM2h2rKJFo7qIWL1Ruv2wkNd+FDy7GQo
RKEGDQGfiy0sCYfIKbH/RBFNpyzRxNNkmZ4yld+KNjsYWrzXbfKOKjulzimk4ZFR81czQGnEm+3C
hvPhkfXPNz3n1g6ZmtA1Y7r69jO+tbjs3xpkJYoREsREHgYH2eev4tKbWD7Gqwqkj+upz1Wcw/su
+4IF7iKfMiSMxmY3Ru3j/9tgy6bwarBSVkVcC8lOOgi8IZ7YBFyt7dYyiS6t+3eTCHN8Ip1R3ZBV
QabzWT1OQ5IABD+S3KOxVleuTG+pN4xV+INW4pLJ/d+ADM/3NA4ISAwYkeJ6zz30ZSm9ejyp4vwA
nSL3CuyLxlq5wk8GSgW2RatABPGvQYzgaGkZo6CZ5QEvGedbMnXVIs63fqR9ssv9+U7Bpu3z1/7u
FFtOLhWaBR0ylJP2eZkZT6NCE5iU3bArnrlHlysjHLGnhxy8sYrgi6Mq61xOyEgmAzLXgNtkEWHE
MA0PvTBvsHuDkhDm6rZszP+U7oLua2GSI8Y0uRuit3o7J7LGl51vQM+QxY0ej9/CPl2b0TUqZg80
/cKpej7bl8EosxGm0jaFKnd2Gjgk5SZdCH/MUXusN0eyS5U42JiVCtu2aeZLL/78SF3GM4j9wLKb
2hfhytuHw9hydnyngSt3sLY+vQdlQxoAiDydgHr7v0m7kuW4cSX4RYwgwP1Kssnu1i5LlqULw5bH
3PedX/8S0tiiIE7D9rv44ghVA6wqFApZmc2/k8j/Kb3wIVlz9l5eQlYe2NLMSpewqz0m/ugYeJBU
bucr4ya81r3kJnA0QUB/6Fszgy/VkYZXDwxTcBtq0gZTm+YAQN4ygex5ALkVe6FTsghMv50OCS89
P0rgU3JlvY2A744wnIYpcpCXAKcbZiQBCKOlIH6bXOBIu9vJqpXbNh81CB2WYLQKCXDrXeohaKg/
1/MEreAao08t5L9dMOmN7ulY4fMGvyDuCC/StgVcCbqlHabi7FpSPxeAApy2seGFqgLJKOCi0X3B
c9x7rzAmtF80cHN5mfZMwqdwuCMEtHf5l78wY+maimkNjOPyb8OoH0E+Dk5CDDmXx5EOPpjJIBOR
gCAp+XTaFPvM68IHu8ZGpdCtguQRYKicG6Rt1nQEFMkYp7nrs0Nv0l0DKBlGHoGW//MYfmeL+0JN
NZuQXrWAacGMRl66Be13IeQ8DbI/vagNVwAy0dIxEQxmiA9vzkVaKwYUkmsvy7wGIPKECj7Qx/MC
u7YywFUhPRhRjLxgBrTPZv5tiCbbktK/yEEAWmLcHVU9nIHPQaE+Zkts4NsoIO4uhxjgSoySnkdd
aFczlDQgmUHOIYi1TykYr8MfpzcRVC4bvgFNIuRcNGYh9sAd+nobFKghq9qTqHkutRUUBrq52MVZ
Dhr1KpmuggzcqjmS5zmUqS8iUviVFdQHzGJ8nwGxyFUN8IaosiobTIsLKDojaMqD0tGNB1BjhWg4
IpGYtzNTNJb15p9Qaj+3VD6E+ZRcJNn0uY7BDGvK85MSmpeqqiX7cIKkNUMjUUayXJkzFGZMDARA
aTdulJs0aa/lqvBQB97jQRVAJ7AExFoBqKoJxZohxoDCXFoZpmOWfWboVYk9BOQHQ74QDQBLsD4C
mKAZX/IObIaQtE29OaV7o9fACJYA7CWrIb2OIabr1dlwbehRew465u99U34CkGW+AIbsgEGR2c6h
prBTE6W9a0DrdZTryDpApPgblRtvKOcBDP1NdQBADBzeZN7TOiX3lVXQPVBToFyxqhDCLrVxGYza
LUQOXbD0anbZLtPFDHj416nJNejl5Oj9DA10nssajG5WeGmS+BNQQqAMzc81oK5BsoSZAovELYj7
i2wnLaB3rFrrNsrG82GEWM2cXI9Fhsf7SfHAeexZ4/Scdxgx0UcoG1vFPW3JwzSAeGCUchd4jUPS
aHhMzdXIBYvfuRUV6REMKfquSXJAzLTrMAS0W50xsABxcxk8Yo2i4a2iqTEzJYMIKAP5PnhKw92U
YDY91yMVnV398wTx4pzWt0WYw3eCAG7faT5Y4By5KzwjjYpHPdIhEq9P0OilM8j24i9yoBIHLCkm
fh0IspUI3PRA3BSC1PXxfAYXOzDkJpszM5CauYgvBmB6M6BccMVWj+kZdG/t+Rq3CgesY3tJ+ED/
4aB5MYeGCXug/1jumFI+AurRWt5YRbauXhrqALocT7H+OR3kIjtcSibD0Ldq3lleD2mfIsGsSt7a
Yxz4YSe6ubFy8N1Jwy2Jq6gSIncYnw4A9NuB26z1ICLp00MHglQvdMALLwYCfMjS7y2+NORXNVUx
1mVZJqXladRxJw9jI5PdAq8CAF7ug53+Qty4/IBYAeyb9bl+fjge7mQVcwcJkST3R7AytxriUwVW
rww1jN0095g6f5LG6AAurGMLXrLTH/PDscfZ5nzUIHIPqkrFxIwFEKHjQQXD02kL/xEGb8tjH3m1
pTokKORRjwNvvjHGM/O4HDLXPAAkPDkm+Hs9CJEIznKBh74A+lYWSdX0E1kgloIkQgEIlJ+HsbyP
6sozm1zko2yHTvgo33xt5QmcKhM8BkruGGCDENhyCdHyA57WXLDqiVRVPxRf7IOx8ptNxeiAqb3f
TTUaF62uG5BUDNqlqQxQcSEX+Qw62jq7jOdZ8PU2/WNljm31aiuR5eU5n2PT6y1wW5SgvsyEzc/N
HQQeBhcnwBvBFPHehj4VEJWICutXK7J0lsvfbUV+ABe8RNvKGlvxakWxXk5g6jOwIsA0lPP4OF/n
B5aRITLgnnb9TT9kiq24hAM+zge2oQ+gQkFB5Fckwt2mcvMwdpYR43FgGzltajvKVrbYJq+WpUiL
hfq4zH1wcGP8dlDBKkG/SK2Bow5SeYZc7vWl3EljcBMaEvSFJ4zTgVziPsDggcBpPvRhX/f4beHc
Fw31yiypNRX+9IWBt8Lj4s94KaQQlBbn7E0XxXsaqJ2gO/ZhpgX9CgNiE3CfaVbAYDhDDdM7vbmb
MfdmgX9KkxdlmcyKBp7VfJnlL4H0CbOkbphrbkQ/nTa1vXXA0poYBYOAKJ9OCghsNVIgmXgJKA7p
GXPPt5Lhr5LJyhgX3ZEFuu1wxHeKuuLMJEDY5Mv91Mtgv0zTWzAiPghWxx4dPyTLlUHu6qiEC4Zm
rSBGrQCq08qPi0sTvPjaU5xdx2BjBUvfhVGKaC+2Y35llitZhpbm4PD+d1M1xPxrfmFVmGhLP4C0
X3x/ZYurWYLQDAbokyR+/iP8Chkil+7AWBfZXWHnfujn6D7jhgnYG1CT+hNEEAVbvJl0ACWBgDOc
CLPX7xOBYWF4pJ4qCw5UHTCBhMKePSmNfryTdnl9GL1lp8X7xhd18rdXvrLMZdZEIhi6XUKEyd70
qaPeV8/0KNmYUIGwmqvtIBAGIQ8bU/y/UURtHiIr49y5GOYy9PwafOLkXD8GE7TUI68GyBipjtqV
IyoxNuvElTkucqYupuB/ygL0QKB5GjxKIKHUdV/wLdm3+hAuKytcuKB3KVXQqEIefcYLM1AXyxnk
RY7p3Qtm4I+f6V5cVwOsEBUG1Af52VCry6K4KdTAqyhozwwPhGCxcSNY07Z//jKisBSxOqikSic6
NCgCnL/qUYt31fPsUIjDvKjRq26kwUlm/QDiXsFubp4Tb6tTuEZcACaTGQwUkINo0bAi97ElOYK1
bTvh29rY/6/WNim1XC5RzioZ058OUH/aTUeCN1x27oneH7ez2mpBXKQ3xIqNpCbBy1HxZ1lt293f
FsaFNg1KDUzv8IyivZEwfD0lESb1H09v3+YHMvDUD44iyIXys+35DCL/1FJRmRmfFAWMs4YgN266
Hs5UFSg4Bcg0Lke0GiSFrFI20U++63To87SjXdeVU6u1wBNYYH4IXIw7a2hegvyFb8NNUHJD+Q7q
1DyGqAhoF6dv2nCfWAqUFchf2cJQL+u6fWzHLmTp49AMTU9KzS/dWOLGr7Vg3h6hjdZgAhRMK3/+
nUwwPKFgx4MAxmTee3mfgHVDUUbceIajLH82Ifpw2sDWd1oZ4Ost0ubTUoFr01/ma1pSJ6D/dPTJ
Km7/PzNcQrDA8hbORMr9JJza3ZTr39qJkchgcm9R07vTxsiWd2Pgh4KICs8BBn8uq2i+0baKAoxP
jI7pN9cMcjHYPmQQ/fFKjBF/qRR5H1wb5GLWwJU77SBzgo62E6PWdye3eQTg1wbHgMOMByPktyG8
hPw0+cY/AISCN9B4wYSKcu9mjwMXVzwc4RUE0DfuJDNo286ZphpeADWxOgSlSfUDrDeuCeZzuTgL
wNNbJQScH4Ug63+Y3mOH2toyV/sZKZQMQfLNunC6b2nfQXCEtlF/7NxwX7iLHbhAN2B8Ds+2O8zP
BICoqdJV54uYF7ZSgomroGJArR0kc5y3yXpKdHBK4He0gwfhTX9JwssyKyDDSy+Lrhase9PdQCxh
INoJHoW4II2hOVdDttSAKXB30eVOVmMByk9gggeLLGoydamSFn6R3hOiQMtWWLjTjTwKrpOfq+DR
IQ0NxkmZisJv4L1seiwEpK71LL/0Cr8WtI02D1Q2OAZBBfAbogh6n9hS8CaBnubf1sB4CWGxS3b3
IoC9iFoDWwfq2hQXnKDABQdONoA6fPIyYJWCo6QLPs9mS2BtgzvuQChXmrMxGC8QOkj36YCADpar
2vSL7mXH2MuSnSDJsR36kHNWO8iVxVCdITi2EWxonzL8kPk18yBr9BM+FAuBwix6Txnk8kqWxR0E
vJBVxyiW7BCyhEaheCPRPauvr5YGMopt451e5abfg9Tthbgaw4ZcaHVlBxLZCmWEnICyob4ZIGpw
2sJmrnizwL/sz/kIvYwat4u8hoCsdK+GtxkkZMrvQyNoX2774a+1vITEqmI1zDGkYQVplyTwKaMS
Mo9ZIGKA2Qws9PZ0QGVlHbg+zhNlPR4mIBUS37C+tXkB8jYUQnLmQw8EKAG8EdY92inVbhwgWiia
WtpsqeBJF/03FSSGH8ZFJDmQoBaJOjk7dJBNOjKgrnHPBqZVRnjTDKIo2Mpaa4NccEcj2CQbA9cA
1hKe6heD8id2zoJct/CDWeAum5G+NsjtbzwuyqBkWKF6gX6DE8/7zANp/vnoBjbUZcQzHlsV2tog
F+fQ/gbBRoqOWKg9htbZUv5I2hTEUH/nOatvx8U3WinWaAy4tKmZWx3KY7jrbD10KXC44qS8Fdjr
VXGlApBEZQaJ0BxEpfIeJILuCDqQP4/stQkudzRLugRBj2Zl32NQhbR2n18l6Y+iu5b0T6dNnfYK
AFC4m3ZCIACGdqL1MpDYXS+AxHVH3Tbtxq6O4oLzdJzBHlfhBAM0G6xKl7wc9NMHjH6xl1ofHPCH
0m27B3Hy314hsAIQHbDwfPZh0mjqTCsrZAhT4cXTBzHvM9mz2XKgizFR+xt37q10CfDaL4Ms8lfp
MsQrfFpVVeARXXL06KyLJwiiCWafN91wZYQrQ3oof05pi2jWFijpDZ9pKEj6wn3jElRtQB8un+EZ
+gWowV1iXDG4uYaBKVwF8uu/672s941LUGavmrECuT+vgt7hkNcOwSvnaXcX7RqXknIyAqyUanC4
BkV9n+67Yvx/943LRqE0Vk2gIXrVi9VTJi5Ov54yRbeG7aNz5QxcTkrjOqLQogs82df9CgOq/87C
4uFU3QuvaVuFx/o7cekpCZsytNB1RHNu8dA0vqVPELx0cYeEf4Cen41fFBUGvkSWBYZ5orUYyi0x
5NUD3A/JPjELCLyrtiIlkOX5tChUcEILfEXjMhUk/CzQByaBl4Z3GjSdVREgebMCePtqPPSjlcxw
RB302pr701ec7XA2wQipYHTFwDTp+6yUNaDGHBODfbXXJ83cCfavif53njU/THexKzXUUBnMzASf
HP8GncglWrgEq1P9wIdrsmvZgJkENBNYsxMjl+DKBDTEPx3hm8l3ZZaLcKImepAlbYE5oGxPVMu3
lvzcaGTvtJntkFvZ4aK8YPjApcby2HamZ8t+uWRTeqArEb4WbTqihUsaINsqaD25LyfVYNooSzzW
VEj1I7RAIjkV+Ppm48l6s8F30xoTELpIS0PcoQM/AEVszd6iGOsCVANs9bxb/OpCdL9l34K7l6EC
YBW3aZhQd+L2cElks4coOdB9JkQmFPDIYfxc176q87c//1rvLHEJMgFz7KxJXeGPOipEKJtitjkk
mG3OUPeKXHDje8GYBZp+9CcxyMkdzUoMbfuBvQSHUAMuC3Kf6Zkod2zagJ4SCIiwg5h9ex/NMwVA
veu10O/nA5vdpA6EhVo2n+Um5TX1AnCBiD7Xls9rMtYD9KsK/+b7c5ienqU41fC9ZAzYybU99NK3
os9vTK305eQasgl2W4AjeqIXMzFFjZ7tNb+Z5z5iXS9hEzUJ5IzBbmdl/5imQANAZIALtFLLclVp
IRBZ1BfjEkDOVNTy34ozTcarKyhdKDE+TNSV4Iwz+rJBOsRzI7iWCKSLXrxxumF1lan93T3snU0u
JYZgbFyyDCkRcva2GX+HurdDQf/GOOxOx9lmQK9WxwV0okxBnLR64HXKP4Z1AxZpO6fXRX572szL
UMaHxLGyw3mCCQa5UdfiwgepEf5lw9/KfnjIApT1xNEwfZlfV5/bQyNs0G7dX95tJucjI2YTWj1l
RIiAXswYiYSoO3BI7LYkzvxbhyisoX0EJBda4jydklVYBcFsPztEFc9UcIhGjIj39RANbCjHyHbo
1aK+8HakM9oqJDCFjTC9Ty+07IDob4vIf0Wl/sRCQKxSiEjdKkwwL6Izwjpc0UC79d5WupDegFxW
6Mv+AGrjwgXluLRb/BI3QrwfFY7wTXSjAfnOIuc+fQeYWdw3DP3AUA+QxGA8VX9ABbHtNas1cvsJ
lNMwk/wFb/EXXsOS/4fwAPcWeHSRZ0y+RQ3ak1aHoDGSzI6FRryL3OKb4kt+jm6kI4hF1iA4ZYwl
1dVtd2nSSm6UBJ9vKGwDREbqfBEHz11H7UQB54Xkm1CPyYfvp+2yb3TKLHdZrMwWBV4Es012FU/n
ciPfzGQBgeY+AAdWK7htb1SVGqaaQE0NjpSPU1tx0MtVEOJOl+mpi8mD+5wM9yMJDqcXRTeuBGs7
fE8Xb5qQPVUkyTOu0GM9tHuMY1z2/rAnN6lTgrEW5Rg4+Zxs191LPjArwkN+8wx8W+lLZlh9TlJA
5m5sgVRt6A+1+LoQUeWyGXwrA2wLVgYwAj2giqgtT5JdiJEo5+QFhmM4S/Dwe3WLaEl8PTZNC5Px
AEeqSs+7IvAG6Z/T3237WF8tigsCTQ8g8VqhA1lDVcAPoSTrsAYyLc4HR/Yo1M/OYiESZzurrKxy
MVCrFdEhCGxhoAG9NOL2ULuQdtmZ4ZOdpj/8XffunX9ypYRaGHpmRQk6k7j1xGc/H79eZxWEqWWz
nFitjzsZwiiAmEcK5KHcal9L8NCWMfTaBwhFO/U4hC6Gtq+SsbxD1bFLsBWYZND9PLF2yhJhMGcq
zhW9b6AchWnu//ODc0eIBAR+0zbYelYGXE2HVwimaSu4Af5OIbDtwwqYTgFgReXNbYUhTws1aRT6
o0M83cncdvbNA3pKu9JNTXu4B0X0N8Eat5PRm01ujSRVJC2rsEbVnxnLReuYh/IZQu44R8ZFXAiI
1sgdkuFI6y7uGunlKZK942bGMXWgMMgYfRrb3EdHU8SK8h+R+2uRJtf/zoOIQoADd5pXChG8/Lww
UdlRuh9dxVkukuMgYvPaLq9A4/Xv1+TnMIt6BjpmwM7+RXkl2FWTy7egvJmhMj0kWOArt2o3XJsH
5YKNH8zdC0lKNAjOsf/ITOhYQNEB+rIql5mSIe+GIuslr1wKt1b8Rt+nfQb9wRLjVM+y+WQqfkyy
XWxmoDr/f61zWUpOe1UJ9QyXY2Qp7fytRv+diar/+Jhva+VCc2Ek43r7glVkjbWfOZFc/G3Gx1w8
dIrRU8OM7fvD0wSzjzrM02vL8HUugbXwFBBIim8fLN4+lFgrY9yhNo9U7aoZ/XgwlYDJHK8ng+FQ
awc50QMZAEfwl7xwBUlnszxYGeU8JxysJp4L9AshQOqqTuR0+oXpYhAoPSgOxh33VIQo3Kwk2c7p
7KJj8QMYtMgMJaewGGDkupb8OoLKmnlRQ1BLIp/M/O70CjfjcWWOi0cjnUHqDgZpTykuDOMSAif2
aQPbwQciPzYZoKLFwDlkqXaTNeZm4WeS+WPSvsejbBMIHPXS5MNR3aC7kbRqH+iGEynaRQZa59O/
gH2jD44D5J+J5hf4iviX/GLSKqMs1cgv0xk6PJ+L/Ewloqec7bhbWeGivDBapRigxfByJE4HYgeH
+cryl4txb+1PL+ilncavCCwRmJqXdQPhzHllGymd0Q0k8iNSXkEp9iqw5lvo7n1vCGhw2njXxeU5
1B09aVJ2dZHu8OztS6X8bRoVb2r0G0Avb3RAafKl8XLDOExh5Coj6K4XsoO0LyZuJciQQB5tgqZf
P0OITDnv2uaGgIg7UPLjjMfmDm9IJiZfZ7PfpSEGVqsh2kmG5hSa/Jhr2gNovL2MBkeoovo5MaCf
odlAUOxBTu2qaXDeEWgHlcOujQI36drOTisddBfqGWZuzzopvQBDyl2gxV8LOgDsUUpni6KOIvfc
qurWe8l9t1nVpFbKI3QMDf3eCvMLKwzYT0fxrwfXUqe4VRaeZ4ryrZMjB2PEEPChh5bkDx3BPIhm
uqlR/M2tZP2juJgBvzx6EP0Y+YymjTnTdKZc2PXBPCt8lwgOqK0UQKhmqtD00cEMw3lT0gfpDNrn
EEAryQnGhxiEjAKH3YhAtJ/RwFHwXgC87/tzQh4n9PJzFeVi50FnvIQkkUlmuxHJb21F+toOVyIa
0OJrzdoq/HyijtFAM7VCaAgu31vbRYlG0HKGyBZgfu8XQ2pSQiwRzRMzhQIgCvpaFRA7bi5jZYH9
gtWdNJ4wMC4H6MrKxefAdHXyQBTv9BcRmeC+udoMoVSUGLWeofxSgWB6pOeVKmLC2GymrfeKC66i
S4Kspyhnwam409HXgkJOsO9RySq75Gi5kM85vS7Rx+E8jU7SZI4m+gXG5IFfCbSR/5w2sDUxpK2X
xPkY9JaHOShwLRggc3kMPqsXDMXROu24g7aHrdqz6Y8uiAxCV0wNzn4+n/jXxlmNtPKMBpItzSQN
wJZCZ9u22lHfAbd7XTdQDYqyDDQ1ExG4+7anMPE+SMuBp4N72qmmzMKgInZUV8+W5VNA/sGt9vSe
bn+0NxP0/aqCMMnSSGkTPwtLeybXtfX4/xngQraCHGaUgqDDi+PKLZudqcTOaQuiXeJCNm3DQm8H
hKxuhQ4mdmzAEiDUKDoXRDvFha1WzfI85Hg1Z7cn1QE9fPcE/QZnvmKctt1wJYGuzD29tM3KhpK3
z8MFcRe3NUhD/+56uO3gb7a4+FWhb50kHb5UC7D7vFOXXX3WAUetoseQpI7qSgGYSafBFbcaN+/e
63VykQ12ln9xbvIRSGBbWtwSwwaochhEIMCLigzuKIEgx+Z6KZXRx8Ud6sPQDa2iyCqHuvCttvks
JfmFHMv7Pk3PWwB0614XpP1N/3kzxzd0Na3SJDltS78nhSt1qiMnglDbDISVBS5dWLOWlapUhL5S
RZ/TZvC6+anTQgFOnLnchzy4ssJljHaI4qBbMJAwx9SGpEhnN131UJfKrpTivzvFVta49LHkHSg2
FAOnWOZ2rn5MvtRAj0C9oMFcKlOAEKomsd9/an1cOlnAQAbGuR7PeuFOxqhhfzPtm/IYO+wVaupd
EWRL5BdcXjGWFMjxGPbAk/KQxMMtCEwWwdG8eRHEKNFPX38hAVwdXstU9HWlg/BGh/bYTvMg2Aaq
L7eFCBWUesUSAiJX5HJJpYYYWckJhuyT+IiZQwc52R9qEUHldpGzWheXN1Q6jDGeZEI/jvCIPrn5
jprgcTXudXRCkvkvJ4e19VZydUBgJOog53jZVvTDDLwF4FqYlC6SI0R1/b+DkKzM8QwzeZdMkSrn
WCG9U4bPtX44fcSo2/6nqUAVbSmkgS9Gm6XBQm+3gmiFhHF+O8I1yy6SULEhUB3aoS6dTQM4kjCJ
72bpcKvFzWccF9/CNoBG8rA8gdK2tQtaHZQ4hjh4kJ9FYXBmIHhtjX6J0U3ppjMAASemLg862vC5
CIyvuTU/zHjilSU62lDRoAd5ng8LITu1lCjkEWMJ8pbyLYglv6ptexkqSQCpRP27SePKIwY9b/C4
Kagmto8iajLUNdjBgEV6XxH1C2gSQU6Insn5uBugW2KBzUq2n5UbSLady/tK2ouy3PYneDPJnfKl
JJVSEph4OFUGOyobu1V2p7/ydtJ+s8DFI0bty6IdARIC3Z9N4y+T/DUmUFcUCtT+R6Z5s8RFJMX1
L4gU6xUV8ad9SeHH4oMx1Ka2mXC7rfMzpuUAg3i/H4w7wIL8EmSG7m+ABrZPiF9L5MGndZHQpjOV
0IcoERtGj18yQMYyABPI+BsQGWgGfzokjz7tE0OO8IIV+SbqWj3Yh/2X086xnazfDHAnehTrg1lT
ivV0N9rymDTn3SQwIXILnrSnXyJqguEs9FU/3tfLkZV31j0DOnUDZlyQeU6vSRBSGvv/1YFHUgK6
3AwA4bhu7TC+7GIR1ZHI9zQuUcRDmRhWj6hliJwwQZVcOimwhOesZsXQuAnCsUo0RPkfJ97bx+Jy
hRnA5rIgvmS/OOTFJwbwNpzZW6Z7ajOOM+Hbq8g9uNxBqBIsA7SqXhoJVL5S3GVvOIqGx+XOAFmy
daieK1+Yh0VRxiUSjKPMKQbzGQ6VQKnA1ns3cFNHw4s2NDFiIbZ2+zrwtrFcKrFoLAd1Ans1knBN
LyCf/NSPixc3mo/xdVFFxgrXj2XmL3O8JNeQEBDc5y94LqgBTsBzQUMOGM7L2cM79UV0JKpoHEGw
ozxSFOSHdASuOASUa83hr4DDXwzmEpw4vCiXpY2SaTQwNqB1uygXZeanSWlL0F0/HenMD05tJHdD
aLQgM7VlCf2uRS9Ike6lEJCVOf1sqeOuyNvDlCaCK9CmSRCIaxbr3QKo9j65pJTO1hiia0uSGsKy
6WVVQSJlbjytI8fR6kBdKn0/vcpN7wRa39LkLS3XAHo6uMZGsU/C3FaGh17xUrnb9cECuXDvtK3t
5b3ZYn60yp1VF5R1mMw4cJaLwgihl31bqPd58QS0UyRq6W6fDKuVcZs5SWZvSZNR+pF2azZPI3ky
2nK/xNnRgHRxaGS7aNIcNTdtPDJ5QSEiQN88KVb2uZMilSwStZIW+VPQEkftqdenrYhbfDOHroxw
Z8UiTeUyy2HsTx2urPV5OdaOqaaCUNhEw8Itf3kJdzgE8aKldMaR9HMep3p+ncche9MFVvS353FE
6+POiLSfixidKlBwqPoRPUtIl1MvWVTBAkXfijsToKvctX3L7hil7CdWcogW/e7/c37uGBgySLRG
CSbEJ/LD0kqXBp8rpbTr9GxYQvDPirqXm3ny7ZPx4xYg3h+GtMInCxuwDs/XRoox9BS67aJXUsHe
WVx3iETxRJU4qYCUdtWi37WBcHRE4AUWlzgMIyI1IDTwcsMabVrNkUPVAPP14ZTsoKd+rU31j2rp
d2WQtO4k1VeqVhwsvX1sYpJDb7O+nMsiEzjNdhN1tcVchrHaLNNCFVscYeXHVzm7QQfZF6vWhbRm
W5BbaEvg+ognNzx8cw4UmHIaLhpmPtuyc4v+R3UmX0WNF1yT9IssPanZedIq+9NO+x9J9JdR/kpC
NSsmIKWOfPJpdJpDDr217Fuzs/wCcsLC6Y9tV3qzxrlSPMRSU1ZL7A/SgIo30b0+tlDGp0FyUaj5
YZlx8U+rrHHxoLJvovgs6bKLIjLA0k0w3JNT88fpDdj2vLdfxHmepBek1nQj8lW9vAfk4Isy4Sk9
M5Kvp+2IVs65Uq2rwWAlOCxK0HNXuuzJwllA9ic+1DNv/sPfXNJGmyBn18Z+EEd32ZLdzFmdunMi
7dPY2Btj/CyFxbFt69tIs3ZDYPqKXn0JyvTvzqy3PeXOrEaLTG0YpMhvh3qf9fm1AcZmIpHH01sq
+nTcmdVWybCA/Cr2QbwBtQwnlb6muWgtm99NheYjpr4NsPVz51MZFmaZUxl3tc6brdLNJHV3ehnb
WWZlgjubQNTVmmCrZHSGjL77TwYlRKvhUkw0N1Pbs4FKWQ1u5zi9HJJZ8PS4nVHelsP3HWcLV+hu
Qf0+efMOt1uyB5OOm4Jw3mPTmrrsCPaPhegHv18Z5JJK0dTxXPboqjB5dA1QT8/ate6iedH+hbq7
En2wzUBbGeRyxqIWWZp3GhL1ETEEls+fY7C/J2q2fXNf2eN8UE96MuUG7tH6BWtVvbBuvE7R/8u6
IWocbZeDK4ucS8r1QMucjQbO6BW8MmyyclBxWx/qeK/l4Mj0OEWH4LaD6kRWMNMJgiQudZTDjFtz
iK2t4/rOKJezNg9Et1l1a9wEmrE/Y5pyubgpp7TGWK/llVN120NdzQ0sOXTbpkkcqw17d4p63W/M
7inuhtIOW+m7VphfwEd/TTKcjJp1TWR9Jw30M6jpFTscIbPRzDuddJ9oqBxSRX3uZIxctCS1QZcB
XIEWXakTkpNU1boD4l3DGaPhh0mUg95Jl2EHWsoklG7zSHdmMj60lvEEsTfdSfHobU3lI66lD1Gg
/pBJ/ijpWeQofXyMyu48SNR/5qY5xhEIzrqpAI98nOw6uTxWOcY5c3CFqlp51Gi6j+nw2C9Ec0IQ
GTlzQiOHKNJlofTX2aha+JPoJzTUHXTrYSLm2YKUROjyta6aCyVpF5uG8V6GxLPbJsGeZOTZGGbL
rtR8V6n6no7mXms69FsWzVnk+lmXqq8NxQRBZ+DkkUqnzQeoNTfFp1yrrtpUi6/nor8nWnlVpvFo
G+P0JHXld9SB5+gsTo9SDfKGUKPf6rIO7FGdb2JqXJW19lilGQW5tXWxDEZt97QcbdAIPihG/xXY
MF+J2n2X9tfTMlVOjHeJxpJnPADgt+j1UdMaxI2lHKTsiFmmknZ2bDS7ITHvMnO+MJq0PaCQd6Km
faYD9cok/WRp/VfdTD5ZDey207NRFYtrynHmDhra7sUcKK5ipYNnJfLhdH7bDok3b2X/v7pUWy3u
gETvwNE0lb464VV7+HLawnZDchUQXNRlup4CSMfqXEwi8K333hbUnOyvncrX3LmddqEkJS2Sixbf
l+Dqb88LEeaCnWMfTbylEc5ENWtTDiJRMDFVwEPqO00bd31+DDsQEja7Dgq/bXB3ehO3P9ObSS5J
S1rSQl0bhcI4P6rNoYv+Of33N+c4gcX9lRq5nNyoxhBlRoRJlngx9o1RSIclmaZ9aiS4JAzmo6Xj
lWwhptfI4X4gy104EetQanV4GKUwvcLIc+hVRiA48D9oR4OlQVv/MK6omDtaVp2CA18C8SFGIW20
IoFswZu7sScg5km6ywr4j8COJ+9e/GK87b0aBlpUEH8BZcmd/33dJkmbNADxQsIZnbyn5VuHKV6N
8fMcqRsdtc6lqi/4HJtVB2YjiWyxyOEZFapJraNcoSCJuMEZwR7GYx/SOr277HI3/iS6OjGP/eDR
b+b4276mkXZcZiC6qjF0EvpYaNALwWx0aS0C5PV2Abcyxe1nqshJkCcAs7Ns8KecIiwsTq2Lq6WG
ODWtjvFUhahKa/lo9PcLlWzV8KFg9f99Mp5UQS3lLoiKGXM6i36bg1rPxtiJM5i5NyzGYSDDMY3n
M3PW9mM3fm0D645WhkCKczNNrDaXy+Z9PhlpLQMrlRlXFN3CuM7dv1gm7jsMuQ91LtyAsOWrA0Nq
rGKE+BSutJi5yvelP9gK5AEhgqLs5r0qrL+38vnaHpdsUTGl1mTKkV/Nl+aTfgQ1hmc54SEnoc1o
LafLGI+pilBDlvkh7zpru1zGbeKUDtaIdbJ5tlfw/nJZH34HvL9ZgptUUTALQTUDgzPv95SMSqFL
RpD62hXxujuQvruqKz+PLlNcDF0hQ+hGdgF1qwk9DwrKlg8qexBwI60yTYxM9vVETp3FZxQBv6Oa
vFXuv7PGBaGRl5lpNSCa/Nn9XXBIIn93VxEmUHX9MGDQ67fomDZ8B4KqQLGrkFOFnhvnq2bRSVEk
TbjDSw9heSs3xM5UoUS9yArnoaOeqXOvxZK3XCUHzDXsFv3IFJtndzwUx8a3HvXLShCGW8fiu6Vx
7olDMSwMaU5fpgJb3W7uer+8be3ECzB0ObomesNee758BRWl2+9FOs4bBwao9cGDrEMRSaUqZ570
9biYWpT5c/IwQWgjKBbbHEZ7nkT6oBspDZbA5wJmPEL1l/7GKt8ouWpOJFVxMVxap5ALmEgFmyky
wTnoBNXMfDKV1I+VR6VubLq09umsuekiELHAlVNV4ZCcixgkUcswnDSvK2QnM3uH9KGbJM+nrWyd
rTpe/36Z4b6KuaRy3yZ15mPQeBf4YMoFG4d8mD3di25E1/iXyofLkO+scSVjgaCP/kfadS1HbivR
L2IVc3hlmqC8kla7+8LyBjMAzCQYvv4eyEEzED3Qtd/skss9IBqNRvfpc0jnkJ377ctQ+xqFxL0Z
dHcQrNqTya/2DF3xar9iWC0mcdkHkM0KLq9Y+huE7NAxatsBeJW8TsUM932Q3LuhdUUrXwlYoP2O
AAqzeVwCee9G40srSU83XQdRGzh4zgz7uiMn3mlpQM8OVAEFW5JfE4Ln+lAML5cXuXnWTmwIt8NM
yjWzag2cI/28m5L812LMoB9UF3Cg27msfrFpDbI9Jk4dbvh33XhkLyrTcN4sn5eDQGbOYpIdODDG
fpzCqkbtXgmZ8SgFdHDvfOdPJ5aFYzis3ppAz4ns9J2G0s8cJztjnwFbMQdLaEMvb47QdJVyWG/e
T3xU1TIxvYPhdeGWaDIwVapKj1PzaO/yT0i2v6UEhOqcGAGjaw9WoB1R9zvKELZb1PY8w3c9kN5p
oKATjuui5TNFVx0LntNDVlufaMl+pFn1QLXsMOssajoD46UWvFujzxNTPk90ALZ/WdKQql4I1P+E
ZgJgL9p811uJsWtnvA8ciGIa9LudjY+zif/C1hgEPzPJO3sr2Dh4GGAFEKKwIe9ynrS4kz3Qtv+b
ZpyHGvuaz/p+RAZga8bGsXHd4A0GuThknufW9Lay6qWFhoxWWkvoTfbXpsofshbDjKu70wYnGjhA
xvRyv2dQmWkMzx+L5CFjwIYWze8D0Z2oTbzbgdbKDjVA2RNqIxKc/UAhEqVaPVVjARmG1MGk0ej3
xZfLYWDjDjk1IPIAJHnn0cpdlbirHsoehKdepCqm5CrcOP0wAqeE2jiGLsXsvtOdJUWCWu5stY2m
kfnekEZp930aZYGTn2bhtJ9ZEq5ESBiXbsF6JS4a+4UNWUBxl0SpZlxPHa4SCJtn0DxcDlk7hAOk
0fzabR6dcXrsa+M24UOqk0fCxCpvFWgS+6RK48F0w6qxHpuGomao7dahi7IxgVfU9Ctb28ilzs7y
xoehJNdlOt/nnrafIKA6llXus4I8L55+bLoprsvOCKETG/R68zPHNKxTalDuqL5f3tKNr30WAASn
Xvs8q4ni0p1N8HSq2L5Xe79pjF2pe5KbcssUcNSc6ZKzdYmEDo7iDQkGOpFGTc9eaYSgzgjSYfaL
RMYgx3+0uLFQHkCaA9FY4IKEcIp5a9p7Q+/GZUlA290fa2fyJ0J9aCPu8xQBapXOI205E5RwXBta
LhAMEwcwS7yyR1K/8kktUQ2ZVTQSxrj7LUV5O/gAY/NGjR9czW/2eDA4ufaz3suA8Ife6Jgkv5Ru
vurSYj+ycc9MfaeWRe7Tme4nPQX1vb6/7DRbHb0z48IH1noC1PRS5qgNdQdjT26gxhgou+rIFUEu
29qodJ6ZEg7pmvaps6gUpnbdgX/U/GDG+r8i7D2zI9yEZkNbZeTTeFwgo2h8NOOd0deVCKDcnRs6
3xor9sqwR3oJOuz16+VVbr2/z8wL57CvXaNKkxpjKH+2wM7p1uRDm1uxXFfB6MBVdN6T5RAP4xP6
Cv9xqqdaBXznS0d3kkVtnQkIL+oAfVhodonQZoymuxArgHBOYU1uRIfGwUVIH/M6pX5ndXZQWArI
icEn4bT2o+ZlV7Otksd+cVWJF23EHrwSEXggmYF5DjEiFJ6mFl0NNjuzfBzXdtdnTry0JJjmVRLl
Ns/GqSnBYTkHgjW7mJLoI85C1O/YCzrf0FnJHixZprwVBE5tCU5brEyxe8iXxYOLj1nWQVLEc30z
t7Hb7if70JeLbzeS0791Ik+NCq5KUi9xFPDFg/IIJF44kRw7Jy97bzqoC/k8LnUBmj4hm6kcs3On
bkJOXNmlnxt05+RF5Wu620mcg38l8bpAJUFz4KRgGxD17GpM0aSjBhpF075F19b37N2UXrXW97Qz
D5ePxFaKdmqKn5iTqG0bS58kdo/kRmk+1d4Ys66WQHA3TZgY3ISysWaDE/PcBAgaNBdKYqAfGwy/
Gn8mMvL2rbOEkPGXAVGtiDZFNxYVqtnG0h4XtQkNVkYazSPoJMWXP9emKYx4W5wfW9PEtZQqM0B1
gwS/SEFYqvwa3Z/dGCuNxMzmJ3szI66IldCsbxwUI+0yNKp1N7ap5MzILAgth7Vjee6SEooOQx6U
3s9kkBjYDDsQ4f7rUzmCZ6EkA0blGqL1fxVUuRrzv8drOKe2hHeXxkZKnQ62+ogpRwuc9hDE8Ose
il9qCEiAHDaxFQxQVtIhlge+jneCg6axjKUz6U6stgULAIbZq/lEAo0RyenZ/o4QrXI4MTWIVoXj
oymDYrUN+lDvZQLk+upbrT3HANExipie936kriyhMJtwPd0/mNX+nO4Gk9MbnZt0uvsflvhmlJ+6
kyDkZaA1ALziD2a1N7nL6gNSJpt+73guSqeO8X4ewMzKAgEPpgozC9pVCxcpOd1WjEBJE7RUnP3E
EVn/8nxuloaCVnKBrgMkOJ6g0jfHVqzt7emBX07ZvmRX/y6BOrUrXIPKWIJre0AX0VBTaLzeaBQ1
aBkJxbvFITlzPK7hyZU2QRN3vlXzmHodo7SNGR1+19Txs+PO16hPxCpBf/RysH23V7CFVi+KGxYE
YN7pKi7JOpgY4W3jtfX8GXiheaThZROvo/xnV62GU4wSF1c0B1WzmBE29bASS13bWEt1gIW66p4w
0FCWuXlvG9NvhlcesiwJyhKoF7SDZVPR78LIq3nPQ9prgchf7KSrE8Za01VrY7P4VTZPbXbd50+X
l7ixY1jhmwkhDmtIybwqhwndI7+brTMHhJW3c2pA3yZTJBn25noA80KlRHWsd+IAXupYYzbobTxk
bGeVy4PbL4HmFL9fXhOPee927cSM4Op9a/au1RhtPKNWkn0ykt6nyMl0yvxJ+14MPw0Zjf37iijf
qROTQhhOXKi1sAEm+Yxb/wmjPdDJjVI3er1pDjUugTAPp+9JEsjKaJs7iECigsBfByxIMG10qT4W
y9jGtO/vyFTXfraujm91NcpB7WBJjt3mHr6ZE5OP0qrMjoLNJO71p7HOg8n8NA+z5FWysSaeCnJa
VNyhKKqfxxFSU8dB/6eLXVe5Ik5+XQ80VGhbYXxDJhMnsyV4C0Ydcm/KYatskmu3M/Zt/wUJQ9jV
strAxqc7W5WwUwnIb8euUBBN7E+zox/NkvkzWSVsKFtWNA1UE6rl4jEr1q0gxZfao424WDU3i7Gb
DCh/kEbiBVsOb0MHWEUVHjBsvJrPdwiUbtCqqLEWZd9+rm/ZgUT1jotwaZ/o7xiY3aVflhfn/v9v
xGvGmV2+myfJgM10tcwG2OU86JxmmtxY0YxiDs92almWyjNDIZKcWRP8cDRVvdEzWNMfyG2+L6P6
pi/84jeo3USgmLnSJenc5t6dfFXBF9HPYYrFv2rqPZI89aGr6efoDF6Oj+8bEa8fEQGY9/lV5Nrn
HzHTMrwgdJgpDuTWBM2Gh4GyGuk3CVPpOO7GPY1v+GaM//1kxwqjzGtzgjEkDIGi1f5QywaDXgXq
xX1CNwitMBcVW3jluQ2kWznVFwcLalESL8r196pUUOJmlbWjxBojzwAebLWcW4sYRdBVDoi/xrWJ
8iT5oi0zDbyOTIelIVGmVetxdmYUtla38EE6O1/VHtXuVeZMn/WCmZlvrhgZpbk13SzN4Oyz3Lqb
V8cM1oJAcrmwXi7v11aEsnmvFGVa+73QtzOueufpThc7zl53RujPXHs60Jrs/8VCaZwI3EQNGoU2
0JQJZ7r0irXq7WGKwdG9Sz30TdQvl1fyvm74asJxAYVCYQul9fONcpeqTKuKTfE6+lxorPeN71yL
mrYgECghyintkb5DJXGLmE7irqGi6ywsyoE+Zjc6dMLNrAYDMB/ugVxP1+ym2slsvff0c1NCbOqK
NWFGUU4xSBK+LOMQE82QfUCej517+rkNISIBc5GhIYvlLEdOalKFXhE0exQZdvPN9N34+m/26+Tr
CQGpyj27STosaQi1MdAjbc98rY6aiEV23Nzojj9LTL4PgecLFC5JBXINY6XA4mrX+4IMMXRL7jxT
Rigt2SuRxMtY7aaaXhfm9b6OQbtRcmj5RlzYqNdX7UnYG9OsJxPBOlTAJ2frRul+ZFkBiUwgjjIr
+m/7JKIqysztUE6GW1TXKgiWQdC9y0InAB71MB3UvSm5p96Dn89PldjKJkrJ1XVf3ZAzkJMrQ/Wn
X1mYByB38GkJzSifPstS3U3fMBAG8cAEK7ZYYwX31TjbYz3FlvOstldFf6vkj5Iv+T7Ywv/ebIiO
0eStkbZ5NcX94utBc99+a9Hzg0IPumOfneWVl7u7sR1fFj22HIb3j0FXzakIxMde7fTzihm+Kdaz
A6ZN2/wLRUdH9fLArNfw8iq3FumYEJ4DVRT6xmL2NuhFMnmlNeG+BMdyft8AiLYW4AnEyMllS1tb
hkI10IRoM+q4w84Dvq4nI0gIXDhmkQSdjedynGEK8r8Z4UHz5KyZSZqow6sR41NFvhrmjTH+uGxi
84tZr6SluByN1wzkxASgMM7SQQc0dpsfRGM73c78soyonQaXDW0kZxYex39bMngT5cQS1RiIo1pv
+pOeEu/IGdAs038dAW592ZnStyLhqT1xh7KcmZQk6IqgHJUF5nG8zaPyptlzp2dH8x5r9nXffqEY
R9F9EvZX6l42Z8ajuhgtT3+EsINNZqyd1uNHqMd0T4456mD2B5o0G8+W848r5B9tXymWNcBOcfiD
cbYN2BWXsXRDyBTi2WLHBLSYuoy8eaOSdG6Y78LJrjaGmuChC/8pDkbM1X8oEOBmPOz6f3PgQKts
Y8AKRVox3+kmaAsCgjLHups+WCXCMaiWQfUvuaaNjQPh4gFoWVDXBR38699PFlTMtd5lvCXkPC4R
CizQiV33uh2kx2EPAAyY9MywvCEAVNY7gtEPPabRtE9QB6mOy9791DxkEd2ZV5zW68GW8SRu/zoP
bKCoseJj8LB08usIinoKU/HrmuHF4P3TyB2v1OLh8lk1X4srgt9iAgjQP2DRUccUYRRJ6q1a1WhI
9eY8rid78t2ujci07PvEjTmJe+tkJERt0bwiTAfpnh15cwOwnJdcUaLfUoTdq2ltnheHVCFJVhdU
nGqkk/6pADbFHysAv0Fs4pOx6H3mWkHHMDenJdrgK6WThBMm+khpV2GeKrt6YQ+FtoQ9dJePtMD7
uzJ0ny6Fca3XGLKqACpJLebTJl+PQOpgQkYFwGfIOejNAF7QpMgnc9es0YddqZ9r7rcKs3UAF3k7
YiWg0ayUNKYpZtjRyY1pa6pXJWcJYVkX1W35aDk4P7oCMpt+hTKZctBT0ADqxmyB8swkypPaZoUZ
jHa/bz2tPYIyOVLAU+PnWe8ciryCKEzRRJbH6v2Y/HD7tbqzOm1Hsv6+X1I08chucacecg7jtdmb
WdQoNsr1FsBMHeYrc234RQYIkLdtsl6B/+9ZtVYaGA3DpJmlvGSp6kXjnIdpuwRq3+s/i65Ycr9q
VpzGxJxrn6xzGbKuf3KnClU1KyFQrSnpg5YOargAxE3CmSb6MaMERtvuKe87Gjdo9rpAm2HiK532
Y7ZEBaBaSdbHrY6dLez+eu7b4+oS3U8XKAXUOmQNCwNj8paveBgFUervgKd3TzOYFDtrTQ9pZqCo
XaIDZ3o3NJupr/d6tAA83hJ6b9oMq8GdrTRcR8zB0KT1nHsYRB66cNCw3WM3MF9xGEQF1fmWKJ0T
jHj3A2LkoDI0vljZAhquBqm94TIfBCY3KoW6FX/Eun0y+yoDeoTS3eqwcHYU0N3w13umQaNsMPqw
Vr3noUsx48Y8w0c9qoiaybjG3MLeIsieepbH7ZT/rlIomY7NELG2uGqmLPVbToJQeVpYOZiIsQnb
ayu821Lp0VxWwDXBJ+L0Y0yTpfaBNT3o03hLkxVFdsc92opx5VbWzyUzjgamcwOgu3cAiKT+Co6D
ysgPWpVl+7Gr0nBSsqgv9VuDgdfJmb5VZup+1k31a9dAVhI609HS51Y464sWtWlX+ulI2qii+ctg
zTSc+hwjJYP9jUxDaNn11wxjSj5L68JXR+s5xb2JKdxxRXafd/in5WZGZzgobUgrGbOxs2vnYOr5
J9Bs/HQyh165RQ/Zk7TPbpe0okGjtyCgcP0qM5pwbQfVpxZB7baqxmAwl59VZirRTJvfbcVGQa92
cD/3mRrM2gTBKNd5pErm12p6SABg8xOqAQPAvnft0PiqUs13c1vhhQ35CKVgEWmy4zzOn4jh/mJm
/3XJoZJYl8W9Ug6DD8oDlMhn9dDlduWvGLD2Gx2CXC4zb7FfCNXdinKlQZwgTRyEkYoZIWoiP5x8
+paOKG4v9lfbxrTf6H1KitHwk3XF/6goIZxRPk/1eqctLvFXCp5a2kxjlNIai66WzzlrdwVED/YU
wic/cnxYDIWVfldRL+i0JrBofl311SNmlmO1n3/LPQxoQPHdz8flOi2nQGndmJTkFs2iyMlUHLBi
/jWs5QNzgfu2zfwbadnVnM/Pnj2OYC11953Zf6+Lb1oeE/zTTIsv6jSB5m8avpJ2+ZJNeTgnNvJv
F0S7TEVRiWVuUFKMH5vqyzAUkM1JjM9gNi18knQho0uwDEnUF9aNVZLuqBfg+LK18XYi2XOhj092
OgBmr+dR1+pxTtXE90q9f86cLlDnBCitGhhYcMSPPu3yEQyrPY6hqfUYT3czf+wJrtgRskuTu8bZ
MtyyNv2tM/PbEQlj2NjZy2rOx6RN9l2fYY56vprA8E16SNVZAKa2blCr2lWhVeohxZPggLYLkMEE
aiTGE7OH0ICqgELU3CdgCAnVYXYfnNEOPLPLbr02v9HT6aZx64fMyr8ZM/0EOZp9Aw6nMAOyVrMQ
8uwhKLGIA81GQIyHR4VNNxnRysDM8iXMaqgJdMQMDFZ9o1oagO+NBEoGCJCdLi/zah6b3H3u2vXZ
bjzfKIkZmqvXgSEKzK0E0x9e4gIx1Ds/M6Y1Ubcw00/bwY0yqx3v9ZLczXmS3xpk+Vnoyy976u1D
q1cp6o1pHth9roZQKbGfPLUAobZSWEgJECQ5ks1nA7mrNcz4KxWggQtGNPwa7MC7ktjs2im7JObK
tRHT0PBohkL5vBqGcafiatvpa2mDpZ647JtRQK3WItq9yRwrnIphDYfR+Jy7pRJpaoe269R2IVTU
2b60BvuAqHxMKlk/45UCWshJkJm95T48NzrJfUajzq1yRu7DEV1ZUB+zWOGclkjD0K4JQUr4PL20
knLHVmXPhZg5CmwOug7vWqXr0jAnsSqGOpvzgz5hn/cpHi5g/pgjnQVywNV7MALno7A0KK6gLPp+
zrj2krlpi4YhpdZR82BQJcDIhZmDap7LZ8277NjKhqs3HktnNoV3CqmzrFNb2KxbEi9q3JBKkr9v
lAHOLAgvlMGwmmpmNZgLjKhyf+XNZzPbDykCv5xlbitLPv2CwqMkG0dMjyWw1VDE0LBH4ehgRunR
/AlGC3QOS93vD/zJh9Er2TN3oy57tk4hQzeSOu/QpWVcXnO4/oPLq6Gv8u3qXvbI3ahCnBkTjoRL
FqOuRyw0a++YuQZWmQU9/f/L52dG+M6enLsaWexaD1jRgoiSpD9WjN9dfm+8h8K8ujwQoZYDRpN3
Q+5VYRl0Zi171eo806WTSjduf7K/TYkD7lRdNWdtehbPpXJtLm2glOiSWOVPyZK2T9SbHaH8MKlW
0VgmlsTidN8hU/ymIEytxyXsPvWPyCBVaaVtM1ZZnCj9j88o0tu5TZl3dQ6bXCwaMhXqCXr5Q1zz
skUKh1pvR2uhDEIOhuIe08IHyZeMJUC2X8JZRrl0JUsC7+PQrPnaio084o/yDkNg41OLhBBwAPko
2EY/Ak7/9imFYzwB09n3Gszyy2b+SSK2936bA6RJMYXEQnjZW2TfUTjHatZpuZbCKUlyb05IR9en
/2ZAPMOrlYPIHp5BcrwJ23uXfLlsQHaEPVeIEn2zFFqHDzbnq2/218MEqqG2CjhnDus/jaDVVSlY
9K2vqZNG/9G40FzBYEIKFl8YZxDu3PEy1PKTX9Bt/AFyQb4SMQ95cw1HFQqZRoPEFGoV3CM5D4jm
92SXxQyjF+gQdOj2eQfDn2PDn/b/8nb5yy0xB33+ldsmB9eKggPXY6qXkyhq5YEvtEINak4kV/Y/
ZCJv1oSsYNLyFZLGcEsOMR/uYuAHYzesc987/jbcuKk0gm0nCW8GhXiSzHoB2A/us8GjKAihTwEa
KzLsnMnwAYeTIEok8dJRhdgy1mOzOAl2EoWFa55rGew2A6cEmJ2ihIFO4r+d83fzD17L2kXXYbDI
Vb9cWLBMseQo8E90yTuFUDI1Vp1NPUwYekAPazh2YMZz8dwNXlVJm0CehUi/oxBdFC8pMIeH4/fH
veOwk3tHHT6icSJbpRBtMNhpd66LVaa37NqImxj8RGjRoYjRvaZ1MoiT9CgIEQZDhZqq8ySIk4Cs
ZYAWCYXOvemvkLhfDD5cvvcq2WZuXn427jjHtlyA/YVbyF61pVQIT1bi7mADz1LeFA3aF4PvYPg6
wSZnqE3v/o16L8/ITiwLbpRqOSCiy+vRHw4TxvdiPn2tBcuh+SafLtu8/06sCQ5E8spMVAfWmFvF
6t3oapIvyX/uu1NxYkDwF1vtO9LyDzm2uW8hbJLn1v3NKrrg8vGTLURwk1WBZ6r9iJeHbh4q9Vgv
/7dK1/nGiG20rDfRoSawYCbNccF8oQlK/suLkHidOIhTrvOkg+gKTzUw64x646MwFtbJtLts5v3U
u7AU4XpJ1qqZSM6XsqvuvR86Gi3arZnvFB2EEXME/qko+5U/ZlckpAHI1VCOv1E/OV/1KxmDxfbx
fvMPEb+DdseMWvjAYjsfPq2ocqoGRIjbZxeV1Nr9PTEh8nqtki4qkcOAtPBltenXYW0fL38SifsY
woUEksEp8XS4qTMUEajX0H+Q4Vy3WoWnJ9sQYgpx1ro3S+zushsjUF9/Wu/4Y8EOgOKY9/rTCo6F
Ytl/IHF6NybH9xuzwBzZDqSe+JFNwF/AMcoQzSb1qQSobS7vl8IG6Mu6WRN67bDmONR1oOmS089P
3bvTf2JY+KxuZ3ZzbcCwoqHnQd0bpuW+UR+dX3PxCxMYtzleY5d3cusz2wD5OgDuYeICBEvnmRo1
lCVlBor9EwQD17ANLFQ8AxME0y8o3fr1fbczgdjbgSVM2pTdOsDo3mkc/g7TIsM3+IAKjRbrCHQT
iFg+k29z5qdR/hrAUaUedmXlf0B2aCt7w+SeBi0gzNJo7zARaIGwKrPG13SxD/Kj81LeDHvjFi0J
3JLmC77ysqdSJZat4H5qV4gjg8mqdhhhN++SG5O1nwDXKEAEho5DDTS+ZGc3P+5bg1hETAy0QJV8
dGFNB8WE4dpfGCd0HSztSeJC/HeLbnvaihYeGuWieytJnBGYOPs47fAtfXJoD4UPnjMpyE+XWROe
FvqKwn5nw5p6HA7k6EXoRu3MwHlRHJ8Ezo0eT08NZq7dfXPDZ5RQZv8pWfBWgDhdsLCRS71CcsLB
TzB39W19ZHtyrezMfSX1mC2c11mXn+eXJzUtmgP+6rbYRCBcoR86mX4W4ljeJX4aZFEagloxlCEY
eJS5tJ1CFFrswUJ9DjZbwocP9/MiQ69vHoQ31xRDe+6mZp6iuxMvCv3WZGpcYM7RT4ps77XK58ub
tXUMToO5cI1ojr2SrsTlvTD1MBDtQVlxkaPLc9nM9tsCBxZaBZ6N6qAQR51qWAtaTn/U0apQu4Ic
30G54Zzb4HMJplRmcOsjYublL4MiUK4wBgAOS1wWC84BaOIe2ROaDTsvGKKKP/GtAFy/MZOxm23h
o9xTu8L569JSnd0GC0XFCZRtR5Srw+K3JRyC7kYerLecEZA8IOUxswSQl3AA8sxqrJkh4XESiPSk
7hVpu0+Xt27TQ05MCP5uFa5eVQlMgOb6Fh22HuF/UmUiuf/w3d5WIjiiNemZOkAHAG9q34irGJin
p/y5gbQEIkfrG4fLq5La4/5zEjomqxpslmCfINiW7JqYN2em+/kIKtoPEJVvRqrTjRKeRlaNQjJJ
cc66kDO5lQjLjR7luxTQtSdrN9xmR32+lq5ys8h1snnCgwn9y5EuDcwOYfuZfWlLn0uJOnGZBobr
p6A1HMO6udMiXsuWlUk2i4ngptEwaowBNFuc9WGdUgHkNPOXATsssEQiiC2/Yq1a+0YWmLcc9dSa
cO1MeU8qr4e1tE2o33vovdPHkumRxHO2rrdTO8KZm6Df5LbTwmId5bQqLkBoZuyy/QdaiDxWiFfN
qSXh6JU99erVREAGHOUw3aZHF3xcWqDdyEtamwH61JZw/rSlcl0o6fDizxSZwcLuiriAThXka6oo
L75+YPaBf6hLyxOOYANiprwYsGF8KtFEsSk3fbTC/eoWoAU09RZZRr0VLU/XKBxC4iiOMfX4nmsD
XookDRpF5vMyE8KBA/BH0wcda6LJ+BVzyA+G9SLxP9lnE65SrbSnSu1gghPqFV/KI7uyIrIDguxA
o7KNpK9qfnAu7JPYawP8o6blANewb+ZQ8Y39fKXA5c3YvlKkDEWbb/iTTRL1o5K2xvmqsbzikO9Z
5i+mn9yr9/WP5HqAKEhxbKYnqQik5KSJLbc1H2aFeljieOQEuuuVdvvnSYulxX++P5c+pxA/5h4Y
/sbGTTcFU1T/zkEQSr2HssK+POghiZ2Dct8F+U8detkyIPPmtXf6dYWQwsAmWucNvm4fpXsbUpCQ
sU0woNMe0BEjoNT8b87qCWGF2pOlLwz2hj5SMLJ1aOIsbkN39OsBd631ATIvyRH0hLDirrZJW4qb
PR3noPUAvXAkq5JZEOKI0+u1aVN4SwLY1d5IlNu+dRQJoZ4sIoutuKEiTqkAJRV7OATUTz47A+q3
fISlWyMjIqCql0Uv2Y3tCbFlaioNcmmIkEMLCTNyBaB0ANiDs0PBWKrvdfkzvuvA2SsFOIynyitE
AFj/vDTrs8T9tvKfN3d/12iz6QBSHwXfkAKEg9Emz/EBYea6smNoBCvxj04TAzHbAuQ47z9wrcrW
KCQltZZnnWfiB/C+Nx9gmKYblX21Q96E1vdpArqGBo/wy+verMmerluIMXpFbY+1MNtH5tF9gJxF
MBgBzcLuUEMT2YuqK4yRwqkomgGDb95VexPjBcDAf/+PPvW+PbfqFTCLOC28B897j22x415c7Itj
JRvo+YdTw3kxOGchWHwRfU/y+qzp2qmdYY1C3inP90C5AB14N143x6kPCuI3czDuL3/u7U3+26Yl
VHgm1kHvBuLFsVGBMXt5acvWv2xh8/0AFP9fyxLFuW0A2zOiYFl/sPj2fvmgpoje3JESH2hNoJ5v
NOko9nau8WZWcF9w2HaJQ7AyQEhRXYb7WlBHHvzyUIdED+T1q3+4oN4sCp5b1KWh1JX610JBI3rH
SSo45TW5k50Tfvu8v4rfjPGNPXGWioBm0mphbCl3Rgmq9ey5bhrJYeS3wSUjwhXYmIqtT52G3GK2
om6ovvRD1fgoQB4dnT2orSfB2sjsCfdfC87gasKofqz0y7XK7px6CLzyh+lOwUB+SfxS5iD8x5x8
wR5TIMagwhj3SxMOsnY7sDyCabmKZrKrAhlDuOysCQn2NKsOrRi2zPN2akriGqSLl9cksyBEEN2b
LU95TXcTN2ApxiHm8LKFf7hmHZWzsGk66IHOv9psG2nTGvhqHJFhNjHbN5hJDc24jOlylCZh29nt
mznhmyWprpcN9wiTdwErxAsQAZPkYem+DD36F3PQpZrfYhJIL6tAstZtD3kzLnxOlqsdrXlABpJh
BohOSXxOcwgkA2c6VNKPIBm2z/XfNkVRQc1esq4EeVDcVp/tZ0zSBPkVjUFfdW+mn7m0yXL4wHNd
slJxRNbqF0XNXw/6kQfLc/wEhPj+bYHlbZ1CeIYsbEL7jh+GP3U//qapk2Je/iEwv9niqz856fpk
0N7VYMvc5fs0PxbQ+lAfVxAj1C2YEToWSRxn+xy+GeR/PzFolsmaF+TVoBFDGbLflYBo3A7AaqxR
6uF1RPHvdxKr/JO9j9ZvVoVonY/FCHlIRGv1aIG763yZYCsvZMuU+aoQrsd6BpvbjGXy9+5ohe4z
6M/Dkd7O+/WW60Nl3v2yZ4UsBsm8VYhBGOyzSjrCLkf7rOHc3XE8ZnrNd7Qs70gsu2z/ITV7+7RC
GFKh/FOh0/mXxQL55t8We2f3AUSTJPCJTb40TUGNbSMO6Lic/lRk7tsPorg3JxtsqJr8GdVFTAdq
CI1tV7A2Hs0j8K3r3YhKGpQBuYbL/MBfHB/7sBIXEpEerZvZSpXBcGbveVEBrDyOr+Gx6EHigaIJ
uEuu5M83mVUh+BTmWusud9wJrW/FORqYxxtaVeankjAgwg0gLOqBMAz3x9xFIzgjDlY8oYiAqmtZ
+wU56vFHFiezyv9+EnxcMlFTLXTs5XrD8PBWMiW4HGn4vXch0Lzr8mWKllbgZI3tLMNs3npte9d9
cc2yHHOUczT1uyyVMfbJViXEmsm01BpjfIg13U09WcFUyNIz2TVhCGFFGXWDuTx+8itpusV8dbDe
/smdKr+UJEHMEEKKAkIzfRng+ZhAGUJMa0YmhEYAfxmBVdABPJUWLaSnXMhnWiD53JwX5aEDu6sw
aflNP063+ZEEGLgxfS2AfiuIzfey9obsy77q1J64ZGck2jTwVya/gM9uJsY+dAFLrkKTR9cTg6NV
LEmvwFt4lqrZUYvMfjKhzWgA0lWkB5l+iiwtNoWIUq4m65mFFb6rwso9R3I1mEI6syZau6784fLO
lrziK7MlBJNebanRr/iQParL3FfWT/xE2B8pOElOhCj4gaIPtZ0V56+O1rgqYycG7wG0duoyxjA3
/ETa2petTggqDX+xm2zrS8p3TbY6IbrMyzwPQEv9sWv8S/ra7fW1FnxIoka2MCG42Ephzm6CbXvn
ItKFSQKzWLWyU6svXH4ZpJUeuE7qe+b95etGYkGsUTmMdlZW4cvNCoZ525dOUyXv5i0SEVBi/p3/
iDUqtVJVYClhgtcCnJje5dAgREfj7r8+aC0hUORaYlfgP/43OyMLSiLJbm+4cz/xrXnnBfJAIdsk
IVAotG41S//T1jBG+s499rukCN3wf7RdSXPcOLP8RYzgAoLklWt3S7K8jC3bF8bY4+G+7/z1L9Gy
LRrqIdry9+YyB0W4GmAhUaglE8o3h8o6XREkC2BeZ3HeBuYj9G2ipA2j0g05zZq73qxgg3WMQHWl
+AoWa9E7QOcAow1TRYFu3uM74CXzbcJvyMFGVU1V2Ecv+obsn9oJ63QONEpT6fq1Ahpm2bspPFDy
Ju7BLaF/bMtOkOgTLosLRXLEIqm8sC/H9weIXfMiGEIVD81b6Ps1TM5L6hEcTFOCI/cs1SC2ddEj
N7Y4B5nHDmTVIYJvjF/5hVcEY/qGjUfVp9oBWUosgMbL+7ixx7kH9IeUxJSwNlS9fgz7Xv9MFO0k
5yEZhWBLGL1oJ9k/9cwZNwvjHGSoSUaTTAMip+97CSqt0uAkoKbFJMgaLbbcDO7+LXM5SH2yyPcK
NNBRB0c9LMaR19+O99EpmU8Nmkgqdx2g6yuqpl98hG7ssc3egFdFq7icCraZ0mcz8rvSr8mnP1wT
d9uUCt40GF17LGARLwF51ATasRjN9aB1/1NrXGA6m+AxQscmisvfVri/csDL03RZrtT4dsWE7MWI
arOB3JXT00ixep19sPOw8a9Jy6uGvgSnm28JUOPYNOoYn4xpQpiSR531UN6golSAb0w8lMTAYucM
8O0AXTUYSzVjP9flhswpGGrep2D5G9vjvptcvLs3G8mByGS1aW6xjTSskyEvyIg87Bu4eLNsDHC4
UZldkhBoIvry9FmlDSpIYGCugmZ5bTTE3rclgkS+ESAOs1ZpTRj7n18tJj+JWxZrRbuaXILfK7KQ
+/ALps5fESNp4yTtDFyaL7jI9g8XCH5/tTVE8iQT6fvhwvSIusmxWtMVOdZ9HzFlDjyiwkwS8OFh
cM2wIF1w02Wg9o/wnKDv1rAVxB/72Gvyc7dSmDZgPIUxKGSiH9IpZ88ahKQSF9stf7q9yTMGxuWC
+TULVpgnJjfrjXmrnUJIAIuuEoHPoznv169VyStIxhL44Qsi/X0QNGUOLZLYMkBBB89gTREoiWkH
C1w01sI63CDHS0UTjZcfZ5tt5NBDyjuQLOVY3KKcxoJ48fquHmK7be+lDNohofoKTIBOLerH2Eff
Z7pjFYiaJAOj9n6kya6ZzrMjryC8KyEOCIqlsXL2cUvg/3zX/5qoc9dRbGs15M6YIbFa1PYEHug6
gkzlh31jAv8/+9Mm9pC1KK/XEp6pz6865bPef0jjh30TgnjKPP99YyMmUFgZNNholiNr3dZukYVz
RvWonZajGB1FS+LwAzKp7VwTmBva93l7Yzan3PzDXeMCjqEkBjFL5ojLp1m7a/L36EkUXV8C4D23
02y2rckgTmOW8IMF4k8Yn++cEWqxbueOZaBBc1KMHvvXv3lOG28sSmqlpAtzhhzjmBU4mSWRDuvl
d/PTEea7BlZoInUtxuT+pJIuuC3PMs6bZU0jSP2MHBv57LYU5sCEvs69VvQYe1hC3PqMiebfjKyl
+8TEM3LPSsXmBEvjmwQWUPrFZgdzL6F4utzW/PTx+OaAJBwpNhMfL80dNrCr2GV5x2ro8xtWcUX9
U3yaBT55nhXcfDxqZh2oOxHqTP3tgNkPPUv+8KCpHGBgyk8rG/aYfXw+/G+4iqAb/j0PAaWGXy/p
ppXjiZgwWEpvxvWuBZP7PuSKNo1B5GbTJktPmpq5RV9/UtAhWkfdH1rg4oyoztU4tHCmQLGDYU3P
VBVvfw2iUEblwou8zydisYf//0NGw1S52KKMctDdprDGWhigto3unhL80SrecyF9YZPyxgU4nIjM
1chXlpd/wdtEcJHwNf0V3QMWBElYOQVaYFCgHfuHKjBvi6OGEtjDFT09Av/ji/ktQetZw/xPuqFB
SSCWwJjOe7sbnNKW3fVObFMQNWnqry4vTWUS5QPurpiktq6AAEyN7AoCP8V0irNM5JyiFXKYES9r
EYNQFRVUf/DiAvMPiWekzuiMmAcAoyZmNANhbVH0ITncWPp0GZUYPlp+ZQFB/jVDxXZ0CtWFTcxD
/+lrgq/vl2NuyFOF7/j7rwnRhnKAMkJIgZbMSaPum5oEM0YaBXjCPOC/kygQ1eI8ZETrscGiG9g4
GOExRwNGDx7bW9aymGI0wd03uJ+4NPm6/hKDCH9Z8LVi7Z9U+iuv0cJq3uRgfU6JT0RsS6L94wCl
rSYJFM5YnTLejNNrVfp7fzWiyI0v3UtzvYI1mi3nhYx+oguAr91LNMUsRwuLv4+Rgt3jq/bxShQ9
ZouLmsiO0dBJM1E8f/FZQmTDgPgJKJR4Fg41ywsITSN4oolql+CFrmUKIt/M3/9OF1fyZIZPXlcD
zSuz1nFrZoabxF/UUKjEeDHo3Jhgf99EF1q+mL0ewkS4drKtZEZq55PxrdOtY2hm8mHq9MldU/pW
B/fHTQVqWXscBtF+ihbKAf6Ao6/rHfZTN74U5odiElAPXY52N8vkIL4OpWRpmAGGFyRy9If5BnCr
gzIFzJm2Cob0o6gqzFDuGUZtbLJFb7Z20GQIM2awCWZ315il2TaqGooPZos2uFAT7aHIHBcnpkk1
TJC5GH2zz+1y/XfQv2RQEUiaYN8pBb7P56/LQa3MQYKdSo3eDoWW+yo0FryE6l/2DYkWxGE81Jtp
C7YfHLIB8kJT7YId24MMgNukurtv6vxs5L8VFNVRyNB1C0pr3DFg08bZNOFb/ZAZliSXBGCA05AJ
k5yv3YL5S6TCFszii/pQLzn/1jbn/Gm6jvXI7pbQujX1Wwyg2YLVXYo1thZ4718xgnTOtTFdB2Rk
PaN906j/6srXtaW2EaWnuf23Wo8y+WCOjZNUot7CSz6z/QHcUejCOjYkNOVA4uK0kMGOyLfyJVpv
5tYIdwAUrbJUMsKIQd7WxyGoHOQPF8yRNUdjvmJ29VKUurXH/HdzvvXCWvulBHTi0B3a6gN0jhzZ
KuzBekcT2dn/hpcOw9YYdxiGNU0GSDPCQUFGSNODRha7WZEj7b19Qxf7CbeWuMdTjMpH2nfsRoh6
J5zaV0nYfpwU2vpdWCq2bpLINsw2YFLITpV3a2D18ewm5wy/3nxWy0b6O0O6y6YFRgkFv44dhr2D
yoVGvbJKeRrhI//Ivj8ORrf2GEjilIzAGn8Ba40U9zWrlzBYiG6SE8bbThP6pq+K0AXHlJ80V1oS
zh1b22SgeRSTkVB+cGMXxKHEV/32dEXz6KXrf/Ox+TnzVoZYSTziY8un5NBNSEmOTrw6qisfsgdD
NHsjQLpnQqpguLMIs8aIiW2ifmzzRnQNXrShqEgjoSsE00zcQYGyzlLIkYUEofFPBVEEWSWBwAcv
m6AapQQFBItvPZHDjoK+FjdgU39PnRUzUmeSs9yznnojOYgviYsBNNbz0yiHNhX6atJmYUb/RwTw
W2PcJhYDgViSjg81Q4dmzf9VNH+2Gl+wjxedb7MkDmlkI+lmmuBTPXuRvvAkb2xxuFFXMlhnBgPh
37gc1jzHevRDkhbvUCVPbUtqjqRc3CZr3w5joUHUqHTrdnnYXzEz8gy8nn4EDyd0MKoKtV5sa/p5
rakdG0GnNHYBLajqAQ32dfpl3+DFe3djkAtrmpSg11eBQVMJDE35VqWGu8q6gMlfZIWh6OYiXI3O
CFE/xJFbY2co6atIxv8VWRTEC/yFhw9sn75O7Bv+z5KImzNgMRTYrIquU4J6+UutXcT+zZfigpcm
jJclbXC8swUjJbKH+bLsBDRuwa8su0l+xVQiO8R73sghSjjELQRXYVK37pu8PuXaMWJsh9kDqT7+
mR9yeNIWxdD2EdtLzSWt6WZKD80bEe+2yD84PCmMXGkttof/L/7BIcrSViNozGHtBZWovZUpMv77
1Rejom3QEvgypBTZYn/f+H09l6vVp+aLUPlSL8WPM8bWxSEHCLJ01Uqxrh/R3PdeCjH+750vZon9
fbOqWcliNN3C0ovbykT7yOGHnMVLCw6fC/4h7BTZC0jY4jjwqNakK2sdxyuLj0XUgVdDdfcP8G74
wUxwYDFaat924PB4flcLVyO0xaFFmhVyE45YzrO44M9tcZgR6XNUUYZMz2wJfXDvmmRbyAGGLLck
01oAhjL7lvyPoZyaWoCzFxO7mwPF95s0y1TMsfzTzX+//HmxSG6omqqZBHpxBl9HbptSVuRCYkXy
2UVuJmjzuwSVE8WDjnblTi/S69oa5DBD1hoiqeSMT+SkxDfq59lfXcuHCq9DIUMHnukifn1FBM7+
4Wf35WalHISo0Dp5fFmkzab1pRiubH25nJPa2OMAZIQgxxzrWOj5Ogs/KBC9RMeNjKcG5HerN19Z
nb6ur8hIXXajjWkOUPQhlKt0hBuRu4TemKfikLvmUS+xu6bdsL5YEWUNO2d7m8vhS1kRaSQypAeg
YffQW3WgNZNNZsWBSNS9nvSHUXvR82OzSA5mJrRA9FkEk79/9IWnhIMZTZGnRldgq/t3yO3+2AQh
dNcGEA1C2EXc/HMZQjdr47Am60Bb16uw978LhZ6s8UXpcE5olrHL4bm1Pz+HfEG6SUutigdYe+E5
vHiRb1bHAc6QGaMeNrD3zE+E19HFB+LGFAcxI1kgKSrhyM/p+ymirom6d2xRt2lOgwoqp+lVTqa3
L7naN0Y5nIGIbRll1Ut9RYCifBnakPMmznNY+xHy/VYCj8HGDqzwstu4tSSSVmbrG1J0iNfeLbQb
ffosUYiFDpOLgvHUrreh5OdmYyt1bK8Fcbuyd5KUeI0m6oO5GAJstpqDHCmsqFl0uCxbSFQv+gNR
Ppg0EHzPi6HuxgiHNUVJq7pbsMMDaF9W9zxB8UikAaKdq0bQRRY5tNG6uGoxQwS3ve+8ugEPGHho
Ja9xqzxF141yJ85csp3a+bB8BbvuylIpW5hsMjBVQux1quR32bxAyZpEXkUUQQAs+HLP6tdzVueJ
AXsWWXFHyT6U3t0CVEmCjyeyw4FNu6hFGjFwW5wR/FWdo8g2VDqhlwKNztpZbMvNbzXBwBk74Xub
ycFOMkwNhM4AO2HS2UPkm2vv7K/r8rIoNQiRVV3mC+a1nlhLyxx/khMvq9D9DCroHKFELpJ/OSd4
ny2GaKZOVETCFs+xIldQ217mePpZyss/zv7iae5vszxdfM0+WeavwXgZJ60fkul8Uei3THZGO4Ec
WXhNXPxeG0PcE10vk5HKVYSqaHGTGm/XVLX3P9dF2NwY4LwQ912SVAQrMUyQHkP31yX4WhSy1ok8
ftm3dTnY3BjjvM+ah740I6zmxU9z9vN3XITXwwnziECInu0fhh1y2QeTU9CfmAruiKFOMUXHRe/f
rJD9fZN8GKdSwxKt1ofIvAdZ8OlzCo3h0Ulf0fvmqB7Su+peSM9xMWzZGGXfeGOURFmvJgOO3Oyz
h1niQXq+vmGUxW2wCAmLRVvK3WyrUUzhosFj5MAMLHA89DYkP/wIFA/iIcvL4e1mbdwVtypVBQ5o
fMDnAecVA+mineSut7otZMug2MlnvUvCHMHFsRjjaWX8vWYZ9aDTBvuoljdZ/sVaYjtLT6Rc7Yl+
WJeDtf6Vxoa9fwQFeMJfbpoy0jbX08lvw/er1ttaJ+ozEllg7rNxRn0Ma3OpswnSybU9yNYpI4rg
EhNuHYcjSie3Q2ziM6kBE1AoAlSmmViDcMZXgI6ELXazmFAz0rqQCnhfar0K0U1ETSnyUiUKaKHW
L7k5Nw7BYUcOoflRbbEqs/qiZYrT6aDITXKBB4iWxIFFV8yo9Ju4NMdquKuULCBx6hW1fNKGQcQj
LYAKwkHFhHnsUGaXCxMbZWMV5tH6m6JLo/DDyg29fd8WXS+Ew4q5zk0rS8/XC2M8/h4O9yeWPblK
RfLiI27zxTi4AA+ZpWoa0J7RFA2glmTU9H0gBHjBmeIZVCZ9GNYopZOv3cevVY8xW5HXhifd4Uqx
U2+4Eap3CICQJ1QZMojZqQVO8e+/hEWL4wBDKhbNIhbi7Sy9y6fbhYq0F0RxIs+j0s6kWAt2h/xo
+XqMEyl4HX+ygYLV8YoEhmgbOfxYMd5Oxunx9iInls+THGUEJ0F+EN9eoo3k8CPryFRj4nbyTfSV
GXroRJnkC47Y5QUZqoVmCh0VG+5EF8Uk9WqNE/37fnHx3UeeTHGnWTUwqFIocEFVvtdkr1ZTezED
CHzZ3fRVsKzLW/dkizvIeZfJ2brgIE/OXWUztunMe1s531mE3gmRan8bNb7Kp5nmEoX6i7bxP1Dx
x9o0fupciRSkeCvsI7LKjNVEx7MM9ebOjYe3oIWETpmohf4/grYnk9yRLuMqTNbu5/KS0w9yWDGL
xP6X0/hqX4WAbTUymEra3NHDj3kr6kVgwcQvTwjVJJqqmCp6Ri2Q+nGLMYkym4WulwEJIKHrNEHs
Tp8Gv36lMv2wIPoi8MVnvsHZ44KbpUsjLc1rC9VmpoMAyrbvJIbirjeGCHtL4+AJLT9oX8xoEXRD
cZ9bvlasd5Yo0fEs4ODWw8FSuNZrS8rU8ulMXCXD9GF61y9fqnC1BTv3DDE4S1xo0075EutTYyF6
p8Hqkvf5Rya+QM7+nqOhF/0V5cuqKJxlDhb7pQvpWprS94etAsplqJtod0zu7apEnOjLceDYk3BN
26rFUmeIGqQ2qe6X4qNgP5ln77kHh4rU1Ee1jPDlXpLAFbgJn1LJVsNoTGtKA0LV9xQS7l619oPd
5cbfGE9QA8HaBKeMLy1I1jzPYdOFiAnI6TGD8yi7Iz5lzxH4V+/gh9xIT4pSN6sQt4thJ4e8hKZp
E52JdRYm+ZY7aiZo1Hre28vZ5FBEmuNWTQqrCB7VP5Dsq32jdhVMRx4Mrzo2/xS9o0MKIxNKgDwv
gXG2eVjpqjKe1l7ykf0+9lBAxFgmUSF/uED7Uz2Q8iD4mAKI5isNzbRSa00M6Ttk5u5sL6/Z52xt
JjQqvN8EB4OvNUS0HlsljKKA3acYPWIPGxpjwkT1K38IxTv67KHB7SiHL3KtNWNSRUkwfqz+Vk+a
rx0KJwrSD9KbDpuLDIybvEYJ/jAO9u8HK5xxDmukSDGmqQfWxLflUb/9cSHRg+SKkkvPbnPOFI84
w1JkCQqawWy8V4Zv8yzwFMG/z+dcmrZuVJPdEJFeodymOlOsOfvOKMAxPsNirWpLq7EJ/bGDxGhD
NFR/kldGIt0XpBChGPvuOwjND8BJ8rTMRor1/HjZPLZIaC6L8HDjMe4u3HhXJDoFR4AnsZUjFe1H
GmU3XnlkUcqPA3eNWzwPKM9+oasQFtJUE9qq2IdNHgaJhDKtVsREv//suHyzPpliC9+YiomU9sRA
TJQ0/2Kuy52UB2IkAif5jyvhyQoHz41ijXAUBJXLm96FWivTIGTqNmDFXtwcNDwvxKwnixwoF2bc
FZ3ZSX5WvpJyw48my9GMB9nsHDlU7sJOt43eb+UA3Mu2Wf+1fyrOzUHPPfXJPBcFkhGPoGqOI9xH
k6fcLo1dneIaA1esg0hCjIvkhmNipNdyl8gGLUsOuR9v/0dcPv1Pv4GLDzVVoonZ4DfEi2UbmRna
dTiJPu1lqH4ywkE1VZpxIkhO+vGxP3ZBf8POIBL/gqMvclMOlGdFqYswbSU/bGiQLG+UabDzggj8
VLRjHB7rUDbtFrUM/d5Q3Lr+apSGwIJgHQartG2OW0SgEJPMuLqL8GMzvYMLkvHD/mcXmeDAY1zL
QqkWmKDGR1NKbVR+4uXjvo3nOaZfEcrgYEOHHsoUJpWFPqoRCiza/Dr1CyfsXCYZgidAAlXR8Ns8
uldgseAr8VLM6moVWT7gFrAOMiJMRn3/NrIpmCIiZwzE8c+Zn2bnMBvsB20+WhJL1SSnWonDXH2Y
sbI06P3kbQ3p5NFObqtjeExuG0zoZ8guiIZtn0/4clvNvvfGejdFuqSpWO7khN+Yws7a/QWqCl/3
xsWbXD25EyvsiHyIgw55kPOO1KUFYdpvqvFaNe/GVlTVYJi/t6scckhLJxVFmIcorJVHRQc7ZRUw
/nQDLR3XjaFdvsR/YpXBgUhdLejAVbCTw2mG00qmzW6hFps4jc4fY5bBoQnUEsyy0nGLZxpe4dat
HFZOOgpkdM6ULzvbaHKIokaTllrKGvpqXh7aAbx2iuErmRbbZtd/IsoYaMYc23KynKLcQqPFkn1U
MGMZx5O9yoNbKOrrsMsCsADf9/EarER6lSt0slup+LQq6klJpLd4kfpWnb2q9f5Gb5NDWjayvQ8p
glPNDypnSlF3hqGEvpKWdoXSriLYKVEQYnKYledxFY0ZPj8FZkG5BfMoKFYzHZ5z1iIW6vleDld/
+pvJRT16XCx5nMCgLJ+yGQKw6hDI7WlMPqNXZH/3RCGjyWEUEnpZjPTxY8Ax35b+fBgh/bjcXsHw
cjmZ8LQuDpH0mBKSjnL4gpSdyCs4IEoWNeqann0zc3EW8+0c/rO/cQKkMzkUWom2GHRC0gdsjZP+
rpFncEV82bfBfuTeEeVwh0R0ytAHjLBiukmWu5XcWPN72grKjyIrHNwgjJ+UZSwsfwxPSfF1DT92
3d1ciVQoBGb4Ub9iNZWwV+UysCyMFlbz5I6mZbmkkKtD2qmCxI4gvOQnhyd5HdA2EBZBtHqS0R1T
TPAn+mHoEzTvVHakfF2qwt3/XAKf40eHSypn/cKSjZiqsSMJWsBQCto38R85o59HiJ/4m+YfWe9i
cVZIh2hLYhdBfsO0AAz6IE41CPycH/obGznFWQI+dJhfb+LQyaUPcxiL1iW41HnK6c6ixaSHbeh3
GObFpLfyV+YxBSmF+Ktn3kBzW/CxRKjOs3YgiWqgxwqRqBzUR7qikhVisBwJos5N7dYR01yLYl++
KBiGCU2ICv+wDmaAfPv7+uvjoIZyOGchWN4diU7xfSI6ehyO6EUdjyYq1YFRoHw7mfc9tbzBLMBr
J6IoEd0nPC31HGekUzUA7++XZfZtWRgg+jXCVenUGytZyoDxlJMO3G/rgRG/XTWPsf/5YI17H81R
EpZDcb6VM81eZ9POMiWwKsVWVjSyRSPaODGIMrQOWqZze+7Tg6l3gS7FhzUOPX2VvbWnrj5phz8B
BfwyLkBh7fiStX7fc/22cWabFcNamyWZhAdn9xaHNS46SeMuV2dDReCIftzvkn3r6FqBiSl/4SuG
/fb/vANhjYHu5hWjlRnmIXF1nP1pPT4l0K6ht9gFOxjjAhQkefJyYpFevTwsfeVZSLHqq4CUex95
YIUd182SCk0v42JAHbF3J69TUCxN/SSoyvvFZzNiZnL/+5pv27cgTHLRCunATTKxiPIlacjdexDG
OLgZyJBPymAZfh1/7iPizYVQV0XkFVzMsjSRORss0dljEzW/c2ZU3zzW3la56OwQzWLtX7sW5vd+
/WQp6ntJNSppAFr/Amc/0U/mYjqWlr2BoNJt0yidPWGU0RksBTyQ2mjPUig7Wll5+2ddsLdnSNz4
TlSkslrkSJtlxmvSNvaoCn1FcL7Pe7ExUUdZWBYsjPn9OsbuQwfbykHJrFqxmeTIzmnl3Vqu7pIt
tl62Tk7Bu6s0gnF4wek+J0y2CxtJr0Wkkfyo6oOZzG+zNPXWNRa8F0VmOBCpmqZpY1lGZlwjdhoO
jgr2eEIFAa7ICgciy2KEVUH60C/G9/Nyq+gfLUOwX+yc7kDv+ULc7FeodQnJV0RIRpLdVGV0m1f1
DSUSSEGIo9aGa0WiUR3Rqjjo0Kw+NHRLC9F9834yXjfp7ZILPs9uMASf46BDMelaSAw6uuJkRaVn
dIOtNx+lSXQrC84Rz15NJaaKYAJzSYb8X2a6TdhC4uRzn4DUX9IdSm6aRbXN8I5Gn/8IJfgRZFA8
1lEk44pO8t5O9G+tFYkCdgEC8+0+Vj701poBJVip6akx4DHmENU7RfjLk1jLNKm1sgVQyOgKdFTn
Z4tgdTQh8vOnMQ7PYV1PNGplljt9QRQr2kkOL8gYF102fS/aseitch6LhNO9OHoT3B8qBxuxSuLV
lICBVpk6VWXdNlMpOGDCj8UFG0W8ZrnZnjfvUWA2dn8m2YWTP4LjzDNbq1qaWc2Ih76sjHYTNiC4
O7bhv5o+CTxegIb8FJXUZHqpqUiTzEp5XOrBD1NwI0NUJdbokao1WoxGQWZGtJN8s8/UV12/kHPw
+/s7KYpL+V6fRbHSZJFxyHo03TgjtMEUO/IsJ+o8RrYWe6JCo+gBx3f8hPVQRUMDEDk/JZiUu+RA
1u26vl/hbnLRRtEQtWmXmj0lzGDGxLnhzSemlXsVd50A/vmRqpHmM1FVHOux+flMGh7XdkUHNQtA
d+5qvrWnMEbSRQYKL6xuPOOZZHg6UkLqjaigKgAQvqenKxSjSIkl+SR/oN36MU10weUl9EMOP9YG
9P6FAfygd0hyPc4nsC5BxkyLEuEf5kcsmeeyHsq5L0d0gfkQ33ZX/RCp1Jmid2PRCzBE6IJc8LEw
HcM6QkWwdw3L1v0E/SdRYutvTFvBnJ0s6ukXxFN8I08/L1WuSAla6sJWc61B9hTa+3KUr+5+xCFa
Gd/P09VjWacpQo78WCSO6q2HzDHyILcnl9wuh07IObibMbRkvqcHjXtN32poLmsWtLEmB1VFWTVz
kIlA9YLl0cTVTcFdwzfzaLWRD8bMcqEQYmqM29Y07HksbbOMBdu53weC1bFjuIm9E2OIlmlA44t0
6N0UwWJg+A0qcjaxFx88/Chf+4O/OtRnAxIQAfBEMZDIdbiwpFclTe8s4Jfafm3U3FWad0Up6i/d
L5FjnVw8gknCuFBjfEWq13Zroawm53ZVnkbl1PezPckBngF5NEMfLeihFpUqh6b9AuW+3pxtyYRY
oH6bGZnddIHAoQX4zQ9lDbluzUsOoMPdVB8fA07g93UB5+XvjfZ5jEFBQI3yuWGQMRoyZsJDvy1W
kKcndHBDY/hSptBEHPo490LFiFyrDm91cD1b1vRGLb82cmLh/YDW1XH5oKwGunT7mrpqChhDy3pt
p6r8upmt9ys4Ffe35+I1sPm93ENtakuCHhEdx93KbW3t7VLIRnMxLt6Y4LCyMPVZqlcEPy/JWV30
9p/GDD6V3CVluMYy2r7K0ertLM88WiQguC6pt79xz4cyWSpuY4n53eZkD7Q0RmpNeLjnoW0pX4r5
flZfJ43mj9Grfmk8OqEZMVmdfbv7H8zgc8Qt6TKziIYo0LXUzrrXsRIJMOs5PRO3Mi6+UgaZ5lqF
fubhxOYK5ncam6SJDpmO1mamRlEv94wzvDbQzC2MJffdxeATxSWoG/VRytBQimbjczd1ntyDJsJl
OdVh+vD78iHccjmAHCc5LwZKH/3z9/p9hU7DwWSea0lk6VUSpEewIJ/CIxusIYcrilQXr9WNe/LB
Vz/LE8FUnK/cs2YH8F48jWjEyxXB1+U+pY1FDkrIlKx9qbYRrjpyUj20PbqZx67y1msbJ4LJ+P3+
Wbj87tiY5KAlly1zXVPmK5YdBmwiVXnboTVcv4I6THDw+NRxG9fLYISm5RdR6JnNZDf6t/3liCxw
iELoWOV51pWBqbZ31kSP1Sr982cm2OHbgFa8oHZZTX0U9Ej1LHfoMxbcJ5eD/qdPwqeCuzKbVaXv
YAEJHiYHaGYfiqBxl/mGTd9FgMuP+2u6GM1tLLJt3axJC+dqKWlTBhHFHGiae5nee9L8XosbAeaL
PhCHFKApNYsmTHGmpDwP5L4/gKabHPeXczE/sVkOBxFNKKdDN+IGW+p6dGnffVKz1G2i1K2L9Iin
/V0tC1ujBKDLp4hpFRY0jRH1sztaw8wDy1wx2pBr2tvPWb5nj9zNEjmkyIYwHrM5jzBiuHiS3X0u
QBVd2OqH7nPqZu9pbY8O46I3qFN8ap3UWx5C2Z4esof9rb782Nn8EA4/TIKXjjosLwtNRGjFJ5Ll
hcqtKcPaY1f/74yJMnTf2WE+cWxJsdUnFc65Fv4tmeBVkNH9nvVB3/yjj4c/20U+hVwpzdznLa6a
zusKV/bYmDkK5IMrBW0ApsyXZZGfPhufRTbitJm7ARFlfowOPfhmDvR2drojhASgL6bogpBLhGl8
FlkdikXRNfhrdzKD6dWKYaTwwM7Hud9YmAoV2uNwxmpqoiUaIpIsffcoRZt4kpem76i9Ou1JnHYS
uQuHORhtMSmVEfFpKz0VsmdBwxWC52n5uhU9B0Sm2N83aG0Yq5aPqY50mh6Xbm6pt00Zv+qkKvJX
OdMP2aRGou8nQDc+t4zorino+sJjzjBj7+hxmJLJaQ3GsR4vfn30zGX8XGvxg9EoQa0uXpxJb9Vs
flUrooKyyGn4HLOqyLMy9wWm5I4aOmiSU+xqkd1jSo8px9HUER1D5oU7C+XTzEmmU1rWaAQMKUZM
dOhNy51tCVnPBB+Pzy3LM1mJ0cx4jRjv8qPuo2fXW+lf7Phdo8ssuhM07vUTR3GrFbWeBvSOBTDa
IXtPbOlOCnpgiyUozYruBD67rGbVUEYsIOtOj9Pvj9QB9CAeYxBEL3xquSz6rqxaoEpd+hHyap2W
uIKb4GKuRdOR97B08OFRDrikdcxJDhacba4F/B+spUic7f2PvXuyxqHWtCRkINW54GYGhXpX+qmf
32inoru7oun5sh8+WeOAK9Tl1lITilKi2qdBLSWfR7q8lkDZao+NeirbpXK6HA2HZfSFEMuLEvp6
qNovgi2+HO0+/QwudhrXojRiimI+ex7DDIZsfCN2SxcdTp6WPjwyk9X1rahgcC4pPj/vT5Y5YMvD
rB6pgXYnowMnNWk/tVBadHJM6RJNPiLTeWuFibNG5G1IzH+HaDpA+w4zKuS2GTUvbpPXKcnvRlr7
EyTjqaYHQzi7ZJZsyZJDV13wahup00Law44hT2jv79zli+fnz+cnr8DyPTVTJaHgMRh2rmJUp1ts
qagOlYWRtWEI/swc95jrOiXRB4IiXGLUTtcVdlf6VXQ7D4kzSx/2bf0H9j+tjfnu5lIlbdbXy4L6
29qcc+igu/rdHLrQJoeTZTLMsqKjuqPbjIy1c3p6Z7o47dmRPRvkwzp82l/m5QvnaZXcQy/PZU2h
Mr7gsHxqyNtK9iXp676Jyxj5ZIIDMOiU16rKOjD15k1j/VuEgiWInJCDrMVCZxTJB7xVmw8gzD8u
ErQax7dKSdw8tARwLNovDrFyU5tiQymSIBsHR7PegB4p10T8dwI84meqsmQkuQpxOPSVn2iX2FFT
2m34LoqE/WwiSxz+JHJqVKVVV0F8NAPNze+TN/QoFXZ7YCOnIJZwjaM0OdJf+y4h+GT8fFUzz0WD
1gRMA0R/5XLkSBASNUa0rxTgr80zAUpdJrJ4ukL5MSiM6oYF+PERioNPwpUpeiJRTZfBqbkihwZN
Vsdy6+FWPbysN3JjmQORgVaptMa4WSSU1bNDBNXmwTeCCOS8ifgNx+Bh5zbhZ6MKHUqzfYk3XAqN
6M5urNufJCFIT6ae5WazINgSnAd+RGrqJrS0dzGG0NPZJtEBbfwYjhW4y3/Ejz8hhNdQyxu9WDXC
7hmQNZ5T5j/ZQNrTFWwgAsgyOUhhUT+dWR+cbqCKuRwkLRXgiMgChyNqZM0kbhoUnxPTXZTEsOOu
tJz9YyY43SYX15RZWbRZE5XBWnV4Ueh2OiV2n6CvbhTVuEXr4YAEnY+FYi5gp2CtRkZeOuH/sXZd
O3bjyvaLBEiiAvWquEPnbL8Ijso56+vvYnuOe5stb3o81w9tGAa6RLJYVaywVtkKciLsa89oNz8k
1VVZmQOAoAwylDaj8mBZkl0o3yt1trPyBnihgt0TGCl+TGqIjXFZgFERNEXkK2XoqHh8rvRGMyeM
S4kaO9gGnVsdZykAPoP5UAqV+x8MB8BqdftHurcDPilQvVVYZWTwWvNPwDgEtoMfnsrypDKaYSyD
0pgPpOu/FSmCTfRtvfQagseuyJ+ktAP0oD5dxNFyTCyARir6M4hH/ps/56eqkqFFNU7F8G2k1rbZ
RRcRPajNXqp9klNRP55Ab/nZqrGWkDVV0CIXfpy84q6+NyNb6tBJMH4HfbAPykYA44g6T0RnzZkX
asxtJll40unlZaFedMYzHuRgYQ5eC/dVEA5fzxsCkQHlS+hIfQ3dsOCN1S5JQOnc2WEfgS2i6YkX
ZtMuXeZ9NMXf1qHJnG6Gtchiw+4SEfmfaLs5i1Tp0dDJGaY2I1MOWlP2qzV/FKxV8GDmp6xyzZik
KYxDH0+kfWS0kpuZyuOsV6E7zjIIvMOocczUulwj+YJI+U2iEVHJ5rxbBH/Tr48Hs2g6surAi8iS
3cTS8FixVIniGmYTfm8zFH7qKgIr5KJ3kLIY7oLOX+sYgdYoUpAcmANxGfn84Sl8mbymUVqUmpwG
5tAFclzcR3H4fP7wznsshZ+fkup+6YsaHitvpyeIcrSodHXrWVlCESajaPPYak/ed7LRhFpVICjs
vHYP2AJGnpvNLx1IdkqvDCpFhJosyK0o/ATVbEZ5l9aIelu/3IfSKzhDidyKqnt9IEotCN6SCj9J
1UqkDrMc79cQzUDH/yHHrgHaYpA7em2NOn92vynE/y9KU/hBKnmJhgUPPeDJWDeU3K714iSx7qva
c1x+bRtfGp4nXbSrIqXkLMoUVavRKrgDjQwPSe4jvRNcs/NxAKo6vyqKkqTWBHyGKFAib+7jXbHc
AIXAXdrSGcO783soWA1fENflSK6nEiqilpkdzsG6ihDCt7VQUzVNAQCvTHmjkQOGvOgt1EJZ4YWV
JZUr5cBGE8TZ0U0/dyKKXcGTK6boKinieoKoMfMwVOxm1jfsnEFUWx0SG5gXEm0EUdu23p8IZYHO
iVCSp2Gu9b9UBBcf6CfGDuDuonz9pm6cCOOMCIqPo1Wwqmu9Gp6WW5dLgSn6SCU7uV++k7ETObdN
BTkRyBzPyep0vVCVGA0vwY+icuqurzCFH7w/KyuLxHGRClJ4g1Ut6OqMtQYgDtVXE50Igvu1/Tw/
WRPb5JM1dU3aS/2kIQEM4tpDf1H7yAPvlMLuwZ7e2qpdB8OD2J29Vjneuc8TuZzpIH37T7ZNszI/
kYCyFzW7OZ13Gq0Okqa7VFbt0Vxd3H537trbsUfKMaEPEua74rK77Si4Yrrmqgecz2IZh3bKMluT
J89QyKFWzf26YGZeST7QYgEzexXGvlmOkb10SWGPsvK9Nuvi2EWLLLoEm370ZGmczRqnQck1GWoC
ZDi0IX4pfbzM9tV+GQ/IEzMwe+wqgqBANJMsUBjegFVUKrpmVcsgMSd7MoN8FFWOtzsd3tb2auBO
1MWqarC59/8bxbgkPqPk3pP7em/uYt9y6L2CrA4bztCBmuaHx8TdCTvqNp9LJx/BmTaUKYo+J+hc
Akf4axOfy6D3SHkzY28ZiqYV35x3DZsh5YlEzq5ZaiiZZj9Ifi0DmKv5tqhfrUo0urb5xj4Rwtmz
UA+nmE6YMTTSurVbFCXIWh9bZbqgUXknr/VFDiip8wsT6KrCmbS+DJU+qZFCgufzwuZinqz9utqG
kgtuhWgHOWMWYUQTOQO4I0rvW3qZLndt+l83kLNlKQPTVBmmHt4Xo5zYkqE5zbwfm8FJQRjXWIK8
gWhNnA0ri2EgmYoHVWF8KLN7Gl+kRBQpbz6oTpSCMyZVUzYtlRRAtRmY1vnR7T0amET6+1rxmzS+
o8cMpZR2JeITxpTNcOgqhwE2gG0pEI/8Cfw339NDm4qEqYTawbJ4FkDZ03E350eJxm44+OfVfNMy
WmhhV3TZQojDFa9U0hFLblk8blR2VtwMkwg2dvOVr2Hag1oaURRN5W5SowzEAqZqjDL78JTtmkvT
i/b0C2qAwNfT9+fXs6V5mqLplkkAuQMeh1+9diQtOESCNoXCOq7tBUHZ1Lg9L+L1d/AeGsshmgKO
XmCYcHsmSZVpktpCeULJLjL1MY2Sx0LCoEETenmWOhboXtMOsGpNchiQFUwU4xDP/SEO+96e5X2e
fK079So0MGaDQXPZeJzGAnWo4UFu1R0ptKMmlUcr1vZsor7JPrWt4H5uhtsa47lQFMVUgPT/6zal
6ZgkRYTuZAZoMe8Vez4uoPGixzIoBCORW8Zbs0zZkE1VMwmPcJsTbQmplFSBUT7VuvXQKs8VgcBV
euz02J6K1jt/PlsqrQN2xDIMi+rgavh1bRYmELQSVB4BGp1sLfyakpfzAjY1WpexFmoAs13jmx/m
YhnyUk+rYCk6ux7CYzPAwa6SixBgV+nEmcf8MpMVl7T1rVHh4S7qxNtSc51Q1VI1vGjx59c15moI
TgcyJgEa8i7mJEmcSaseo6oTmIftpeoAJzaIbEDfuc1cgTRXd7pC/XzSS7sn6dFEDssaw9tuLXZh
rJQ+2BLvKmW47fPwG6nogbRUxFy5pUMgo7RkwBsRE6f663IjwxjybBpN31BiNGEsowveCsCIhLVp
LwQTgHmT2wNNdn9z0IZuIqSWFTC2cNcE2ZYkXxUaB/NLGMRO42SXrM1qfuoDcSP/5mSVblq6qsEU
U4VPdg9KEs2rnmOa97WhWrF9TOmYywX0bETcyPBW0XSpOOPgrpp9D1Khv6n/nH4BF2glcbSOxByB
pqN/S+fVjueDYEc3L+fJGrmTnJq0s1QpZfktPEgwqVAB/ukbsAx9hg4NOBYlOojm4raVGJfFAIwO
WpV4EwRuH2WcuoGiUEd86xjuMVhsd67qU6QXcscSdqAIJXKBeKrmFjFpWv7zIP53Xdabe3qyPC4G
H6lUK7GEqp0lPchIXociIMBtAQbBBmpoaOItqhKGtCcE1y+t0Zuujd+kUP18XjEEIviexsG0hjI3
euordW1XVWkv8t15CfpWRA8bQgnuMn7w1Ya1VNY+ng3TnxbaHcD3S91Y1i4pntJNbMRegS5/Cq5l
e4I1b+Xhsjatp7bKvzY9+oAxOeQVbYorEWNyLr9N++KmK1C9LCnQ7xK5dvRybp1RN6it6+3kpgMF
dNtoHWqaeHE0H6Ypv67MsrYLdLbYZKr8TJ2cTAM/too3jdvU7efIqL5PJLte4uyymMzLthrdaRm+
6PJ8i1VpTqo0HokZKNxKDnoXYs600CffWuu7ruovx/lT3SmjI2X9s1TMX9RIEs0Rbuq2QaAHlmFS
5Oo43a6LQtJnIEH6en3b7sMnpKj9xKmte9WvMdUqertvxiqn8jj11i1Fj5dqoX60ap+iwjJsSZ49
tI3F3oAeq0QHv2SRxs669p8zrTysYyGqI2+m706/ganvyeu+ziuaZxomT6z78aK5UgAnXD/ndrbP
vsIVXIss1pa/OxXHWckKGEuVbq6mH+rzHSDO9oaRfF1aaktS/6ExVj8MF1HNkW0jH9UCqEc1TMtS
FYMPatKoBayoNAM/31geJjqZXifrs90qw4eatIWt0eyizaLrNJcmHy+8r1pbvsRdX4FqM52985d1
U8lOv4Z7FdfliE7uVvvB0JPtVlC7kIDVmRkXqyhf+jpUf27tXDhlLZM6aQvQlJdRf0EsdBmPtafX
6lVWdpd6LmtOuK5u1MafqlxzFzRe2ElS7nIgGOZx5JWDvtOIdZHEQN/X+9u6T908ztGggW6lqvea
bAoK2tS2nNJDQfvERWJ2sqWwdJIiC91Kp6Wz1KNkW1rnlYQBkdIR85dUhlmaVN0x58U1ACFPVqh/
loqQUrZMoyETHUhNCjFMg4vyomyM1Bbhrq9nsd8PtQP2da8aTUw0R4LWnE1RCvyISZFvxC399Sbp
smRYA5GpbwDXX48jh+b3o2LtyDC553WI/Sb+UA2CEhPBaCkxX+/0yZ1ls+DrkEKhZVI96UM92HVS
XuNsBAmc3xiHN0GccVgNEstWCV1lSB4YcnK6Cf2RgDVg/ZH14Q/6IzeLWqdr43ZxJlm3yDhH4E2r
qz3q2VcpGW+Q2H1q4LHsJO7AM6Hkkm3EIbKORijY281TPNlb7npWaq3VaoPRh8w4lpN2RZfZB8Wc
V/eWwBKwzXt/im/ehgvBNQORR5EaiKTa3sl1G2Vx+7ye/Ob83kRwi1Ha1NQajPn/g14CtPC3Ado/
Qi/Z1kzTIjoyFLgK3HUr0fTQDSaoSsZ8AbkFkMrtUqJBx0pQgrUxZ/x++36K4glW5xFsk2oFrEWm
m+Xo1H7slzuGg67DkIhnutmnn5PHHVde1gutqGYCc8kevi9OcaU5mmZXzh44QS6bo+obp6uAC8P4
GYWdo4Kd1bnYxEKMR8Mey22MLLxd4LHtfBlLTKtZu0lv1o/ELBKfRDOoxKO6Q/BWl7aVxamLhyfO
nYCUs2pux8j4mwujKTBDhqpTyo9dIslLSNSlpp8ot3qnuP20enOlg0ldaI7YFr87ghNRLLg4sXtF
0s/6uMKY//8MHwIBnspwHBbySJwZov0CYmfVtOAF9X3dzTtwt3wPO/PzTArXSiqBpd3Ki56K4y5q
GBt5CqROuCnVsHaYnXPWKsvcOsWjWJ7jY5Wtd+fvz6b1OVkgFxgMYF3uLaRP/bC7iIFuQpE8Py9h
2/qciOCOqywwhTQp2MPaRZkOjH3JobeROQfFyZ+AAYtWxNme0KrjZZDRbyXDT8T0ZfibIe2TQ+Ib
IscqUZM8wfNAPlTag24MdrM+KcbfhBFvu8a3Qc6Zpaj6hF0LI/1myI0XVR2f0hZAKzKQnM8fkWDL
LM6orOOcaVQlcTDo4aeiHhe71pdv52VsYiqcbhv3yilqzZytEAsalv0PZkN0FDM0N8Ot1hv0xgBR
XfS02nxmnGwiW/iJpbDyhfYm0ot+tSw7NDNLXqtNlT00aH7Pm8lrOtNHWCxa6tZL43SpnNXIa0U1
m47FS6bD2pzAM8janH5WRv8AHZId0TubqCt42+jIQeN98+tK08Iw26WBTXzla/8GrIK99C23pSD3
BuCVuYLD3FyhrisKy7CrqHz8Km7FZFiRldTwrfbAxnpBI+dRVzX2pa04KU5S2Fe1vUAKmZqlI8fF
GSqVoKE/jUz6T30KVIZ3/4Imcgu7zjAUi5qagawsX9JZcMnDaoqrVw7OcZ9ea3szIJ50I9pJpgrv
zs3QNRX5BhUHx90KQtKZJB1eC1Xcu0mkuoPq6qLBlm0TbKqqpaPYhaoOd1wJ7VVSdti8HxRX/9DF
GKCLIY7c/0lf82b8/CaRT3dZdV7mSoUN1C4Zd0IXRLoLd2l8bQHc+Mpcve8bGE5XGB1sS9ZNgoce
SmF8Fqwftaiaw9foAM4GaYwv6isX84ieEodNnUcOSQALL9TQzbDEfBPM+TlLT6V+KFC7//cg1dvP
I9PCfSeEypTPZRQNjcncJz+yB8lxPdILckDLhXiAf9M3MAZtgtqmpfIzxImV1ynRqjQIL/Fg130F
xH/1TgfyoezHu/BZjPImksgbbTlreobuEshSddQW48ZURl9gvzaV5GRVnIU2JRM90RT7x8xlY/rq
xx6Df9mxcV6Z32ZQOc4jMAInkXpu3nckmBUFWwnQLc6MtVlF1qkGP4SpL6jzJHYJILlIiBS3aS0R
sVKiUAUFNM6sYJ5xipFfYxzJ5X7erzvDRX7W/TMysq3NRNnBgG1WKUpJnHXprNKspjGG75GlYMI4
NsJYzLIZ4VUdlqsjOLot13Mi7V2rUz+2ecSw4H/gIL9hE/8ZY/DWgeFNg9YBWZdxbtxOznpnVNVo
JYGyZtdVX18nRHcnNbUFy9o6MVMlKLrj2CyDfzIvxOowmjCVQeOtvuoxuCnqytdWYOz+rmR9Iuzd
o1kiRUea0PQlcyltokqenBtoUFaLu3CRSrshCFmSOfkkWOTm2b0tUueilLlQinxs0Gc7LyrS/Mmw
W2R1RydpX8ijP66WX8qVVyihK8XjV+zT3aShjb+PRFSf72wMQQVSpwA1VDBoCy/xa/wygq12kNo6
Dcbq2ipfIvO7YKXvIs9fBfA7rFi6os9GlAZspBgAsZh8nD/ru+RjEiQX5W4EoXbrLM/V6q5CVXq3
y5xsbpcbUMzL9WClQZ7YyV2H2LP4xnim887+MxohwW7ySYm+kZcGc0spZgRlu1leCuFwybvbwS2J
u4VLvpRrMWKQRguaqzmxibvu4s/MTMet/TclGU4e54PaEHhsk5RkwXJAf+Nx3rGqePXQYoBUGDe8
szCcLM4XZbWkGuHYpog12TRJ7NT3hWM5xnWIZFLqsQKuJPB/ogNjFv3kXTT1SxIrM9TfSNXHdcqv
lrgRtK+JVsU5uqyPoySfxhRYuEiGTUDjlEhQ5MK+83fOh9s9LurqQ6Ns6QLsSu3WOJTuesyO0SH8
CvQGxLbhsQ/aS/ODqJ7yPqDmpHL2QymnKl4t6Efjje7sKm5yG16s6OfXoSFI5QYCcyI4MIMbbEr1
juhNJUH/L9k86df2JvOSyOkkW80dqtpDbMe3k21+PS+XHdIvr5Nfl8n3FTS0yFZLQYv4SIO+xTvS
ep7n/WQ9U1M0nPc+P8DJYibgRCcpgGG7dYUso4+ejZlcqxhUmKfuOwCGbMWsXHmJZRvgXF4rrfuG
ILlM1t1ckMuFSC/n1y1QKoMzN0qOX5maM6z3qNvSeJSjzk66l8hSnPOCROfK/v9k0esAnksMe6bB
Ej4PlmxH0eSdl8A08d0RGgzFF5NPaBvklpKMcS8h6sTgdhDtGJwZCRRPjEP9fpqAHd+JHG4l0oIp
YTSnJLBioxt/GCV37RxMdY629LjmsGTqLirt+rZAirwT7OKmrTmRzVlQyaypFOU4LlSN3aHZEzI7
2fR0fiPfl+m5FXJGszP6FZC48EELKHclpK5S19j/oAgXARhsRg8nC+KMZyolaOXICUQNSJlWX+qy
9KxpcKziKqWVrQ+iyYVtgSDGQr0SD2c+QWAC/QqEwhCYNfHLmqBOa1lXURZ5qzqrTlGTb0qBxjTB
jjLde6+bP6XySYI2jNdJm+ssaF8Gj2ln3QTgcWTEkfGB3qFvRNQj89rVfk4kFxuhBw9oe7P0Q001
p3PKah+7iROv+9WhdulJ+1x3pkrUFrYZwBhvS+WsGwoyGllNPKOX2gkB+RHdqh+kb4VqE28BWnr/
QbC1m1cC/ajonkSp4B14t6GWa1j2iD+1YFRtxc3dNHP63eykV1OBKRTWmlwcDYHT3zRnJ1I5Z1xS
3arNBI1aSkEcgslfUxY024okcI436jstb/oFse1AHUwSMTzxv7EmPxfxDndbykZpMSOgps1FZZvJ
NZDA7KEWmOVNz3oihNPDOZKXljRYR5FGF7WifezJfAH8mRdllO8jQFye14f3rZfMeJ3I4/SvyCe5
TQY1CYAUFQbKjXxbj1ALvJ4v695uPStgyLazV95loT2i+fNfJz64D2C24MTThZZW5WNpgG4eYDMR
Bras6qZGaHh+ndv3+2SdnBsy55DM5QBD9qPE0Dlt7a6NN+/Y4gA/b+zUzwxJ/U4gd9OAnsjlXFBt
0sHK9TgNlC9Fa88tyyYBPhQ0ihIgJOTOG9COSfBeYQNgpfNfd5fzTVkkzWjDRhyhzOgTGyY7QSvX
GFH3/DLPWxVUTn49xFFJJmOyEhximNm1+ijr38dKUPg6f8NNnqpRorRAeQPPITU5NOODlIraIUQC
OBNSSAgwDUvFPH1IPVBIRNUg2KbtWPZNG/gclYx5fXMaGwRdl/Ih2pV+6GrJFTgyMBALZh9MTgDL
5Pn82QgsCj+fR+aaNmYKiyLNN6hLrtpHK7rV1pdMWC7c1gKdmrCNmGTmk88dyOfVKES4pRXhhdwY
u0YrLtG+Lpi8e5/kfjUZb3I4pe71dSjjIU0Dq5E9adlVAMsADfN6sdAvoxa0VmVXoB85v43bgaz5
JpXT8bBC1xHaW5kFYWBwGWyH6UlIhznzIbyf3NKbdp1pG4/n5Yo2lXOdEwW9kDRCK7sQjbqrM5eR
rbTfzwt533XIbSmn+22Lpu15hnlkfAgsmW/slWDEFHPhSkKTL9pKHqdQHqyJ6ECm/p8xtsvYNioH
NJROd1GvNvleQWzuTK3A3Qk20+S8a49xih/WOJkeTflzF34y1E/nt3LbivxUE5NzqHqj63OprTiv
uHYXkttUvxVIEIngXGYUDVqmazisBmqRy70rtWtjZ1S7Q5Hve1yHe0BN3cYGBeNMdqVp0aWs9cDI
1dZ9Fes33ai4AJhxx05+GhsJc8dWdkVpmdqT1V7Ezfgcd7OzxhrQhVR62zXRbszYAHUR2yoGAbMR
RbIV+Nda+UWy4muzay50Sb8OZ+0immZnKGDSisKLZOWQjtKHcEoeZ226kpGfO78T7KK/C9rfrqTJ
NuokdphCS9JjMiA1IH9cmtmJkcmsQekk161AkmjLmWKdSEqVcV7nCn40URYgaNxEi6jgK7JqJmfV
hjiyRotFYlqAUaIde5ADXBxpo253ftdEl52foRqiBn0OMRYjH+Kv4DzeJY5+i/EJVz5GuHXnpYmu
HGe/lrS1tNAw8YIMc0TO1qErHuQ19s5L+U1893btOAOWZNkC9ACsCdgB4AQs92g48xLNbj+bzrzY
aMZZHbS9Fb4oTfubCPqnZB48MZmUqSYRvJF0RIEGadrqMt+rKK8luyZAsdKywQxR2d1D4YNQIdDd
8ytnC3t/ByyC4j16ElA5/FUzramRWhA4ow41tofBuLKW3RBftC36Z1LZCUFVFU8i0JLt2/Amk7t3
g9KvSq7SNCCNbkfyS72sgvv2m9vwJoK7cPViFGbSAtxIj8rSBlTDEVn+OylvruXOvC1Mczc06IjI
6S5d0y/nt/S1KebcnnJXMWvI1McSXP34Zb3WDoqLbEt2VC46J3ZNRw9kNz72T9EHK/hByChKI/9G
p95Wz8UaCRklpZURSfWY8GY61WYQ3UsYODERLBY3o1d6mdt16JQDv4kkxq7cNq1vX8BdW1THLNKw
8uboF1csTYBW3exj9a0/dm75KcI0QjX6IDkTmkGRbnEXWalHK4tmLB11PzdDQIAyFf1gIm2ffJgu
XmEy9uePezuBh07hf64QzzxYgz8uhUn8EY7kXwsv3GswFwUmXETWQts2h2+yuAikizDsYEglyzOx
og49VIdip6Cwm/r9rgpKt74Y940TuoxTqAhQ5ISDdQa3vKr8ZVdfoY4AkBDL7YPpGNqFi6wRZiOB
DHvTO07iNwJfwY75zE3gmQuXsi/bOIV1WfLJz/W7MLmJrXo/TsDHK2FTlUxgyAXHz/MWdtrYoSsd
V2+w6m9Lj9SwZIUP5w/8PWQJi3apamqYzKdo4uUOIUvVUrVK6NjkYIqHfmz96nP9sr6sLuqxvnnX
BNPdj+Gu2XTTwg2/NLDepkjvNjf35DO4UBHT8nNoLfiMzpMdzSnd4bG9no+sG0kBBwbQUuzEDx1L
2Fy27S1PJHNOQ9NbJV4bZB2RBbxoa1v9lPvUBcqixxhGur0c/4FN2XyIngjlvIamh2otgfTPJ7EF
IE1Nil1FKj5O0lD5a72GXqgh9j9/1Nsv7hOhnB9RVxkE6kCyR729eirDa5ZNLpzertKL/tPw0F/+
Zc7lRCTnPSq5AuCqjNeNXKe2BO6WCaOPCVH880vbdPwnYjgf0UnNUo5hyc6w35fXIGo6gGHzKIwW
Nz0BRpYo5l9VNEVwBtmY1KxNWEYS797B0b53383Kjp0cRY5Vt5fBGfGPJ8PP/DUVGIPX4YB35udN
Nv9QTMAmWcuYFAiKxVaDwUs/RJbTP8SvcyqjUzbO+D2vgsoXD6Vvl3JPZHNGYmkmY5Qblu7184d+
n/vz535X7FW3vAV2ntjjbnqGE3mcNaj6QZ5yEzk01hkS7dbEVr3ooLnlU+tNruq2l9JeFGhsWltq
oasFP8Dvw+uQOjRS1elJUHWpHRr7Wn05r6QiAcwEnrybVEBxoUlKAyRF7AzAj83BEnBewva2vS2B
U8/WnPteKlj1LZntMXuYK3Sz6IL6xW/MyE8pfIhQJCjGThOUoXWt3CF+djBulLseUYLiqbs5YHb6
P62LBypZZlJVqg7noISf0pCFwEBIkgWbt/0UfFMA3r+b46SEmO9NwaiT7Fo0C9xHl1aGvD8mTr3s
OmqC/7YqzvHkSpYZM+1YAb3crzWI2Ir+Q2WKWFoESsFTEpt6ZGBUHZtnDXHiEiMOxrA95nkvmh8V
CWL/f6LfU7K00do0MMKzsQsBzDzNhdvM4X89J86njJMpzXTEvjHYmqiwWX5gPsg+cfoMrlpUNth2
1W/qztkFTZO0WEHFLpDR6tqhAGq0diPfl/1Fkom28LVn/r2RfxPG2Qhqgke4L7CHrZtdERcEN5Wd
PxR3yCB5lkf3a6BfsXicePoBZjCIP8p+6SEMFty47bSkhX5OwNugjs1P6EYZbZG1xiXPL5JPlT15
saPYK0awDfdLgWDFYZybZi04200TeSKVO1qD5l24DEYSDM0CRoT5MdEkgfnaftCeyODOE3PbnTEU
6Ovq/am1iR19njCcgTIf3rUVyr/svk8P3cV8AL4AKhHiAcXNi3LyBdwhj1SrI314NdOFayI50nfu
8q/hrFlcfyKE8wUStaK8RLEjiLvbsMy8PhI1yG0bzDcRr3mLkwsPjBVpGlKDXURGqG4XSJ+BRMId
n+arv2h5/3VBfO0G6CagQmL3EHzZE8Y/xql1zxvkzejuZD3qrwYMXMuAdBrx3jJLDOCt2b7SRyca
9T2ikb+x/SeiONvfWCUwesMMHq2jTl71TgSYyLgS3WL2xe/MyYkYdt9OTqhHwymacRTWjqP4AITc
hX6PrlqWOQDqmmD7BJf39aF1IkzWqE7qAQHqZKGGnN5k6V/FNyfL4cwDetrmKlVR9sxn5bOsI61p
zVd9Yvjn9WA7wjmRw5kIOozTbMXs4d0mHwoVqt3R/CqMl89EizW7mKa9bn7X5/iqrcFQJ43XADpM
bIVScLdnkwjlWXjROIORhW1G6ILnTay4oFezf+AcAkz9z3AOBfZJ4UyHBlFlX0FrKnk3o3eyaQ+p
iJmYbeEZzXzN+p0oS1sZQFIEklhAEGL1M2iR6sdq+qyFYdDRVHCgAs3kB/9iucjRfIAFtekjwi6k
a76c1xi2I+dWw1kOc1KGrNLxLjSv+72ya486GgjzgyhjJto0zmr0dFGmqENybgALfDVl7ooXddfq
tppk9lwPIvOxvW+Ys2CU6Xhec/IyJU8VALmxpIz+ZQbpXIPMa+KED+jW8ImHGpgoD7QdALHRjn9E
sk860Yt5rfTZtOC26EdGMNLfm88aMqw7NOEExl5W7BxVRNbz/ZqUqb9YHwATRQw07S870WTsdmro
5GO4iLYaqiWXgUqO9a+VLWPgpEWP+4N5h3TkA+sPk1xa2FkviIJeL9h7dXrbBM7OIePbGGVFftDG
l372sbkzsQOx3x7L7+2RBK8mfLYroCfMs8A1iQ6dM34dkGFouwJVMF2fm1EOQl3bnb8tIgmcOUuH
OlfGDo5CmzKv1k3PIPvzEn5jMd92kDNhuTGhDzfBowfjHdGd7JEdUnoPDIpluhaHJtu5mTdF4ete
mWLEap1HuP+9Mzktpsk6Z97Vx9rrkUXUPcD/o6QouaKEFFOEM4rCs4eh2JUCVAyxrFIlhxJPxy4K
nWH42g69e35H1W3b83NHecAvINkVWssKpcZ6OXmMADDylCvtJvwwPPb7xL6OvCQId/Se4b0Xbvkt
vwU/O+P6+Dsr+PYlnFUyAY4YocaO+rOu2SYpnRjUUQ39aNERgHH359e9XXw7OVrOIPVyuGaZDJvL
esP1Hd0ne2Z/5F16eV6S4FbwMBpk6miZ0xF04WnmanLnS9a38xKEa+HsSttM8bDEsGcSmCho1tqq
NduD9blXJ7sZdhnABaInpRIhB/7mMfl2YpxJ0csFGFasSWM6gMpo+MgYtddA+jgfRo+1MafO11r0
lBZtJ2dkkrRfYiODDY0T8DCTzktrQVSxnRU9UQ3OyGhpQ4CeAK/ffyn34KFy5mcLjYzQRtUGMaww
EyGyajyqRjssSdtEBks/K4zz2RuP6g1LvMXg3ySiHkChOC7rO8w0RT0wzpAQo9Rpb1K3cjJ0eGkv
CQHxgajcuR12/tQSHmEjWmkZyiUSsCyDmQDgpZHHG7NbBb2TIm3kpz3WKhlbo9JYAiDfV1cGEF3B
nhqUu96TfRmPo8zNg38NSf36en1bHGdGEiUcuphMqL1IuV33V2b1rSj/o9fjGcN0qQYmYwgbnV/U
ezBYAqc2t8cnRukoLu0IfI/FGZNmBtvxkMDn6dOkusvaaY6RyHtVbr4MMYrV520Xu0vvPR1ACRls
kmFonC5WfbEaQ4Yn0KQvLrCVLnT8XQGIp5iBuQ1QxFTdpyKDub3EN6FcWJ/0fZRNgI8LdCO8r+V5
1/XZ0WiZ4E6EvMgWcG6BnFebl1oDeQpsZOfNbnJsHqEq4ELqL/NA1Ib0m/ft27o4ZbQWdMz1BqKj
FhlUxY0ATDI+m179xLiX7stANPKgbuch3gRygXTZz8M61gVzounqx3vJslnxEbjsLro4AVSKyVsp
kC7N763dP4a4gX+bdXv7Bk5f1W5NanPBY2Y1Hs21s1VzAeiXiNB124i9SeFcXbqaBQkNRGRpepFh
Eqn8PlKBARNpJefZzL5vK32CjaRl5WjJhPgHrBu0s0c6uedv3bYTfVsN5+GGHpCQRo4LEA8HSQUR
aCWEXdmOK3+K4IfAx6nKkmrE2zzdt4UzHQaPtdyaIZuLm3Knj6Aazb5yW6y19hZRSkl0F/hxe7CB
R+iaRPNouofgGFhLEjRyXexqz7K/EeBgJMEB/iZweFszZ1eWJpktkINh0AR33WDlY8n+P9K+rDdy
m4vyFwkQtVDSq9aqcnl3d7r9IvQW7fuuXz+H7plYZinFfD1AgCQwUFckLy/veg5IARyCoaP8dThU
goEggfHUOdsCCMxQVSK8C5OG901+JOvn2po8rdcdsmquAVbJIYsFuvMv7sP7KjkrM8+0HXU1hrd5
qI+Kl4BgmASMYJjFzUIfU6CqOmdiJAUgi0UF+0lvwTChedWt+RIlmEjXTyoKJNTDJbl+OUS7yhmU
JF5A20LgHtVjc6Tg1UrKCc978oUaySORElvP6tkuikhwmv8Sbb5vLGdjCkkBMEuDje2RDZTQfwDG
6Du9c+rvGdplihHzcnWQfponp/h+fckC66Zzpiey8skYUgywjlX3otXFqRzIYZIn0WO4J8cAmg7V
gN8DGgfO7lShVBGlwkAuq/8nh8Sbb5JHuULD3wIPrXDjV8zNESEoxN4ztRHLFzRCbTJVOYJDr70u
zuIZN3Fp/8A4YGezrgrhMyxYJV/RCI1O7/QSaebRsrUFE6t2fRwCUh57uxgcxY9Uu3xlc2aiTL1I
MGd/yrWJrS5GBN1VqZ1q3yhQiQvLv64ru/d/u5uc1bHygkRND8sK2gbXrDN3kqNACZ/abrX16KdC
nqQx8pb13KZHQ5TF2vXyt9I56wMI+F7Vho75OO2ZTZn1x3iyUx+DtN7sRaBzQ8FYOYiSE3uP81Ys
2/pN/pI0JKMY+cGLGVV/U7k/rGHrVpH8lPbz4/UN3rM/W1Gc/YkktAV3JcwAa3oiB+YvEk8WZkF3
C6ZbOZy5Ua1VNYC/y8wNizrVm66z9couANjnS3eYo2MQIygpvYaMNxHQYfKBpo6o+3LX6m0/g7M9
Q71o6Gd5ezSjA4VBL88MM03yNHfy50fzefXQVf5LVAkX7TJniogW9l1i4ZL+b9gAAjF8PcSYm1YD
DeVvMeoN+l/P6GA7iHZR3QszNrvIl0IkuRmrrEYcVUXD90lRWltqxsdcUo51qdmqnqHaA+TvqXcw
jxl+HpTJs/QqBRhR4vezSe0ltc7xqt6bRu/GuX5TKGjBHTVH72fHGOBMhM3foZX9lUrhp1wd0Uql
dTfAuHLTJnRVTHZfvwQiK/MWemwuXEIlWhY6fJvOY9rJWlbXx9FLD8shd0Swprve4nb7OJsmtUZb
RVbDMmi5PZmmPRvEmyeAgQ61rYFGuegeVC0FYGBtr3MOVue7bBwdhaze9XUzbefDxe2HcOatVtI4
HmfmXIGv0ah+FMntaD7T+g6UmI48kuN1cbtd+Ft5nF2btJVSKsGcpqpTnqsbzLYWn1Xf/ExRDw1G
p/e0LwbYf+xu8QlYBsVNYALLqnDmjshrFgNtPA1AVXwTTt3DhOpBvspuHcaiKE4kizN5RQbbao6I
4ublLwyfY4z3W9lGdrWISruia88ZNVlvjK4CK18Qj42NrEY8v64mhrakk9R8W9oznX9dP8g9N3l7
jpw5i9o2l7sZdqaniR0bpZ3Gi8AvFmwej1hRr0uRqCYMNcjmnL7/FsuuHIMdS0R0KZLDpYT0SCrU
iGW7RuySDm5nXVkzO64ldyKWYE1Mva9cN5XzmKalnXKpxLOuZJPTpT/jEHfcMARSROaFH2AiZVei
7wq3TLrJPsuAZkZuMnbr72vAgsN8tcXP+24wutEIlbMkKbUwsF7ggWMwTeYJ/cSnCInD+A5Nj/5w
I+rlFCigyhkSOYWTvSRIKQCXwybzfd4KGrxEAjg70Q/A6o4iJBQs6ZsUfZ2F+An7ekdB+mdQHeiU
nHFQV62MSmNOgloeDjPCartQq5epKR4SSzR+9S+n8y6MMxD6pDZdoeUI3Q2HeSAtqAJ8VoRPs4Ps
rrfiYub+y/IukbMQoJBYlUVNYCH6sbMzZXnIWuIPLfmMmOy4hGCB6btMBK+9W2sHZOX/21W+hDqv
8TAnLRbKvExTPmhIi4D13qkXALJIQbwgbZAHVulft4dCuZwVWUJjIdaM+l56JM8Mhrc4Rd6P6Qeb
PJk99pCJ6hxEsMMXpdRE6aw4Rifb0NrkB2K+x+mXVdhrQBb40quHCgSqxZjlh3CRO7t/O963mXNg
ihxIOG+T+zLatnGKlihF8GYKL03luwTOnkhjo7Q5gyFcAIBt9wZCrRFsgUMfoTwLdi9bzqqHKZ+C
PtIPaZP4SQ3E4ax8JhOg2tKqP6h9AsiE+GtRN3686MdeSn6oRfltaJuXNpYA06NXDpItx6akfpom
92GtHupV9aZBLW30hD211vqNGp3ACdp/rN9XxpmutUQ7naZBVZQgDGp005FA8TVhCLnv0gKTCCQ8
qkWMt7m5jUs7JB2GslSE5y1g8xj+0vidFXIs4JQvB1FufndRG2GcuQRNGolT8qb/QHw+sdEZ4qUn
ETrf7gO6EcMZzWEAASxtAQVQZrIzmtRVAc8nhvBh7/CF8m3EcOaShOXcJS2Ubzq1SP59Un8ojwNK
HGxa1UTRkjjJ4Jpu760eSDlLu6jtNrCOop5x4RFyRrSxxiZuOpZJCqwvQzDeaHbvSUEPrEpxh7pg
b/kUuhWa4bAMTRKU6/SjTHR31qrbqR4E+QaRGM5SSjooqRcyw98yF7vTHxWgM3czFfhAu6/r+wny
OKlgb0w6bYXy91UIL6SzPqmVdGalaKduIsGSdi3xRhhnDXMdTGhoxcZNU9CeY5heWGE2BzNdcmPa
A9K4QGf//1wfZx7lQs4QLmMIj/aDoxu41il12vmbkjTu9adNdF7s7xszQnMlWpYERTfgBJ9LKzqb
S3qXl4qgb2XfRdlsImdBSIFPj9GYG7SRO4NyPs6dt7SM4kw+rlmNQQFRlm3/1d7I5MxJlAzRIE2U
mcjom+x0d8lNF3S/JI9BWFUP6E/oA1GzlUhZONvSxmSN5AIdJWindyMSOZb2dczu6v6hRWsZQqnr
xydcI2dDetDA1ilTTt2mgcYS0uBrD2hqgyfOQGOZ6ujog3wV7S3buismlIdRLYAoNJUh+v9kEMMr
5d9ybiAvRF1J/5pHohqKSHkoZ1Q0pddLJYG3Li24gSVx17mBk4mDTZYv3VqC6DcyzrPVgDxee06W
4WvRJp+lVhPstuCyUOXjZSmroenWHsYtTA9KrdghUuLqIDpTgQrxmKnhlJVyv7K2/5S8tF17G8X1
3RxVaL8q50PeZH4kxSKsvn1/8/2yUM7kAHG+nzr2GFnh+jXOzNtSLh+GGQOVkfQUgq3LpjlG3ZL+
S9rnd8ncOZUi3xSG/NKnjQcc36CeQiczs/tYj58FWs5M7IW6gepPByOWQgCP+nHjs1rvDalHFN94
Cxp+qQMup9gdnQo13/pXfhJ1GO9fKxXU7eBJAWMDnwHVqLFYi9Gy5tqks5l7VQXmzyoGZ0PnAuLP
X+dH8Qgt2+PLZb5L5fRrqiytT1sYrD6J7oq8901z+hP8TGOzMu41M03MqlSYowfNG/EZbmHxqT/o
HrCADm2gl871k9t1HDfSOK2q69RsJlYWoKmK2ePEskm9nI16/Etf61/rnLqWRg9apwqeNZFvxUOr
hf1Ae81C3VVFewAKH9mt/DwDLCs+pF7kW6Ji/e7JbW4Pp6DmoNM0JujLnBzrnviaF99n0BQjWAFU
h4fAF5ayRbaIe9zSck6WdMCV6LzszngOA1xAjKOi+glkNTAIvU3vCKUKHC/KPW9FP6ooc8DxQsv0
l+Jbj9pK4bQH84U1GCLpe+rv/qznz9hsLvfGlSrgYPMC3lBtxEcUz9CVMz/n0t/XVXU/r/Yuhp+d
nzDiWBgMK5iRqoPL+SkMBoB59vbiS9mhB1jIIHrZBNvJw6sVc02nejbgLcfgpNNQ8lRSe9a0hyEU
JZH3NRTRogKmBsRr3L1vm1XT4ww53QSFViP+qx2/X98/kQD2940nqZKllaQWWWpMZ9hFmeJ9EM08
7Ov8+xo4Z7VMl542LGtH1eyuSyWk3EGJmxQCZ1W0Eu4yy6s861YDnyoZC9sC5nY1+df3and4A+fw
z2lwt5fEXZRUIQLqii7+PCjoy6JFMEz0q5JUj3kIuxVZX/MpOxUD+gz0yh+S+lDn6vNUmSd9zE/9
UN3QVPJGZbzT+ukg+ED21Fw8RZsP5C76OPUh6NsZG0CANn4782CpvR6I0jlqZo2oWWX3mdhI4254
Sqt26Toc7AKoSAWvbX7f37wsjR260bG9mUCQVD8m7lC58aPIld1FM9qcBV9VjZt2WLs1B8bo4ww8
m+SkPlGMD5k+oLM9wbYyT/XKtvJ+Ba1VumQscEWP40/66zeobXUGDN/4STQ9t+9H/qNjfNEzUowY
Q/1RFgDYsHS6IblfzKg8Lmki21lj/Jrr+LauNNFZCm7PG5bQxg7EPV2tiA38To5hM4AgtE9KDkai
frC2aelYu6LOtX+JD95XypkeOloWIHth26RDdAdeA8VbmaPmt4U7nPs7MUi/aI2cIbLkOG6kHOUQ
8En+KqTsOa1FtJX/4sG8L4qzQl0RJ6QsoSoMGo/RtJTIcbPmP/k/4BeIFsTZo26pND0dIKxU8q9o
ej0b5SRwBfd9aoKH3ARcAFCkuCgu1IHAY7bwkXq/PBIXzSjSwfyaAJ4txCRE/LqEjoYeVdGVu2Ag
RFO9sRHLOdVRB/wtixWl32B/kJCd/Df+LmHov2/E3tfHvbCT3KOVMYFHtlQrEAMszPlSKffahYC+
vKJ38QQAMGrqBwv8wdftyn77jYngyCSUIcFy50dWVW4KFr1lgG7MbJQ205/RU3MX4n+d6Rc6jE7R
z0L3cmAJBEXym1RZXLTYNW+bz+BeDWNN62qBnxEY0mnoZDiidUBy/VbP5p8x/TJGsmrnWuiD7t7V
s1D0qu6K3xw1ZwdqskzFmqM8VC2Yr5nz1q6G8EepZecKEyNIE/rR3B5aq0Vvktr9nONREF2xe39p
3t9VgLMLs56P+qTgWe/Ur+n8mQxP8/xy/ahFWsaZhbzT6yIaYF6VrD/E4wMpgEe7znbeIKeGHc5+
5dPxush/eSHfl8VpF9WlHiyesA6AfzsnbMjULW8WHxBW98LXmN2Sa1vIqVBlSb0RWvDC0e8YBqUv
PVFXf+x8lH+8Hm2O5E/Asbf2gfM9ajXMzFjGtU2PxVPtF8EaNMfwRpyBF5wcP5ilG/2kdZH2uzJU
+qDABl6tGDGRKcCVDeT5jkNpXKpmwXr6/lZbx4NuVE4z0GdVEgX3IkmcZS2qIZ7aAa+gnvpdmzth
iYGb0o1FqGb7j9M/6sfPYkUlWn1b1vamyJq79K8mFc3+C+6txRmOcjT+b1+4Vn8u62OF/GlB/yiq
eF8FbxtQoaBjhKrTmstw+WlQ1vQguKjsIl6cvQJ6Io1SlMl5Nr50SjL0uOMZKNP2+7BEZ80EynPa
lYcqQ80CTXZqqvxFY83R8sS1Oszstf1LIUuJm87anTJEsQ1eVs8oQah5/dve5geufBtfgBoibR6N
sEa71NBrsL8Wuoon80wH5IuTSflUSIXbmqOH/K4vR9qPyJhvl4r6MSGaHTWqU5eFr8lWYodVdyJk
/Ezy7Kj1KEWW+ikqWw+AbV+zUDtM1XDbRZNhL7HpAcTnk7X2t/HS+kaWog8PNgRs5kVRHREVnDup
Kpy4NY+GttxKkmQvqn5XmZljtpo/xPPNYhEAyaLcWZUns5EOnRzndr4A1VXXvQ7TNZh/b+0uLJ6u
b9hbr9q1DeP8pRxDAWa2DMDy+9u6T4/pC+t2AJklcs530aN+w3iwq8pO75hTqNwk9w1LUrjDIXoW
9ePsO6PvisUX3MZqbppeBcEQy42oyhuKD2Pya78tL+Lmh313ZiOOc6UiM84qaUSSsv5SfCY+AECI
bQZvbj1YzpsKTReSp/wkr7Oj+YU/fBe1wO53hm++gLMIc5+BFWGC19gCYDb5XJ6nzwxYV/IMpwXx
y4BZ/RxVWlEkvBuzbcRyRqIYEtBEWUPoJxnyaZEq3yWNtdjRAhpRpVkle+qTgyobjWCYQrtwnQgA
uTVDAUW3puuqzK23yQAh3JjR5Ms5u0nSfLNa3W1L14c4QuckCFXvs3k86qZ8bkcwR2bji04qzc1n
JbyLYqOx6y6NvXhW7utitte4X2xjAAZyrne5A1DDJzI1TpIBe3Iu76sJs1PZaPgkBDAkmY6dGR6i
2vrW6rVhN+0qOWHY5jYhaWX3jWKvCgAeddmJU/yata4exmZ+Gk0sHJu5cD+4feAOAJ1a7aRJ6eRX
YI+lOG5/PSjH3isK/79x/l46V5xEzqGrM6CIRjBXPqAoHk3E5rkC/PMu/aLl2ch4Ax5DqX8YCs1N
+kJyYjWz3OuW5jJ+5j6B8+8G8LeSqE3QIX8/+6oPSDkMcWO+BHyTCNnF91u4Zs7JM4rZqJYVa25y
tz9bN5hNcuochZUcM+qiVqoLv4tbHefgmVM3Z2aP1aVHxiCTBYMP0N5A6LkKrhA/GDQYwEhOEixq
OCFgP6835I7hEpPb/0AmzlyrD2/DxzW9bfAmyaKV06J2M9akBapfI6jCsszxrZbentpgHEWehUgg
+/tGIFnzqE4safT12F6hI+QAtg4TQxUAXUbZwRMdmkhF+Hy1EssRMDX+bDcFl/6tMrBZnBQCGh+m
d/It2R08LM5W5q8JZjxbT/H76UnspAuXx9mZFhR2y1LGO8riiraS/dQ1XeEMzDRatM1AOOUXqN9q
rd2uR2CK2tdtCHsfrgnhTAidJmLmA7NiMwgHBi9eRRVqkQTOZkidXGMMDstQytqlBhzV+H+f7eOu
FWcqZkoM+KnQcjYnAn4XzGYclp8zxuwq38LYisjwCm4Vn3pOE4YmOGJNav1onsjLbwz1aH5W/DkQ
F9L2tU6XDQWUmJYKovmPt3gcZxJh2yZfOpTH6S46wf/+baKEa9s9ro0oTuvCJKSSRrG0KQHwjlTY
NXJh13VuV7E3IjidW5TZMhKjmPysGexY+6KBEmAenT8RooHbHDumYNz045YlelbVBc1g6NpzU31v
0nNsCJrRL6I2pnX6uwi2lRvz02VEKUjdTT6dpE9WlpdOIquRU6Da2fd6aMtj9vX6okQSOT2Ieqkj
aojDCWcvDh/N6o5Ux1y+lVF+vC7psqrKLY7Tg2lNh1LO49lXHtf22HxjtaT+UOv25PcgngSaRH0r
8qLfMOc+WiMqK4TIRCdgVpP5fpGp0tpZ1trJN+RZfVqq6pAU+n01qL0DkpebyCxNuJXFjWRmX+aV
usZa30R5HUi56oMG9AVcB61tlAYC0NlyrVb1mjT12mp+rdXimUTFY5wAekBdowV0C3DNjNIMurZq
nKmufwxz9jMrVOCd9GYOpP6m9Iu4RHmvT5x6UoHKJ0e/JBgzd2GVGa3JbksDbGhGrNqN1r8mU9v7
qVmUHk0bVzWUIZiNdvXbsXSnWc2CrG7xXzT70aZZfszTGqTAFHNlfZ5jHkil/jKXX3Kkvb0GYN+O
1CuVI2c5QdqBnNYl1IIuSVQnIglwBTRwiZmD6oz6DG4MqyGHdMQ7uCxqQKP4nJFKZPUuHSUKOhQV
AMaGTCiu1Ud9j8jckh55qktHSWiFLk0EE4UOaZPihul851iahHM3I03lx+rTkN6mwO9N80Cg4rvr
UTXdMFniRePZMfoR8yqonexYVV/UM3zJxAFDJBvgoFYsYuk6X0DMZS3L8tCc4fiBZexZrhw0Kp+q
W/KU22fFL45IygIXJQ6+IBmH8UKkTsQQU5f+0seP4JzBKszDfjHxEc2C0XuwB4KeEx78iBuBxhAH
bD8n0cTAzkECc18GqQJOUlF0ztavcrgsfQWRE3nFSLNNjU9G0frXT1K5fLQYsv+7FM7HAMyHTLQV
UhKMVb0sXmc5MsXqslcMMqMGfswAss1Y9wZ3OvcgHJs/r/GjlaORVBhOXPoGH7+F90USKavm1Jrx
VlOkPshhtGv03eNdADKGSK8uB6fZA8dIKGVkKBWN9wz0BjDNI5Fmv9SLX3IOQHa5TQkG1GtXzVXT
jZuKEceXT1SLn2Oj+1I2k80IH4JOI5O9rigqRXMMHnmLQZspEhU8WZe4dISCe8bSAexpgIyG/0Lw
3o5lFFrIUJz643TbHzQU6eMb8XT+Tjj8URL3ZMWqYeWl3q+4Y0vjKF4TmC4NfYYpqjom+h9SERAB
+8WL90qDJTRNqoFVgtNuYDwPlaQ3cJYK1SbrMa3P2ljbjSViC9p5jvEy6hYhJoyIobzpwcbXUJVi
Wk1lmXxCACRRgEWJolYZPGiYHKncrLT/91k+AolUBzw8NWH0eVyZtChDK7YgsUEeV5+b84JWi+v3
dufaosYrq5i0I6Cl4h+UEKOck9WZo6/Ki90rX6JYYBh2rI+MBVgmwWIsylv4JlOtMdGs0Y+Ur5Ec
jH3tTmX2P3ua+O2NEM6qLhEoo1BbBY3XkARzA7hvUntlnHh/sFkbMdzr2ykGHfCUIZJfnzVUpBdl
FSyEWUlem7cL4fzZpimNLsEAg18AGpqcl+n7jJxiFP/AeJeDzKogN7F7+psFscPbqDTgDumitRAH
DyegSvyc5pZAxJ5JwNmABB4lAcDN8Jw+9RyOK23hR4S/2Pifyvi+AXPYxs7ssc5AUWS4r3D/yON7
EbOyMKJMRThtWJqTqt+jaHJ7VaDVzKpcntO7EObXbDYuBq11VEXMOcrUL+HSHlN9uSkb9JdIw7e1
6ASKt68W7+I4/U6iYm0iA2tazQgFeLn8Nun1a4x6W6l3YDNH00SaJaJ2pD3Tujk5Hp4a92iVY4pF
Vrk7OZOXjo6EuB5gjo70alnu4DfHXMcw5Z884HhRwfhqyaaiGTw7Ri/VloL+HWzvkZ7at3wS65Kl
IOvwoDHH69f6smIBV3orjm3E5jSzYlinaoW45WT90JhhHw/GnWU5SKM71FdQ0R7ngEi2sP1q5wJ+
kMy9XmqVqyUa6Ca/BQOhNKBsj2G2Q9ra5jNA2fzpRhTf7ZwpYjtTo6alEwq//uNSx0rqTWTHJ79u
HpdlcrXiniarrfR/X9/T3YVpeFDQMws+L97p1GKln3CMiFSb4nHUxy+9VAlE7Fx0Im9EsEuzObUo
VKw2CvHym/VD2N9m/XGVBK/j7m7peB9lqoJym4+BzHJUtGpFemFQRxvmUW1ByTmcQSZkX9+uyw4v
poIbSdwNr5LOaCYdkhDdA6GvfBmPU5DdJsijtt/yA5hahIZy94g2IrnXrEEb7WhFPVRhfaaKCVCM
0BWsalcERcBKKQHll8I54jItIt3oJqRnbunpN5Ka9TQCZIyNagI0NRA643sBpfzGCa/rlnLBC79a
cRkVCdIz6fHNAY1OvXLfgU9nvpOOsSpIP+3qx0Ya+/tGBY24T1Ig9yDDFaHpT1aUc26mrpKAIrtd
FtFusgPhHh0CZ02zqKrBSeBR2+KuNZt0RfBPX9/giU/6UxWwOfrQNg/xo9As7p0ebpgK+krL0C/m
pFfwcSatZYKMM/dJZTNmVjQVByQoPytA/QKKqHiOZy9WQYe9rrDDQ1jFG46u6kimA/LWB8k3hsCz
2/AA9D+QRYtUZXd1KNiCfclUKa7fx7NTzJ6G0SKjcjc3/jLEniJqjdm91FiDaaoIvXVcgI8iukGO
KtRr2bsyA0hw+mQc0rfpaNk3TsMxxVtW/PUHV24rky17q5JyqgK+HTK1R+ke5CkoRyK94GTH4axi
nAbdKgKXdWcfkS9ExtDERTd03r+jeSNnZYTwVwHSTdYHxigqXzArwek9JGgsQyTjvHjmwFIrkMxb
IIG1oXYBQ5iLD+L5053LDDGGZULpLA3UXB93rqNJAaryaEEQoXlZanokVf9Gff4GoMlCOI7dXdOQ
FFdYMg+gyx+FUdWcgApfLH5vvaESIsso2dGZgO7iSD4rdgl881xzBcqxY0EUAiZaXGoNcnnmGYaH
AG7BcmHhuVe63W3sKl8ZqKWEubzykxDxcWeVqqZpCgClTci8uADESrQe4De+sZSOXDxIhQinSySB
/X2j7glInqzhjTC4fCzql0gXAdjueBkflsBpxQK65rqQsYSp/U4jP+3u+lbQR7mjeB9EcK/IEqId
rQwhoimmO4M0jrouwdjWfiNs82VuBHeVPoji/E2J1gpNNYjq/fqoodefORhWwEbexAjme6HfB2mc
hxbKtBpAro7s7s3ggSUAc+tArbodXNlF17onwl65HA1CB/dW3Th3Y5ZUw5SRpvGN9gTGNDf8TD9N
Dj1NAVx6V3sGr7eTLXdWkN6IeyX+ZbWGwdqANAUJoo+qOBFApfdNCcsLAg/FIcY98Bu9/sSm+4ri
/j+ESTvODtb7LpFzGhVjNfKBYL0XbRPCasBO/ZPt7bss7i0DzkFHBopIxZjkl3Y2TIcM6KdbVnpX
mul5MdTTbEyaYykj/PDkxzIMwnmEHfP14Ru4y95NqNTEPb5BVRzWbROl0Kh/ujeS/L8gIYj2mLv/
INNZCakg82KPhRWKPX8BtRC4PyYGmfGgcvqrdKQt2h4aVP7Ij7ea034ljFfHLhSX5a7Fb/e/SET9
Bbg6xMK/P+qskZrREgHo0J9iZ2nRnsKIZ1JXm2wpZUkakNktidcGgygrtLutCD//n2DONLSFFBO9
RvD2B9vKFnFh9DayuG3VYxAozC22dfQXLwHaAqu8wJ1NvCLzkC8EvGqfH2sHwHYi52j/2rzL5tEe
osnMwpQZhd9Y0qUbncqD7KPAeRBRYFy2fjLzt5HFGSDaVWZq1pi4RBnMKVGpXAu0DR5SunrrWnmg
+LWHPFj6W2O6WwbgdUfmXxJYTysTXZnSFzn/BPwZfy3m47gm4Esn7nX3Y/etNnTCGiURxPBlCG0Y
i9qSceZEei3Mxo7xmdclXDbbsi3YiOCeUgkc94kEOu3fXSHTUwYGhMQxMnSFmIf/QON6MSHFyePu
T2+1RWRMLAeR165RHNAuZMvGg67ivYsjpwT2Q1p9t5S/BOvcuz5wVBXDRH3WMi6CF7lEOZOGs28d
tNN6TE6/G+bCmz9qmKMQohpEQ9XDRPX0o41QRookYy3LuD7TZ9WdD73dudnDf2M92cvFQZoBVHIV
nfiaxe3o0I4q7RRFRgA/AyZkdYbVphVy37bpdgCfaR600YGpH0EnK0yJvAGs86ZiK50zS2tBtazW
WDDT5E4SWT/lBmnH3BpcPYlCb4nGZHGiJKs9zGy7CclaT00UoNVqoLqVgN3alibw4pcuWGTl0M+0
PBjRDIzffFjP1RR/LYn5VFCwLqRL/auyaOOAJ0SyE9o71YzJrnlwcG0Ne9JCew5JfhiH1oGPi5/o
rJsIsYSjyAi0elm5UTDN4WLW+OeoLm4iVfdarTe2VVeAO9eUQ5vq1iOSWkCStdBuTlESqftucZQ1
OixEus1qkKeFJHtZFRjFwSz9oSzP6P14GBMSef+7xn6oQXLnujQjmkqSYf2dmAF/QNDED2wq8z8l
Zna8ds1EICeriBpRquOkTf2Ut2GOOqQefZqNpzhfbLn8cn1Jew0FH4RwyqLpVmtWA1H99otyYv2x
7epGldPdFp8soILMXvE1/AFsECRKygDzi6u93puRLZow2DGrHz6Du59llqIynVZwiLrRoXR1leJ4
faU7AcpWAo8dqQ1pbaz6tPoRavlN8TSXL/XgS4BHui5HsBI+KAZYYRctYATylVaO7SYEmrVJJVOU
a91xI7Ec1DqRAoeO8DnwtlTCXOlHEOWcGQdmKgXMUY/OkxvaXYNnQlSS2l/Xu0DuVUKW0phruYZV
qX+VyyvVBOcj+n1O20lcj+hFamafxjWUrBsAI05EKQumRpxpZJkD1HHR4sAego/PAJ1CTaniGdUg
9CukKaqfmD7KYh1cLoodKb+0uvYUVTD5xb6cE6oTpLNwhYmC+jS3MrnPdSOUJeRkFMSnfXqTNMdu
QNd0F7m1JNjGvRXiqoD+ipgWvag6oZE5a6Q2BQXGKTkwwP8eeSYQEQbXtXzPNqEXBikeogJO6G2e
ZJOy6LFvctgXs08wVdsZo53ML7nSCVLTezqxlcLFhpIUFrlFcyTNevUs5cXRUgUTuyIJ7Jpt1rEM
yWz0BBLacThQPcNklyIwCHu9NQhM3veKfcNGBrBUkzRRM/TWnM2AuOpfaWlnjnq7/KjOBFQIFZAm
gOX8fXm6fkaXmF5omdkK5sI+miojuMpxSP2P0a3uTN22BjtaAXWZoYup9gqWB09ib87R2IKkp0AV
99ygD/I5k1H2ptlVI/KDjWcGyU3mNdOj+YL52sqOHkqvDHQXOEIKPXWikIW9WtyV03STkcIgCwpW
H3ZLNlse6iSce6lHI5cJjh/U0DUMMU2ZbLcpsD3GxO4Hkcjd1VJdVtAmDMCBi9a8REKpGS0Iqi+V
du8OhUvcIYhdGfxJr9rPzkWA5gAxMottKjjoPSXeSuauid43vZwVywoChg7cCxl6egwBwtWuCPjN
BPDLhJp8G/QkAf21i0r46sOXlbyMzSeBru4LgFVW4e6AhomzzHJaoSc1ClnNKzx1dvMam/YIwqvq
CEX51M7oYxShWe15BMhK/iOS27YxBV86yE1XvxtUcFv9jMsR6XKQV6azyATsmUsTwAz4ByzZFx1K
mDEH5cKqogqFGaTetJXMTf2ytzWwsxOvim2ldkv0Jjt/9GpvBHO2pwASdxhW0ewXdWf39KSDoeD6
ye3t4nZpnJGZ2qiKB8XC8Iwa252cu6bxaSypHYvHM0S7yNmTuNaydbAgqkFrpscIhnNXRlCsIpab
PT1xAO3fIycr2sS9iBx+P0XwCFcLTYjcC478edaGEl4J1aSorAACcOw9g+RemFaeIT0UkmHX62qP
FOFyZgW6MrjXd3n3Edl+Auenk8pUV52gJNZ5xTeg/msOeOjAdG7atWwnYKPDFDDINXu7x1XxRWRQ
e2mZDzvAGdSULPPchdCjzrN+oIEmteW/FzS/elXpDrexDxLrHCVc0tky0kLdIXLG1zIQUXbvGYn3
TYB5/2jWO+DKjK2Mr8Aoq1tMmJM0E8FGi0Rwdsic0KpYlbBDI3riWxlAABB1/Sx31fgfbcKL8XEV
0pwZQw/kVn+YS3vuTAc20WmUVnAx997A7WZxrg2C/AkwiHgVmkQDhtlQyTZ6aioblbzKBjWN6htS
+GKhw/j68vZqCBtd0flZ4sJS2iQsV8zP3jK0TgOpDmSw1NvVCZExQLeciORDKJGzQWsrNWUdSTAM
SLFktfmgVc057oYXjO/8H9a+rDly3Wj2FzGCBEmQfOXai/ZltLwwNJoZ7vvOX38TOrbVgvg1jo9v
hO2XCasaYKFQqMrKdPTwRo/3U0ectGTSHwPk9q5R6vIEy974rF/SfO6EzgRNPLxh1o8qKY6nPVUA
CILCrEGQJy7gFGlml5eivGPDYb+Y5U5mWUJ7s1QNtEPV7lDpOXp8D+dXtr0wDXVuwK7p956y1U9m
p0err6yK2y5g1MxmzbPCMhR47Me8G5e2YS2GyWbTUPrjwXp4oqtqp4eLv15jtEDqQeQDJFH6okN8
Ngvk69XRBie8R23Iusyv1h8Y/d+dX+sWQBogB9ZGQJ9IJTyFhtWDvqhC+dgfn8Hj6RRe4jGFiZnh
9li1UJyGbN0upyZ5ZowF8O8xl2FSu1WHD7bSwuntcQG7AppuYqQgiy/fdvlzibya6ViMad+wJcb7
MMgKm53Oxk0eFne6l/aiaLd1OLE8JsmsYTstXrM+T1QwL8Xjgswuu5r3YJxFUwYcGoy8N/a6XSX4
hMzhvy2PWgrRUXzVvzWgTHkBXNsCryIJzIO6M/dITTATLXoBb6/LIBgqYnOB39pOc4WXvhrDTudp
h/Im8yA+i2Lg/EfzW7Rhsp/nPXPzFJ6Y48JLthQFyTKYMzKfFONuTW57Q0QHL1wUF01SudCHmaAO
F+/r/XLVAHdTe+rhg2JkN/2Tsp+ufC6K7yxVU2gu4aAsfmxahyxNDkstuGw3w+OJBe4+XyeS90aK
stKqQvit+t0RAfBBZICdtpOnZgTKWLDuYAkQeo1ttZxvpkQEiNqq0n7ZJ+4u70wzKYwMq+ghxr28
DZD7zuzFkR1Wg2bRiWFfGEQqvWogSVz4litsXG+GjZOdZBtxslC57CG/w74VdP0C8GIck8v0Sbkt
9ioURypRQXirq/tlyew8nJqjZLUgGsAyznbfRoGa/GvMTPeU0FsdcBSi+3YQHmvmEN/Cx8kyuUeG
mTWEDpj79Nf39KbYhTeaC6T6nvFgCNfIPts3WyDtoxbRgC/mO2Cp1hdNrq+Ln/1J3vA42zHRpum5
/INJPkx5/bNQjFabhvkfC1UR7h1TSGGkVRMiv3xLMEXVoDzxTq4Xf2FyuWIoC/tz/PLQJQV4GpAL
SzG5rcx0Mmp6lQ2+huZiRUNUQowmkLukdlalfgmHcm9Y6X1o0J+xUhe23MmPaj11ELnTNTvso+u+
a+4tbXbGyfx1PpxuHqnTH8ftRSRJBtj6lB7zdYsTBoxcqdHsakbC1k02vWH0RuUVo9skvnQovdgL
PfLaK4Jseeu2IiDD1AlQBAaod766eZgkY4e6AdDEy82SaA5UGTUdQCarR6PuYNb1fd8Ih7I3P8zH
pWzA7Swe5VMXCxouM85W6zY/Vtfy1WfLHn8luMI6X0evZ3TCYx/8jTnDLY8nJ5a5aFnraqmlKTI8
rf6g+o2d/D4EOmRRMTba4m0gSo+3wAuQDWAJyF9r5TZYiRfZTIiG+GwVk1NK6Y5G+Z6g7SyFkP+p
csgbJ3mPTqzZoESvyOgOYdTMPu9um3mlBjSwzCb92Qf/+p2bzoxkXcVrLHqTriFE8nt8an+mf8of
ml8eUBNUU1sXuPhmYnlqk9vsoazzxiwxGcVuDc0ZgiizdU+GOwObGVj/yBzFwxbDWBDl5vscialk
Vjur7AHEWlKdE+5bcNYySaoyEE2dbLkwIotmAdytKbD2dT/zZUF7R0MrNs9N1tNWn4p5uCUj2LJI
pvvARO8FX3DLdU8tcvdfLxkN1ZuPjtsHSbX89Vkr7riJlsjdgK2UJ8Miw6CZVQgIIIuOr5dB3w/t
tRoK74ate08DFIMSC6Ga8MB8bbGsdGXjh/Jh3BvHwoFEfNBeyYzcR7SVG4gTKkMmHQhlEzcD39le
E1JZMehcfFUFRbNMnHy5MSPFsYzn0XxqZL8YgfmuQkGz56Psz11ImK8F0gRxFkUVHpu2LFkSDVUG
wLIOOheJLLWdmGMgrfKu7cqrJR6pO+ZGvINSqJNa2YvW5j97aY7suNUuVjM84tV4rc2hVzX5q1qa
vq6ikdJMhyjGPG2SuXoT1nZkdIAHGYWdtmuFsXjIHtUGKAXLKhWlt1vhDQPxOsYMNAZ942dfexAf
QucWS2IYtOnq36xT03UiTB+Yg/O7d2qKOwANqUMp0gz0AOR7onUgGm5EUZJFpHMmOJfPlcZSYhUT
RF2nP8/RkSYPmnw9hi9NPhwMkMYh1DtKOtmJNgdp9w9A+ix+ybgukK98e9JJipYrpK5k31wH2yLH
eDpUxcuULCCgS5xCw3+H1T0fV1gSxC/51Cb3rovUBAJOoTL7IU0P2vBiNocRMPomfD9vZ+sG+rI4
7mnHGMPSIlwYBGp0mdh99GreZHgzNEhu8WJ9kR7OW2S//MzK+McdmevcROkc6WX9Sx6gSSo/lKgC
LjsjuS+G3+eNbR6Ek33kc2k8ToxkqlSGJmP0a3hK3hR7lKEDcU5B9K2jgDucokSFRt83FOBo6FG1
yq3sd8kgOU1jxj/b1gDovTfLPXJZJHBJdSn31dWSx7WD6wvD/AV11DqvXCgQF/Y8q4ZXSOj/wtOr
wkQRvzZbp6qjKyUDQK1eAmVSr5psOE4RPUrr/CYr4U/D7NVdPFUPVd+atgbdBHsiaX23kFFyVBqP
zloBcS+NaHMO4A4aSHRBe+N9LJr7QiNBRw0njMv7Wi2RYKbjlaWnx7lc92ZY7DoyTI5kamgwTLVU
u1KxKLYOOKAfGnXqpK3WBnNiOeVQQHN1zFwzKZdjq2uYrJp7ZyF94ppDpQYGAIWOXOu1XystdFml
0PC7rKtjW471ySaD4RLSmM4sdffqZO0aiDC90b6jbhgSlEn1ZAb7IDRmvUnK9zOF/gVmQbMrzFul
N7ROCm9cJNCzFrFxUdaD5GcjHgxaqoOhYS4N25SW2e0HMhwRdi+yVjr205g7dTs8dgX+3005lFch
adofZbYs+9Uafyek36dJOR5yhf6OQ1l11EL9YRpZ5s1VInmWpERBbwxPRJXADaS2mLWaNBMP35J6
kD8LYg0iwiQrmsOk9MUuM1r9Ou+lKLF1fbiX0JzJc13y4kR7U5oenSPNX0hyV4KIJ67G12bRDh0N
NW+qS6/SuvEyR1XwMmr66ChHy37R1tKnkTnaNM5vZxTVu3UF7meu3RGA8gtTb1xSVVDApQM4c8EB
WC0HWmuWvdTdrzSHTNAiewCGOHIn6W96Hr0THdRco1TvKF5gd/XaNV6XDaqLgsx8ER4r1OjK353e
KJcR4FkuaJTSfUm19F6qOwuYajJNqk10GRV1JZ3je41Od7jtE0dq8MJTSPWgztJDrJt7LVv2czQr
h1hvwXU0T3YbZxhHznag23zA37QbAjIVpbtiZNyuLGUuJo6XnbRSQHTSTr1Crm4GcTgcJnMECTSw
jM0a76sWc3zD3AboyoN0vRiuVpKj0KiEqoMvf5PFhq9Z621kzTs1jgebMbpS9FoLAx1KvQqfrZ7B
IOLSW8wm24cakEBK/lRN6AQ3peyDEMspZ7QyMNHSHFEVaH8BWZCBuljrDRvP6dt60G7CMbwuderQ
uj/EZu2h1Queob6QL8I6PvZ1dd3N/f1K11234nNroQRzuf60DhRA1JZ4kOaUn8CYcAgLszpUswra
JeONyn1QhMTEr4YI6aAqjtEBlwu8XuxJXSNfKE0t0jDf6jNizukzsnFv9rylCXhbV0Q2UOBRpLj6
XU0P9GEE500BvGzhh1eG6i6pUwhG9TfS3S+W2b+fFHysgjT6qkl4ngwHdCHAg3KfLqEfqkFaCGp2
m6vUqQYlJIOwqjRnq9C7qJYWwIH1e6rbaYLxtdpHF/MY/sIxek7f8isdg4bWP6qG01PL3HVPLCBm
EqAp/DCztYAeCo9REcx3w7PsM0iMkMl4K6U6Nchd+3WGR1mO04RXGfC9mGvBNMbgg98b7U10M4Q1
LZai8be+DrYtSinA3RgZ/foZCzORoh48Q5gggnQ1qAgg5xP7o42ixnrFqBRzL7oXCutsr/LTKue2
vYwemJ7jUc84HkDMbWQOatdeh9ZbFe7Fc5ZbCcDpKjkHCs2mxNA0PiPpAem2GgdylKJkWGSDc5Vw
MFMlRtjEoCNAnh/gXOYr9EIPhgvdaYUQz63ZM8AiNbzKPp5JPAinB6WzuSrArctBvTff2ODBXNgV
5jr3ncu+HLgcdowBSX9J/OrpfAa3lQifGmef+OT8r2Nqloocg1UMCAoQGRxqbWfS+T4ra+e8pa3E
FCQ+FqGYC2fDJl8tafHYgQQPF0VSEMc0qsMQ31vdu161l5P0MI+CPHgzNT21xznnJM+rIq9IhHUb
RQPoZ0Qecj9QtcnC5tdWzQeoTxM1EYoG2De6pRoXxzr2eA9ilN9Z3pApYdRhdaIXbSduXW6ddbCx
oYYIxBbae9xGtlXZgE0UPIs1KTHpgCkDqXLSQkRZtG3m843L7d88m/XQJtg/UraujgQjjmabRqvg
wG054On7ljvTvSoPmVwl6LB1l2P4StI/epohIxXZ2cJlfnmzcwcbbEidqg74RuyOrWRP+92gXsY4
W9h4yOKyBs6gOdKEorNwvnQrqhgYMELbTaaGySN3J2VO2raB8RmDZApef51dQhUJ5NFuBk2I34Ur
rmRt3renRrmznYVL0Y4LXT/enkB2q+407YvLFr6pB6a9XBRuvwRAL4l9dKulSU9tc5XCxZCNwrAk
dPT9aCeFIP+J3bi+/2tsI3EniGv/PB9fRFvM/v0kkvWjlRLogy1+nRkBIljRiHrc28ecQi1KBfof
VWXuVm+IUsRpyQolwx2hgdzSy2oYvMRM7Sn9XfWX1XxYgQMbEttKRu/8+ra31NTAhgvuGgzFc9bB
FZ9pDXNgNuO5uuabAr210cGIJ0sqxJWnzQgKX/23QR4iEaomZKVZKaGFdpgpeapbBeWx2DeF/zeo
FzdKoTgZhgZdUYIL4sObT77fOJjWYIaw9g/mOjd9BRVQXGiYmv2GGh4iosxdh85D9Ue6nt7Y4Krp
KsGKzgA0R7xI2McVGeSP4qBJMZ1j1EAHGXe79Wcex9/n/UNkgjtxA6lBmIxxEV+e6R1mzHw0fNz/
zQT7CSefCGkRNIy1ekH5H6+69WbCoOJ5C5tHDFyghFGtmpbJF4urMJXTnjm5HJiBBR2I3m49AzQD
LG0WYZE3j9SJNV4dalkRppYR1rLF6TzzMP9icQroNRDs++1BHJO3LtVTg1xDqi7LMFqZk8/JY9Re
9BAxFBFbb/nBqQnO1aBfPuvFAvz/rM12N710ViX6SMyV+NfGqQnO1fQ2Na2WfaT44v9bU4Yi4uGl
aoIy5RsRrbFAgmjVsG1G3bhZ8SRnsmuGj225U5u38x64/YU+TXFpQkKrkMwqTIGO1M7xOoUIzKQF
541sfiM8gT94aeRv4L4wGmTU5KTVDy0gFk08C1PBEM+2a5+Y4NI3sjZo1IUwUVZQ8VFc/bjuqGRT
d/5T3tVwbV21zy9q6+wabKwY0y8qo+7iUrk2HRMIqY+LrwCrolxUl6P9DoAy0+L+GwQEG074xRr3
oabZ0iLcvsza7H4ACX7PmPBhKrLTvroXYRQ3/OKLOe721RKo8RVTD78w94plug2mPob6v3+NwQgj
idUYj/o3IqEwjwtKABWRFOr0aGhlFSSv0iIgraDus+GBXyxx7qHmMdgDKSxZg2KP8c+KCqFLIhOc
O/RGZKYqQ1iO76iBAA1dglEqBuwgAmnMj/KOYAxbWJLYeE6AqRijeKrKBtz5DrVE1iKtLBiloxsT
GyPVq1u6K3S7ICsNMqvYK1pGIhNYrjA93HSRE9tsQ06uR2VIUKAMYZtAWtwli738+CuzwDdsHAPU
jM+sgCBa8+Y+Y+BKtlRQyALT9NUshfKpOVsrEt908cYm/6Fk8w/B0d54vGNbP21wl8qS5nU7yQug
Gn52N+5L/0MH7dG40/aDz9hY01frJb7NA5EXbe/pp2HuqqmaPo+0bCR+qmnOGvVuChb+UlGd8wsU
meE+3UQ7s8whn4XWiZU6uq4FAAI8hA0mPc4b2moIftlJ9ktOnKRHyAZUFmELjYLHwZO90sf0k3nT
uNUepd53ceNsOy6ffDzurIetmuWTCgdpgUhhXHyAyD/VXoMKXXQv+ecXqG6fQAMlHhDmA1HOBcqh
0aNpzFig3DHqptKPDhYGH9cn6S4LqkD9GeMuyh7j58YZd507udTvb7Vj5pcOuVJ/9EF7iQrwL4gi
WvvQqbzzP2/rXsT+/+fnfbAInux/NLQqQvcAiSFsBiu1x/mlPIHKZfbAmrqrqkNR7gQ2t73r0yZ3
QssGsdYocDHmoKF9aENEQlzG+3JHrqltQRzoKj8k15ooBWCHkkvTwFqFB47BBqABlv7qahMEWFVN
xnefDoyyK9zr3gA+S4auA0Wc4ARtTWJ+scZ5WU6MjmYKHHt8LzHm/aA/Rzuw4UF3ZHrPf5DnAdAW
528Qx2+Fv9NVctcMFCMhsRktf31QfbSNY+SNCPWTm++Gh/FSjJ/ePMOYZleRjEJNA4PtXzeWDU3K
2aSh52WhtsiKSDGUGOhFdDk6IM7AZLH130+CGib49zBVC3vgwPlqcUoteUlkbC5QGGStMF1UBwIn
ZT/6m7d8muBf+2gqz5BFmslHMV9+g3wKJBdkf3roxRxOG1Ck0+XwwxD6aDWlMuKbaUF+YxzRq0S1
tLkRe8fWvXWybzp3b8nTlJUraP78SU8s28iBAQDO8GcnJ5KtNeOVnvTUpjngh+d3c+vEn9rlrq0k
WYq+kWc8Y43JA6Tsrgvf0N/cn7eyFWpPrXC3VpiCelhaJ1SEOvXOyn8Dz2/L2YtpJIIIJloOF0mK
rDaGZEUAGwCZ6KLE6cIeUJ1KcHeI1sOFELTppGydEbBwZXlWlHpAA2lkdunwT4ppXzyQixo1IcW6
TvD2Ba0rdbRlTDl5M0gNR6/EtOldImQI2sLWfzHJfPXk5pHbKjWgEY0akJuPyA0hMPSTPDBuQfMZ
+AsPw/KhQwQ0GFusuF+scpGDrDXImQbsabxfAEdVdvqVHrAQJcTwbwbizwDCI490q8zTqsKWNn+0
P+YMuoPQNRCGq9AeE4cAaCyGNqvs55+JWjwAqZKaIpxXGI1qZTcBWtwl5Ljqr+3yKg2/m3D00uG+
o5bdQctlTB1LA+RXbi9aiPio5qvS1TbKxZUFMacaAx3hnzbrHKtW3UKebXUCQHqhAMCB6HwYQCMw
13vdegy75dDEFM923biKi6a0jYW+MmDC0EHsylD2anh3/qiLNpcLZFKiroBK46jHynxp6O1ej1Tv
vImtei9cxSRg3EYZFqNjXx00idbWwhuC3QCjq1x04JPP9vGuPIgrb9sn/dMUdxakGXBm4DJnfzaW
P5hjtyttcXK5PmAUXBC7tpcFvBj4ITQTvD1c8GqKhErpgFj832PUNr/SiSkugAHoMwxQxiD+2O0l
Tfndz/Kf8x9payYcj7zP1XAfSVGbRk9lTMro4CKMxwBc74f0HS1qcBsTP3lfMcjxgBltFDAxnLSn
kS16km110r78BO7jqVNmdh0jDepdM5C9witvYsiTIqcd7cYN7yeIor3pb+2ruH666Tcnq+eiWWWO
oMMo2DhUeGit18ya7bE4TKGIPmbzwvu0wxeGocwEScAZAyLmYLpSV3kEUsRjJ8gSBO5icXmkDhUV
SHjiW4ajcaWX9Y02+OfdRbQOLmysmSHFOrtRSaIEC6ZpiTL6mlEKEhHmdN+i8Ml2celOKoe5YYY6
8XV6rctXY6W3dlyMr0r7poH27vyattPvE2tsW08u0gxqzKjb66yTGwaxg9ckuOscPcg/BofQvIns
ThRE2EadWyEXREqQiK9g4yIA6hMnZtpkTm8bgemnB0sM59m2pitMco6AmYXbz0TNR4iQwc3Hd+V9
vCgORTDftn+yBwKVN2Hdiv2172v7tMbtZw+Si3BR4OxDa+chulMOg2W1RwAVM3NHLlJv2hFRhrx5
cWNE6N9L5DY0rnMjA25i8QFpin05AfgvCWOMpA0X05qkwaTmkq3QDGKJUt4IjsW2v34aZ2HmxIM6
XHMQbSGoHVO0blF8kEcnBrpumQFC/yFw182H1clKuYjdxSSV49IgcFdgCzAQtB7JXj2oHmrwLwJb
mwtjzIVMfQEwMM6W1TC5ghnvHWar2OUuWK8kgBuX5xFvOcYdO0M7ALUfdVdTR3RKtqgE0AD4NM/d
DHIP6OvIks30As+eD4hD6kNZDeoPhic9glwO0uYY5/e1J2u/Cha/GetOjDOPO/momIHCUH/ZocqC
11DR3PRD5NWN8STY4k3HBTRap9CNw384x8X0qAXFH0SCyZnd1VXsULLBHb/ui9e6A0344ILr6zHe
FfeG4VVHgNDP/4DNS+PEPue70pJrcjygFGtYr3N2KUFA9LwB9pG+hYMTA5wPZaQ3Kjoh1ezT7A7s
N4vbtPOLsiwva9f7Zl8/DWiECIxufrwTo5znNH2oT8aIVcWUOoByA6v8BGVVwd5tWsGsFWQTUA77
JimXTiAvJiH805wX2Z4UadcnxUPWaSLuf3WzwnFiiUX4E2dMLOVfh56p8jA0JsD15X3ceM1jDJqC
BiRUMdhKFDw2QPjJUH7tY3QfOpMDxcfGk1I7fjRBfv8khCJt3i0nv4y7WxrShSEAzihAGw5GgX0m
Ipob4PZYUQAVZ/pEZI+7XQbJ7DtccfDXGMPzs9vtgPzFsAjSxfKp94qH9N50QQxpeYbTY8ScxUVT
iP7aPDUnq+ZObUcxphF+5KzPgxe2Nqv8hu7oQHI4ulm9j7dpcP4cbT/4T2xyJ3XWJ7WIxo/AzzqU
mGlA35UNeIBh7YM63OkHV5puRS/xTS+3MIkJ8Szm61xaqdCwCys2TD9ovqxNF5Um+Uq8Ck7sFrwM
pDGfZjgXbzEBMVsxbvDJqWN3WXerZdND6Yd7uJOmYDDCnmIEQ91h9WbhiDELQ9/C1Il5zo9Ry5Na
o0TW0qHLoILZTXIwSR7gfd/5rKlQB1lvD1CKEg1tfh9ohEQDbjkoX+qEgNWP2992rGkU9QTa0q1d
u4MX7bqAIbJA3+zWCthybG2f7TWAviVH+qEHoQ1egdRujh00Wn5qfuVOR9GP+vbNud/EfQwdKmDs
lFFIyTYAGZmPmSa5SgIU8Xmn/naOPuyAIBmTjxvjxlYs95llJmCi0ELIB06vc0cEte7tpXya4K6C
qGtHko8Q1Fb1zg7rx7hM3JaM/vmFfHMfthAN2TVYy2QV04dfA/RS60lW5lhInKRPNM6YWvi+ryEN
sZhOo3b7/80cFwtoOmhaPCsU0Ckdo1zQl7SOlhrUSm2XkCM/b+x7x49bHHeFh0pEuqnQ8GqYjmGg
fggvpn/6xQNh39+gAtt0ipO95L5YLS9AhFR6EajkolUgAJAJuRy3PxfA/6C93Zg8nzS8+ZJJMYEO
ZFITykP+DLIQ1/IZAbNGHGin+ICsi6VSttf2aZj9+8lFrtfDAGkAHCwy6Ue1MK8wt/V6/nOJTHCu
WFG0r2gFkkNDyQKrKp6oEgrgHt/fzB8e8bkMzv/kKFzXUZKLAFT8H1S0oK1+lZiqzb7b16/DUciD
u3mMkWT9+4txPrjILbTTYgtOcU09cMLu6ntMa1hXnR//IH7lG0hxbkWkdKKt5DyxGzVQfhQyjlk0
PVJzuDELsjv/tdif+HLvfOwkGBAsYFStb1BuaYlz6GNOhm9lld+a8wW4Uw4oYd63EC6nU2tPLbHP
m/xeceNsctF9naO4MnTM1THsendrHoiXuznIrF0Ll16YMx5KO7tOTHt4El20H9fZuQVzF20x5RFg
/3DPLlM8Yy4DGsmPRlleYqIqWBLrRoeQm11OVWCG7WWO9Bbf/Vai0wFjs3djnwKcvKqeTlSny6xL
ZU2diFYHY9R3YTPsjbiuQY9Y3o50PqQ0diepj20MQFwRKXd7jbq9NRz0mv4hmhpgUHZfK8toD3O6
05rGA91xMOgDUurQKaC+aio9HEvNHkpSIryix68Nr8vQDs4Ag3Jcgb5TMRgHeX+X96MN1M5lakXP
Spa+qTWqSVLjKmqCv6dcprLhJW1z1daqDYmoQ9KEEJ+syWHpUP5pq9vJShjF1Q9lGNFCIqngJmSH
8tzOc7GnrOVMmgaCnY+LZxo2va126sVSt7tY1wUX1PZx/XRrLgiBO7/W5R4upjf7ZHqZyAVp78+7
8ebhBFcAkCFbZBcqzQstg8Ssr4J6SP5Jm+v/6e/z0I40LUgJQXTqa8UPI7+viuf/7e9zeZ8+l6RK
YoP65hT5UhNeyA0VZCXfmxXspH/u0cfNfnLdhF0SJ2s5mT4Z3XovX7LXmQLRoQA6nZ7oobB9K5xY
4452HqtQoRhq9A7c2TX80sUEqA6ZVQYNKi/by+haGE22XBpSjGCwx0SmzpOQjDkJu2xOymApr8A8
6U5ovevqoQevbizXori57XGf1rjrQNXBxN6t8DhQg3vrheYpR+sO7At/QlsHZbF0o76cd5HtzOtk
fax6dPL9jM5sm7BNDX/MQE0MNZR7Uq/PSg1SgES9KKblspbm41Akhyakz/qk7/K8EvR8mY1vYePz
N/CiG2kzNSPkD6hvrf0flFA9BXM/FXKLWCEP6dD5bWx6GHN0z699M0U7McsdjySsW1oBeeVrK3Gp
iSBetY0bt0sw5bI35v3DeXuEeef3dbJrGOTejIjl615DxKgcxzYD4zFYBiB6HE5Q+mnc/ti9SHd0
f3OzOvIF46AMHWuvuzG6BC+id9f/8cE/fwSXWHV1lIf6MLPElFHBNEC40otijwoDDqzI2rY/fxrj
cqp0JBFIIeQs6CfFjub7mPyTWwA0PP/eUu7AZIUsS2M1mj4Qg0GKKQ9jBRu8vArMiNbBnZJYhno5
oDmG31iybSb5sQyJCP0m8A4ez1SQMc2juDB8jOvTIKuCNbZTH1DExI5Roc3tfEeeRCRL22fgP/vH
A5sw3E7IqlgU3B1pa5fpsJPAe2t3un41Rnjr5VS0lZv3NgV9NAo94Pzjiz1jVkhRFmkUDMQQ0pBJ
fV0W1TvYNwRBZTMXObHDpaCjNiqLkUlsZeuvuQOCRc2SBzo3qy3ni7Be961+yu7BE3PczbQoaT9W
TYtkU5HdLv2ZZqWHJBJkyVCElW2tVUHOFdsmSD3OR5XvAFHOMvPdkwgOTS2C6n5pfABEx5sKgcMd
7RKdE5Zlo4OyNoL3n2hruTiWRkPR0ARbK3Wyl8Xa7VrmTl5Ix7XqBBnl/7E6lM10wDzkb0OEWVql
ktJW7CUR3WnOcoky6EsSoKHuJYNdCwl7N086oBf/ssefQrCXqLRAE92fh8Yuxoe+FbBKbPq/AaSx
QqCV/W1ssM+1iRpxZICeF2SlirL8jEvpZzkkP8/7xealemKHi4wQ2C0gJ4PnbHmh+13ACI7/jpS0
yAwXGVNz0SspwWMr3/cQ5zM8PSBu5os6dYJd+2jknTi5oiqDErGLBCM011Y5gSjpvewnQQzevqE/
N42nvCzrDKkQmE0C1gUh6IIs5AhiCKCsHeNODVavcDMUxC/Q89hF9wYO13BMhDwVosVyoQvoziks
MK3sL51yW1bzhVqb/lhE/+R5cLJYLmSlkjxaU4LXWrh2F1EFrsc6ezjvhNvH98QGF5zaKaOSVGEp
zah4EkQboXHWUciPrqvXjz+b5KVuf1cKsZfkl0UneyhEjbrthOfkJ3DRKhrV3DSk3PCjRPF68P3b
VqTbbSffAb1ZOSQvvZwkEDuIluM4qZet1Tf2WE7/NXiGxWlQmgBAAFi0wmMk1HwNa4sgamL0Wmsf
2un2n+z1iQFur821GdsECT04VWZQt9X0OvKo7uhQva58aXr5Gz2NzWh5YpLb2yrOMDK/SEWQQrEG
yk2PmmqDic+jfnZtuP1LfikcgWXO/y2JPjHJ5a+5lTbRGtWWXzT9I0HWR42FyVB6aQie2qX1ZI3Y
XZa6ZSg7aTZfA3PlCHaavQzO/QYurZXGdk6NCo/ev0a/P1nkxBn09gk6WS8Xx43EAlbJ+LjelWdW
Rqv6a82lOeY/cqjSuYAPpYLUafurghffUnTKqOu+ZhR5KlutNg+GHxJ1ZzTtPV2oIPZs96RwzYJc
CdVHi2ekjAZc9lFYFYi0soPKm5NeDHYLfJ7mMTp5xqscBdLV6PQgnci82C93mp1BD6x1ht1yRKtM
8E030++TH8SdnkobpWYFHVeQ/cCPgKTDetTvzPsQ46DV/T/14xN73NEZ+74qkHqj5eH3FwyWse5Y
JQPYXhdEv8LKCXMT3mUtWYbMrEyAz+Jxx2NLUzRA8wKVk+INxb/lzfChwrRHASV6lF7RZ8nt6Vfr
jJUz2drd+c3demVgzhCzIBbUMvA/Xx0K/ESgrxzNNFhJ/2q1SexWBvi6e1W5SfHKnctGpLNibOUl
0G8AXTo6ylBg5sLEkuHYKCVqa10egeBivV4Xq3XiZn3s1WlPB4na2qDcWpBCCaX6qifllRoOrwl4
Y+Swy+1k6n5ZpuTLOqqY5YK6wKr7K9Rl60JCnQSQIhsznXZojr0bmmRfQMtTBRIF5H41cQ0ZsFZi
JtTX0yp/kpfcU6P5kpSzk6bLQ96V103XexG4hIqEAMwgje+FNJgOqltoyM7W3dIWV10JZRiFRp6k
trWXW8oLUH2Fhwrwq1b3ATESf1FJAVps630oO+pEzbRvSbsnPd0rBRKTrLqICmO3TJM7GJYztLqL
Ke4EhI/FaudD9iMa1MewKh9CyXKHkL5TtbzopyKEPpf8Dont2lnGCEMhSCPrKAjHUkC2u/WUALM4
OJaATUK7l0sflaJMaauyV1qY/THW+jLKRz+2uoNC6t15J/zgGfp2BD5tGewJd5JDtks+hyVUWwIo
mtw2M5T32Hyh/pdigOmOhyqgLlhnHHptPgMs39ykh8JNPckVCWVtBdiTVfMNecy+JnIJBnC/NhjB
ICSeI9F427YJtIoxfUUgJccduaIdurw2liLojNJtZ9NFB+P8fm5lqVAk+I8F7mKakikLiYaGdKrk
77SlV3G5PpWgDDlvZnshrPwKvkHyjXog67oaXPASGBkXxWuq9tBG8v68iW3PUBWgTzCKDb4jLhMO
C9BP6jGa3XNXPMZ9WT1YnVTvLZoQB3TsR6qvN4OVXhUk/hGF8RUkVmZ3tvRXvel+YryNulJm/D/S
rmxJTlzbfhERjBJ6BRLIrMqsebBfCE8NiFHM8PV3Ub59KoviJN0+T3aEI7xTQtraw9prPY20UR3W
Cp8FHHPNncsb+Vs59X6bZ3eQxMjA6ahdJXWy8SFWa/Ds7Ocvn65aa6Ium4NsMFFpBZJ//JklP3hy
TfPBSrPTFNzn0Z2uPl3euNUjcGZ48YYZhTGBLXhELlupT1TrnV6pfKJtXNwtKwtXDhkicLTSMPHi
MrUZ+dpPAKRszbyupn7nm7i4MMTMpEqKYaVxkpMM3CtHHeUmuMtvW29uaggH6il7zQZN/Sn153bD
1lz86hOtGbixIKJi8nIufgBta5xzVMYU1hybHDSpENAr9OyQGOI2CkdMRlTyRqi3+kye2VymmuDm
BU4Cpfes1b8zPcFogrDysIktE13hTNVdVvbWFGwmhluLXVy5GnwOaq+gv68hgPWKHd/rYLlE8Tbx
hL6TftVQqAaP6E3xErr/HlKIVIxpGEsFpTKl4GL5+BKAnTzkAXAzyJT0A6tBtzAUDriIUVSi0eEf
MFOtBZdnBpedvlIZOIS44SvnvtU80Y5GOOCDM5CyAbPD1vTtatJwbm8RwatsbDDzgt1VbgiCWXGY
/ASNd1A6vJF4b4Pb1rKyc4OLcxROIMRFsoU2EujTEsOa2wpzvOG/KbN6Yuu6rmb15wYX5wfsOg2P
JJJ5KZDbmlvbhRc+KR7CZ6Se0cYtWY1S3s/LW1vyLHIYmRS3YPLOPDPMUIHS7KTYhQPULEHpedmj
rnY40RmamQggXwN2+Y9HsxgNg9cCaI3K0V4hOy4/ZYmlzQjM6TA6gP2rfpD9WYBOIKgHNWSMiC8z
PgJB37Y0EIaVBqjC46NUR/sM6AzJmKnCt8DGq0/6mbXFYTG0Nqp7zLh5IW+fGkO8gpB9SyRgNeU4
s7E4H9EgJy2lKLMCn63ZLc0Vi4j8JeFNvjPk1FOHwHQuf7vVZVGi6tAaYfiGixcEsqtlUxOcEqM2
IB8tbD19vWxh9SU8S2oWh4Okas7BWIokjpqQgDJQyxKTCsmImm1Vqz7TI8w+8szWYjVjXMdjDqF4
L+wdvUc9aU7CiWNEdn+r3KMpZb7559SmP//1IjVUyVAsw07O0uQfb8AAspSxr+cniZnepA+GFeXF
kwIUy2U7n4c/VPrB0OIYxn3ftU3H0bL5Kh/Et1mIGzA9p3vR98E+sVOM+Cc/iTsdR1wE5w9ee01W
ZCIDQGJ+Jp8SfR2kIsH+9oaBZkNuGy13eXjS88ATUXJFqz/Z1zOD84t85sQSfUjzkKCHKSWhBgk6
fpeDdwQaJaF/eWNXTumHlS1e13GqzQ7LJm4rnpvkJh1vpiiyLttY8//nRvRFMqfWUhzIGbYvGHY5
yEIigPLlG6DjIRrl/hGq8oO5xaHsoMlU0Qldc1WgaRkgOpR+XV7Rxq7pi9OYDxisJKGKxtNYHRTU
bQsDs6Lbda51OyDJxGSVCsquRTSdYeRoJOU0Q0wUN5R3vSc/a7WTglV2OADjYt4Px9zegtGs+Ebs
37vVhTcRckXrMkIAVHaql7YV3PLL5f3bsrA43lOsdIEaopuhN+wuCtJTMFT/Hq+FRQB/jaolMDrL
NHEUcZHJeLjdvh+/Z9rgpEO1WYdU5x+6KFN8sDIv9Oye8oZLMXTucE8byQUDqTeNleQbsQY3DNSw
oXyBSoXfjcNOLyAykZayJ4/FQw69jkkwr53i7lDH0l+JmjoqKDz6tisQQcj7SgkeEqpwq8nDGz3n
3yVTvmmzaq5UGTvoAJ60vDAhRNHdy2bgTsi7XK0HkQDmbywMsZ46MV4bg/YzzzK7jdovkIh4KhsD
0BGtoHbbsqtcb67MKeF2x8Nj3mud0/eq13bxgxZNuaWHqi0CutPart2xTHR2qbHK1WOEbFJ1Ww66
o+jSaClBdpPRILSyWKBvz0cLmXvjNGWT7IlJXxSlOwGD/NiEXX6jGlV7pWmVp8cc+IzKQNg5PI2E
NfYQk/iVl0KypF7spjAFo33FLSq053gyr9Ukh0gxeBlHGhmuWSqBq1SQFU6ixzGUHGjxFVbL6LdK
UTwdqiFliT4cyCQdJSj2tC2fulkBpMjSzi8yvbdyTZRW3/U/o2CqPByWn4mu+xqVb4cET4gwHUYS
TJdAqaKkhXxvBAYkg/AjzGj8KSrIURAZWV7XIA2qguaH2vSJmyZ9aTEyzSwPhWR1XG5uaQNyOIh+
PJvxqNoAG2EMSoSbanQryaEGzVpMCcso0oON4ONJ7DBpIBt6wlym2voBIytOZsdQm5Gs4JpiCoxY
Cqa/osMY2PSxi73LF/rzONL8Pp+Znz3Z+UXIg7SNTXQ+ZnqHWSkOylkYR5qFgccffWc14BAeClfb
mkZY9SRndhcekqSGXgDOQd0se4h01Aibwbm8tJV84sPKFt6wrMOsJ+DncKPyhoVgmZLdSIeaU7ml
7r7q7M+WsnSKrOw6iBji2aqu8+6Ksl2S3F9ey3/5TBBxQLSA6tkS0ENHiCqEQG+4pWYbPyanP+U3
QC2hQWVDP2LWa+yEBaTbRqa0uodnznhxOiTRlWEdIMrA3KLD29vY6G2j060o3gBsrJXXPjjkxXno
TSbH04Cv9bvb97d4mnLcLhSsfi80SLCLMvtMjYh6iNGgzo+pqLJ4jSXwBQhm2OaElsPlr7Z6xlUw
auJmUyibLE5gr1VyBe4R9Glb4kFICdIxg/Lrso31jTszsjh9oLmBl5uxwdF1vjcgtjWdZrEt4kt/
wEAwO4szW4ugU2E91IcEolv9DlrwP3NUWNKXmVs1gXqf+wdjG+fWlohVOQyFpMqB6SoDCviAj1ZS
seEjVo/C2dVdJLAjHUWkKvB+g/wSasKqyJdoC8g1f+VPoYb2fnUXMScGNLJsylFxzMrYSvtfcRHa
rJ12bWOHXf/viyhweu/GlgsiRSw4OABchDJ3RdMYFtTKj+gCOynERzeO3ur5RhpuMOh3fKYGSuQq
MGSOICqo77XK0aFSIu0w627uRb1jd6PT2OnXf025O5/BM6OL815oQlFIHCAEZaVlhqMV5xnE3v4k
CtVBFmvA236mB4rjJIX7AJ6lD15UcHBF0cPlzVs9eWcGFv6OZUnNU4AdXTAGOnWS2sZw02nZ7rKV
tUoXdut9HQsXhMhF5GxG9qncTxVIDFM33iXH8FcXWvF0Yh60ldytPvjqqwFySUBaiQE04cJooCqR
OjLghUHph9AZsg5y6ajxVVy8Xl7eauxkqtBqJpr5mXUBUZrEeoFNnCV5FB+kkshLVX8LF7e+iybU
dGdAIVW1xa2KRpMOEjhmvXpXSDtxUqy5WaFb9bUy8/dWVuZuYYZXz4fJCBYHNolPpAS0Qs+AxvPY
SkW5TaPhVEf1YMnIUC7v4crHQvln5vzE3DLGdxdJ95SD1KhtUFRGEDpYQyB1NpSDHckobo0KLG2X
ra24DF2GQA1oTxnRtDfEylm4mceTXoYNziOOxlc9y34iCrQvm5gdwMLfzsVBaLmj4APGsHlnz0wk
QQDGwxIOgtco5FLouFetZaAII0WHFkH82D9fNri6g2cG538/M4gKEzFFiekOzBjaWSUesNOvePlP
5aj++N9MLW5WXUKYw9Sb3KuadNeEtHRC1FidUBGHUYmajeLd73nnS3u5cLaTMUWs7Uu8j3WhAxyh
3kGD8Iry4Dni2k95CD1SlXcsqjxSG4eapdAQZtkpG8gPoG4YEq+8ttJO0p1UqXZMGXdh3P8FxMV+
SIwUoKoIgasS/YLggqtVUmK3cyI26PTaNLPS4gXK8kMEwcTBQH5WQlkibhI/Rjww9M2pmlrZTaTO
kyNhyyFk63PMQTi5DCnOuAmifcrJVdoXEGKcgHpq52wzOKqyecIAA/4/JnZt2eyrlDhN1YRWAzmT
oBEuaXIfkmJu0aBgw8LvvBMvZRoekjG54T07mOqoWSOkhoe+P5IsfY16+bU1Bg8wcSvi4gA9O+TX
teHUmukV88yP1I/3cdTdalqnIRBAjixaZ4xBSZOUz7xLIE1ZTntkp3d6F+1iRf2qhMTnkU6tRHCf
64ETD6h4QzDaRwvzi9JWJ1qje6rXjxLDxa0L6aUmrV1licNRXDCMCN6iLDJbTapff3AKDRAlASoA
aMInSsBWiRWjRkea60iffxSB4WDYwCrG3r9saPUqnxlaHD8zBoNvl8AJtrzIITac71shPydpQS2R
yG4MTgtLz7dmeT9rr6HoIJ+ZXYS5s3woqioYR5vZ9IDrPpq3/W1zxZ4YuEj6a/A72OYpuzKP4mXa
CAtW/eO76SUEe2LRDEOao5uBHcOifuR6unGrt0wsHT7K03WaN0hXm8mqzcYTbb0RPb0x4V3yG4sd
xOtliiiuGY658WqkBoasmuGXHJrVz7ZQO6vQSPnQsy53dB7W11WGhnA9gYLXjL5wmrw0ufKESM+V
GXqAknbVQNqT1yo4GETk85B6vK2+sEm5qfM6PTWdeTQC/TRMmsd4fMxyNbFAJLxLpfJZGyt7EP0u
ZuUDsF7HlAQ+NDiY04PH2cqgVHuq4kqyR5nsWTs4mTY9JmSkvoLBONy3/EmPgtApzATc4FoQWRmv
S3ildmcmkWGDxusRXb3rTKCKRMM9GdgvcFUcWr2JIFPdfxt4dhdUhWYZoxxYI43vYkm2KCkf6QCq
17a/r4bkJoCabib3x14YTsPbm67QXwMjcaGa+UCDFKLzXZ3v00kJbGlIsl3W9fpB7jM8ADpLgXlR
d6Baza1CAbItGv5KinDys0zhdk2DaSuqnI/Ip88LtA7mrWXoXi0TWzqUsszmI/R7vO3vZP2fKJ2v
9SBwGd9tLXxAPbWiNShgBDnxkUW7qgmKnsRmCjq107HEGN9ln7MW7KElNjNqA0IOIpBF/ACKqCEj
eRR7KjRBlesZoTIDZYv9tHujKdsUHFr1cmcGF/FDAUlQxpgBoIRM7c74WuRubQ7WaITWUMsWmTaC
iHkBn74eolgEs0gVzSVteNaXfZgaVeCSqHQLuidKbjc92zgkG1aWMz5SQ8YuMLrA1cKdPmU2n1qb
bjma9dPxvpblaJ2hcYM0Hea/SGK1u3kGJ5hVuzQPeUCEmsTWrOVn4qr5bTgzuMjmEyXqocpbxyCw
wPAwupndlbDJofWCPXxD51dgUwnB3VwBNd77ima1/hawcX1nMSwP2lvFwNX4GG+GbDKjqVFROkUN
nQ7slrXpoxKLjado9ViCjBcNYnVFvjIZobLRZQNzUd+iLkklqPZI/RC4US9CpyrUQycU/d7Qwdmx
cQW1tRP6HlEvkTyilyc10/EKmohyAebBSNqvyBUU0aM1s6J1BPj0yzZ/Iwc+XQtU4DGNSSCWu0SG
pVocDVytTLfoOZgkeCl5KVoQep4ezaE6JulkD7yDTMOA7mSKtIWHoF5ounsquiuix+iRUMiz5nQ3
lsQt4gFtGKkN3E4khZUzVdiGGK5CroHxrERzMygmAIjT7Bj0+pPQmutIig+NqaKXMf2oRLUz0ctI
w2GyqCx+8QpvS8geIgJ+KejE2ZWJDhAlhWsgpoXGjF2mBLE2MMxqNX4bxyS2q5I/jJ0EjjlWAHob
G34nBbFVJJBiaFviT6Nm+BN+BbpXSGzNIwptSNaBD7VFFtlx3b/oYWelMU632cluRRCct135ICj1
w77c9ZBzb6XuyPEOtX1/V1K9RG1Yu6oK8lIM0ynpldwpZcwE9TKNbCj0PkexeaPWpUNFeNMy0ycF
9/IYDeVAPVa5dt12mDGW6E70xFcR+hcmGDhN5ajTzKatZIVtdGvI0d4gIXEAxHdNrl5PsgJGhLKt
7FES3NLBJ2A16CQ5BeubXYclTkVU7psibHa1HHwf0RojAX8uocjoGGIKdnVfHuSyQbqd9lajqKck
Do7Ii++6Tk6spC8AEpeRhAzZ5IFGxm+Z/jiomLHqG9WKg8ZLQPTd9PFNJiD0PuXTdc2SKy1B64qU
HgLVe5EoL4CsR/vEAJkPwzGImtIPkSVEWta6xEytgA2ppZhdYo1Jk9pZXYU2V1OvVMUpVvk3WueP
6TR4tUnsCLgbQMzlA23q+04TdlCOo6XF/dOY6w+9qj4pRv61aoKDmQ1QkzcPnU5/xqZpA8z/SCfp
h5HV17ke242K/lI6WgmYgCM+T+gnkDyRII0wEMOSeP0rjLU+stDzTS3egT1lMjpIkPfkUUvBtTyk
mkUL869MCNPjpCwPoTL9MhDH4ZSNkJzmyo+p0FO7GaWXvNeFJeGD2qPOwt0ooIjUSfkubDIEd6Xf
ghimC+LKEmF71SaJuSOSuA7iwBrkVDspUnoEccFdmZjXGssLV5Hin1ohjooJrZjRfNS74Yjxzxeh
5yYkrOQTVzBkVjX0qTPVE4lQBUW0ZwVBk+37ctgpQXfqzMawBeNu1YoT4TKOfFU6zTC5Uhj5Ki3c
qVR2wHqru67S6z3lYLGrECvWan0Dhfl9Gw2PWQBxGqnQ7lICcVWmAvRR8NZKdPAbUUEPKS2+Z0Hq
ZyTxpK60ZihxnNPbtqi+pzU9SnlVWvLAPU1HNhhN4yth7aMU85+kSb2hSK6SoH3Nx+B26Dt/HOs7
Kon7IESEl2Eei/R2GKipBV/9lLHB6ePYj7r+geb1S1PnPp0mN0za+8Zk11Ke/dQYpn0iBTUKeRfo
AmC7HpvLD1quoCxNvqc0v68rwI8m8CIixrSUVMMcX9A5opEQaU+ZxfXIqeIYDam0f+mKHtrpyXBK
RwksBDm44tXGM3KuWRXQP03fXyeV9kutgRvoy5uatXdaBZWjnPsNH58USIPXLZJdGu3hTZD695Gn
Y1rDlpjsl9WIH5iXDvC8uS2iAORBmbjTGmD3Wg0ce2nul7FR7vRG2vUseGImhkkkVh6NqXwNMOav
dRjhMKYej4hR7doUbq1nEzAZg58pkxekydep0BANBXegUk1caci5VUmyn/cxckwQ+GtZt5Mr2dLC
WtgYzW6sOKUHsFocpcD8WeXZsx4k3ILGkR+ZRokCvO5TKQOXiWEVKnOkIRicAKkW09R9X/TPekR2
pGOZBVqUXzQAr3Kb5zu5RiPPhH+Hi/pGwZdkZTkEVrtEumKD+Q0kcQe5nU5cTVrb1AfJ0lr9KUmz
L0luqJYh4fZo5FEWk2y3En9tafJaxv1tHUFFwkivSW4ei7q7bTIKvELJHphee1Wie2ZhPFC5OhoN
ezJS/S4hwb3ctSBjKu94IOTdSHqcLo17ejHdl9y8j8gk0KivH9Sxuh4g0WlLWu9XcXgPMasd5R1m
ugzhp1J7LaTSbYrBQjB6AuHmt4ZUD7gdLxOG9wWEpMdQO+jlJFtRi5JMAWhYUfkAHlnqmFRO2pjj
rkoSfPQkmwEKCJPrBuhxMEBdDgJWWjWon72HPHPqfFbJSwZISkYBQh5m1A96x24aUR7NMPBU0Vt1
1n2/bE5dTcVNsAYjvsezukSETlkqx3lUxp7u9XDgqVXf0xfpFII93wRnJn8gX36grrI3X7t7Aekr
bnVHzFQVN1vV5vUfAroU1EE1mSwFVqU+SuNcSjCJFcJ7S63VoiV/ebGrUStqvoSyNYFy9DrKtGoz
yTWkGOe+s6SB26TKNsysAQ6BNX+3s8imlN6UZHnoc6/ApARI7YwritGvK87dOW18k7q6BoJk5k0q
n/CXbbnBtZUq9C1kXlOrBWcDLQdVR05CXuX0uzm9NFsdltU0BC1sdD7QWtY+jXTVatYYfYES1cz9
llwVaEkIu7maBa6MU/7Q+QMYlDzwE15Jj5C2byz+ddpq2a9F6SqQWCpCZkP+NDSE6pSGfjaqAL8F
X2n3xp6rHVtMFcgqGCW3kq+1QjsqDkjOGUW3ZwkN6xvWpFLWMbdHKz2I8AwVzZOO2TIZ2tqXT+sa
uB8zGQjDdPQ2jU/TC1pbK6aeaqZbOpNLtEew0nil3+za5AnIdEfarAKsL+4/Bpc5j8aRK+gmdrNs
mDWOjwl4enOUAfStEb3VnBkxPCBR6G2ieLNoIgha64YUUBOQn5mPfVajDPahx7wcIvfk/vJGrnmW
c2OL8k0hMcy3pEXsQbvARdJq03JzWn31IALLrIO7dc6J538/c9syazWtxtSZO97hedjPU0WNrz8Q
a6Zw/gfT4mvlL1SG/mNvXvOZvRQBdQMSyN/lL+N6uiLXM0oLWJXNKZrV7UM5CuddRcK/xP1E6SQZ
NdeYW46/+uCrvOkv1w3oiqJThnreshgUR2yKmspkbpEUxsxNdJPmfKMc/HZ2l6k1aqp/G1nWgrpc
SpUsBSdXN5Yom57U4YZO16kqO82YozMMGoHYksiWg/r8neYhL4rbC10+gy7PRcjHslWqjLkdSGze
tA6lGhqAsjt4/4A27/Mp/GhtcSqivKyglRfGXnCEFtrsLxQU8GzlkPxs4DHSTYnXzx4DBuGZKE7H
2xo/HkNdGqpON/HSoWzB7TjFiEJJuYOZ5xg5V7I5NfO5IPTRnvrR3shLo+eDEnoN9NHmoow6PhYe
6E2tjHkz12i0w5AtgJZgqne2fP/n0Oyj8cUdbw0iyVQYgVv21NGVm4JSpxgfBoh4cf562Wd9fsA/
2lp8SUhZR0YFul2X6FcT2enpN7l+uGxixQl/tLEo4gkB0FYNVAHwH8D50vahMqR9IDpf78sT1KCv
C1bbuRYZjqSknlQDwdFhYPDyr9ha6CJWMtC0ppMsci+b6InUdJeS/jYL2V+XzXyGaXxc6+LBqaRo
aDhrQ0/F3C4Nors6qb53xqS4TYZ+rE72HfJEN27UrUri1hVZvD7JFFcYn0XNEpWZJxORA2pfPtDI
+7DX7cuL/OxIPy5y0fLKMKoWqxMJXFMp9bmFjdy/KzaOzcZ63vpuZy9PzWtM7lTg1Fa0coeue1pw
q1TveEo3VrN1PpcqVIEqMV6ivoc3tcXoX3cz+XwWMin2hQNNvK3y60rP9cP2sYVzoY0epzLo413m
mx6Q0E/gccv3qg3sxixN3Fm6pVSg8NfsitrbEmIbX2/JlJKgBQ/0N9xL1B06CHFEKJ/+T+eDLZxK
PEysA/A09MS014BB1snXywZWQtaPW7hwKXkx03F0E5K4zmkwQwaFkRQaOyjL1NfTLoCY8tZ41cbF
Zgv/AUxUSAYJZ573HOiQCJRAz0Y1a6yHTsweUdtJNkVUNpe58CZSljfQLZNDr0cZAHmy+S2F8Hhj
GWj5uNVh+2z8l7OJ+AVgLJAxfI6RukxPI8ZcRz8a1uCMzzF7mSV+ixCHE/xPTgbl08Fm3rzJWzDY
9ZfvP9aXwVNSRb0xETy7AwqqnQCVzFRZsrgJx4MUbXjq9WvwbmuBDYgndCwIx8uXaSVGIQ7auEXr
tP7kvFtY3HMlNTnvZJQ8GuOvjEoP9XCVMP1l4yrM/8vHgHO+Cu9WtI+hSk2pMqaqGqBBbXoAHh7G
2zlCx60D/+oWSH4Fgg1rhoLsg8qgc1o25EZDRIMIdbxv7/TM7Szdbvrbp3H1ExEFB5HMUhXLUo0Z
gTsXoAU8aenXQpoAiNoSYVvpgGM97yaWr0wy5HqUobrudW5yQjJ6LDx6qn9AeINYvSNc6YuI3Mtf
bPVYACwKxCtmo4mxeKgjpmdtLgi28G2GQguuI7rBO7i+ce8mFg90rVZx25tq6BUx+iRQGTAfL69h
1QAF4hDzOuDaWr4heiYj2oBMltdUdyxTbIauwmULq8//mYX5F5w9/23dBzycaO7laXoI1a952tgC
qLCmKJ3Lltbff3PGd+iYSfqE4c37CX4WtERgzgo86k8ox34TzoBnZIRuT6J8+x/tLQ7AVONesQle
ffTy/QCVHIJJyd4J7X8iELz6hlAcNogDYHF0iRGNSasok6wFbhU6A8gUstKuvX8nGbL27c5Nzv9+
9u34hLZV1Zihp3Fzn7enMlV2+fit21KCWymAmvTc0OJ9JBjiLjDaHXq/RVH0p/zHnK5J1tCAazMC
bW1HkbNNdgh1Q387KFjdXFPXwDengnnVXBJ/NEpTjELSc49fawW6x1boaz7YPr+CI0DyKgDONz3w
7M+X/v7M5LJ4FgVUDHKAMsk8xQYUJ3AtHqdz9m0bdiajXLcJE9oyuXgqRSv41EsKB9ebDvS55oPU
zq6d6AQGG/AFKlvFjLUn7XyJi4eTlJwXUx2HEJVq9tl0mOcE6ZNiB5Y+r6/aFENfq56cG1y8oRWQ
B0VGwQHJfP2Q4A39PVjUedvJ/aq3Obe1cGxBy2TIU4nZ1jlfemh3XuxujUlvHdC3Ybuzq6hN0Cgz
CVZGjp2DQvXoz3pBxnHCZr5dia1y/abFxeVHLTEQZILFWZxW33FXEy8Y5kU2A+kQL+ufN4/n1nFZ
eIGgmgbSJLDYHgiw4Te5m3nCgQa1fjej2DZHJLauw8J/l4ORA+uRM9cIi8bWa3rTdJEjjxBcA1mq
2TR7gUnPsQ+uVQEuoLZ7HCh5DM2o2iKz3jq3i3e+7CY9RneY/clA3Maql3DdqCtVkoXVbGs+SQoO
E9CJ8s18kv5RC2Q11jy7KcuWYR1h68Rs8e85yb91Bf7BPdnYybcm1Nk9Qb6a9Ykazzn5v/UA8/G4
4MDfiMPOTBVSGQ5grY89KQdUNuzRiJyQ8MsQUi3lwgrwpti1odb2RtixFneeb+fC8YR0iAeKGWxP
VFm+I2ZV2YEBJM5UU9WeaoXZYRjGO7DvHUYhbjOVYNKxVR6KsLuLDSMBGCOXLJqF+8s/bLZ7aT8W
uTxQxGrDcyRiY/7M2/3QbIUJWy5XXbikCToOQdLBwm8M77+TqNi0tnBHo5aONMhB9dlBhR6ZM7tC
k/tvDZvtGGTrsy68kTIFqW5mIcg0k4NphEAe3ctVtbv8jTbv4sLTJLmkhGx+tf796O3q/UCRX4aa
A6amPt2POEow+gUOaBAxO6oBEk3jVEQ55kn3E5BilR5vLO7tf/x0AjG2jAgZYpZIyT7GqwHGThoq
QOSZkXp8qSaZXRnq4LFB+tnKCaIsA7jPXI2+4S+HDgowVsHFsSXFq1kWwjK4qbup1uHn9V5iFpIN
1qtql2Ai2w5NfsyKMQLmEDIcYIj9tfFhVh8/gDgpU4CdJtriVheS0jUBMbg3Bnhvsx0EQPeBr3hd
Cq1pfXM+cPWynplbbJVc8VCrKaqyIiyvEm08YSLM31jSqi8+s7G4rnI/jkre0QBtgKUE1Pb1Wb+u
Z9YW17VPq6SU1OnPnMPW9i0uawgG3F6j8P3poB1EJO3DzQ7x/Hs/Heaz9Sxu6ljwJFODJHAlzBBM
zvBQ/vgtFKn4wNgCXLbH2Ng/EYpcrR2ipvH3UVxSKAlNI0ULHBgYLwcn+pI7XMDxNVb0IJ4k/IHC
palYSIs8Jv01+luR53z0Lix8CWoedI0PnIx4R4KdLr/W2U3Vy9bG2dy4bp9YlaIpY0GECiXfA3Ro
vqUm7AmizXbTObk38d1lg/NZv7SoRWYyAY1CpAIlsNhInsrBPDGlcePEeIbr3Ghdb+3fwpMkeTgV
ilwV3lDegfEbjF4/9TraikI2bsBy5ESmjRaqSSe5DXnW4qc4+SvRc6cfc7uPU+ADb6vgAOnzPqpt
g3hK3Xh9nj5f3tT/cufh7g3UfEBZMXugsxCMT3U9lFkNX+lF0KX2B5/ZFQiOUDcFPnjX9BvHZn3R
7/bmU3VmL60BrpNNDFUXqfTcKtw3Cv3XxprWP9+7jcVJkdvM5MXcyTUAcrfnkj2KIICn7jqMVe4H
SNqN6M1vDsCvAB5MihGC/+zl4tjggRxL2qGbpfH2YYzM0BFsCDAHH5cYRqPXsjw9jn17K0D4bUty
+2cH6t3+vC9ne6tU0CTkA/zdGGKWIa7KeWyt8zkrdzGw5DpCWrXJpX1h9Htdbe9JxW15IkBAD+xG
KONGNLseKZ3tx+L16jqwGNca6m3/PpPY3PvF2wWlhb6OdVQSFdLsSao7sgo0ufpLyRMrBA+WuEpk
j6jBxhrXn5j3LV+8YhSKW5PalyiYVjei/xbRm6ELd6V8yKbvG6d6NRg8283Fa5ZOCVNwsOYK30w8
iwrf68zdBNxT/iYNOdzNlYUhu90+2auXFiNjmgwEuwkE4seDRTVQp3YjLi0tVL+ojX2wGXmuevd3
E8taXp03ekk6dFPMGk29/hRUj2mR3WhytOHbV/sc8/zb/y/m7dSe3ZKKMJAycy18EyKaua8qHRDn
vXYc5jolBWiHqN+2gCwbO/jmhs+MCgzDh00ig3UOy2vUb5W60Qde3T8G4dy3pSF6//iJqmDSJzZq
IG3Mpm8k5bWVGKB9M4U4JVBm25TTnP+/5WsMvQtE2uCm+iweFkBiK5czHHzd01z+qvgGtWrg0j0k
KhbHDMj3OHA2bsBaNHxmc9kTreSc9IlWA4pUfAlF6QzjLUuhaB5e86qws7izMslXuusi30RBbSx3
OXE4JuMwUsjxuHFktzvMC+8wkTr49GkWNeDjH2ITzhe7eCj1UVHlKSsCF7NjBlLZ6Kj1mzN3ay/l
uZHFqVGlVo7CguPFaPgXkY9uHgrsYtRulOfWjv+5nfnfz45/llaQYijgnev+OyhhKvTiLp+NdQOG
oRN0QT5Lv6GdlXSZhNzPTCCDzXdx0dmXLaz6Daj2AHQHD/FZukfpocCspgE0LkIV8nyD37ZgtDVk
tKpkomSWCnJGh8QC7IvBuMesBELhQje5hS6+sW/jOHqg47BVy1pd+MwrTQAKxAzjIn4TCt6fukd/
M8Jwyyi7RGwxq6xbmClNiQIOqTeFh7NvN0jm/3F2Zs2R6tgW/kVEAAIBrww5Zzo9u+pF4akQgwSI
Ufr1d2XfuH3qZPuWO85DR5xoVxiDQNrD2t/KPShI83XuPqgwiC35HQ3xy7cQv/3/rnAVJ+iZgMFh
Lk2yAv3zYr10q9Ae0n+yfr9d5SpCYF7lgj4i+LruEBUuKNzCMO0SFdK0MWe4Kv8XUpmvzmy07P99
Z1fhgeinImQhLdc2XNvXtVUcMf6ZlYYldZivCOFyZX+7YN89zqvTuhgt5Qw2CrjUbbJBwH3Hnzb2
/J0/7DfvBbH//k3nbNadfdFmWi6YI/M9k99Qzb7MTQBOv3RqCXgD19ggJrzO1gN6mt5adwlJu3WY
BvUabkrpcuI7vqz//Ip8+eD+ut71HUkla5ilIAZRdRsz8uEDfj99p778siv0212Rqy92ZlzSKUT8
EXCY0Zq0fnc2FnqIJPhX37tIv+uTfhUa/H7Bq5NEE9uKCEbBVgTvQrmctOtgpOsTEOTVn5/fdxe6
Ok2otlRozfjCmnoTFQ+DmBKwsLd2/Z0x65ev3m8Ldfn5b1tSqCqIyxnn617X8WVu0ELb98/38t0l
Lu/Kb5eQLbWqQmFfjcpDK5y4Hb4tT12e+3+EUL/dxdW25xoAgC41gLUod2D2xvpUriwMR+2ard7+
syD+99fgav9rxtlt1OVrsvNVSYIY0dR3R+R3d3S13Q2eAETJxgd0KY1fmsf/J8D6b7iUEKV88wCv
NrrIG8nQ+jb0vaR2TsxMcCvso10heJ4V5TjHE2UKVrNRDYujASnxUKonBh1F6qs2TN2pAVO4Heds
Ye7OccgcO1P9A/P2CfULO3aC8tnu1BME8NsRo/CxL9pzgbiPhPMx5A24NGhewdZEJa2d7/UU4keC
mlh1423rFL9gNIofd7YXU9tK4SA0JksLQDxbxke74XAYUM6vVrZlIofoo2yHORmUvdUqvKBm9Lgd
qfVpCe+O15heEOKXsDu2sin2JN6Nd41nn4lq9qV/pjANqGKhvKcJdLQUY7mfpZ5WrTNgYh6D/fUs
b9RorTsyrZjU4N44KBDAezsO4ckEWmRYxYXID1ZVrxwR3JtgvM2Zcz/SiMXwZLzxXctLjFOyy1A8
QVmhzhNQ1UHcqh1g1opPrggUqObMML0dRx0xmAYufuWLOjtsxJA3Zk3YaG0KRyAWIpZJKyrL3YIZ
AjqafWtPT76z7AI6In8IIKRooSBhst7VZb4rxc+eqQzu2W7cMTtEHay6n/2QpHNXYpI/aLyYFeis
h4A0CTajVZJjLMia7HjwnH7rV3OEu4DdGG22YyU+vYXqtJTe+5wPr2NOHlEauQna9jyYGXOvxXTo
y2CrLcymSsFTNvQPyp+OoxuCtVDPe6D1SqDq6x8sCu6nnBxDN1rzxdk0U/TpAuogscqKetlM+nuz
CBY7FRwQJsCc2+px9CR8skUHVgGohbOzMY5Sa6j6bjBWnZZDj+jAt/adrD5NCaZQiR2obFeutoO4
GZttbqN0XdAthuJ+9BiA98f5Psr5U1TIHx6SIfhCdkloOY8E3nSw6X5yy+UHJSCDwSq7z6yhrJKh
6jDHHma1ohxYCxQURvowEUwhC08+O1W05yOpslaxl8qy2jTiGArO6zJbwOiI7TDMt8Ib4P5R95Bp
66WEl7oUYOou34n5v9iIARvy0P4Ctfcy9fL3jXiJrMZqGvRqF27BnYXS+0rXr3/e7C+/42on/ts1
rvYt1+O1R4oAASh9LHgfG6tMW+rEi/sr4rd/vta/evV/utjVrkXR3/Y5xmrWxa/qNGy9k3178Wcq
V/4d8rBVvrMSP4DifoInMty4Nt+5V38R5fx+s8FV3CYbaVkY8Lyc0vmqGvp3d3KOSySzP9/nV9Hb
365zFeeEYAb39ij52rZ3A6Ltag98ZvZfH2/f3dZVlNMERPqA9PB1ixFguUTb3gP0b9r++a6+fhsB
svQjH+zb65AUYLp80j4WL7Dcc0OBobeXbyo531ziOgrloSQts2W79vqfOTmR+R+kjFiYf9/DdQAq
sIHzvMfImjs8eeg2TK38Jnj6ei3+usLVWhgxLUXjhnzt+yKV/tb2RGqqpz8vxVeB9N/u4yrcRPVp
4qaqMGS60hmOp4uYwTkBsJhSuB8keSr231wxDL6IcP52zcvi/RYWmoLKQMBfZqUIBQSH3YUhZq4L
Ub/2PHjD8flZ5lZWie5n7eduPBDn2Bb6FTSRJha1vjVhcAOcAtSCrgXkCrXW2kLfHKJUzLqU9YM/
WThFRFeseSNoNoZFkVRhWePstW4pwXYx8aPu+6Na8pXyGUlHKu8qTt/aht67I9CVni0QYbB1TkEH
0RrbmDUP29Ifz9QeVxjLbUGUm+GzqtHY4th4Wsp/5OP0c+yHR7hoY3yR0k9/Kt+XemwB2/GL+4jR
Ow3Qw3rWsKzqakA3l7oXCXejlRWq8gZEj3dCObA/BVUZ0jYdDyMCqnAw93UIx88Z9r+uTfdsBhCo
U0MCn1hymIaQH/jio2xd8FsMdQ6/dD5sJJC8YCo5z0ZrkC1w91K8kdb6dMpos6jmR9mGceT1iQOD
6qkjWeuOaR12Px23WAdM3DtACNWAMy0jmNi9WPUCEry+K5Iw8vdNEwEBqMHN89qV0995S5U1pXPj
LtWhKYDtcbxHtP+wKDVPbG5h4rHCtGMjirSn3R1gYA+LBeSG1/nZNKgUMMCPHFgUFJKH/bKgNB/I
DRHFoe1EYpdhzOz+HHZOLEcCMne4rEBnovE05bC3LfamLh7aUT8BIZSFvMyINbarivXpgMQpnnzn
RGr61nTsRSiZFrW10aFe8B9yzcAW5AywUZ9vBCs3wipeo8qv4rYpPuFksQ+gFJkmg5Cq2Fi8vWPM
+cAYeJsWkj1VyoCVMz61hiQsKl+0q04qANtJj7dT7h0qrt88z+yUWvpUC1ySs7uZBUOCQChhQD+t
YNV96q36xqV62/TjPuBDYmZnOzGBBkx/V0C9EJeuuw7r5TBWw3mRYw4OpJ1GBT86o3UIzLzujbUH
8AD+THQNzmFaLjA4H/qDX9a3OfHfdMEiDPoEz5XAYJG/cAZ5YbsDA241uXnG6XBTyAI+J3niYbSQ
jRigZ6p9tov6pTHhlISCgQrbNAlM1ft4VPqRCThegHO6wVA3RMpRfwPRG9yIYd7TV3Zqq2hLgLYR
bcASH4qsBCN4mdVJ/K6lK+KFiw28vFPYoKUWl0e3cg7SFPhFy0Z1061qcBda1nHgj6iFW7O7yrsm
u1hvzcTZAy+zhjXw3nIQTw9On0a6wVpU2k+jMqB4kaojXFnQPzTkAB8PvlNB3tz4LX8zTuXFpgmj
2G1pOopg22P0N6mXAvEgInNGuhswdW9IxVfUkCmOfA+ZjrMiGu/7FO2B5ZyQ2qi7JcgPgU12Pkgn
SvUZMXI/jwABCceLPQ9TTgTEWozpnLpu/MwF4GU2oFvTbJIS/ITY497n5A+Z0BXsIYrh0RL0qSrE
a6DLN7roDQS3YH467bZz6q3ioNLPMlgvIQwFCSb0J/MRKgcfRO9Aq2MFsTHgujNL/pKtuXO7AjqJ
nr3Rcd4h+d4WJNz2utlyBaTMVAQ/yorceQhjR0uMKdXY+5HzrcDZ52DmdNg/bAXGTfTDq/PjWDpv
kZVn2LtP9TDtTK0wETSa9TxM68ae8TYDhpTncOSrTxEh95NVpcyvt67AvIWCb3iDxdReBYLTCPMc
5pYZ3KjB/a1YlCIy/4CxyUuL3VQ4AXgjJpIxt8Y07ALo7avixq7MrQvXnlgOQUqZnxRNlNV2/h6Q
amNCAM4GXscXH29wGlMY7O0xAwSuF+BLlJ04JoYD3u6Y06RIbn8UxsJ+xDddTTtYms87PzT4rDr0
c4EW3dmk2PSjWZKyKncVwZ7a4/bmttgjJFuBxPriOrZJfUsiCSjc4zxVjyjyZmhuvwNrZ8cIajJq
rJ1bgmAk/CmlA3kUeDQ86jZMa77tZveuEM27ZUrM/+nJTlyB7kQ+hE1M1ZxSGzydARhb6Ca7XV3A
iYcXdR8XVN/NvZjh5eNWe2tQTdyqwolr7Y8r22vsGCsxxE4Ls57F8vFrKxulEL9/aVrvVx4AojqP
gUpR4HwcrGbts0DVcRsWWcS8dRCpdCC2gOfoeIysiiahHLB/U/mjzfUeUzS3IYfDtzMcaaRedOfs
gjHA6aMWJ8s1CbMJXK/GhnO59LoyRSAmDkurf8h2uieqvutRua1c+1jb/Hlw8eudNk9B20irfs4G
RxxdYLBgcPweLeUh8KIfNbXSwvQHSEgTb+50rB3/kFMXqyXx+bphXBNy52Ce3fgMTGrgr2dapkD0
pczVzdGXnMR2xU4SFG3Q6rJCTkc40a1rkadRIFZLQ/cFkAp1XWQ24INFM1tI6gV0D7IRq9IUfja6
BthoK7zVvX95fkXmjbDknr2ULWK4sJRLVD7kxrHZDgNOW6uhh36pF9DKlvVAepDukYNlfd/XCTzF
b2vRPBodYvjRaciWGJ+kbgh4UR/eMPjbYq7G+M+RiS7F56OxgGgr/Me6V/ja+MOELw8csLUI5o2U
7IiTFu1Xd3lVURdurXqp1qN92Qi82U3dJlpVcj4pkqs4Uv2v0ONbEszOhab9KVuwDQvrZUSUVfVq
V9ozzLy8t8XDIKyFIorEqixum9ZQ6YWlD8vffsjXbdjrm7C2+x0LEQeRkm5sz5YglsHgZOYWoMQa
392FrqdIcDsoxjOJ2+KhvvSK02bUwHMVOzlND42IEhcebx1ZbutGr0bp7lll4iV0VhMBLoHSbPaK
FPZfiRvClNaWMvVZ2cY06j7CWl5ECr2HOuny7jInWwaejrzeermXTFGzBSAsUx7ZLPVrWINvzFyO
v5q+D7Y4Oxa2kAUTm9L+9Kib5GL8adAnZONyyik2NdIQBDQ8XZT9spTOx6Ik7le3z5bjbVjhoBDD
mmNg6F2BoKRyxIHPQ56QdnDAGBxTHzUVXTZlNtcXsl+9sYPqCTU0sNbdla26RwzfJDAHyiYXO0IA
oCBU27hCIyvQ4ZZNuwTbQFksobmlk3zECuHXAXbbWelEx3ToyKYsvMPCAT7LywfMStwHdf1WL9Ez
7LqOg3Cw2wQPzdJ9St3lW66nrK4x5hOZj5HNCrZg+Wc/XJpSFQLey/avuruo7wATVDseFSdLOkdu
L08NatCclkAzujjS5J61FSo03TKn3G6BciXe+FQO/tuSe3MT+4MOtrIatwOAcg3gjbkWd13fofrE
wECtoCOau0/XQ1nIK7aF3QDaM6FqWOswGbw5h0JWbBXiO0tXiI+6/Tg0Gw53s6VQK4GF73WEYE/g
DauEj90vQkGQTjtPGZWAIAkPBj3Gje7brEXjNB5sc4OohWxGBV9SOvQmM1W9totxiSklFy9Z7JYM
jVsaxLVp7vO+3yCczwRxnoCwtjK3DJUd+65/rxiYcAFHWJaHe47Xlzfu2WsInnSFKvQcPiB4X+Ut
ufe4XcRS6tTRqI5xOM5hiC1xUehrhLl3OfimhQVRU7eZe4tkbmeSxiV7KBxOodNsyETupGw2loMB
H7BYkKHf1968mt3yBwgNWHmVYmwj8wmqHLpKCpfDzIoj0sN6Nm6V2ji0PHC5TeS/E+658SKjAlPm
wtnmwpgMfbVPapkxDjUaDo7Dz7XH1mHnTRtSThD7hE+jNXwGeZ1WTDtJF1R4eFN/lsN8XDwDquzi
ntRsjnJqd4Nhm1YAqErUo1X1Zz+INgzTozix+YYWPf5PWse+46Shyw0OCv2gQ+xKE8JElfcEcczF
4DePNg1pfkpEe17kTXtdwoLCBwTQmv0HqKI/AApDXaIxm4IUB59yjVirKuBKVa5o0cSdFSRdM+kY
O807kdXaNkVmGlAINc440JQ4G7e0y8H08+9MO2QEpEJUgw8g6XUxm8sRnx77EVBwQr2QbqEvfGLN
jBd1wFxcZSAloOHa5ohrw6A85tQ7+6P75lo9zsooHhY0zvPerGxLshRWHq+RNW8C6V1M9uZYkXI/
8PwUsulQEPOJ2V0ns6PuJ8rAJEbh9rYI4YTAA4Ro88T32Eh3rG8ycHDvB65VHMxlieGOBdVhflCt
2KmhfI7E+CxaeEE4+Co4mM62tM+XCnzFG54Qg8zHJmMadPJGNv6KRdU2pNNBefazb1mwKoRNtTJ7
3kobDhAd/lQ5/sR78jlL/+RNDcZJluENqJ5DGKBPgJNucrADexHIjaFwXzqsZ1Qsz6yJjkhrs8Ev
b1zM2lZ2+E5J58EZUAJJTIPXWpqfFpbopIHhlVpEZYLwfcs0a+M+qH8A4Bpli7BPXlSeW2dOhejX
npGYZakNChJFLmMKzwYThUflhBst2bbpkMW1TgvyJFdvY7+cvMVNUaI79RKxoiPKOKpntAUpwT/x
2QMP3Je6U1tu+7de48msLYX/hgp9iTItclKD8GAK+o+5RAJeVWzTo9KHpBSAbEaxT3tNEgwY9p/m
Lq4X93G0RyQxHOD6kmDjtsZgy8fyZrQDGkvanUTUyFi7WFNj4w9rzf0kGgoAT32AwQVe1yjMCg4n
SVcFH3hcySJhxaHc+eAH3a6ggZ/lan5ruzFDFrBn/bKzWgfQz5oDx8nJqlLei3DyvUJHKmyjX5WE
YUvIW4VEI1+BjvqmLd/ERF2iiAUg5b7fWqj1IeKl+O5hvzH5OXJ++1cwwO26n4s5KdlH4PjHubRX
ve08oE4OcqZL5nczsyVGWP40hOgIaW8qkRDmbtJGeLNgL9LR4ufE9JDa7dQmk/G9Iy1ra0vH9t4e
UIwbBLSUvQ94cjBKxBil1Ale3ANt4clHI5kwCVNxAkntYspNbtNXqYp1FYWQZZpUaESUS36ouvAo
C/fE2nFj6mC/zGTbtP228gAXt5wVXPGeMZIfOx4irMhg2fjr4jpF4pnST1o9rxpMaZBpvu3wsNhI
gUxutlY5I+Afk8aygF4P8rjvqJ25FknhIgjXGPQu5NIe+mY5DZ78qGr1NBWwehTq3rO7tKMCtbrq
3cpHbPjukxkMbA5w1sPwE2S8FVLSZ3eu7tHyQiOg/OEJJHLFDIZo5aQImLOF021PoBPkdIUexnnK
Kwg6JkSE+iYnoMfyCK9ikNs77Kxbz2N7YF13PoZC/AbrLwJYbi0n0YDuR0O6GyZrLRedoFmWdabd
CcQdoO8e/WKGMtDuYhfxeSGrj1LRrOiaTRtaryOFJIy3qW/b8ZJfgmsnT2ztHeapvdX5mNgzXl4T
raGLPY5CbAaorUtQo1sz30/IzL2gX8+llVpM37h6sGMhAHQ3Qzq54cYBQVd38jTjN+LpLpuycvYN
s376trXpI3vdhcuLGxVxG4l9nfOkqso1fAdP+F9WThGCG9QCwE5FpyaZKthY1FEWIH2Oq9x6Y0tx
jwEt6CyXla3ZyR+q58svCAlqeQQbWSHsYz+rneSuShqnWi1OeJ7YgsC5W7U29grdOmhSWSSJalg4
F8OYI8bgr9KZ36oxfKB+s3N4e2LQIMclSiZpAOfUJO9QNUTMD5g9KW00Js0vb1aHUbUbcN/fixD/
uvAESghkYPG8CCuFb5Z/CgE1T1Rf/woaCCpdtYLMBpm4KjZ1u4g4qK1kccSLypmJJVfA3qKvsufU
yhpMxsdsImkz9c9iDMp9WzgVSiT5ievh6JQjBpwWTOq7QJOkOL2O0LWks1vdOECMi0mhKYbdygtT
OcL2llRBSgoHtV8/+mSDnSMqQN9T1Gdd12sdDOMa2bJBOsOnDAbswY50IxJcMGbNeOGooY/FKUju
cEYHoCvJZ8TNUFHahcb9+nzlYtNxC/PcFiLpy9s+t7e9sn7aft/HeRBsizI8lV10YxMLLUTIH/Nl
B1TJB63Hs1Tdj4nKx8b30xpBbR5eMi5Fk05HW9qAOsR7NNNQYXzCSAWSjWHjuk6Zoa8NlnkDlZm4
s9oaFBpmrYmwbjiKWsqKnnJn3GrOP2VeoBQmALCnZj/jc180+nozmtwGykhaI0YcSwEKe3UOFj9r
FHyIczuBhRCIw8VWCpoCJP+wUGgbe6RCbtRH+FbNwfT1Ol/czCrlR5uHj90lN0E5H4a9/r6syVtu
yHlBOXBohoMXBOfB7TYomG1cA4kkjFeIZvsJUz4YMnhoIv40uASZuQVinJPRUibKrm4nI+DIzG78
anjilVhVvkloox8gTqRrEsgGKXYHJ6Ce3QwWvgOPZI2b37WoZsSEgRlMw1Q3Gp7MJEAVc94Ytuwa
7HHANe7zSJ7R90xtX2yc1l9j3E7HjWWvtcxXEebbPMqenHHCoWDIrV+gGGq58ja80Lt9qX8iLXpF
cdKsKQBfYRSgSDgDyaMb+5lV7h0x9n5oMLtUoFmf6MjsmwrDWqExe69GRcStioecBA9BrhB5YR0a
Oh7LyZWghtvbwM9vq1Hd9LlXJr6obmxZPHqq+Il3PVM4n6agPpVYpXpWT/C7UrHpaADxmHilbEHX
WzYv/dTyJIT2tmzlvgtVQjCPRgu+Gtr6yGqY5HE7k5U7xiaimzxHrtVVd9Xs70J9SfQsgbZqoz89
3zlrfNdWZFD4DHnic0QK2IYvzGtIXZ3wxPtmx8FzgMABdaElSiA6hnCA1MCXTpuJRIig6UsdVdnQ
qvUyQ5XTtMtnBNb2hMxr63RNqvL5RfbDriTWe7eYGySpoN+D7SedoEi1A+JxW4/I5SEppvACgoDZ
Y92piey7buAAp5Nt6+D9ogy8dpYBsJ2M4xhrXqYQgHRpWTWvkttg35ocBmYa0+j2ulD9bi7GVHZ5
In21FTnmsJolC6zbGgR/uBMd6946dUWY9jiquDPvJtI8LkEYjzmK1FG1oYN3QO87KcfptURLHNhz
cFSHADVj7G0jh9rCiFTY1WtYTTvfw5/tAOdcS9TCqidryTcKFQeyCJyiIQQhU58A2Z9Gnb1vVLVS
0UWZ6F5gAW57Bu0NXXVZYg65wT8bMsstpqwf4KgmuzEGG+rkefbNbLzbkSxHuLPvVZ+/9IHzrHkH
8el0MwUcXuE0qtHHECc/qO692uMxZqji2TIbpAsrdHBenIihs95OJ6vqXukY3jh99zrjsBB2nxj3
ouSe/ScOz6a21j84vNhEB0dCPIFzUdHPWRM86VyczAxXJNKuPMd/qrvm3JjgbRb9WfB2g0P0YWbV
BzwRklmOUwwvKhTXFBzVcwUfBOShheuBZ8Pe80pCF4FwxA9RdTUEXGpdbVRL7/CK4CewZ1Al6ogz
16uqrJB+uc19l1d7gJhQe4VFY+C917qEZxcQ4zGo1CFm78rb2ZZj1vnecxj1H6Z1t7KwES6j6uwW
UAGpiKYIWOfELM4qrOiNrK3T5ahIAo3AHDvgtqfQILZ+5cdaAJPtWsN2FkDPWu1tZPE9IJkYfFM5
2TuVfLDhedNxcSglqtqb2mvxMsxvqLL/YL11q4scvhWhOQjtrBktn3O7e3fdAiV4iIkbqIuZ2KIY
u4ODsI0vftmj5LSBoBgEHnhdEDvWA/Y2yI6c4h7ikV1RtpsW6tJYl2Kf54FBstK5WTPMZyg4btqu
vJlYeQ9TWmR4TpM0g8LgbsRaRCRNm1lt4YHY4hyo1htUlpChOexsMfCVW4mz16tgzDe+tgLOAMRq
7+CMyVFLCH+52BiSPvS7bCjcxCdIuJew3VKLnb2u/WXs+UQWeuMqL6F02bumgZuWV224cVLDy20u
52PrVNvFYRvqj6i+ozHjpVLfWOgbkclqYtt0z5a9bHiDXuQkEb7VRbR3xiEt6xbpshQw97Z1dCZy
gHN5dfC8d1YkZP6g0xrnztTfc8F2EwtTSGDQP5ubXcAh3/Fo+GmjrZK5zgjX88DX2SgGVMSdeTp4
zYyQVM72nVCwxuykU3/IyhnuVT26iQzhn1FNI4DQY4nvuFzCDQwfmsTHpqHjbvbIWRoIPAxNSFkv
rxq53tlSCH1DlqNl2zkr13c3QTQH8ARrVnPImk1h+Vu3J1s9is1SdPA4GB0UHPr8GVWoLZ+jLjGK
7OH0i9zTckVz23Ud5kvhkHAKqWlu+YIyRkMmvbmM8JyrUPwq0SAGKiotWe+l3tL2L5Da4ptGQs8f
R9xB5hukTGkwmhCZH3vGWPeyQR+OpsFUs9QK5HtX9Y82YsDWhTEA96ZVrwyAO3N/YEGzjcACTBsA
/zbDgs8b3sYr22Xx6LXZ5KAePYyju+ZGWanv1QZkQKhex2E8o5UCBR7FrgHWrUZfGZ95l0M1yPUS
t4aO8cApWqcuymNVhL5L9cvnaN79uaP/nVDh8vPf2vkq0vAlzSO+Vj48bHJS/CDYOxP5rWvydxe6
0nrCQFt6M8WFDJR2DBloFLxY7eOf7+b/kdz8pbu40kq5Q6Fyu4JWSte/cok0rU8ov5+7n2ChmvJo
EOOOw30QnNri158v/bWC6q8rXymooHEj48RhkKVCxeNKLTehLR8L4DVijzmfvjd9R0a6qDv+U0b1
1xWvZFRNqfB5BJDJTCB55T6QjPAlabN31NhXw9ptd/+ExfS79uN6qNsb3QIbTdOuoZz9OYwW0Mew
w0uQdazR3MyPCg6lCKdBuyAzisGo4CSGFfvetf/JNM1fwuHrP8RHroNiKYTDXns3Fo+tFN98Fl/P
uvx2hSvtFnYHQD4XD1C7FFvVqxM7+/wnPQcJv0NXMNYm/Y4Y/y+szNV6wjz632L/63HybvFNNwcM
8uSdvwogvBxj8pzv6Nms7dV8EKnekwSMrZvoUMBi3NsXK/oNK9D5UlDsEYJ5lpDY3jX9og9zq7Pn
DrryzKzMYT6KYxSlEPgEP6eMZN6zSHHVzN3h0HS+UZZd3tf/uP/frn21Q8x+B18sH0GgG01g0KAn
kbtpK57QOY4xiOD3qGJXqz9/tV+v82VmKvQgZwvJlYRq6D3IOSAEWPeIZ1eXYdJiwTCpSP53mBRY
rO+R6V9shUH02zWvJVSNU48DxPVro/wNwokj1BE4HJzNN/d2eUevHmhouy6IdADoA55ytUFoexA4
C12ODYKszDbf5TgsgYYr93pPZfrN1S7L84erXav2BFNuF7ULxxeDfthHXa0uaKhohRGxDaLHy2wp
VGl6/60m7bsLX32qamJGCI4Le2u25tb6YuwAo8woqeNuq3bRlr0yJHXb797Xr6a7f3++5ErkFxI5
NgGsotdz4qyWLYrsW30Trc1x3kTfreVXsrvf1vL6Pa3FAETOxTLnspbwXtjk1duFS+ldhH5WqvnD
n5fzi48x9OH56Ic2Jo/ghIjV/i0u6BQthaigXVWjvwk86yRH2PCEM9stOV0t/pRNloVmPnO/e4++
emt/v/LVNmAUsnU4QvH1/5B2Xc2R28z2F7GKObwyTpBGebXSC2u1gSSYc/j190C2VxSGd/B5/eKy
a8vbA7DRaHSfPifeUw6baRfutAMByf5o/wkj3qdVMulCglFaEMJi7u6v+fzMhfzo34y5dGCDNwO9
mSOsNpXJEUyrkGVonsFc/lQJehCPjd9kgdQrbpfMHFGnjVCOy/oDNs4cC6m3EowLRFVQoOvUzCg1
pg+FKJ6WCUMHGYJrzPty2wnJh0XmPMhN3EvRIFJxnjBoGyfzhx2OId7uAYBpxOt3PY+vfevsrxfJ
hG8RgsWiJAHz3E4NGOgf8BBblhqgRM7MPM+O+vk4dEVvLlkFPG+SPkwzUDz5/VQuIBLlDdnSv4iN
ousFMedOqGOQTwFYFYyQHesBxFNI418+2hvXzyfHYA4Y3mRzZOXIxMGnZZvJdxGYoyHhZBLbG/Y7
OWUJeIBEKKzcgJFsjJ8sQbqdtNar1dFN5JE3R7bp6aBuMRSwjygyGxuTiUQE0tdADFPAonAiIRrz
oW9Ag7Op/bh//IP9W5ljfAG0KkgZFIKOlmD9kKL8ThWWJzSO7i+b2QwWKzOMJ8RmCwG7qk+CVgf5
tATOM/1mEJ8kRQhM+emyrc1ov7LFuMSshABMgdQsaMsfRnQiAN0Lb1qK/85vuskb9bvL9javTnQm
fn8yJvCOahu1XfN3apJ7sa/2uxY0neZuPELzg2Nt81CtrDFx14okdIXHAsjoEhhOoUQZNLV631LJ
80CfonOe7ceGxM5kWbHT9uMPiyjeaEDYpdUDYCT+JJqsfg+TmFllLwuzhFdqmhF7lE+kvFqANlX7
H5cXzvms7DNpKYk1yADsQ0dFFFGIkN+GwQILaWKpTt/0aBYub2XffCkj4+Gy5c0PrEO/W5ZU+pE1
5gNjanBYUAqhDwkg0Pa1M+2WE03HIA6959ja+rxrW8znBeudIfSQIQGI96u4mDeaXgAyNn+DSFuC
Kp0U1BPQxpBCcZKqdVUze9YkdIs69POLNOOMSPB+DPNt464vlFGvwf+aAtYz6MLLUrVvl1e8FcFX
C9aZAaZBbJN4HuckqKQOFe5gbGvfkGv7shXeN2SZFVpxSobR+jujn/atQ/Pbem8e+d9wi70bdHG/
/UVncgdDwlAWwERJEM3RQavEtzYbjGd9KHXUSecr0eifBHE4juXgojssgE9XaZQdQGu4hCE/naAx
0Aijm0n95C2TEfQ5VZ+GIOd/3BMm4aikiOiQ1vnrlfPv9mTr9K63hHraKgWP1Sk1GhNsEBpwBWj8
O1n3q9CgsVP2aIOih1n4Ge/S2bpK1zaZSwdDEEkIGHMZhOhgzCN6rCjDSmCH1YCkAUJoFy0FJzrz
nJm5e6pwlCx5hpeJyzcowubldZJ+5Xw16j1sVrVeFhONsjaMppmq8dHSilQf0Ol2jScTrJhFBqa+
jkcivrkmSVGgUYmXt8y+niCIFJtjihkmpT2I1T3UzO0p+X55UZuBZmWD2bewh5zIMCHCYhraMYCj
LkPeFNumN6xMMNsWVXo+NiYAIX3bO93yrGZvGA/CBRpUNRBJJSfg8FbExPFi0NGW1+AJpgEp6knF
6C7PEeimnDmCBC1WfBtIiFrM8e2jQpa6BWEGU+AoFKAZCoX4FiQowzGOfZqBlH4SPlpuyQkc21v5
YZg5zGproc8pQJG5S4CzznJMn9XejNEJbZhwuFIvXXhzw9tO+GGS/vkqfmhZMhdGnZVBj673YLx2
lnmwkplz3/EWxrgh5uYzKpEMlwBErBQJQJSG1/TKqVeh8G6O+0b4+SeO/7EuxivLZszlgqioe6v1
VYLRuEriPJ03ByvBWfPbTRhP7NR6Uo0GAvaUvVSFfEQGXfRji3pLdwJSAwjv58tr4n0rJmuQMWal
DAlq+Waf79t0vEM1zWsMXuJw2f11kUkcqg7y58SCFxqi6onxLhZnP7a+gqT/j47yPxuos6SafTo3
Q9ninGXG5Gm0udmGHMfb3DIZNTEIh5umxWYn5mR2IuQ2qqBPdlo7abYObSit0jgr4ZmhV8vqFMmV
qoXlgsk20tcA3n61SISRSeE/WmHikobnCVrBYhIUsn6sdEzmVDvTUt3LXrad0a32jIlCaPBXUp/h
sOINdDDNo4HbHCBP3PAPdagCVrLYnSDsjTl3oolzX/E2kv75aiOrWIeyRgOXCHVfCdGMbWPXzAwO
ZRLPChOO+ny0QuBRQag/35oREGDylzR8ubyNm6dotYtMAMoyVYhLeopETOoZN8KAQrf2RapEzufa
TABXdpgoNNVtDCI27Fgr7Yx+X3UEOe7PGZAL8lXN410h+ZcXxts8JgrpRA6LIYKvy2LumNqV3IAx
xvp52cj2qhRdp2VlA6wWn/0g7wyjsdSoDIq2OE7Rq4jm3ZyLEBMAJGWy5eipzzhOQd367NaXDUmE
kp0O0XDmg8313KbKiGpDmj/nyVNT3l9e0hb3KnjhPgwwX8pcYgyixxJy2A7Kpa2o7yDBGcit8CvS
UgdkIV/NpfRmK//WjUPAMU5//aXVMRs65po8JC2euI2LSlHxXT6ojqggu8Fg8LNum3Yevcl26v4P
9fOtWv3Hug32PlGbmJRJjYztrw7TsqvAM29Ljnol7GMuf92mNV1FrEdDy0Bv4rPnaHmegf4T1j76
LbSmYB4h5Mq5XDY9Rkc7ULYoJ997grAKVla5RFUDDgc8DaYgUeWvJWZtOd+NxvSz77aywQRjonVt
Kc4ySr3OgmxUcmsnv8Z8Jl4ltNfbcpa0ebhX5pjdK6YY4zuYkg6sNii0bxbwMRPnaPNMMMFXSQD+
yXu8HpV6n8yo9Ro/5fzr5W3btGFosqhaEpTMWFHKzMDsZQi8VhBbwGABCVf7OYZ0ZVLzGF45lliy
1RRs4QDGYMMmERxQkQFwjzwYb2K+cMLudrr5sSaNadWEOeAGpoZ0k8p4YaTaSfFCHezaFX3ZTR94
8qVbTW8TQyf/7KHG5DQiBndFafnbHtJbO7lrr0N3AOdOfGwcUJO/Xf5om8dpZZBJb/olnRajoa+f
3ulzQK7l0rlsgfexmMPUpxgj6TrclXhxx+FdVyoeMKG8D0U35uzIrtZBf8UqLPQC+EtjoJOhDij5
FGQHfbfWraCg51O9PtB4XF7V5r6ZGvp0piJBqJ7ZtzxaQDwsWlWwhDchkZ1Q4sk3b6eEKxPMxi2p
QQbRqCiKiIIE/g7howvBw109u5fXs4nPAhhB0QExwQlmL/9iqOMqnaF3qQbRztiBs9gZrcPkAK8Z
AMrMIyff8oqVORaTkKqSIOnLgKtRBetF/zqBEmCovnEWdX4vQRrdVDTLAGwGJLTM8TWQpIlpNJVB
3d63qNNp7ejUmPJTlR9p91xEd8X0mOPRqLQ8Ks1z//hsmTnIpJtiMspJHETirhKEe3nm3VLnO2gB
228aCiY1MHbK6m4ZIYDBGJZF6gRSAlU5GkkIwPDLH+wgeIV1UYdnaCrbLYg68H2YGMX5u1tAkRT/
3OzcbsHW11rbYnI1jG1gVi0jtDMxubSCO+1oVft/6kxs7t5qXUxqVmJyFiMQGYWmzJ42OKlnD8AX
g+v0tHjvPXESYJiNs5t0BZ+jFL7Zh1W2PVC0chFi2r0OhNw8RbK+b3rxO01QnbgvU0deMEKSYbbL
AWWCGyaQqxTDO7nXD+0ERiOxK/2lFqtdMSXXuoY5HTTAFk4g2NoYICskC8ArxDW23G+1U4+xUUQd
WZwfSdFdR0Z6k+eVd3kr6P6yO7E2w8RP05rkCaTV4NQn4XXVFYHeo5Q+BokBaqKfKDsHCS/N2jqS
a5P0z1dXBKh8ASczMmCfMecok/4QZ7xaIm/z6J+vTIh5tohS1lbBBHESsCxNGYg+04bjRryFMMmc
2AmYJsCAQTDkUwWal+m+FRLehco5jGwRJ57FHGNhwDyC0ORvCBU9+BhIByTnsi9s3HSWqGuAJEgm
RiXO5Kq7PikKucS2/dWSBLnhcb7BDND/0M6ie3PmdytTzN7RKWdJ7SBXViqHGTMgaXqVitEuSVPO
R+IuinnakgFzgbUOSO4/0eyfHh3/TbTpdqtFMYEzI2rZaSHeKxbwSuW0GwGuiATOK2XT61ZGmIiJ
6sCC6eKwxujw8AVUKM/S+HjZD95f+xc+DivzHceRIJMQGFdTL49mOyx2XZOrVjmWdeUYKiaUY7B6
qJmFwTSy79V+r2VAyqjFchuZJyir7MAoe0SB2FWH2Z2bn0vdHfPU2hE6GocmTDl8N+TYscLRsXTc
ZAj0vUZ2DQhdwUqmSlfqMjvahME3MBzlYoz5HNMdI/kaqh+N9M3ow7tcTW97c/CLPIfgwpNSX6Fu
UTQgNNIwa6Vj+Bqj320QQZ+xJLjCOvMAShPbkEAdYN0Uc2dTAtVZIGAGNiCv1NsZmXyMCdkyRqAq
UBY18XKcjdbTSHnSDehIjT+6QgV7DuWTGjx5kb1wybw2zh0Msdu63HiCBflkgIWiUTqQZLHH/F4F
qdOYeDHBKJGOcboF42Hp5GZ6dFLEXdO20NvpMSFm4bLJsZHJoNqXPyfnqFlM8lUWhJhDgRRIAR2x
2C5goRDBHfzNAE/IZUsbVZ5PAcRisi2tAYlGqcIUhnIxaCqaHgLkq651x25OEU7i7iSm2l4treNc
9xxSTOm8zPPZOnOXSVUvSbWEu2zwm30p32Aw1qFkj5M3K277MkF6NYR+lW+5psWLMvTvvnRkmEst
LScRo2BCHfSNLR8UX9nFbnE0AO1LHyUv9eN/XbD7vFbmhoPMx9CVmOMIRHClRVYHohrOzcOJMxYT
odVEg/SWhBVlfQDaYODNTY67bNDcfl4EE5oxQAfqngFIkKT4PmFguIXegej1i+yUJUhM3GzBeQA9
ya7aPUvN6zhGmFXxZ/WgRy+z9tSD0YQruba57I+8i31QYm5pmkzNqoOqATYGorPHSEg4Fy3PBuMs
iV6lsRQit2sKcFJC0K0z//X4B3Z2tQrGPdpiaPAciXDmxeqhavVrQTb+fQvwsw3GQSK1TMBqp9e4
WMOgxiA9pmt+c6umUDrnlRy3r/LVqhh/ycqsXQZ0Sd4B9P8OWrJ5la9MMVc5WrMRQbcR7UaQbESG
dbWEkLCI5uk/fijmNi8biDDWEs5xaaSPUzHsRX0MLkdl+lPPQtPHUtjHDuhiZWsOAXOexvbXAMK5
ZWkerET05gjkhVrxquIZc9kk70uxWWsLBpHOAC/VqhBNgf8hMsmW54dn9xtUujCtKOGZJEqoADGf
KhOIWWQhSQGHl75LvuQqu8rHGCGmGyh5vV/vUdv3eUj190LMp21lzDJfLu2WAViJiQCi2N3O5nKn
qSSyrThpUQSNwU4wA1AwjD/KSN3Heh/bxaQGIoBC5mh5haYFEbBJaYgRDHDm21Nj7hFoHsHU6SRW
omOkOj6kpnlKQ1CPLCIAXMnkhVYGQkztuTLMr5wvdnZ5fl4Oi4RUe9D7GugM4ouNXn+qHkATvAdN
pYtqBlojkgNGmcC45Q4YnMVCxi6TnZhzDxJ8zJAHID6k4zCtjSI/KOadypt+iW4XJA+8T3f25n03
qegQQjNQuTGZLzci/dCE/N1hmn0fhHslMA5dwFNY3V7ZbzNsFg1SyxZ9+QyAPUv2WhCnGUX9wPlq
Z6/Dz0thczu0IqM+lJQU5ZNurxypaCztZ4FG5tDuOLZ462GSu7wLNVWtsR6y7/ZS6pQBWGCMJ+ke
TE6TV3jz0Yz9gifpehaImRUySR0BsYMhxioQjSLi7/jY4a0AThxOKsJxCYu5kaVsCCt1jsGXdwAv
6nW3y/fjHk9G3h5ux6oPn2DuZVBIq+B10dNADiRfdcDqAfcz9wnOGbhd/ArTi0ls8xxe4pllrmoJ
KIYwEQDIr6aHXrluSyhDDyDsinPwLBjuDEGSUSkPWafuB/lHVoF7RQ4UqDgkRhUQgIk46fK2KxmA
l6E9pctsNTM203BKlRzbIEmgRSHNjyUUvcv+yrPBXAuWWk0g/szSYLKeRPCXtAZvBHZ7Vz9WwcSR
DCIgtSLDNUcws8yg+7AI5GEk8COovHNOvfz8svltir3DMcfcGmGGDRvBdw3JmiAr5CAtwhc9zb9i
cNMGQdFPc+xPgyRcj5buRePkmJnCuWtl3u9gonU0ElUJJ8QbyqcPNvMH0Ai+Abs51rbgDRirJsfi
pH9vcGMUgbSfIfgIvr2bkOM/55PA71HhYz+YWDQai9WSNMF+oB9Y/Fjwa/rr4bZ/pfJIKmpW4DwC
RdFO9EHai4urP/Leuu+zi5c+Cd2qVY2RdOBK6ZUaVLTZeBhlyWlyiL0kox+ny2tY1B6utbsui26A
oTtg+vKlKKqdEOHfW/Js1sM+Iu3L2OsPZKrviQIEnVo8gRi8sUXwnsWa5k+LGQh9CA6lyNFK0HEK
ulA4nVk5ZdOAwG1uvhMiccpL25HwY2eZSDibQwYpVxCeqwEiYQBsdSB5TRBzktJNM5iftjQw6oF5
lgmEUY+hSjBPEJiJYMbcawE6hPyAS0/52Vda2WEiX0OgqlOCoyYwMqdOn2vJ8qSusmfDgxRPnqju
HN2V/Q2NhAT0S3J5MxX3WvrcLKDf7SFBwBMNO0+NqeuufhHziBHMFNQukpUE40E/9EEZ5A7En2wL
GUjPu242Y+DKFhMDi6VRY0suaVKHlsriTIMtezQ1bt3ohzHjaBAP7+7LgXfzxl4ZZcPi3IHRSIPR
So3sKNH8LHywtILjQOeQgM/7yHYuc70pJllBlwo8TK7opR4Y0qV7UPjuyCF+AsEJ5z7hGmRinzwX
SkPIQALtYQKfRHoQCahXbNUW7kp33pU71B0v7+R5RYtZIxPmQjmcR6PAKaFPbPUnOqZTaSPUBXkw
3Sl37VW8M6BF/BZ73JSB8xXZkUG5Ky2Sg+UUEsgDBETs7FFx0fo+gjMu3QNE5eVQDge8hPNZt80a
CvgGDICK2IdjF8ZLPtY9+BDJq5AjySRPSseD0Z/P0rzv64cVZl+Hql2yLCUkAFsa2Vf7yo9dy5mO
ggM5j/RKa5zl0F/JduWYJ+sqfELxlvNlqYXzuPTxC5jbY4HKlgRCe6h+Yir30Aaxq9xHe5BGERgt
HN4zazsQfJhjonrUpGIn9thWCG7U0PJBJ/zygnjfjf756jYco1qNw5YaoDT5bbmv4u5gTiOnsMAz
w4TzAlI+Zo0sJJjayIlCzU2Vt4oknPTi/zl3H9vFxGiASpfEWGaCQlN6gv63nRy6Z91JPMEB090j
fRJLP4W99uPyJvK+EhOuQXzaFwJIxwJxXmyJ0nvX3n+zwMTmdBz70EgQw4qu/bbo023cCY+XTUic
b8SKh4m5DP2P6n3zUMfAvQsy8IMlOda94Uye9auKfHqyjD3H7uaRUlVZscAzaIoshlVL+rkRQZSJ
lIK+rUCE6qWBElSnyuEzlGx+qpUx5lNVDZiBy25BXlFItlH/wNSbfXk9m9u4ssB8qkY0kjHVwgQM
ZZCq6QtM1IMOP+G4nET/mrNA9NuMxAJUtZgs8mggHUl/9ZAYpRcppBKbG/TFHMvpv0aPIsCW8d10
LdzyLpnNB9TKNnOjgj64MBoZ/j7kL+qwr0CAD04SHhhge4ngYgcDLtraQDd/jk3C2NdCPUsQ+Lyj
9DXkIT+E+/qAFo1PH95gEIAAi9ceO/yT65Wb+/thnD0NI4gR4sXCGske6pcg9QptLbTbQPAmJz41
uh059U11Hb5BUxA1lN3wctmNzqGM9K5b/QBmk5URKM2mQgYMVS0oR9Sn6qXwIy91BkdtvaK1h2/y
jpt50gh55lYrq/Swru4DqIRPkNzA/QbxLRek+CWggO6EzLP+2vsQD5ghZAwquAfgM3j4pc2juTLN
XK0JaY3YIAYKs7UMoQq0lOuad0FsHs6VDfobVsuTtXZJolxFdiTZbYuaM57bFCBqOINHpJ30i9ZM
I5f76KS//WxbAfDWNA0gDUWkv2tldxSgaIF5fHoxjV720n6T3OQgIc2+G69lD7M3fnOrHLsdOvO3
48N8hTG66hQ5QKwipYD6q2vtKXqVHDQe19rmjqx+GXMzy8OgLnhr0VQVkpVgNoLql03cEGj3DmpF
iCGQt+W9bzYDyMooc0+3apITHWznEBOuUSV38TGegM966Z4Rwn69PyiPlsCvp/E+AxP9hXiCVnvU
/JUcJzv0uQVnGd6B/aGt4wFi6Jw+0fYx1k0ZjNmKpusG49WqOFRR2WL+qZ/hX2kI3Vgyg45BPPR6
dqhJ8joaSW2TVFegqwC+Iyl8zhR1trV0+qIbOa9ieg5UpXFl9YOYI2BpC/QIOou+4GdPshuoWbk0
nA5fdH8+8hRJueYYz5/aRU2locWFe0O/c3Jodt+NYHbBcBqUnBoI1xjjzFkxgI9/GEO/yJxir3oR
NCjskri1KwSZlwpOzbG4eUusNpNx5E4c6jKXdKTPVHm3hHwkZEKgwwV8ip3mI5g2QrcWgZCphOBP
7gdDMmQDMtiayPLQNEsEyqUF3RBaI0hAmuy0d9CFcyGDHNr0Suw7m5sjbh6glVHmeqggfBe1Otbb
+dV+eKz8xDP3+lV8Un3QP//k2tuMTit7zOmZ246UMvpsqO9HO/2AqOmFkDSw5UdaMAA84ym8Vzg3
7/Yrc2WUPSGmJHbowRNA9wY3hzQSSPfRIzecfB9+bYmNijGUmh2oSD5Dy+1IrrVHzrfdTIlXv4A9
NLmA7peR0/hY7JWrv8TWQdDrUO4uXlF2u8uwssacGq2IsmjMcCnGsr00rqjbimzrGLLK8WqKMl/0
Q7uGCAo4E/6snriyzRwgSYZcZjLAoaCkPTqlFB46iNDZ1SzdSVp+HeYy2MQJQHkWh8Zpu563sszc
BSKmsHBwcSVPvg59E8QKqMBft1fKE3+L33vZZ/c/mt2AgCsY1mMHvLKwVvVhwTKVUTyQKr2Zwg5E
8lIgEhEyJ+nLkqr3pjacoFNwWAwVzZv+ECWT35fjPpWTr1Nu3FVzl+2jrNgZSv8TZPY2gWigp4BH
3E4EObA6aASO4nQcG9BLl2A3CpsEQwgj5GggrVpjrFIRbXUUrqOEOKLWBGptPC3ZFIRtxiNY2E7e
VytmnErKITfVCji59HUyuXgl4JpBxVhw+sJJ96oPRZXqhOq7TedLuNcO/XqXNpzxKz2fGigpwnz7
Sylt+pKl1Jcz9HZOlYemHWRBjpRzFM0fF120y+d381ZYrZ1xrU7oReirDfTtQIvk3W70aU7Dq7lt
VzYpswwGTgGhMJkwISrNmFTLe1a5+DL4YsAPmVwPyGXbH+2+C7iPoq3wb4myjrEdQ6X0iZ/T2DST
ZglM27SVjJGa1s0iN0p2kdftyivV77If4u5fA+aQrqxNMsFY6c3YDIUyDTryJCU3csy5wen/zzrK
+u9n9jDUkXRNBSpTxPymZxDrzO8uOwPPAHMQRIuAoD8GQ0vVgW8WwnHWyLmwNi0ooqQA16UaMltA
UTG2PZGwQ/zOK6eF7gO/ZUqPy9kuYa5JxYCqLp8NAtV9I/bZjCxuGGW7x+Mzygxo59wvuB4s6CBc
3rLNUpS1MsekGZAZqro0wY0kX3dus28DH912ZKmDJzkvMoh6eRWN7fUZimSCP8WSFCZcaDVwYxCw
IgiiFSiIdkN9Y6Jb2yuF347fL69uKzRZmoHpWzwHMVfFPuwL1E9mAo8DYYHXJrNtyOi7gqxNz0Kk
kHdCGjuXLW4GirVJZj8lQCP/ovCGTq+Huqijlj4J0b8aXQW1C+2HWuw4Jqlbn3nMapVMqJCXcCAo
KdJMMXzNHps9pjEDgzhSbo/+9EX0u3viJa6mcGLv5r1uUX4OSNLo+CdzoNMqncA9H2WIUfXJ2IV7
6W5xFEfeRdx29uZ7Y22LOdvRIvVlXKcYlUSfp3CzGwjrQToVTMSolIIMnjtluHnUDfiniKwfnRZm
V6vKrCHUEv9lUP9ZO7EPKVbPmG0dIJTIbQ+8qZ/Nk7GySH/RqnIhRc08mSbwZXiuv0QRVagXoEbV
vpa1DNQQZHo4jsNbIvP9zGQ2QlD3Qh3xAFSZI4Nrxzf+wrO5pR+Kdn/kZsCUHebMWVeLZL5jVtZZ
Aw16+iamJej0oL/3tbMD7wbdBGKgzv37AzKBRiUEIo90OzXJLUIbUKIHmpiAEeqa3Jhuus9viTfv
ExShFq8LQDFD4Xuc+Lp5Ng3QNOoGxjpFkwkHmpmYsVwDAhGlzzmBsLX1a05f+ohnZ/NlgdnR34YY
d5270cq0eEmDDO+Y7Fa5ytz8pwXASXQrBICaONF3CNxxoh11kPOPacqqjMtKVVWana08ttGFlOR6
C+l3jDNrxsssdDakRi+76WYQN34bYUfodWnpVKMHSgl6Y14dKVdEmgNwRthRGu9CSHiJs8D5apsH
wwR3EybcZdl8b36t1qU0qFwVApy0blFy7nMvgob75VVtB8+VDSZzrZpJalMTywqvu315F3mWMwKK
098I7p+0NsF2AbIyXbIsjc0lx6hM57oCNEqQO0yQ+lH2J0gy/M0qWOp0XLcsXhRClEIVkgiOQMSD
2OkP0Ml942zY5lH6sMGCReWKWM0ooF7eepI/nqar+iDtrJP4olwvTuRMT2gFWntePfncFdDwoQRR
eKNucJh3jVT3OQX9RhBjrLX5borzB87KzgP/ZxtMTCxLyLX0Go5RqX6FEK8OWFHtlA70hveQX0uu
oGMLWVcKfPR5rrERNz7bZqJkVaIQkEVIx9TAHF0ZzQj6dIR2oifFjvjQeYsHsjLBDj3Oos+P9WfD
jP+n4aDWOUVRJd8oPVrtRAew/N+2gPsAZ+DUeOWkL9kdRt55ENMNaNxn00zYynQtmQYVhfimwFjQ
MqGVV/VPcd1+G6GbVxrzoS/npyHvdkMqP0HYcT/qM160ukMi1ZdFAwM4RWq3MwbxOjEwpPmHHBeF
nY/6m6xOvGv63PE//VwWxmNB1mhZRkSj+Mp4ALqlPyG2P2m5Xbzpbg/ceQyadK+6nnj9VY5fKkz6
nHSkqquW1q/75qETtEOyFB5QffvRHKgodcNZKc8ec1mOUPaKpwwuEWvRS6wqA9RX1eM4Ez/Mw7ss
qb5c9sHz6+vzxjJ3JnRGQd3foVTUQtuuAGBoIHvMS142spG5frZCI8zqMlmsSsj0FIlk47aQh/Kl
nQn5PqTmqh8+8wtgnIClMEldmIiT3EUIxTlqjKHyYELP8vKKtrcNtKQiaJTwFGa2rTSzMbWg8BSU
YhnETR+Qov6p5CrvLbXtDpak60A/WiDd+rxx0VLOndDA/RqxgXhiZifTTSJWNgGNLxf2sdE9op/p
wxoThBNkF4loFVCJ1THGVCXKo1Glqh0NYF9trNqerLTAbGx+PZAxqBf8pLiTQDUmmK9CpEMxdoDY
5+WN3iiPf/5NTHCGZKsxLCjKAktsBvMp8wXUTqtdctDddBcdVKj/2RRpg1QdOGILZUpOgrftvLj9
JJSgNmjxCSYaiKmrod+57RdgwHzItHt/4b4Sbp6y+cFXxpiTUqs5OroN3njoLF2ZaravxMHpZRki
rblfm+Tx8vZuxtWVOca/RBm8tHAx8EuOxX2Ty7uZVLdqPj7O48KpTJ2XKfEhZR0wXrCBSWdUlgap
lHheBHSQkuue3Oqd18cKqh83qazZUiY7KqSyL69u85SuTDLBFJSwQql3MdggZ8lehuMy34ONgecf
m7f4ygoTC4QUSSc0CCmz5fwa9vH1pHUeWRYvy2VbTItgqie30qM7KISDOWTxh1o9teNLkopA7DyM
y3gIi6+pUnE2/P9x3I8dZ3ypUK1QIB0gVqPT/6rQoATz8GPyqDn6M/hKONuw7UkfxhhPIhZkzQ2h
SgNo1PtFvxNlyS57xdHSlBcSts+IhfcQoA0WWOw+B0WjJIKU0DNCqZYsv0ztmNjlSRvsZU9g9Rqo
aX/xwmNz3TnhjRCM++hW8SAsafqQv9mlb5fdbDuBRHj++wex6J0Ktzbg+Xjhjg7w95IPNYLBhcam
F3mqS76MLkb+oKUh7ng1efoFPz8+cabocTJlClxiC4nJoJVjOKJ6oQk3DVocSsEDovMsMClqGxuT
kUhaSAv+jdy4IRhHObu3eUpXi2A+5zjkEnpISA4MQBk1DOUXfoNxkHeQAIbGwgchQP3w55/F9Q+7
7CxjL3eqHAErSu3Gj4rfI+Wvv89fafMe4Jfg8jI3z8fKGpNIgsekmEmIVY55fQ/9hC+TtQSk6Z5I
ooycs7h98lfGmMCnG9nQiR0qIeod4ipAjtIbbQvpfvPKv7K2vx94SFVZAyKbRRt1oTJWmYiTryTh
gcRIj2PpVq95HGQbcFvq7B92mOxEylMMnwoSPWV4LX0Jf7VftMTO6aSCYGP+xBGvplcBkJ5rLqh/
+xR8mGaSkNmKpm4IcZFEv0YnnG0JZ3sSbYBoJmf6hdPdBGPHBxDRz3R+vD/MModv0aq+FAvUR1qv
u5pQSIdc2XVHH8Ke/Mxz0HPNQvSK1/vLnEMo+5lq1SFrLmNnnL3sUQAQIfJMkBb9mm+hA3Q3eM3J
9FFIf5B4wLDt4/F7qe+cIasXgpGoBtArwJdAfF0PVMAAARWiCnQmpPbm0g6/Vyeg5Xzup6W389ke
q4om6xgOp+xsny8TISqlaqyzDHssOvV9nXnEp2Wo4jRDKeIuCzLO4dz0pZVB5mxCaDTpcgERtUW7
vFSP4PfmoMA2D+TKAl3yai8zSwjVSoRkcVzp3wDoWTAXpltOmy5fLse07YtvZYmudWVJMa1cmVqE
UDoOjkq2B/AxERwBCXJ2r2GUysmuy2fIvXOC6UaLCb66MsxkG6ImDFZjGnT+bPYAuT9MduosgW4j
eB9Cz/qPO8qEHsAsDMtAESQIq8QV42mfqS+muHA8Yztsr1bFhJm27xJRWXAH0gaPhVcynTeZv6Pe
smuPAmdNm/n4yhgTXCBHPhiRoOHbCaBHVSK3Hga7LEygOzR3wqyqKchuk/Po0DYP+sosE2UamWjZ
gKQQVHKdm829ryaDnerebHBZRjlHm62aJ20bQroPTtJAfWBxMze5s+4rrwZWobjOrnkJxcasJ3VK
HaPKkqFJmC34fBr0WECuFMNe60X302N7nah2+lrdDldjQGd3Uie6mg6Gl+zVd/1QiGag0p0fw3sI
acfXpS/sl6fxzeS41UY4sBT8KNpN1zAtxXiV3jWVSkJ0gIeCQnfuh+grSTnx+33QiwmjaKEroIOD
jADlufy89gxK5fFg4fIYwOiKIqGfe9bN5Cou8avjgp6oCBT9shMc/Uo6Yofc9JGOFRaB6RRP+Zsc
jDsgc/bSj8sRasPbPv0sJkBBK2TBYFhKAoG8dt1D0gBkLF6ZMU+zceMNaKkgLkenFKPqZ12gSBCr
qaR3pymXp0bdJXiMhA2kx7NnY0iOUCu2Ly9sKwKuLbLOrVdSHsoGitbiIf5BU7zIU+41UFQoHoU4
8YAx1EnOvu/HAllqZUL6Sck1ZEC9+GhOTw256dUrQ6jtwuDEJXXjgvy0MuaCrPUFHeAYqcAwk8RW
9chvStmXYvNOkNW9qmnARCbgyRDN/WLg8ZdluguhIKdCabHShteWlPs5qm7TUL/JNKgGYVB6qpUT
yqr7vKgwgz89Q431MBBzD5o5N8w6B2KIbh9VvwqSX+kj2WEuAe3KcYcC4k9zKVwjVY5i3O0IZbgz
dfB3KSD4HJ4tDAFCCM0VZl6FfgOVImsQG1YMUzQBtWFnnwcxmsS4NWnZCZhx9KZT5JrL1bD7P9Ku
azlyHVl+ESNoQfCVrp1aXhppXhgaR+89v/4mNLtHLTRPY3bu7ttqY6oBFspXpu4Cq307Sw6N/bgQ
7laeX/9nuZyvU7VKree8yzb5kLwpVeoCzfRBoLwiGZxJ0uVGRzgN8PHRkeDsAEqCLRvzHpB5L7qf
++NBqFRn6vv5UJyzSys0sJoBGfoAKgbUZIA6d3/5TKIjcca/7LKu66fO8KNQP45h5Gut6M2fG7NP
h+CbILpWFZk2FcDDCI27QsIczdRsaGncW6P1cvk0quA4fN/DaNtZ6VpEB0aQp67WzhVGTLTnulpQ
ZwVhhmUEx0Uadmqi3xMVCbRs3Ma5r86/ZnMvIQYcWCsN1Ch6htLbjVnv4+YtpRgepbJB7NwEbNrl
n7xiETHj9F6gtUyU3N67zSfBKAWqZg0IXMuPrhhEkKJiEzNw5ZsFiH5AkxaPca1kTJCI+hMD35WR
HnG5Q4vG+aBFAfXnDeb/nelhBpE0kAowFJdhV7izLeBc2roP6X8zVoGJA8QbWJLCoNwZgH8+9Xku
aVm+GbVXI7U82gIgoT80Qlju83EVADmfmH7OtcsS0IniClkoC6P6a2WrY1ylupe32k7wBdfyCQux
tM6GDhTlrEvfp0qVNwuICfU2s9mwmqwVz5E6YAqQUCdf0OSrNKeRFXvMHmqtQnMy2Y4kBGRjL7sS
lmtmVIwyKbJjnTxqsQHwmlJ206HJHL0vD6i8XoVFhVqwDIrDY5ZqO7kDwWHS9sC6zMBrKXsd8jKt
D7dNn9qGVu0Ns3XJVO9rc/B0itU42rnhCBIQ9aWq01uCKWdDbkHBE9xSYl2hVv+lqbFzYg7buY7A
A5R4o3TVYZJfnb/nQ+oEZuGOCrXBpmkPhn4waHQzxupGbxJ3KL/34+gFfW13BLgg9Q9d/b501a8Q
JA2t+hPcPw5dOtccJG+MgBqCULa/0np9X+eRW1WjK6nY/Te2U/Q80Nnu6wHDGyDpJJI9oyxpDEir
pcADY4ZrlYd2mrzETO+L6mcxB15mPUQtqH9TZNpYQqRGZAchMDDA8Rpn0pUywTFWk43+gJ1Fz41y
045fi0rDnnj7pqupbS2ZrZJa1INdcYXQQB1JA4Y3KD0brTDmEtB0DfIilmYCDm1LiGPiC96km3TX
P4bDofg6b0XxvMqe71nM8yGWn7bAsEeD9XukKtku2EMBgCz1ddjSH4FmMwAtBRMX6hfzVnKpZyIm
ue1+JoJF9rU2/enJeeSuPAy1Ochx8tordu01SHdbJ3+qv5ZHCegcbDuz3mlP6YMh2eWNgYDa2omu
Yf1RnlwDF49ZgZGqizGjJX2FeIxsFrf50aZ2D9KBDZv+Ju2O+qkrvQprM+dO6NN357usEyYKMkkG
lhgWEbawqDeytO0lYGkAN8+vNnp3bb6K+hgryqYayJY0kCoApx+Uu58zmWqUQwntY2bUyaaZD9nL
5C+u5bPOY5W5GCeVrjsxBM15lgaxWK9C/1WmGGLj4gfaAH86QnrhD36mYv8YMCUAamPwhHPvgJAV
6dEoHEU8v2AmlABBA88KUPdcHJZ2KaZPQFXqYxx96Ud7DkVEr+sSMA2sAkifzUZ9vk0VdisDsVHg
h0F4R8FUJWdPl72GSAIXr6JkSfMgVEyfjk9jLNvA5hdEFqufhmJ6DDOwmPTlyTaSjppo0E/AiARw
sTtK47YK2wbOoRZCSpybHEYZA8AjgnIkUCq5D5KA1MsEowz11cGtdukhxMoolK5EwC+OIFbm7yAN
pSsEEIqCBVkufhmHOpfzMrT8fl/s5utlO98yszaiKiEazlwxppAF2DpkNBpWuvlnFegtEI26mfoW
wv5qku9VE9vGIDdK5NnNLHULVrDrZNQchOqmPQbNxhzMQxd2+7woUY1OrNKuogC43LnlVgEBJIvc
fJHG6mc2injIVj44kcEWA4VF8oX22melbSILDBsGpX6x/FAbuHm/735e1tpzEGwN92FQcEeqhk4Q
Rn6WYQVRE/SZYvmB0b1NI+A7SZO9mUnwPKqIkifGxtzWUmWPprSAOkK0ir2STOAQ2BEjmO4EhSun
aaDcJanVxPFmmcg+abGh3mfkqRg6rEwFmXAHmx3nsy/FcU/EcQlYK5uA8UoHMEcA3uMWad9Nuk1u
gld6VXmDF+6I3UXo+CmevDVv5/89N2NzxyDZkE0FlX72vU8yA3DI5XOJIMIfJsvOZBlA8cINNOYF
zw5ILYOtq4CnhievUZVBraQ+sXyN7LBx7RpXWFZ1QRqi7SlWR0XdmtXPBxeF/rel4SNy6qMWaaAq
Uh7485C+5S1QYEl07Bg/QiMJXSKL8M/OZhEN0qCpJm+VhoWGcpfk/4/Mal0iWtoIAPDN+J6iXi65
lqaQSI4sl4sxkvlPLhfNf5BNrUQ54KfDiLqsUSSRlO8DRbU8R1UZm5BYPvf7BT6/cMvalgsEWYMn
u/QbBuV94d2yd8bf7alcLrqa1HGk6myB+q+3i53qzZMDGN/8iexML3oz98sx2dev3TF2h1Hg11b6
DZ/PzGV25qQVMwX+vs+S1nFw6w11e7B6uA1AERPANG4uG70VV/3pjtnfT94hLc2hN2u46okNySuZ
kyHvuixi7V0oKMOiEA3gAUwsfxZh0EpPYcOI30ej02SaGwclYDfg1oL/HXOWMRp+iOICjyRK+iaf
VeoT3fqeBBmawTR50qnmXz7SqqtQQDKHFSOqYWuMuzar1iRJk6Ga2MC9pu2vrgGri6Rtw6SnrhKY
bppVW8yk3iQDAIAuC1/9ZKAXBcMQBCMw+XyfIBCotGKcTL+nshOa0ZMRiCpnaxE3wYrnf2XwpWwt
VKy6rVrTl7/Kyr7agRVlU4bb4tvgdIDnGH8oT0BYdy4fbPXdnQjlfHwW9X2b98gtqgaxHJkH1Gxm
w7Pm6b5XyY++MwXEE4KbNLiHblkY7ZVMVNCjiHzX1Wabymkt+FqrEd3pVXIvmpiodCgVdJJFdL9X
+XOABwybP8D+W7PRp7I4tczGjMZLA1kRZhNUp6u3QD7zwitw3tnRDJ8nygdFN8i97THQ1Liq68AP
GM97PLomeF8ua8VamHJ6Ju5NL3Xd1hp6hn7ZYdGmKx1dPUhw4rNa29oAgl1jV48iWhD2u89cALac
FSBja+QMkmwGrnknm4vpj0vtLfoCir2qOMRZKWITXy2RKieSuCgs0+s2bYbE9A2bpdRJCIQLCr7K
wYsKV90CRkT0zNi/eOlsnP3AntsytUNo+oVWv0ayulMW1a2IcZiUMLTTtAaXhyra6lsXimUfAHmZ
KI5yimK2QSrNeMF+j4gMUzrwa0pxh1j8EcgOip2Y6uMI6iKRnV59EGzN9j9iOeUZ1CgP61rGZAe2
c2ptU/jDFnhDDi1tAPoXd2LAxvf0+fx6P0RyUXwOjzotWVFgZyXbSdv0en7D+VwMJplOA2KZpvLU
CsNR81W0t9x+b13V36Rd/U3thH2jdS3++Cmcbk1S29XNEqGAkZqHNtS+dxl9aHXFu/xC14OWk1vm
NIouklbrI+oz6lHfW627HHTUQ4GRUrq9gVVGUea6anU+5PHDna1V9/BQOvUpOHQs6FNcCqp8AnU1
OVekDm1TaQFSsXrqHW2ObD2ItlO6V/H1tDawNV2ERsI08UxtLEtnYwqMO5BTGzVZmjHpYHEGH6PJ
u6iyY4L5COm+fTUB5DxNu+64FwOTrV2lKmOSntX2QR7HvUulM+SODQps5MF0AoBvoxMk0I61N3gq
gnuDi5VVsx5TpHoAr3uTPTZCZjkm/ZLuVF8Hgl0UbAUiV0+loEpgoT4EJHdOIc16AlCsFpg+wGyc
2QPA2pdwz0bIKMCibTbjIGqUrCmMihyTMTfr1hkSR9FYZloHoGGMTOVaNtpDoiqASJqycqPn5W4x
zEesQk5PgoMyPeS15lQsd7eSFAUSbWvLR3FK38vHxJUcBRBuf1acYvHQmTRLxdgK1NTAEjP+fpIs
5GNQNKCcZUnnf0MZRlrxh6hEa2fTQA+Mwi8YDQFy8llaMOZjHisSC2aKHXL3/XLNAqc/QkBaU5hT
WezkJyebrDknQFSlvvKgLrvRkzDoqM+b0Jt/sBNW6hHZlyD1WjWb4ApGD0WRLZyTe3u6PDeSNZjS
+wHTw2+QJwaI8ydHXAuuT4VxmhKoJRm0BZEasjHbyrdG8C3Wvwd16RrS98tauXqZJ+fiTFlA2ZID
ofmmDpetFgGZRulfL4tYPQ1qZAqDeED4xGlia4KJNMdC2WbBuIUiX2nwa7I/xI/LKNorW43QUIHQ
UfrVGcwOd5zWbPKlVMxis7zDhxcgs2eN5K55Z7OPPFF8trLzpYJqGUyLgD3FHgFfB5QaqatGAtJl
owFCOph8H8Cs44zaNdaOwDYSUAzdipRx7ZuBblsmwPUnWCzmdDGNsOJYw2T64PSwSXRQyMPlL7bm
304FcPrXygXJq64tNiGpHCVOPKUonb560Wch7/eaKAMjb1jQQxVd5wffJCXKl9rCBtXgd7uJ7iN3
sEnsti4AsLzKwfzwizkiLBG15daU0sBYn0YMC+sf/LDhVAZdJIGLdaMFg2tkkk+AbYld+kf4hi9x
oInw+lcLZODOwh4iQcwg8wctplKV8wqtCRbdGuZ97gU7gINtotLrM4cNWXTAak1mIX7EmracCmZ/
PzGXjd71JK1M4iOg2MoN/U6WTLR2yzSOdzYY4QWbOtYsjbPRzWbuaNEXqMbnaX1FwvE7VlKum+jn
/66WJ1LOhtxJWo+hEeEK0wc1fOwoSn41VKPt/MuC1q7sZBTmTDmMPihmw4g20Tg+1lbY2qkpiYLI
NQd9IoQ/TRuTpB1rhAPWVt2P6B4BwG+f75hHEUfhZyEPQ6JAfxRxCzCnVMopAcIvxlRIZj9tQp/G
Zu6WtAEqsN6BijVr/WRsD22TtN7lizy3x5CLKRsgl6BLg0fOBXd6OILNLzJnlEgR2k32TGCPYycG
upur2tlXeIS8EwSxZ1/vs8yzelhRaEFT1ZMvaZ2TGS9BKJjWPQ8GOAlctFNntOqTWJl9+Y6g9Ktt
O2Auq9/nd/xdYYn7TFE4aVy80026RlN2nuBITcDyLVvLUW/K3JH22PMSl9TXdOXkm/H+mk4z0Eq7
pPeNBwarkLmg6UUh2GOmOQMI1bxrr1CEOPZbEUDrv1ysjvVW9JrQyeXc99LUKFFZdPaboPF08HEP
BpBoQSQL+vpNbs2HJCHXS4UiuyQXPyKQLdh/ANZ65hveL/zjV7ALOrGYlMxLgSx58sF72lz18OsM
GBBXcAdem02aO9mztf8TqJ9VwSqDwtLw33PHbqZ6mKcNiE/UMXCKKrg3xsQBzePjoIBIxxgFdu7c
KbGTngjkHP2cqyZW1rPFjwDg/dztugftEI5A9A+vaswOY1FqTB35YL4SgfU730vnJHNfGlAQrapW
MbZ5wfJi2uoGv+GWgZ0xUMT8SUL+F4Ke8Dp1m2NxFIlnZueTv2LSNdazx8i9ahHuAScpkOozsKD4
rIzHsEpGX9qgZb4TmL+z2T9ODvd0UV2T4y7AKXNs2WklgEGwbpv6RZNsl3kLkC57rmcvIMqLQPCq
JmH4Brm8AbvPZ3+llMx6luMNLzfB0XiJRvA0dF9Sh9jFtezjf/7VOfmN+SrqH50FAu8H/pDL+Rkz
HORg6WEZKW12pKN2ETUboKRePt6qhddBQ4p0EyMGfDJmLpFmLJI++1aOmT+yb/vZuSzhvKnCDoI0
Ahk0OH7194WNExtglJlWL2Ha+5Ovmm7/VmCVTwKoTPo47KW7fjdtwNm3uSx0/VgfMrnLG+Z2adOw
6n2JqodIHkDVXAgcskgE+34nx7JAkaZgGnPymxRtxKp0zOTX5UMwk3H2tE4ujjMpspJSWQ3xbWQt
2cXI8CjBjP9iubn+dFmS6CycCRnNUKOjDGdRmK1d6rd6KGg5ncPivisBG5lEOxTAaNzzpUEdY17c
mDE42bndVfU4vy1Yr05cpdiRHZu8UF0l9aIKfOfSTrRhdg4/x4nnEme9i+u6S2GlzAfkKJig675Z
jnL3s/0ZvMYgPR+vmjuLxQCYoJS2yU76MQkinfUr/rgATiPnRjGk3pRmX5Xauy4h98RYBG/5fAqc
OyWnklU1BMQog9mPdtKDAU53jGa+lsO2k20tcBlgYnNNtnrrAMcpuCatwBOxf/5cXz+OyOnrCB9U
NYHWQYt2WvCqm7slFKTTIhGcokbhGEgqiyes8DYAa2R03YpKmuuRk/5xDC5mmYu8CZQRj4FRgTS3
rHei2+VVu2s22VFU0xdK48J6ao7JSGXoRfMSHBniAAMaK35Zm8KLfeJdfufrGkIw6oVHiAkafrbE
moI2b3poSOOaN+PW2tINmvkAYjQADh164RNrX7AJP9ES0fta1plynEjmDUBilEqv1Zjf7pR7JV1q
J0gmCftT8zZqIpAxKNGTpCpXc6VWXtHIFmyBlDqYBDrgz/WDEU5fjcoasROu6U4/A4+qkCzdQUHO
rnLDdPVe30Skfa6H8k2t8i0mlkH324BsK+/in6YyOUUS/CzN8T6YsUs6kvYhTtRXQCCbdlcrXosp
ePxfm5cGbBV2i3+6mUwE7IofqeYN0WMNk6NL4KC99C1otSc17HZRoXiVCpRAObPcrm2F28UrVoON
w7IZP7DOItv87GSyREKIbuQLzCZ4Q6ONip1whk7fjwdGBNTs5W1QCXznmkp+EsqpJJFNIFKg5O1r
N/JsN7t0nzu4msj9s6xsxc2diuOXiYgFxB+rABpNnmFNALRCQ3yftTHAVkWVqtXbJAqrnwKs5Wx6
fxxNE9tR5eKnRmln41VKBf2zFfOE4b5/BPBz+lqX02rIBhxFfwFW064no6OMqS94xcxbcW/pkxgu
5l6wcV5b2jxAK0av2Vk+w2PAqgporetXMd666FTc023riMb1AHGLEf40MFgY9YFXpMNPwbFWFAGr
6x/GiXPS8UIQpQZIofSN5hdop0rXcWqb3rIfr3K/2WMBcBs+k/vLYldO90kq55jDNEln04JL0QCn
ge6P01WJ3YAP4rKY9TD45HTsd5zEi2aKqh4a84uPAdcFmVq5B2zgFt2C7wymOdkOky0edj4fw2Eh
wYlUzifLAF0A/zGkMsL1+Vg6KdJBaz8cxT3V9RT4RBbnnJdOqjotSRY/ucJuRg6LNT6zCSpG3wrg
DNo70Tbbi2EzmRHknsOnM3JGUqktPSkkFhSUNPUqs7vWrPBOCXtHH41NnGQPljSKdoMFMjkb2Vbj
GC4E1TgSYPOYbKxWBOi9rpds50ZW0SvjK6edmamYly57n4QvwFZyqurbhO38v9LKf6TwpdM6mhIy
U+gHKLBASo19eTcY7XSfwsmMgGKegFxoR0+Xpa7YYXywD6Gc/TLlaY6HDkLLBaxgOSD9FtFrWxWB
Ii0MPSum83MFnVnPoaRDJ2TwnLDaGxbRsK9s3VW26rJa31/4FhTUPwRySjiRESFCbCFqNHMMlRf5
VbHUv/7i3k5kcEq39HLXlgXuDfAxNTYTNDedsLtwWci6yfiQQlkl5sRQDVgImbFfvyBf/02iK++i
+9ABP5ywQMp+8NnLPRHFKUJa9BrtmCJUsYL2bKnaoxUcaonaVh+4jZ7cDGkMhlmpF20wr0fCJ6I5
p5ZlYVIUesoiKylzotuxtbHPB5w0yzGOyfOA/UFfdYen7qvYKp/vNDOrfCKc83RURpM/zOHpZIpN
5ab8WWla59Z9qdZOO4+HykTki0U3Z5FbP42jzs6UJfCS0NhFDcCAiLY3cn0XziXq/8UVMabEHwt5
P1bDsa2Mq66Mv+kYn7fLTqaip8Vuhvton6IP7seTvjdBEgVo1mRXPCoY1oke9B3D/u9vmyfRpOV6
MIpuB56wiZ4Y3xUGD0phzvm8oLej79PDslWwyMymBYaNGK51xebiaB/CuEecyYG1mDECxJr0O4Mc
6xIbE60ovl6Jc4CSx8bCTRUoKDxvydhaXUFK0vuFGnzBGCC+YePNgVpf50OMMKR+xKTindZUThyk
OyXLTKeNe3fselCeJWHt6EpyO8+xIBBai1AYcp+MxTLsjpztG6qR1svzbA1Y8RxcK8YsyFjbQ+VJ
z+FgN1g1jN2s9HXTFpU6Vz/yqWQuSkkWZWzJXP8uIg/Ak9hpx8mRNrh9EAIMIjbrlYDh00G5QEUt
LKXCirbmA1dWrqbOzpsodYDP89JH8dfMetPa5Mtlq3q+P8s9eeawTqyqNlSL2hYK6sWkrYFH2T/J
0ujMJN4OnfYzC4JtE4yZF81Nua1D9Yi6wFaaAN6CfuDzVGIBWglVjJDOtLOrIjim9XCTttj+Vpbx
mAXapq2bx8u/WegJuJBVWtIij1k9ac5+dQMmdePeUcFCp4E6JdexBNB64AHxtfjYkrvLskWegdOI
YChICMhfxJK7eFvcxJsZcPzgnBO9xRVj9skSc6pARkw11DWcHaONr27nY+gN9oA1V/lRPPq0Yl4g
jGDpEH0EdCy4+0wiPSW5AaSpCQAxcWH41AKwvGhI6L21xxnoT2K4u5OrOFbkFGdiQHLxfYESVuLq
r5VHboo3FA0YKA9KWaKW44pZ+ySWu8p5SdM5neHUkn47R9Nzu7xivMYFFtWPy7rBnsql83FWus2B
7go6mMknkRp4eZoRByABomLqumZ8fCwu2BoqMjZGKgMWDNnoADJYRwJv7WYAMwmpvQiJqXv5WKLv
xnfbx66MpoZFQ6yRN2H8z03c8KhjEC99VY4abHELHvLYbw+VSDTz2ReulAdVqq22b1RQa2PnrNpV
/nIAfadr3tU70BxgjllEcS34gvwGyhxUZWqxEFNbFH9oCzswRFx0/2Jw//l+fO9dyzFFSYb30pkM
oHfpe+WXPwENblzPN8AtxyQ6XsJ8KPbhAxrEkt1vi41o4GDdin38BnYPp0YfXNbFouA3yPt4q2yb
rbFB9iEeqRTdJ2dY2rZU6sGE5syRw7qwiJ1ze8IsBbirGXH10/jFehRoq0hlOCsz92C6ktg3HPzm
MYgclcGfAk5Nyj3FyzxAyTmXJf7LFwWkDlYxUcPjO7FSFqJuzGoZmCgKgRDQAr2nbL8lWn4XpstD
ZcyPYxb/yAwwGkvlo7yMpi2XhacQy42C0TfDZj8C9qQK05copoudTfIeA/weWXTDVptJ0A/5F//5
8YO5zx9GZjalIZJQpGnXphUCxERO9tMSgEUkCns3nnsAKxTLDkdO4MgB4l8v28u3dj5WqZBPwQ5n
LbtaL5NcRbjeuIo/t7ZOPcYjz4Lo+hVGpQQMiysa5lzxdJ+EcsYzzjUg0uAwfrVg2GPZBMtkK8br
5aOtOByK2V5gk2FzgJr8C+/qsYgtBdXW0ExNLyOox6dz7hZYvbTBVyBQP+a+zk3kx8fk3lhckawN
E2hfLu+6YXD7FHwLuuwCL3ab671A2sqLpiog1zC6AwwO9R2a7sRy6Lqa0SlAUVyTi30CaopJhCS6
GnSryEN0tOUV7MRz36ilNc3aAg943itAR/cZYWf/MgK0B8NXGIbyLn+tVUU8kceXmsg4ZCqtY5Y3
ltcjIGzuigfzunYZX1BwGL4Wm7wV3OJqSnMqkyswZOWEidmuYKFQfl28TgCpwxJG7XYgVDSc8gEr
Ln81IYhv98/Fvl/8ybdTGkIktDR6vx6TeI+5mefU1FHFyIfGAahU55iVvE+z+unyBa+rzIdY7bOz
0cuuqMoe92sGuyV9QVvRvixA+AU5e1YvMbPM7wFKptrdIxsxYug/bWxH90DDQmAp8qAiLX3/wieX
OQHFysoSnOq913GrAHfaOjKeQWSGD8Jqg+gOOac2gYBpVpYQs/tHsql05zcbtM6orwtbdpXjH2C3
rQSan9SFi5srQPxotQqZ2FAYHbK3DpE/2Ei1AFv3N5Sf8AeMrgBojigrY+Xqs5r0dGgxrQLttIZD
reWeXNReFiDxVDZ9YohUZs1Gn0rjvE+NckoFxjNACe3ie4bLDISx1gYM/MHy0BVwpQnVWJSYhfNi
IsGcdRvVaIoXHbpKj8lg68UmtiC9PBJX2+iWbQH93idgQkBE/TdJ5ekV8xVUo4pnhGNIXuc96+gP
hxiryG+qHXmZY7iXH+Wap1XhBbESD3TOM9rPuI2AtTFVCDHr0pn0p6bvnSwKBd9RJIV7F8EwZYU6
4RWqMoJlY1+2RyqkTVx9fCdH4TSzJpVRmCU+GZHa2zHCYlD8dvmy1mYl8WWwiYtdNXWFR3RJ0A2r
IYJBai3ueK9+dYudZMuLzUjeQpBd+SMi5vjFwKa/KMNbv8UP6Zz9XLqakrjPB78sdCeXy/vWVNyk
0QXUzut2+uSU7Hec2My+ZMuHYft7amB47O+YmQ53CyyK4Sg/x60o3FtLXT/dK68fqETrUoJ4r3Oh
iV7kaAewrQQ7gIajih5dA6MWjrb/hjD38hddG4v/JJlTmjKVynmgCJRQG3VUUIEDsJBNSJgbzQM/
wE0viqdXzfXJ5XIWDSvdeldLuFxW/u5BkIdG597YM+anyBM1p4UXy5mxlAyFMRfsed91V3Vod7v4
kAKABiMgjMw9u4628w6cgJhbE1ysQFnfn9KJEpFSt4ZMGlllTHaKW+YJAfSB6thyPTmqDyKUFPiL
gs8pEsrFa72STlqwwM4AAxIUWNg2+64plUDIekyBLQrg6iGXPAP3rE09yucR2qpk0Raz8E5DUf6j
1e0o9YYdxXLo9Jo5oROab2stSJ0iNu9TJRBZ1VUfdfI7OHsQFmYfLIyHqaju1Dm3DVI6StO4KRVh
3a/e64kk9veTj6m3YTCNBpQWy2Ol2wzDFyxsYe6gFK2prNrwE0GcISBZ2bfUxNUaQQJcNNChzC+X
FVN0FO7Bq8EcxmmJkL5L0gMAzhuj3wFw9rIQ0ZfhHvkQzFasDx2Svba7isvqKunjg2HVAFOgoioB
+8FcYnk6/8Qv/Eq0SKSsR93U2jKfFDyrmde5ZP+7Fp3WO9RUNhUbjBUFKutX+TFdxkzdiVaUgdWb
GWVWu5DtjAA7ub+qe1X03ERiuMQknzKaZQvUPAPhATbTFzcC4JJbOoMdBts/Pt26Kn6cjntdFSnS
PlJRfMuizThNdhkropOxX37p03HPisywIm3DfIF2P8P/xAeGzVln98DGtWcMjP5/vxj3vIpJaxcr
gDuIpNRGkcWuZKzkliIW+3M0D5YknMwdco+sCxYS0hQjgKwtkt6nxK2v+7f0GmlfuNjyW+YGoI4w
74xsX71h+NJwmp/F3chKSa6oO7j6HU/apdxbRNSk6LlMWr80ZLvTv2rD/eXHvi4AeHkGZlIYCOnn
Z5ClISZlmc0qsiuAUWBQKfqrOoT5IYJ7aUNPm2VJ8MZNxW6fQWfCUhGKMkSNQPCxeW7sxhEXIlhw
cKaeJ1K5h0fIbKjxAPWso8ihQ+mA9ci20DMEl5NjNA2WoyYAW28vX+fadAOC64/Dcg9PWkDjqBUT
C8kYHFPhUgCgfYncjCHXfsGAkSujkXnVeZrTOY2ODKwKHesVjJmTcJiFKcf5FVAsCgMvkGJB6fO3
HbSiD4Fqh+Qajr13qqsusInTHoPb4ku312uXAMcBNfnIfldeUc16XbX+Ec/PtspN1wA4FF+gGl+i
HvTGhWAObdVRAaT8P+fj0fGB4GUstIFidXUrXZN6sa1weCyK5liPQfA3460nwjgtrtRk7AvWpl8M
ybHo13FWN8kiCs/eHd6Fb8YvDE1TR4dugJgM7eZ9fh1v9TdtO32RvA4sZ9h2dekBsDTe8ktzSv8P
BhlXzfrJOTkFrjU9AIgdfoD5APT397W2o+kYm+S63hl/4IfXA9ITgZwfMRPSIBZErM2A7cnzeAQ9
BJK14bq9AVaSwGutxhsnwjgfMkyGlM5syKWbG6CnG499+AtQYs9a+TM0RV1U0QPgHIkKSsXKsFCj
xyC0r2D1tQIu8kOM9a/AxkzZjXQ7CcEkV+ONkwNyDiNfCoSgzNi2HjCF0P0uN4WCwVeCiUbZnZ6y
owHQfIGJX1sxgtX7eImcpYnzzlrGFt+w9FgKnHrgXFJfJ1v7Avj+zM9/pjg0QO4PY4dZuv5gVHaQ
2/VB8i+bX4FF4Mkk8xzF0rHLBl+vMFKHRtlIsO3TG1uKCbLLotaT748z8+skkdSTuJvQNh6BpQsK
1DBx0j3cGhquG3RGMgcYuq5ApkCjdM4IUQXTo6mMe2ZQocZVcmNispM+DshJqc+4l7eqKE8TieT8
aGaZrTYWeDEKFv3RJndSIngnApXl2z2p3DVRFMDiRNLelO8VjKCT8PXyzYlOwRmZIZdmpSzxLKa6
dQd6p+ql6Nuwu79guXXOtChKEeM/CBuZMmDPcy/dI3J0pTssuW+ESe2qplOM0AENgU3t8baltcxZ
0qF92EuwS7U4tuamNhpX1UTduLVpUawufojiTAqgy5GXB+G7ondusFEes5dsJ3u6x/IY0Kn9zmNk
PG1hlrZeAwKcHThN2Z41v6Mr65KcpiTo/WEoZXusoi/VUh+XmXqh1d704bBpdOkuiZpdHSKbovJT
Agq7aZQB+kK7ylXrZts2oTdqkgitZL3UePLbuC8uxSFQWUs28x/bdHbo+/hI5AOhKPDkl8XrNn/g
n1d2wfE1gIMPGGhZUzVOqKJJmdJJ+BoMW9S4YjOh2p71ZkRGfW1t9ZMkTsVIZgbDQBIg6rigCQJm
xMR45MitCbYLELxiq4EFJB1i9/TWgLUTVeFW7cLJSTm9WwYyxp2BTgLN421W+IqZgUJcENatGgZg
F6gGiBFW+NAzKaZliEMaOvJyfS/lorLe6ks9kcDZ7FGrGdAH0lbF2vcqvIN1S5fINQYhapXoLJyp
ns0u6haKeKNzRwDgZe70zbhuvMlr7NyNvPqbEE9eJJH9/aSIkrV1mCv0fVJx2MXZAZDZjvJV9htl
V3iSa7gtWHoNQbTx3iw/s7QnN8oZc8Nq604JUCg1wIPCItTuoG168EkKFzfXTPqJIO6t5VIqaVOM
BEpBrxzQ+d5cNx4lInTndUNyIod7aX1R17mVIFNqvRkErrEXY6oPEZO0GY6jTb3+i6i1vPq2GO6X
Aoizc/L2fiSY70M9xe+iQzJ/D+h9EQuWvtdT4Q8ZPGSnKqEClYUTgrE7C0tRxa3lg9fUuCJf6UZx
lW18nL4AICv8ajn5TtoHgZsqdmf9Qdy0rqb/nJaH9qx6dR5AOIUOnlIgDd0uIqK2tWknkGp8SOAe
+bQMUT6ymhGjCRyvCx883JviOsRhIoHFWhsF+ySLe+bhTIIlG1laj+HMyoc3jOCVI1QVlwPCXeqa
DFEgfieorsDmKateIaRZXbdqoD7AeJbCxp0+v/w2GBUVcJeY0SGTOw+NOxaZLU2Nb2i5fzl2+5fn
8SGLcwRxqIRJ1qDqnaIghwKqQ8MdG+MC9STrPFVO6CbD7rLQdZX5kMllNE3dWRSM1PDt2XBl1vmh
yqb7yyL+RWn+kcFnKwip2qgYEZT+hglfDr/XO/7Emb/XDc5t5ocsrs73f6Rd147cRhb9IgLM4ZWx
w/QETZReCFkjMedU5Nfvqfbaw6nmdnll27ANGPDtKt5UN5yTjQJ2tTW0Xxe9OUkYBlTK5kdhyKcl
aY6DGaduJQFZm+T5T6VL9nlcqJ5Qjn7XDl6hY1pC639Ws4IWTXlTWMX3MSvdGXgXdqXpwOMqY6fI
yaOQiDeRlJwqmWalYwlklUqwxyF/bQQMH8RjY3dCum9G3sg8Vbdrx2PsDxO1Helb2J/VanSRqozs
plIf9Lr6poTKq5pykV04CqIyVigLSmjFCqxw9M2AEo1QwEaQ6zrJO8adnNLhMZZvu+yPL8jE2lAb
q1zV8BBDi9DEnrjmpjLp7KbmVvbpZV27TCa+JvGktC1GMwFSagbKzV96+c9ASrfrP9bHuZggO0uk
GftwokNOkg9yPIqjdMYHuzH9/OH3QvqHNMZvgdAkBJQcAh/JvhrKW5j6Wcq7QJ5qMP5KKsZGiUT6
pVAqRJvVnmVObOXpAuOdzNKKJIG+NeciCMnJoqSHnDCzZVEAfadgjOAMM1juF0WoqrDUoAS62n9p
RK9N3xrR7zrJbqfEu+4Jty5sLYtRgTQGUXBOVaCM5m9apjqK2b1fF7GZNK5lMB++EnIBLAn48MKu
xBzBcjRvlEN4/L3Gw1oQ8/WVUs6VWh8xijgCJXkubeBrKFltZ/VXggdpK0xgCuk4MZJ3g4xCNJiW
lUDQiKrt8tpNj3r7yrk+6s5Yn7A6FTvAqsqpgBXfVvHBEY63BeUBAiHWnxyA4k7/snA0nHOgc+xc
vSxkUajKYsLnGsVXU/Sn+ee/PBATMbR5HIcwQQJTYeGPLn8TC+3LJRCBVhdNPp8lYLNguL5CJmJI
QDedhAxHim9oHxizsPQW+wOFQECLmz9yxZVIL3l1iaCOxrJVigfhn1y8HZq0kKicKEwsIuI/kLgV
OtZnZEKHOc0GdrtwRjpjFgHfWnfJYQKCMZ2P5VUotnUEdSEM3lraBRburBQki0c8MGodDI3Lt7Lg
4RBslp8USQG/LyXAukCkLZe0kcC6SV9mkq96QE98zoLEw+oxmhR0vUQHVMBrfOINlW05+JVc1twU
DY27TKPvibiwU+upUt5LeXSu2wBPCJMTjmLTNPOEIYHOSn6obfdjLEw/qsjjdTGb+TtFScQSMyrU
wO/+rIZGN5JytKAUdLA4HTFYnHgUY6EbzoPFLWAxuJVy+tsv/NVKJuOFB4CB9QudTtDqPHJMuQIw
sireZCDptrH4mNpjubiDOOwA034YIv3WlKaAc+6tUt363IxT1iod0x/LgqH/BoyKeSudWkvXnAX4
WnZnqi/TVDz0c+qq4xDZoiH2nB9Aw+aVO2BHcfM4xlC8oCDXkYnbTo1PFguXTn4WGUeT6EkuJK22
URhHk4EfNsqJjGRBxqi4gWwhz9zebINRmt0RoFcJmXeTHNrXb3jzgCuxjLex0nTC+ouFC8aKTS/+
VEGrXJezrWe5d13SZpa63rdhUhQNfPJ5b0AU3U8MXyiKIw1+2VfMLnCr3puObXUuxmDQVYrkErP4
/kg30cFig2lAznlosLn8YkAuB40S/mQHrwrTwmpeJ9Dny+QByMBve5t2CReshhR3WJDdXRdI7e2a
PCbcZl2fRYNMO4Rq0tiqTPfrxZdBHtxG7x7mUbmLGpkzXbbp39SPM9I7WIW/cQaqWU+LXEn62Ove
WL1KPFa4bRHAX5UAe65d8AXLzQLUhBAi4g5QOHgqEyQSPJLQzU0eRf1bCgutNaX1XBcU0MXq8NgW
aku+VU0s+A19PNq1gZHfeXTEPgxkS7yNjOZICqDbReTdCsNDWpj7etR5trfZFlr/KCZ6KL1mzlaF
Gw1Pk2fE53YQClFPE4jdd/q9hhUH4vXOjLQKjUNeVX3bRD6uhNGnkqjykHc19qCb3o0lbywnjk+j
RnapsR8SGO3RjXBZErHCpQt3UzY4pvkmFHuj6Wwz5eGp8mQx/jOu4l5vgATkk16yx+brZN0XUYaZ
wedoertuiNtJ4UqZGKc51IVlThMsn8LqDd+jY+rG7hJQwCPthU9Qt+2jP66RcZxLYuRlsWAgygTD
td0meYCXmOgqRuQYg+FfP9zmjsNaKRnPGZWNEIYxQh6tpFeio6qY8rAzr4/t9IfwRxXoLsUOJLe1
4SjPyve2vuFt32y6BE3Fy/kMJsLSamC2cG4SKwU1ieQCn9vWWjTPZI473c6pVlKYa9XiviFZr044
aBgUtWMA5heFk9ozVbCkWi9tYFYub21y0+hWQpnbTeRKUKsuAjbS4IxG5QKlwrv+ATcvT6fOVFSx
0sOOI/ZgJi2XsRR9C4tuoe72xaNY9hzL3g7mugryK6wOgSyKScwEfDyRRDiHeChB7IVefW/rNoZ/
I6cPSofXbNnMjj7EXQzCDb0ayh1MIMR8e1q+pdFJB+1egoZ2Gx4LDJXq08I546bZrWQy3jnBDjAg
pCCzr9r7tKt29Tj5EulcTReC699sUyt0U8Q7DLwQOjuKEJVVVoQo3wCFSbZb8hIJvAn+7Qv8kECT
i3UgJ2KCqysJ1o9PRECO17/1cW6PiuiCaKskBu7x1/VDbSvih0hGRRrMxDaRUWCWI9Gccr4huY6R
JU6N7fq5DJE+IFbnMqSiFIDaroDYXLFV/aBImTOqxV7NO0eBv2rfyur79XNt68Vf5wJt7meR5dI1
hpUhD5MX0e3a+64RHaX/omMq9bqgTa3AQi421HUgKrGDG0ZSWHEUofZQtzXFG20LTna3bcUrCYwL
7OK2n4WJtrt9PVA7XwcQaHks9lrnUyvmVRs2P9ZKHOP8wrScrWlYMCldyd9BFHiTl8Ld0EgPBDzK
Tjrm+1CN7lKT+/SgicZFIrISzGh/awIRS8lgX+oJhBU/QKXhC47+DtSjp9KLPd6Y/WZbCjteIOC2
wB5xgVk/jABfJyq9V+yK31jID7Dn3LhWkP8DBvXNKZO1NCb1GaqEtE2N05EfFKpwOvWSU9ziX37G
2FYXDCwToIsquhQMy3ofeHnkdiBdnZY6gpUNSmUMdKpYUc7tB0pTgmQodLrUtaxjgwy29KadivWQ
69ax6V5WUhndlYR5iVuQhvrYyLzNx8GO0npnCfvrUrZt0KRsiBKFvWaM3RRbuR1SZENxo/qhHHvD
wCnTbp/jQwKThsuaGmV5joe/AJCuXCHePJRO3/d31w+yKYbuq4EB1ADYBWN7uhbPjUYjqAYgfUdJ
TKeuwAMqLsS7Lmhb+VeSGGPDzHxfoIGDRqIxekBssAWQlXW6h1TVqGe7mbOTGD4vqer2+uBeF775
uSwgUpimeM6yPqtijZGMtBBwmTL66aUheVFdcjRi0/2vRDDWhlFOEbMseGh0sfGMeS5JC52w7/e1
9nj9LNveeSWJftKVXWVzS+bYNHEYgJAqFKX5D+N5cb7ru+nY8ZZ+qSJfuMiVMMacFiXqhFxDtz5H
de9gYFUT8JE1Jo5BhsbdZN7+TBoyVAOo5Bc48okqlMlkoUewWHeS+D7XvEjDE8AYlWjKySTqPfF7
M8aLqbWl9hvn62zrwccZaMxZfR01x3arrMMzTK0NdhCQXkfOcgTUpj0ndvIUfwfKhCuplBOCk5hu
N+KwePrX9TEqqMWF3AHvEsg15eSnBLgPHejm+9bvM8Ex+gowf8Bg1G9DKec43U2dpKi4BnAewWjD
5v0mAdeAYqBaIwKbYHGLA7q/Dl02mJ/462pbV7wSxmb9OYhnclnFZOFCfgGBxqNeXm9Fu7RazgD1
ZgwD1RYIUy0FJIise1zIKA5qXisYVnE0sNntDZ8yiuvtYW7w3kXt2bOQJvvXlWhLTcFACMZF+Cuw
GDM61Jmh1vYEHbRwmEBB0IwhCE14UGabtS/LxIQzUGWAdcSebVrqUop7KsUYPGl4AEyJnU4/u+ar
OJYOmFXscNpV+uSE2nfS7qLxmNdYMuO4s62Puf4VTFgQiyGWSCsikqLipvan8A3AbWVNeMZB74x1
ZBY+Ioa6QfCos3e6SImeTzSnVU8j1sc6Y9Wxk+XfdGZrgYw1inkxjIuCOlrT9Q9lSu4HteC8DzeC
N5RT0QH4CqIsmPZnXzM3IR5qKtRPUH8IDeoUheBZvHmtrXKkBVJdDZDhFnjfzmWvlUebUU8INUOY
UNAebxLNHr53TvGtHx3zJfdNDOL3L5Xq9IaTA/qUS0++ZYJwKYYh03IzMMsZY1BmNHWUHuL/DHbS
UcWu325wyXcA7e1CJ/pD/fJ/mx+sD/IkXcYMHmsYRW2QcGnQmowEfVf0oPTTX/6dBEbphaUoxXCE
0o9p4bR17ggj5wGsbzyqgLgL1m7gkYBl7CJD1Sp1IgZKE2IqpnszKvNjGvaNnUXSe2ROQKYbJvEw
ECWxSzGSnWnEvfaL7KM4q9itoAz2EhbDDqSUBWWg/Db1Mpi1jFb5XqfSs9hVgw0sxJOYKHvM2La2
LFhykAj5axhJbx3J7uVicAGKO9rK0MXfw4SADaaqE2cMs0Ab2taOxeSpaMKDli+vlZpmWCVYUFiM
FuO+MmvAykmRYitR6OpqmTr5mMX70SLB0lYPAhyz0wxj7op4UDlDjoXX3HSAlmvH+nzq2jJ35FY4
9XKOsbkac5sK0GuI2J4WbXjtCy33ymoCTNGoy78ABG7ekip26KpVoMXpYSoFTnVgI/1FbDSQ2Kjg
WBZltu+cxLURNqFE/CWsdVvUZ5sY6QmMNK2t5f0TFssccNbbeQnEbrF08WE4HvDSWXz+AcyTpayk
KU6lECPkzbTHHI1tisTWYk4avPHqpAA4IBnHA5f+xWSnS59WZiOI4nmRCss6D/LXNnfL17S0O9rc
N4J6AWm84PYV9qo8zE/w6iMbycjnn0BDzsphVXXdSWqNn9C6868IA0mWk+yr/bD/J9vQG2H0szTG
CcsgVZ8kfHI8c8s9yrfpE33rRh4mFmcsrJ0hzLgb+5cZwmehjANJ54yIagWh4QgYb+sLCNd5Kd1l
wPwsgjqY1S2CdtKogYkLkk0U/MHgADY6b5jOBKN0r1y4z3mRhv7ozyH6k0R2rL1Il6jLh5CgmuoP
7YvShjDbB2PYx9NRi3gkFfS7XJPG2MMiNuKkpThf3jfOWL8uZu9LBZA7RdeAb7vu8DegDz6fTf58
m3Vvdl0LN+03rd2YTvNyLoggSdbtGfBsT/LT/EP0IyDQAdBoB7ZPbX/IMeWOboN3/afwLJTNhKqJ
FBEAIqmFWneW3SKbRee99MH7G0iBMrmSg38c6BOPPz6yrbgge8AfKJywW9hJWXd620G4Ugp7GQ3U
OXSvn29biz4kMHmXUoCUD6zsoh+LS2DmRLGtdsRoyIABaSXIwvFZ7+SUd6m8czFur6uzIZsJpBqP
1g+aIdFnAgEKQ/5d9ulF8lof/8PLfZyT8XJFE7dAdYcLIG86ZR1uAgEvrrpwlxesQP/G5ARV4A9x
jJtL+tIQpBwHJKruYfkEVE0cG+FdIePT+jir24m6ba0QvTAXvYlHPH3ZocUzDs2pM0+dhD+YtgBG
P3RxbOUooB1ayUUem2HchGLFFD8yNw/Cn9d18fJJzghknEwci1k4p1UT5HuKItacWjDKKx6Y8DiF
movLo4Kwc4TBLLzoLp6MetumZVhGcTAjvMrFc5pwBFAF/uQuGQGMWU1d3SaAmo8CuUpsozpEmrco
Aee6LmIOI4SxIqtFCqOAYzmgMad/Gt8pfJ75Dixl36yxaMcbZrtIkhl5jA1JSiMmJFGiQBBGj0wV
OFABV6QLxzx+a4o73fxRxz84Z+RdJGNIoR4rcR4WTfDf+SBXTpGgUNTK8NifhKfqGB+EJ45QGl4u
v55qAT5FMQ2TXam3xDKyFkuIUDFE9z5C3x6e9z0HYGUfTIvL7XTw5LHhzljqJpnLJqALk5TNRRUw
BEUc40BXd0Ehc/1823f6cTyqV6tcxegErSFmUwVNibqyuosKTCamPAiIbRszFRP3J+syC20smgsi
iQHtrFWg8pXvbeP/zjH+FsC6p7Ktw2gY4Z5SJFoz1r5C7QYY9s6/k8L4pHyJ0bRIoQuxMR1EeXoW
Ve1RyHh4kZzbOsev1TdBaGqNOonjQGqIu8S7yRA4X/0yBMJ8NdQGVBPkiGiRMylqByw1isMXBXRf
TyTOuKt+EBQd+87ukXLHXIFb/klDnwRgn3hbXxRc8ros4nKRBTrbJx8o428MzMQ5As0pBm8yO+OO
225ptoaxDXB7iDrKPIxHLIiSV1bZJUEuLLtONx3sm7mF2PGukno61kGs5TCeEFTkRWK255PNXv1V
SOAiKqc/zjVWEZq9tXiUsyF1Jt4EwuXDmH7E1QkZf5iIcVoqnU5dE+ZtdtGhnZE4SY56I+zj3r2u
+/9DGkCKJV2DIZuM8veVlltkGhOoTB3atU92oU9B6wuskfi8VHv7430IY7wgBhCGMa5wtEh9UKpX
RT1oPafOs5nSaJgR+etAjOtLQzPMiASnpAZTA7qEJkBJDscDv4fikCA+gMD2X94htfyVZadTOSdL
LkZn5072kk2O812zN4/TTuKUE7YCNNgxVd3QaQlQZSy8muQ6QYEnCQTjlJWtY4SdvagjkHVfEZ/j
6K6VOHnO9oWaKJth6tS6rDfGZUTCFtgfZ6eSxvedE7vSbYchvlK+O/fKOWBb227M1IADgvomCo+M
TraFAiJ7CWrSeZNXFIfaL4IE1SA6GDC70078v+c7qMmtBDJ62SqimMgtNTmzORpRFkwVOKmFxheN
+ZRGo6tbmHwlxWGKzBv8bFetScXzOPRUFx5n9SMYxc3lCdUjUG6cT/2hRSDT4GrR//imHzfMaGxn
KVIP/wqeHaQ/guo05286IOfS8WTClnPB0aJNyzfRXDFAiG1h3u6zicSD2CepbuKG53APcwR9eZp2
vO4U/U6XV/i3FHZ6GdDWIILp0waqmuw64EtXDjBZ6GsGMLpB7vCIvrdCuvZxKotR1DqvKl3KrSiY
8+MiJ05mRR7Ht1xsdlDVRL8ZFBy0XMoS80nZaOY9OYf0aDcE4846xbsUAJC8sfltnUB6AHIBFW9C
dpo0N9IwQVMlCig6GiYR/nwLEkCw/MO34KbCrwQyIRbg+Uk5m9NfCg8QkR11m/9I4Tf1byWLCao5
mQxDiOCi6XYVFD53beA03hAHgZXup2GL+rdUfiWSeb63E5YzDTOMgkyaf6iF8SpYZVARhWNZ295y
JYcxrU5oLUsdYFp0Ppe8d854nN8pdvT5JcN7IfLEsc1mQZxAjQpuyiDd9/ulOYCwyxEf6Z5f07hl
IHErSdufDiBEmirhoWExfrEv6iiSGhg1rVFQvUxdI4RQ+VELdH/eka+xavPw/jetQQclsAXmSFlG
PvbZYWXTFA+xgFtVMh/6ER116IyAVbIWvFZu3/5ORQmmvhbJRCFxQS9JUdskqK3iSHTzvhSSl+vu
ZOsu0bIEgh4qV9g3Y3RFU4RkTCLoZFkhvyuOfWfYPdlfF7LlFVdCWA0pSQu0+BbvqX7+aU2l3+e8
nIQngfk47WAUy5hKSdCL4nHMpG8AFOfkkZeYMvRrwOcC+wpx8oLxITdGEQMk8BhDOTyJGgbE58rT
q9BfVOKaZNgLS/2lzdO7LM/ux0X2Ilk+yZX0lprKqyqSp7pP/ChvbkcMPildfQSk8N4Qq6M5zr7R
5UdriTmza5vJvI5xF6yoypT8kDGVPDKINKvwqBTggKYQ4X6+s4LlNO2s3fWPvPU+ggqZooziGt6b
jEMVC4n01oC4BBoXu8rsetlbzWzL2dt1OfT/w4Z0HdNPwAcDtuwFMW2X14XQtT3w/w39VmnGGzJZ
yORH9TGcMe4LRnke/86mjZgSnI2BT4+L/Gz5A5mA6Wq2VSBHD1n8KytSx4h/p0ADNNm/hTCxD4uK
VY8Eswq69n0KWyz6DNgT/XL97rTtowBVQQV2n6KwrnPsFKWtVPhqK0le5ET5sSjVbpjKndzHz0hW
glEa3VyJd5FsJoArHn5Wivgu9eQ49PgPk5J8yQdttmdNddR4PIRK4kSC4EUYUw+t5lGbEj9P9PsR
bChdq3n6MB2qfLDFFnX+KvPaENt+Ybk4XT7LOyPWRccMsTkZDzP2SPLmQYmLkyQm9yBl/SqJFRgA
8mPeyJ6ZZTeDrrlWXiVOhTndPrLex3j5kob1LmrBcW+owrM6GI2LXNMTw5r3pttKJTEdiTU2ukp8
gVatljE4UmQU7CghEo06o2iPgKGzAnUHhgJeWN3+Uh/iGN+v6FUnzZqE5AvJydx+76PWTkYe5i9N
OS6MaXUoxj+AVLaRixrV96GadklfeFmN2QItjIE5ZkSN1wz9PjeS2eboIUcs89ogUWjmSwZXWuXN
TU/GfQGUR0xRdbxqxmZcWJ2PMd3IUrNUFlFiA4OqA9I4LTY4R7mcvqFhYSWCMVy5U9rMwvs0kO6I
Hxf/5YFMHCV2xLczpRt34od3KsbVjmXcNmoIeP0lU09qLL6EWsqFTucJYbLVWkLxMNOhGljcxswJ
SJzIH+UrOUgHCcRxmVv+1Dmvbp5EJhdJYzCOG2UHF9j97JvULngEtpuh4+NTse3zUdWKKovrJgjN
5NAUmSuC7FlVE1fKym9S2PBgk84x74p5seBvTRqWYm3iDuN9ux8pCZ6qgQWvCvLXBFVYmqwa75jB
WFzl63UL27pLQ5RFtLwUBUUTxrCtaKjTvoOKtIa078JqN/3/vHdQfGRDyIh0uESdnZ9qirYplqVt
AoCfR2WElfQy0znWtX2MDxmsF0S/U+xn2K8pzMdkqYO8DTlat+VoDcQErAmZEqb8Ga0b2rIszKKM
Azl+LOonoDIVPLS17VP8LYLVO6UFBWlDnw5gt3FIZPxUe/BiXP/gl1M258/xIYRJgY1pwgSkmcWo
OYbB+D7e+x81HODjiqgQGLy6HL0bVr9Xd2cwn2ecsH40WzCoP1HGu2esyd3SmkTjjlgFbYNs397S
mSLL5VVaNhvHa9mMhmPpHRG/SuIgKpXXlq4rzHl/7CZzhxG8Qx5KdLt/cCNFObQat0e5+UklNDpQ
nzPNC4iqJtUXWZ4aWlgqn7DKFvTkRkU2AKgPTKTEjZ2A4VJyON+Y3ufFfa+kMrEmFIoyH6nUdA/e
UPDN2aE7fMV2lt8GcsjluNtK6TEb+fchmTgTSVLRq8lcBe3YHMvuqVAmuw6r4wxI0usn2zTClSQm
2MSAt+zhlOMAhNiHwQifhDbflYXhXRez+Yhfn4gxdhRbFEHKcIGdFz9JYAMh2L6tbSlYvMo3Izv9
xgN92yyPrESyLUu9VypliiCSEqUtmKhIsRSOORQrwBIz0iz33x3x/CRc9R4MDJYOVn8+IsEER+OQ
VwNIvHSVrXyw3OL1ujyOIZyPvxKnYAoYq6NLFZCudDIsjZgDx0FvRe31BTKGrhkDyv8THFsUnRKg
QSvLvdRGR7lb3FbjMrJv67xFG4nom14AO4l6HKPvgcBJO6axEHSYrxCcTHNokw8NnKP4TU08Yc8r
Dm7eI3YxUKvWRAVLDTD91T2KYxXPAHeAZkoGkJdi2yq4zdlN9/Ehg1XFyqz0JZxQDWiJ+TZqyRe8
Z3bo495Zg+AhX7iREnE3lsV9a85fiaG5WRIu/m/oy+o3MGEqjpNcj2aUCVrjDq9Fe5x5c1+bX3Al
gQlKFinMGWxoGNWbje+tSjJXmK37fClMt13y4PpxNiMgtvhBimfRzTnmgSFV4zyBBr4JRDS7KZNz
76m+zGWa39SOlRh65pV2KGKvzcARjgNxzOzBei7b5+vn2Ly0lQDG1Q9hNoCsfEY7Rpv2iaEEUa/s
rMn8inEzzpXxzsL4+qnvhQ5v6SZoZRtAWcdFJ5wK+GY0WR2GsSUd4M9tmaBxJlmdHZqmYzSGs2jV
l+t3tvn0oxAO//34GjMsN6dZmAHeiw4qUVdLybl090+2HNUv/PxkPXEkUl93kQBA0xQk9pqBCthn
PYhTS8oXGVUiqR1uhzq3a3nx2pk4Qy0+hNOjaAIiBohNTZcdDAS2LittQ45313/GprJooqSYMjZr
FJNRejFs6sEiqBaZ5DR2NzI4J1JiWxl3QXrzuJqiUSZ2Sbxgmh/VWSNhBNdPOxld66B0vIMrpjYm
JE7qDTtF5uRYmwa9Ekm1d2VpGHMDeZQ2YVCquO0q4ihN6cSz8UWGZHncy5XitgOPumvrQgFfgYEL
cKFJBluWW0Ytm8AohbJcjRRrbNVHK4l+jktux63BA0zbsg7sISJvVdBDvBjwWORIKC0asbWuobu4
TijLtlk2v5HSrcUwbnieyzHOUwRS1OKcVJJQC2ztOuJRhGx4EyBg4RGK/iTVRsYiNCKWlkbwtqpV
L8wSu5+5FR76v2CMDitxiMygMkOyzz50K2PIyWKSGmYeBs1h2dV0/mZy2wPmEDv3um1dQqyjfi7j
qYZtMoNqPmNchRGhTdOadaCa4ynXiEfGPghHwDwMmjcWyX6RrKBotEM9hE4sT0cy1/tySG5UITsm
xvwLuY1dJ4OvaspLV8m2WGHJVkAzdQTv9vUfu2EsqCIbumlBZ7HSwqRm6mIZESlRawV2rrp8j6Wb
MNo3UmS3ShCGfhpzp7A2PrdhAhgYi+roZoBH9rN5jpkZtX0aqb7+3LyYB4o8Xz1DoPlooPdXPgj3
3ISaKirz+QEmriG8qyj/XwwOZ4bVCOrSq37jyQfJLV0wrObHP7l4hXse8/DGAdFT/3POBaCV7Oev
pThJSqnQsLeiKTaAaB0QLXPHvDdyaiQs6GKZmCRAPst8OH1sQhKpo+ZnJtmP8nLAHovokBEPu3Em
1glwALVdGtqbnNSeZU3PUxX/oSbR5GRDipQxwvRNXHtVJr2TsZI5NrBVN0OLAvvEqLNblzawyAU6
cCbRAOU6eIovPc0PFH0fg0apH+5pc3l203nH36/fqqJ8kswkWqSujKYoF80vb4w3vJ4eGif8iufa
ARA89vJ9DOLM5mEFbuURn4QyyVcJKP620iCUJpFAWAmdRXWGgLJNW6qPdXgbSWya/v9ZEgiEALOC
mpckmuzkWChXZdZkMyQmN0l6aKZHU+ekehtxbS2CTZDUPARIn4jvWNS/ylyyrbyziym01YhXidoI
ap8kMWFABkVT3BLR8iddCfQsqR2ZpEVkA83Wm6rhlGo12CZV9UQAvmz32bRTMG1ElBnU3mZ8bFNl
dlDO5Jz/kpyOUl1/3LHGBMGwXyQpXUQNjNeOeii89E5+zg4NqKt+wmnFL5MLhi4s6Ra+CCZgMLd/
KT06bcXbrrpsBCNjBLesRMmGFNrC+uw3AeQDtMhZ07HSNO7TH1VAZ80lR3vpn7kVj4tvQWVZKKjq
WHLEND3jo4tFzSdTyU04TLT3AvMXHSK1PNVWflUABJB/ZwiYEcmYLbrcmTxXCUJO+tzX452V9o4u
lv71cEdfJp8iASOFsVNxwfyEWrahD5dnulVoiHtp6N66lOKCkeEOe8GO2KXi/rrYy1InI5d5MUWA
plnQiaMfzzzgWea1Hu3B8HEjLotVjCTm5SSLhVhkMz5dfgNIMHfZWQ5g/m6ArUaJTjip9mU1DtJk
9NNFWaYQC2wUiuJx6KQCwM/hSfLHfe4WDvnyX4ZKtzzxIvmlNVJ5FMhHlnTUd9g0u9K1zphNnI6W
4ozEjkBTmdj5fbwX7qIjALZpkedmCbC/U1nPkpf5lkvu+QuGWwaClgzI8zAmAqJsRltj3SiVqFEQ
3tKdqD6YxvTSRvnbda25SCToYVVMY5gi/NpF1pp2ArxBqiLEa76WVO5Q6Lzvt3mOlQjGuy29AXCk
JQ7BPLQApPRB1Ox2X/rkmJz0G1OieC5012rH8zAXYYU5GuPMdKKWgBakR4tPxZLsBeFFL96lkNdT
4V0h/e+rt2CpJ6hQyRK8t5b6IyCYyoxX+N4WgWUJxTJMeGjW4LJc6/IFRwGcruTJwhT08mRxPhRH
CNt/kuZsFAugJ/oG4A2m+aG1ao6Ey4zt/En+Pgfb6dSxOD81FVS6RfdJRo2K2JFnYXfXCBIw9GWu
tU8feif2eLpwuTfMSGaUMJamNG0WA5HfaW/Kp+qFgKVJRAPGM7+2j4IHH30AMxD9EX76jDzKzm+B
0feTNy57fmmy0QHLY399SjbEpnMiC6SntwzsNhDzSC7YXaLCxt88QDycyKF/sQ5AWPStAFTKvZ1w
1yk2P7SGfiwGhDVEYCbypkSKrD6Ewqpx6bRVbHdxxPnS2yJUsBKYFmaw2FMKStO3YQubV2PTR2G1
sjNlebruujbDEJwjRi1N1UChicnm+joDU3Ib6disj+/Lr8mhfM2xrjE8VY/omLvXpW1r0Eoao0Gm
msZKjQU5v/2R32S3Hb4Y2cn78hWISe0ZgjC56X+NTrVvfORoFAuw982H6o+KU1fjnptxbIaS1JkU
hYCt3tV7ZE1HCuNC83+s3jpcNKytdGZ9y/RTr9xb3ESoKkdImmQgHQLzp3yq79O39i4FxmNLWdyA
O6rM6OOmnuXy6JIvHz3Uble3zuhqputRXAIdww+f1YPhl3cxdv2lQDrQxljqRT5vgndTc1cCmagr
KHNeZMTSfD287yTN7nMuyBf9PhcuYCWCSRCzJNWUXIAImmAAQsnRenRoQT/vDDd0p9nizW9tRuCV
QCYzlHsRE30iVNcQfAUPLEPchfOP6/ax7dtXQpgYpTVqpg9YBsCp6hsh9xXZ1Z3ovL2fJo76pj0A
rhApky8eed5d2gz1H7LPoNsrHR0EsMJhUic88232hQNSApTZgc6J1ZQbubIn5KYZJTnmuDnOxbJl
xVZZKjnFyIjfll9z0XKU+blLOW6OJ4PxO1OH0S3Q8lg+6U4Y88bT4a1vBu/61+N5t3NSvL7BahqA
FBtqvtC4NDurgtHOf8UYnE+8orGjG+1BO5Dv6a4NLLCm9q4EJIYa8VrgvdE51nEesF79krIIF3Ho
oEcd3oVp4hYe2dWA70cxB8QPfvmT59m52kO/wEqiZJggqp7hT+mmAMj5SLfPwNka+6qrHKxfTeGU
nS0+CS6vB/k/JKuKihgJsB8WeKxQi1JKlLPNTF72JQUOMTZhlyDZmzYWTOz8oN4k3F3YS+SSs1P9
EMv4gwqcuJhhh1jwme0jnM0jj/0j+tUOdULJu3bQkI/lntzbkc+zmUuiR0Y64yiEvCuiFIQ2ePiD
qfG2BUszPIW0U/G0Q06In+ENftTYvR3fdnsLfZxzNYCi6+4STMONWMuad5Wb+Fzd27a1vy/GZFp1
IKows1pF2qKBxzPZTQAeOdU7HdDCz4MLJkm/POm3Iw8Edzugg+LkXMhEHkNNYqWAGUapU1nOQ6TF
hGLqOWSHRWUkxYpXBsr+uqnT6HIRfVbCmHg+xW2mZSWEWeXojJgfz8ddjhVvFRPEijbzkpXNK12J
Y4zLzIhWyjJcs/FYYxwpxoRoCILuwRf9/5D2Zc1x40i3v4gR3JdXrsVatEuW/MKwZJv7vvPX3wP1
Ny0Wil1w952Ime4IxzgLYCKRyDx5zoyyFg408wW/nTSsbFJ3eCMSSic+DFCfMF7F8HNMMQWLLFyJ
pEndr6y0hLvr27p9lldGqVs9joFyq3McqukjfhjuwNPFWRUqA7kJhj+TpEca5u8Sc+LM+J1hm9wB
l98UaRBo0UQdYxXnDrQUdbuE5I4INOuv6C360qlzRjs6sClstj/plzX6RuLSphpzw4DWouT02SHC
w3SUnq+vafNKB8nb/5ZEnYm2z9JMiOE3qhqdMj11+0U/iCpmqhrl/rqpfzh/X7aoIxEpAiePEhbE
7wNvvCFyI70b3+kuDxYp5nVD4tu1j0WfiGmuaylHNhb5iS8QUvgD7rh36TDt5M+J/eohc1K7gTCI
x7xxNtPb1bZSR2MG1x8XlfAUMtBIZM4id+YQanu7MkUzv02ep7fru8vyFupcTFWXanOI5eLDmfEy
WGl4CGTGCBNrWdSNZvQCVGMELKvgwSQhyCaaT4xcj2WCurZmPscpq3BtyXJljaJi6jmL85j8yiue
Qc8hp3KWLhLx+fRFu8W02F44KnhZoiyOJ0/uQ7boh34A0TyTlGqzdgz+j/+dNnoieQn0NJwD7J/s
ZVBBD/ziNyZqAcllIc7/ITZ/WaKCRzhCKCOfPi1NdmsqLXBzsTXf9naETp1xt4wms4LM+HR0RReM
PXwh8LDZ2bxFEDhcaArvOg4552X7uDD7b6xnpLgZksGnQvpmZBKQ8sgoqzNZz/At533h1w8xgChv
fGZ2TxqhiHMHs3FGt/SJlOxvPQKJf+Oh28S4lDbv+tWPoHy2KpdaFFr8CMj8mSHapHkLojjdmTvw
JA0MY9uF8y9r9CusadErrAtcu5CYn110Bl6X1+jn4OsR2XQ3t1LwRwr77CGKrRhXvwhiBpLGsSLs
5ude/Q7qNpRyySgVmRyj3IboH/gyW0Ys2OxJEMocyBYATaJo1MZGiAF80aIn0Trah+RqLumBaKfS
x3PTjPYsApStFa3M0XmpockDanYzct84wVAxb0LTzb0epllLonOIpg3zIK86DKrektkA0lgWclO7
aXFIgFL7xeLS2l4TEibwx8kgjqAu+LIJeWmcEtWt4me5/KHIjFtd3MogIF8F7mgw/qDYSZ3AnEuA
EDAqFeL18j2m918NV8JTziaHj/uVHoGLMywAUY68Tdgi0bnatwf+oPnjgRmBtg7i+rdQ/lJK0Zhl
A3pzeDjPLodqhBM6qh/7wy5Gi1V2B6e+UwjfIMt1NkP7yrRKvWkkOZdq0BDrCESSS3qslQPWSMhI
Masw5FzR19faEn3uOr4MkhGNs1c8pI+9l3tHUAofxV2/u+6rm67z9WVV6g4ROr3iaw3PtBpinhrm
G1rh/bqFzWx+vRbKO2dcxHoV4sTxkAmG1stNDx6n76D2tKLFAoveIXLGbzL6ZSbDMMNTVLL21Vsw
DOZlruVGdYPv/W/JlXaBXezmxFQcdAZ+826BJ2H3pvmsKZ3P6Hzt61FpqdDPZWmoE6bN9nWNy0o7
cLeilSNBTK36FeJ7gImZo1044WP7SCisGAvfujDXO05lprnAD/1U8Kqb+PkNaQ/WtuYFSEp51NJZ
eTBrl8mfr3a5KcQiAWth4FbyBFXMX+Oy2EbqpWVjL1POWNq2u+JlZoBjXpYlamfzJC6WDApkLroV
VqQfyobVgtwEboC//m8T1OZx4yRzQ4Lgze/1vWwJ6K12TrRrb9ma1tu2gKQEYwAIuDHadL53EZ+j
jactqiuq7V4JCKwu5OqdGBS+oiS/O658Hgu0sEBuKWqtu2A2+7qrbO6nJoNdyQCxh0ADAvShzPWI
NOg5Jb0t0xIjhYZ33cT2Ig3IAfC6Auw2nTLySigBm5prbga6EuOdKD3Nbu+r76PJ8sXNmxeE5hjn
AB4GyAPqyNedGqdjL2pIJkanvZme2pP2IHnRDij+wvkDylsSvOijvjZIfcFYqybQNsPgNOU7NQHo
c36IhNac5JdB560gPUFwbRIOhfiUhehnx4xM8VIKASVAsrUAWECE8oIlZQHOLIqEBSfiU+FTtVoP
yvZP+T6wRV9B3zPaT9+71GQzlW62KdamqbsD2JxG1OaZJKkjQIOR1R0lvLCg9u0EpmJlNwqU4NkB
55IXhFoydaEsaiVUw4wGtLLw+xmDPKmlj130kQOTZsZxbc+T/BiJy9vcLzFkNRS7DcXbIize8rLk
HTk3MjOUQiery0fRGF40MdkPI7ATUpvH98WUcrvY4JYQWJUQT8SBCePYeJyiSK2At0oQoaRIE9Kn
2jBEksDFXj+baEOA1MTT3PpZTkwgXYdd9C24rR6KveqC4JBZNCYeSXnsmXEqvgUQ9uS5OEy8qhvN
JTp2c2HL02AzTv1GyggzkMmARIcMRRDqJA7gqkz1RUfxtUQBeLG1w3LMneLRuCEaPHxH1Joszmc9
WLaizZld6kBWHT+PkabF4G4cjgVo64Y9ZAxw98V2xCCoYdqitrLVphSym7rhhjfCZz4Y7Iob0SR4
QuadvnHNAtgIaK6hIFrztPBmEI4DF6QSfGa/uIs9PlQfEG6wZacFuyJkK8lMalH9ASfSVkkPoxJg
lwXoH8hzerJ9MNpYq5Uq8RTQEhBMcP0rBW6L5E/pLYuS4BIPLOGa0ABPM/DcuJQAEuQGg9VJlnj6
YA+o4UdWcxvvB/ARS/e9PbwsL3+Qbm8kTDAK4BZYhogSD+WsSVQLhraA0zHzwVoHacnI/sj9xcG3
9FgrJH8Xff7WtigHrQW+VesAFVKxiHeysuyUiXHjbp3wtQXKLUderVIpkmMvzqH6mbpiX5lRyRRr
2ohiZzcPvWkFB2YaCd0Pwoytv8T3/ak+EZrIAV2mBvJFUBk7ob73znodbewgDANYC4/EJARNoaUV
JZemOe4dUeswZ49uj1knPxjxa8Ml1kZoCi1tCtVIb3Gx85g0DNHDjE+tq2BsObc5m/Wy3PhikoKB
ByS0GLK4IDyCOhsXVxqPnBOCJFLtVWNvNTJjrHczOcL5BcksIOhEs/o821QxmzD30ET7bMnJhPu9
RmNFNlNIi0Li4cDsAZL3MOXqYGr5Mkh5yFQ3tTZ12MNqeowKxZaCvYQbrgnuKrE3y9Ewa24x+5lF
278VRM4MU2dMmI2UILMx14vMJHiJfpIXdGem/owMF18QQgEG8yOKWwdivVzq3IGLixtj6Fm6xq6z
JxSvLFx3BwxQd355P7yTEunsSugkzUd5p7+qpugvlmSRSz7/FroRIwxsHRPIDGuAhEPNDMn9+ece
865roYsUuJGCOkXIW6oeM55jn6eA/sJrG9SS41Cf03lBDMh83VNcKbW098SeAUJvb1qPRG0gp53l
OXLk2/9jsTmJJlBOVrXHwxdcwMwEYOOiBEuKBtI4GWo/UPc8X3ZYaUMekv5F5qu/AZ4B7JhgMKpv
PXDV47H8acxmtpPf/0DtkKyW2g0g8EXUxwja+WKqUOQaqelj3JT4/L1VPHG3gi0+CzvVVlAvtsoB
6BnlD3TdNpYM0hlDgc4C6uMXkoAEhTh08pR45VjfCgb4YxXBXwbVG0LeBxm5cz02bi2TUJsoeHBA
EZN+0MVJ0AwYdoI5pTyVCUTyarm47cHD3YqsKf2tSjjUIzSw3SBV1i5yZTx5Ozkx8L7Rp+h15lTQ
gHVBvhfGAdo/vAZBSdmRAwWtd2W/6CrnxBokwhWBz60hFKZ91LS3ehXtwcL2Hpeq14K8XgxU7qbK
OFfuk1tprOwMql3X92g7a1qlFOSbrcoiSDWI6EEXf07ShoklHXR/2Y/2+BMlC/a8yUbs0TEV/ckC
z2sAi56bg65NW8Vpjztf+D5EN6UofsZXXfHH+NuQvDNWR/46ytNhToVmIW4SBSn+uTkcu5RrQpjr
XgcbosY2iJZ+Sg1684Dw/2QY23hjr43RLApaJRVRKoFfIP+EGtfk3gIZtEmCaZOCZoeVbG9F8jOL
1G7OrZqFAw+LwNm77U3/PH0Ln/GcvseE+47DYA349NzyRGh3JidEAbg5hbdiaC53yTH/1pcsZ9o4
cWe/h3ppZ7XWVEUHXtL0BUqRjrRbDtN76sk+2MEsvLT32htab8xQytp4KmGoijEsKqT/XvWhQEMI
vSez9BDrCQ34nygxbd3bZ+skV9rq0OS9VChVB4NSb4LaSt1XPyPIfBE9HNSKw8Ds/ewPqjjEW694
M31TdrqUIIJhe/l9ukv3sp/7khPtWXnrVv/gbHnUbanzYGVVVdiJkiOGfEEUkNoYozMb4yjr72P9
2KoPPEsFmrmpVCQy0pSbdOLMEJTPLERrMsVbgm4crfB7TN7Ed9MPNoHGRkp7tlYSsFafMuiMpWrz
NPHy7r1RnidktELCKn5tJOlnRugwFFTxzCcIsvoJFVNX2GkOfzti5C1zQvs/5FNrY3RPNmjnRY1r
rAiDjBYY6jXwI1yPdMS9KT88u+so/8BLh6uFskFaVImPUVn9kDKDUbNgmaCcIQ1UXq4MLvIK/UMv
n8T47foSth4ZZ2ugvjsmrVOlXZCLENbO4Q55AdCfndk50Nl5EA/Cv5dWJEnIKkGgfCDV8JjGmYJi
gKWZRNGqeCQIcAWIv/yWpWm1EYjXxujBnjxMeZGrYayZalPS/ELbC2BenRQWmcNWSqcIqGThLpfJ
AP758VkqvqljKUoJzsBsZwjpNqOjN/elLDhtcM/4aFtesbZGxV09NYa54hayhwv024UnghwdrBgJ
q92YRGZFYQHpWSap14k8jHjrpkHi8ZgIjPgf/BiajFVtRAd1vSrqOI0iP+i5Vv+1quauKkzV1zBU
MnncncxGzm/clmfmqKPFx1lc8XObeOJ974Q7Mt1YHYY90eEh4qI1o3WzBf+B+rDCQ2TIgC4FnYNh
Jqic8jzL8NEGG68c8TmxUXvHJ+MHfDNxV1isxGgjqK9N0plY0hY6X2YZ6mT57VAcZi5zlkDxGd9t
65CtFvZZdl1dHRhQXaCRCN8n0OHkLb6BGIIDBp6bzJx+I4xY3TPHjO6spVEpVtHNuJujAs5SekXf
mknmawLrVLO+GY3UaMtEr6cyyf5P4QGN8GifPn9kJudVe5zw5BcTTLvpll9u8vmTVrvZKBlqAEFO
TgEUVf5i7+ffMrhJEJvqgT3etbGTGsbVVADxDdTnPttGK4NzNIr1zOFtUHWQdC4rW8kNK9NZvC3b
ZnRUbCGejmNO/nxlJg6imVQBkCsG+zi/y9DjKnr7uituBCnNMDAyjMc8pAzpz9WXqVjpDfKLWZQc
Lt6phexct7CVE8KEAewOausYG6aeGo0K+BPAXjGIGMN6b4TTuG+0qbGWaL6N1BzFm/Kp7eOXaCwV
sxSikZFzbLnk2Q+gHD/v02kpC4Ukv6hXIIw4C1p4stniX10BaLo/6Jpu3G5nNqnbLdagesAv6EHF
L5k/OzGSbj6x+Z/zrfQQFLi745/VnvMLEBwWu+sbvv1Jv/ab/PnKbcQKtG4xuNa9qqgcbrmVOIPh
NFstWYyAo8KKwXd4D+2ZijYEddFHCRLuxq8qk/+V6OBWNnsZKbdqEhXbWXRwMMB/OUNaMWD51MYa
z34AdfENeVZPchhAcut7/mPB2E+ODU5RiusjlOZBz4fhxuu7uhGyzyxSd59sLCGcFYdRw/xrkjjI
+LlIRXm3cq8b2mo6o3YiAjIBtgsNzbDz74cyWNQWxF0B/3qtfyzHDHJwmVnYiatZI7T2BEsfvNZn
v2i2YD2EcRC9NzJlJNGj481QaEWmjrEXqrPxoQVc7YHsHDd8EvE7BdWPDtruFqeOtpL2XrwIfpx7
pdHttBb4d6l45ZCsHo1astNGeEuHBN6gqXsoPLAq/RuZz9lThQoqWRujSFnhyTfv8xvJDvfZYXZJ
Tx5jnhg5Y3ySLXdbFYM+8burI4URhkKOSKlr3jc+2oNe9cg96ACsiW7p9u/Zd2bjlWWRcgI1mHVQ
l2N9xm5yeQcPv8gG2nIvWY9EmOk/pD1n20l+zmqBQzdIQjnCnNgJkIZ5ihdgPZhhg/xo6vV3ZoW6
0JRxKXpxxjbKHuQoPrlAwDtS+uOxwcRl4f2XVa3cmX7L9H0AuQlRRTWiKbwekMZwAleBYF73DvL8
ole1tkK5Yim3fVBNRP7PI4reqSd5hDyZJe+65RFrM9QtNiliWTYCAhA/nSIJM/JawVjIZoj7Ov30
i0yYpySeSY94BNVNXZc3FWj2pmr2+Ki2r+/ZZ7X22qZRDjcFUDXmFBm5DZhB3XCaAN+LxPAkdBjx
U8MsN7ksLECIU9+MXf5N7is7zUQJd3aw54zoY4DojxUs9WAa8rBH+97PZaWwAAq0+h5o2bjda6Gh
22BeJNxNz61cOFI1WlmTaWat4sm5NKO76HDCGiD7xDDFVtxlRX1byPJDFKpOwAulHQGxUiXjo8HN
TtBOv6/vwlZJe/1JqfMw822HJg9OnfIRSsYpbjEnMtam3N3FkegE46/r5rYSIVDDyJ8tFGSV9ARp
oxlN19VA5fAoNBc+QhmQVNpz6Gv3hFxUv2Exqm8NNsAi0T4WZWSwF0X7YIlB1wX8iHofQXneyVVz
wUjFsGtd/XZxApfIAQaRKe2Blb0h4gWZ1bEKNpt+vfoR1MlJQcWfG9C58jCCfAv9oAnPcULyZ+ER
mVkjJMmPAdiIOMgpMJKGzcrkev1UGM8XocgzKAW4xWtnq3uCk5dugt2xt0UXFTz3J0vzZyPv1MEr
qRGwHAYOaOSAgTE4uauBvch5tL1b5T7lDCvNw1MIxnzW9DXZOPoQr4zRCIKy1MGL38JY4qOQDbQ4
GQ1T9gQfxH6Zbyada2tUnBVFzM+rKax1H93buIdI6A0gzxJ0RMDyhKK9AVIplGAtecduPpGTeG2l
lAtlM7DqiQDStU4CxlhrzAm0c4neMCLwVoxfL5FyF/DVRlACJWQrIibqtcoOx5frMWDTAp5in8gS
tLaoNDaNcz3mcgXsDlnZ7/lRmcwk71jh/bJGShqZAthWdBHqqphrwn6u8okSFPUdNNpGjFN8QuNQ
aUO9LTwSCT9e/IMG8eUrk1gEYyhGeQxFkGgtPSEvAMTQUsxL7Ao/PiwH/SjtgwN7JPPCFShDlCtw
Et9nkaRNboxLuMiey9kbFJ5xP14C7ygrlCc0jWh00ojlGFiOdIz3813uh9bgsRe0uXUalH5lsApg
cIgO0qHE5e0A2i0X0LRvqQpQcd5jEFnJXsQm+Z0ahWFKSXVIeumEoUNGiLxwSIj+8oT7B7A/EaU3
ylNC1YhVTpEmV81TU5DeVIUxKHkREYkB+CJEflHnuIAO8OhH6ROk5Fz8jy0Xs1uFwg0uK+hOaIdG
frx+vi5nQShzVHcgCgd1MGqed4F8jTXQY8gOYRfJvi0euAlmEwTMROqIHaIu342UZWonEw1MdGoU
C26kD04rASIgJqY8PfZpYQMgZy14R0ZZeNsnw2ONiddq1Ew9e+gBUMoWzQUm05KbNGJ8X2L1LHKe
/yqZmihqq7TLQNLBuxOY6RIQZmgLlFyENy7/phfTTph4e2HKEmw61dc3pz1aLrIk5hsYRdR2wu/N
GDvXPzPLABUEFkEMJog7ARM7JbsxdDO+YukMkxN+bePIn69CaC9mjRwWWIPs9aloLvwddNPwumht
ZQid2SYoPdZ0wSUWhXwtAPQkZBAEVkXdsVIyQaeaC4B81R7a+EVZYtx2hRU2Dzn33E7Q+xBmDFD9
HozKjaOXsLkdgE+ouwA5RnSqZdEeapRjCtA7FaEZDi0oHPTpLW/zp+sfYNOtNKSwqMJisIRuDUQD
IDNcOPIu0DHAuceCfBJx7hy+yGKiwQXlGqVMjrqeZ566gJXluvnLxA4bhVtGFfEfQE8k6rBNGCGM
wOvOgxUFxMUzbrnqLt3H3tCYTWYmN8Y+czKPReu75XYrq/RhEsOs7wzIJ7iYVbRCyRMLnuHYWzf3
emG0B8jimPIjSAPdztUMM4ESe2IDfn2McwD5gDFnovUvEXZkKwGgh1YWENHAQJ07OmjjG61EOced
Iyv+0WCEpvBPIzo7P/Gg43bKB5yQgLJDJ7Wy3xBxEx+D0Ebx9m3IzAZo9Mhh1Rc37vizn0Qdbykq
4iqu8JMkjjvmLdJ3cP4OEovdZvNzEgIZGYPBGtgSz1e+GAOYGmcOClc6BIOyE4oIjIRy009VXHwg
8COYWPrJh5HWaAK17uS2e1546o7DLfmcg+jLaI+UkCz/xPKzBhO3Fra2Sl2CYiPpUSnPiF0ZD4XE
XgLPQt03jCLgxbsOjrO2Qm1f1qqpIDbi5HZyvYcCbmhOdWuJUe7WesIUytqKx5rAo+atoyMp0ury
6aKGuVjIEGQ8AqFkaSSlxWvu9JnSYtTDY4KTtnYRYVgCKpDY/KThWt0AQh93adHC4iR2iZdIHW8q
5VSZTVuLL1OHWyA1+o9hjK1Mnr2mrw/SOOr3aat5Y6EIKKMELDjKBd4ZW66B3h3sU1DpuBB7HbUU
BRgRP6l7RcvSqqDN9FQeMan8izW2u3EEDYglIZE3kJte5POBKg+dFLWzW/b5sZB7Z8ZrS17+NVkq
9nZthjrpldGVmRTzotsMnJuBcpbr/z1QktjAXUpQs5hjo8dLWrmtusLoZzA2ERqVzK7eG2fBHHfj
hTazMr7hp3j2o4Sv4Sl0GVT0eBjbop7ET8JAJTb/AoYv1vQi2ihyMEvHG166tkcXWWeeX6CkOOHh
1Sn2LHC+Ljc247YlVwCVC53ZoK6IKJcRjlusKfFb1eTeA5+MWLUDcImZxQpeWzHzzBrlE20+8HLS
ziLu9tkRnjCAD/w+kexqHGM/PkaNhSohm21n46FyZpZK+CQ1npUmgFkybQIGvwOemLt83+3I4FPn
YZLM0102AcbWi+XMLvnAqzBjiBnX8yk+4F+Ki7FTdSZX7jWAQJOb4qZwxt2CDlSxY3KTbkQTWJbx
7tR0A9zZVDFCaaAbo9RYcXhDVFACv3eD19L9g9ky8skuHejLEnUhDUI5TSkPS3Cgm1QD4hINe9C/
8scWgCqHdbFfNtLIkV+tjLqaMBUyp5K8zHCh5K53Rkt3JlyG5uiF+1Yy9Z/Ro2wDxmJLit2c+gML
YbJxNa7t04kinj7GyCsjWmLgxuPj3ur4kxpJ1sJ9MI4mY2fpfLFpwYEKMMvsTr1Z+bmjc6Z6F30b
3ebHcEpOAgtV9Q/u+venlKnTuYicMWcNlqafVG920kMBXPBN1ZjLTW/LLr9LTpLfAx7nX1/pZS37
/JvK1PlUxbwORenzfI4Of5LcJrblyUpGUwrM8XkCYpvAplOATSPtBvXB4KDzJrsQunkzfvmWTJ1X
TpJaQS9AmlMNDdLkQj0lWvXUt7V1fcGXzI9YMGYVcYsAt4ERV8qJu44P1ET9DAyjQ0h5NP1pALdE
iTKe5OjvIgRgfeMYv6jP7eFfizCdG6eBWG2qDhmEsGdXi5wlrwGtZclybXrSan00CisH0rDJkKa6
JZzHJVRP4b10qJ9BCfupZFHfpT2GalmjcFu1vfW+fg5WrAJuOpaTIY2KCEGYxk/3EcCjJMRnezZd
wNadsl4i5bPBMKuSXM6IA0rxgbGRY8PlN0HIHepO+7moEsNltnKBtTnKNcFaM+V8g5VVamdiOssV
644B793+agLSYUMF2TOmkM6vKzkL+yxZ8NV4CPnwTuFWvBkV0D/9i69x8ErwWATW8MY4DWSr6CtE
WtklIXf11ZRCT0oFdfVP4lcZ1EAGD05viC/jXTyd5M7UGAFnczNXBqnbEQKaUzDmPMqys+JX8uhF
MwvLvBVK1muirkXoRxt6J+KamjWA86RdFI77hNW43owjAJSA1gytx8vJnWjQIyMvq8XNk71mopGK
gDFa6n70Ele1ZUgvxVZZ3Bpes/8DSqOtC2ptnbov9EqfZ5QYFldHwu1Lh+Gg2vpj+BQ9EDVp5mJZ
5qgTt+SCwHVcvnz2IdLdAsC+5I02pFWQe7NS1a3vh7I9D64YSDDiTXbukxCDV7VRnZBkaL+U6aci
nHjmBKS4lXyvjVBOgsGkLImyYYFyFpnLF56KDxG0MVkBqlSCx81my5vAWgrqVM37A7rBrRimoaVD
JCoN/UJccMykSm0GeQBdTbzjQL2Dube7zJYSC83/ympfCeWYMu1T1WNDSLbqYRA2/LJOuU/NT1B2
StsFZdi5tgh0kLO0DIS7OkY8J2/eJazhdnKt0oFmbZHyoGnJ5AoU7IMbydNxWpbCnMpW3C9Kuxdy
zLckHCqtSYYJsQq9XUaU2/IoSHAakN/Dib2oF/HCqEI3rFvcrPYJpzZnYrIPIF7sdZT7rQ0U759Q
MGzFOjgwDKogDUHOce7IS9jIXBxXqCtEvSOrIKOFXNl/WdrKBvUl+bzThrqZRjdOQj8MQOPSFDsh
gQxL9rzMEJXpIz9LejdXsl2gvYnhbSQkdluOZjGwxE02txkjmjI4UjC3TGP8CrTbAFqecaaKn2Xx
WLWa2bbe9QVv+RHGdEl5URMxVkoFhyoKExn9rsUVvcCrQNMpeLXfeaxranMpKzNUeDDypVIMeYEZ
aMaO048lTm2Jxc+3mTOtF0MWu7p9x2aKBlS5FjSUST90OQg3qilYwil2/zVqDJnnyhTNgQcmzgrk
9iHvhmJ4o7WPdfgdBDysNOYiqkLXhQhdSkCSA3ZNjxiTvljVVJL0WaYZ/E50hp1wT1AhGaiGWHW7
i/cgZY1OzPi6zNVSkRDFOn/5SV76QE/shHKn211kkSH9bPL/S2+ZMky8Z/XdOnFIw4WXEE98QjER
2HhAeIKT7FkX74UbUoao9CyX9FCTEhhSMamUhIbdBjrK9oyNZO0jdabUYqn6VOYXVwE4DFqHprDI
Jtq9Np+wHIS1IOpccaMoKnLWo8NlTfbgx/v4V4/aPcFKFU7+GNrqw/KzGc3rQYP8rWeXz+c2kqoz
HBPRmArEvZGoVbYI2MYMwlH1bDwZSRg7/YiChaCPh5QXTF0Y3etWt7f1yyoVmgF2zdq5kSV3VmtT
1DlbyWwZny/v/21OTS2PulsTlav7dsTyjDDaxcHkxAarb7u5Fhn9FgPsKqC/oiJVxIVtisEs3m1e
i8bGqJm9oG/LWcm3EEIjs6lEFgQavRTk8g/Xd/EyVyGr+zJN47FwrYdyrJGmKJQhuVcZYhidCRrh
Fw6YrD+oHF5kZpQ9yllqre/zYlIRwzA47RIcVmSrT8BxhI5mSRB19RQU1yLZjBLIMVxf7EXGQNmm
XCYNezCMifiSeoOoBhK0NmDcn5sHUIXQgiIAx4TzcB66yn5o+2qSeZdfvusBuD2MvRwz56VYVqhj
nnbJApZrHHNupz0ONveq7ML9YFY7Ij/MH9Ud+7vJmy66WhnlopPYRmmvy4tbckMBBVXRibTOATbM
17qdsSQ7rgHFiXGHmXE3yuMdz2WPgATZkTTbknhK+9LUO3eZCkdf8LARFnMSFUtoboxpPKb4/0bV
exF8W5rezGVXnt/4FLho4alSf5ctJhlyyeyMxIr50MwAosrC516NzKj25uUxGwD9BXeOXEOWHc0S
xNbrjsNYPF0aXfK+gPyCikMipielL26bJX0wROiLZAIjFrBMUeejlUU+EnK0kTMRcHchMtM0tLX+
PRh/X1/T5mFAb8lA6x69Xhq5zamcKECBnXcN4T2Y7uZwZiXPW+kKhKoJjBfvTPz3/DAovRyIaSHx
bpdBNCIHIbFyA/VC3sU16LEqZMT/6EtobYw6E0rSgHKFLIdkK9Kh25GUIWOyFWyaUcAoyZMc/ELa
rgmMFOhsAKbEqDFrbb/MEyjABzPIOxP+sdTFLukY2gObMVpZGSU+s0qIsnZs+iKY8Kl28j491OAp
mO9IKtuY6o5jC0iQG+1iLzUBcELIv18O+HVDovQK9ILd4FfmA3v9QeakBgt86uEnnIOVPW/dCaD4
+tselWmmeV6VXAR7ZdA7Ct+Z03THcfjX7k2PGADkbVsQUUdlQESHlYpjSar0tVInEHpN0xQ4/ek0
x/EzrmWP7xKoO/Devz9miva3PVp7WhdRkMzDUsDanLB7FjkmrdfmMVtZoCJGhw7gLOQp0IP/+pmz
7YkrW9QNajQLkJ8ydu8vQEPLE4yuJZ0IdxX/J4CGjSiFOQDkRdDKxceinzxDJyqc0cL1IyUC+PIp
El+vf59LCKSIvtDKAuV8iYa0ruBxsc0g4ialquyV/FN2BLxzxM5KfcmKsz+hkNw4ZmeWyTW/Ota9
kSl1GyHU93sdFOCQePfJcEOAqtgfiW+Tj0Md6zN7VBhBjUZt5Blpg3KbPpDZ8RRzlyP0h2GOzbfN
+nJU9B9B+hVNqcK7eqrEVs7jtE1FzuRbvOgHU5+Pivvx3ESFpA68q6mJmep3Yv7WjF6rvfWhm3KC
ZWTfkrRxrzsNa21UEAmilF/kGkZnoTBz7ZgK364buBy7WS9LAbXpuW9Asj6Yih5+L95zt92dsAtP
iqPi7iR47txlwzgvqbkoi1QYUXqMpAE0Cu8wR4dohP1FaGp4k1ecWI3Ry47MpzUZfIRgHJQuoDo6
gJiDrGEHW6c7Jq+pg2Hg4KfxQzblDwMvj+5XCdVTzmQxp10WhSjDVAQboiCLofdJikLg5jvWVm7p
x9JHUYh5j25cNThvX2ukHo7NPCZKBmZTF1rtnlQtHrr71qhDlbjpPS37ed1lNh4FZ9aoOJbKsyDG
gEqC/1O0CwjgmSEHntZhUszrhpjfjopbWaQ3lVYgjiRH7nbmd4IOlqHWy9GSKcAiiL7r774Dq5LJ
Lhz+g5d+7SkVwzDDpAecCttER0j/QViwtBNmQe9FSPex0HTbx5xcd8LnbBR1zKNZU4uxQF4yAvqe
9JkJ7QRWkrwdlP+2Qb+/614XhhqNdKgiEJqe+nsACYjyOPqNF7usY0eC4eUN8GWMOuOQDpgXjO/A
R0oQfrZ+P56U5DHhKisRf8nCw3VHYWyfRB21OOKSIBV0pJEDqhdz5AWYovv/M0EdMQ40DWWpATSq
C61VCR2pM+2um9g+V197Rp0rZIh1O7SozdSjdFPWgyeNmjXnjDSEtVfUmeoKSa8hzoUKUH2v5fci
3rbXl3HZUf0MfF/roE6OovVhmwmwYDxyhgn+1eVNuSXyzqXV7ZocCGk1tIeI8BQ7/A4igsYT4xeQ
733hfWACBW7b2CDrTmZ14RtA411eMf+aI9WP3DOweUT+xysZTECbO7qyRiUGMp/GUibC1wX1XVIb
Ry5jxlOdZYEKD5wQzUUHEK6rhuk3AA/Maip/MPbsug2ISp7nAVBxBjaCZFGDiwz1RcCFhXqZrT6W
PjhTv7M7GdsR9u99E2hoPdfyZZLEOLWyF++Wep/Y4Gh9JZ3Lssb4SDM415fIWiEVJepKKMJ5gF9K
/GNRRKYRf1w3sPVoAVzwf36Hqa7zPeSWURaA/kDudDP+SD+V1IlEURR+8t+zwVZMg2TJq8Q+g3jf
ZMQwiC7afXEnmAQ/375mh/IY7SACpbHONmsPqeghdCA6rXUYzI54x54y13CWG+k0QHECo6fvgRUy
8tPNoLjaUiqY6JoxSaKu4cWuYKCxlf2yQH2cRQrPskI9ITilUdpJIiErKU05eOG5+5hVAGdtHRUm
ilBR84DUOqS5edbD9qmPWVyTLBNUnFimWg01HScqDjE6Pj9yjc5wAIlc3P8cWgUa+fb/WPuu5rh1
pdtfxCrm8Aqm4YyybDm8sKxtizln/vq7MD6fRWF4Bvvsfav0pqppAuiERvdaq5SkbVeAs23phl8t
5m7q8EYcE6KaAHgD6XMlk6YD4LJhkHi9m/NHuX5R48rRwQi9Zt290kp2MVlPaia/dIbgyLFvyYcw
Kl41dfmyRuJd0QgOQJztocJEZN4e5qkmyqhyFnI5V0qj1LtindP3jeko3VSaK5Csz29/aLw5zAhI
qpceeUBxnEM5u8GNoKbTqhGsxDiU6kUXYqdWeF2nHO09e4mNBGOKtb6vYJRG+S3qTcz9Huuy4GwY
NbRrB0+XuREiJ0sUW8D88mapux9H5TZRm5txiW9XzeTFIp6SMV5G1tasSQDUD7cmv9H6AXDMW5BI
ayiOiP92YYyHMfKsTq0c9VzJOFjNTDLFX4fXAZ2znOjAOybGyUiRPswzOHM8K/Oml+ERdKhfrMUR
fvVvs1s/rb+Qhqdk4q2P+pVrB8f4HUGehhqIPSiON7WbpQCZscBHbn0Dna0T5r275jxY+t3r6Ma0
GDfUaFPVhDQBNKrybgDEXl8vzyPeZZW2/mVphcvZWI66nPvdN6oJvDuxaukJAipAPYq3qQPEYjCd
+zl4WHnTd/uLU4EMJYKxAeyvH+2gWeKlK9QWWQsd+2kHcBo8p0PirPVK4i7kKA1PGqOcWaPMtd4g
t+y1n0b2qUpVUjbPfX6IMfjK2UZ5V1FMCTVKoB/jTfHjysx06tV4waMlWvF/p+uCjdczcEuiMoMx
BN6x7dvDuzzGozSlVEmz3tE6EIVhoLOcWWXLJRrVAY5IgDP5C4vkAa7su+N3qcz5jV2S11oqr94o
RIei+qIZPHisfYN7l8CcWaggCJ+bPfoplu2+1l7UXr8rU623I9W4HeQuJas6+tePj7ebVJM2RiCD
7kwyZnQpjFEZWNNChEEF7dmX61L2q1oqxV/D1J9yMRUaRskQFR06WTa2Jo0OwuhBPPDKIrtrehfG
Tm/JRiyUugHtn4zcadZUJJ1V3ddNxpnV5MmhDmazd+lSqqKwQg46gUkjfq3GL/LERXrc1YvNaqj9
baRkWQgeNAENEJ1LxxMnP/fCb/VzhWpW/qYTOnEXogP5NBz0J86p7bqRjWjGtDFmm+htgaeHj+xV
ikMxlnrxzF6Fpwe+t+TtLGPjYdf3xVgjFLTKwzLftc0plZ85i9t1/5vF0W/Y7KswypOMh2z0+I1w
/9b52vUf989XyX0D0AAFAnI1ylXFbGW35n3RRzCAJnf6m40088DvD9/dvo0wZvtUozKR0KEkhBIA
WZPYycyDEfEqNrsucSOF2cBmXed4oKggapw5emP6BnSBc0i7wWUjg3GKs6pHKfCZ6ZNQ+gkk0yfK
fAQ6IAWYiKXNcxyXbeE0u0e3rgUUXLTusr3n7aSKZTsgg5Tuox/xA2USXSJb/dF+QhuQl9joeo/B
aUASem/NHAPXSu6IxH4hbPMRTOYlyso45AvcinBCY0KckPC7hB51isoee/lr6GmGvS6YrSemJ58G
Llfz7rlu5DN5mKXEa2Jiwt5LutzuRNMWIh5k/q6Cvotg6bzxOpUrcQufJi73qQ6OiO4+KnL3nygP
EMPQg4e0C/3uHy08KVSg8eFIUZsyfdQRfeVJ/ZTdzEDHnQ6LyNPV3UVtxDFWpydDGvYVnJbqmwvR
0QVx7GaidDZFT5RcObPTglQKyOl4ORG1gotcfSOZtcRJwRwoKnFepVendkWHfZV9G5o1iOnl+vqu
7oajjSzGIhGIon428TCm6ychTKCJB0F9tiK8sGvPYvd2XRpvT5n0pI7VsM3Qbey147FdFkLv/R3v
Ur+r8JslMQYXRXnXFysOLhdVD4ke4SMG8U6IsanaUHqQsuA2pamzU/Wl06K5DHMtyOh4z18cUey1
ppg0tRxRyfaGtfdnsSFzd6vq433T8mCuzgZ0Re/O7nQTQoHgAJhttEKjRYv0FWk/Ac8X7ZL5a4KH
+x5EjFzi8/04+n5W54HWjcgGrFnStBpIJMERh7Fc9CTkJ8unpOBKcF33eBvJuA/c2OQmHBEMmjB6
1POfQ90ezel7aLaH64L2Wzw2i2I8R1GabTUveHhonQEz1UV+pAya3a0FynPLcG5MiyzAOeBDenPM
i0Xj0IAI0kkt1NLIMAsTRl4nWk6a/pM8ebM8utGbM9PXcDYyBRu5rAB6Dn256Bxz/N+72FUKD/kf
Zy8zniLt86GrqYUtfeTi+ZdEmmL366E0R49zXLuZI6WqA1LTzvDWPKdFLNba/8dcbiOMSf/VXAZP
Wg9hnWYSzTR8y5pIN8w8HdxXhfdFMdqODtJB7DM0A0jP01sNSwZDbdAfRkAKIN8KvwL9/MB7Att3
ICZg+iwdA2mA9/yoGUopFL20wJr1Rx2K31D2QUyMlC8r0Nb5jYO7Fr0Rxzj6UKvNKqfFyHpQ7G55
0IpbSX7MLC62x27auhHEuHs5DFG+pRElDjBWj3neCm0c3V+WX3lWwPNTuycHICQJSIB0po/+f2Ne
Wj4aTStiVWamoDfGsJxiCAFzBTbl64pPv/rC3W8EMXZsTiEqdBXe+tpUuI1DrSDWiF7poZY1Jx7R
RNWawnOkagHgWnhw5bxFMpqSFKFoDsB59pKyeB6mk9K2QdlqnBxuNxPYrJBRkDpL015TkNyEfetY
yvdi4qGh7jdObUQwqqEOxTzJJlQD+BnoBJZC8FwWfuMMCakoYm/sdq+8/lXO5lnMI+2a6qGUpdg8
HWQGrVwGsrY8tPHX6+qx33fzvjSLqYdkYBRN1+G8NCu3i5f2BsQUYIIDVORoj2/JAB5ejILd8sak
OKdmMS5yoVMTPW2xq+aVTHpGlIiTCvwXR/XHxtg2z9KIi2mMoPqdqwDuaD0kla0Gmk97IdvPgkJ4
ODJU067YmsWkBOIMsCshh1GXY+rOEdjYpYosyynVLCKNKW5/XEquXe9IQRwwIYXYxmZzaj1KY0g7
1JV74+sctPf1c+r0p/WJAjlgAK38Hh8jhwcrs6ubFkBSFY0i9rAQZICS1vJiojd8Xbcz/WDFvT2O
jxzV3A3Z71JYC1Dzpp41M6YTKR9HLflBZtdLbkQxVoAHi7CxKixIPIZ+6SGe+YLPz4T3T+vPvrFK
ryllq8607WesH8fotcn/MvuJpCmvyrOfnG7WwyYGpmjkQgK16DRjfoyFHi+xwtDY2lTKbl5VQB8a
rJH0aoFWt1L+DIrZnBhFFdlRXfxMwrV24nhOgwYpky2GWU3GaebhkVH3f2EuIOQBTjLoTcHi+zEG
tsVcN2GPsYchGysH7FZuE6qlVwrtXa1KAzHCltNcs7//7xKZULGOoTEPMx6C03b5ilmr2Db75raN
rfs4Wl7/kfq+C2OCRqauomBKaGv/31vod53p+06yk8JlN40oAMHTRRrwuTTJT3ou3MmeieC1CGM9
iNiayV470GbXymIOGenNABohUC3jwSa05dmXv00T+YWZa0d2wHEVNI3fT3Y/cw7vEg4Nhb7tFzCp
TJg2zZjRR1XhMGKesfNjRxq85Vt/zHMQKFXedEBy0XDZQvb0dCuX0dPKWA1LpM1LGIAd7OQw3IZB
fQoVkqgkAewKPMXJSH39C7/rZ09hZdSegY0iocrJhrBZ6sdQpNi7oQ7sbW0YSKwkz0LXFCRVdR6K
x27E3IpjAlhVL5IF/gK60slVbdAkUDApIMr4sjPjOZLLcrebWW0lMnmwFY2o6wIIG+C1wWSL9uok
BpFIDFi0tHqgSCx/A8+St6uMIs2ikcpNh2vTdKxeFK90EgB2lba1kvRFie3ZBfSb1xhkKA+Cx/EK
1POyTm+7YEaZwnwx62iC7N6jt4wceWR4Q7WIEl9ETvGFI2/PNWzlsS6vmOJ1yVGmmOzBtZDZJUfj
zpKDFQEuR0lVr1xQlVwXuu8q3rWW8XySZgIXjT4AYDrEz2LJRq8hEMqAEjx6c5o5oBxE5xAPGPX6
SjHY/DGcRKM8tBhWRyqUKOh2jtEWM5gNN7ReV54LlOApiduxb2EjFJSx68jSkSx3KKtABy4NUA0v
z9YKPMja53UX7WVd70cpi0zKHI3tAIwdeODJcNbsfugR3iceigZveUzmsKxqqyPnwi14+jq3N8VP
Zba1lXfr2Hep/6chssg4mmFoOrGjfi1FB+gLNftMIwlY7QGurDvAWgOiz3DzG6uId7HiyWZcTm6V
/ViglRjk2pUDZisSyg0a2HRnQPND6lw3BZ5SMq6mHJW6liiAswm0zjoDcmzH1ci9wsVWLxiXUkQh
LtYSsNIp71PdAB8PNcjCPWM9+QCf4L1c8DaQcSmaGQG9P8dDUGGm9pRjVrU1wDyZeY2aayQXhIjj
T3bT2e0KGYcyTFI95ecweNvK4M5By0P5iV5SY0cO8I5v3s9vy4AghWeajlw/QY7VsV2QAzr68pE6
s7D51da+nH+eqn+W2fwxB7ZBscrbtQbC9O8TBOdV+y157E89ST6ZnhBEX5uSJPdcjvS9+9VmV9lu
RQyJdGvfIfZ2QMoRJ7zRqilJUvASZUDarwfSTb6cgZVonJ1W/3R9W3ebMrfSGUez9rlVRRO8WT93
od0UmV1I2ndRkA96ny12qgwgrNDU0B5WzUkSldcrt+voJFHGzcNENssCjORJgxFNUDd4eWKYdlVX
rqSOoFDo/ioi+cv1xe56AfAYKJZ6vjEzFjrNaBPKOhQG+lj0V+3QdXLwDySoqo45LEAsySz6Kfrd
LW1uceEbxqcqAQn4zEOK2l3DRgITfQrgbZdqBgnaMH1pRfCvjJLy89+tgtGJBPWGdaDdreD77rqF
KGXmXJewn+JulkGXuSm8mkLVDEIJUxMOK/gMlQPYjmuXJmBdkB/D0OZCHvE2jok3qpWsVpjCPY+e
7tefOkw3G0/qPSLsIQfja+RU7vU17nosFXRnCpKgS7bqEoWvVOsQc2YjJItxE6d45+Xxe+2v6o8Q
1i0K3TCZdQK32A/STQRoDa0KuZ0k9LwvkuX3lbB+Ec/Wc5s0WIn8uNg9WOIK23CXewqvS+k1Vc6b
1yXrCL1hbuQxOr5kkSgtCuyUXkXo5BxI8IwvyREg/nBPgelhtPkB2kmJel3xyXhIOhvoJLxwRzPV
i2XjwgeuYmMH+w42XpoKnS2ZrVkmbSnYq1jcwl8VbtpLjiKEd1FYBkOLYs5s4EH6uv7sTusAbOaP
fCbAl+YsrAs8v2daolMYdWYrDUqXRVORqAdGrVaDrnsSTLeL0GOcyegty9VnQSs/cz5k10drqqXg
Yyj9NGM6TSL0QwIKhfN5jIGgwlr9v3QSGgfazEMH2vPR5c2U7dqPhlYitMcC9P/sQjYuIgMOOWg2
UGdQTBk8SVN9qwmqSqcAn6+vjyeI8UVqkTSCuSAEqVkRhGP/BFL0n5aYP10Xs9ucJG8WxGxjOhf5
WIbweQuqm4WbHHV7eSm9/jWqvfKUJHioBszCDPYGImO4/SH2r3/Arq/YyGeS4AKEvCUmiWnC+LXC
qHJrcPA3eAKY+Jpj1kLIQgjAeIott5YTV9zaCO+wGKPQstT8T+0wSJ6WF4DxFwCKj/wkSD6Vd/1j
7yNL472S7Ne8NlvHZL5TqYZgQsLR4VHyzfianIbP1Wf0avv1jyRxAKblYMjxcP246G9eup8/+s82
o2hK1aAdHrvZjKNoG73pxvHoVICcWte0toVcdOahBhplj6fL66I5B8k+Z5RtPIQhFS0ntbOKn5Is
+3e6yPai5EalF82KkLJmoOJV10PYcmZEOYpyDjIb94Gs0ljKFJER01OOMrQYwLhbVd25vlO7D3eA
nUYlXwTx+QVSKTCdOuSwEENjVaOT/MHywKdm03c7A8S/UUp0zGqhHntd8K52bOQyMXJWDDjDETNO
c6aiBaUhwpwSwzwl6+sgvg7LqRZ4TYG7O7oRyaSFYd6JtaIjHoqh+dwX1rGfzKMx8VCy9nND2uhr
icCvM8/X0M3JhWGWTPGAB6cESJRIDjtblU8xkCLBkuJOrctHaT6r24WtmbIqyxaQky/IfKJM1/tc
QYQr/5o9YPR9MmNvsCmvT2zrmX+e8XTk3JPQnDUW4Kj9O2xru/sLQmzNtCQK0Mo4GVzYc32kUElL
iGIdGuoegDb8w5xVjursb/C7IPadIh5HWYgp9kH0lgeiu3yXAGLcOcbkKGdYah6NHFcg864nRvGS
ZSsSughgh8fE+krJ69enIijrCFMnIuFTfPyXI/2zmzpjIJUW5oURA5ypEzLRxZ2sPJXC8LkWMsUu
k9CWCv0kqctrJqj3gzkqyOlWIJWItRupxVs6TvgydXCEGYyEeqP5gynfF3LuDgA70BrUOKKCx3Gw
n/FtDoaxMFntTGPK8M20Q68HqDw4dMMDZZRSQ/S+8gar9s8FfEd4uNbpmxIjDwD2o5jSxE4DKIzb
BuaPDBxWmZ0sHhiQ/k7Nn+76haFtJNLIs7HttcdgjpAip41vyiA7UR7Td7Azrt7txrGNNGpxG2li
CV5AcFZIuGWa/m/w9Zzg8nCGX6eUm5yQvWvBG3lMhrUWC2BcYLzAEhRjoibpSZunkYAqhFcO4x4d
k2ulxSQB1g/IYL/RuiR5Sz/2txh1d+tUm8UxmVfUL6muDymFtPrYB8AHKuDtI+MJx8E0DbOjsGfG
cyW6Y/p1Cr3r8ZPuD6uIoDAB1LYFhssLsL8qyquwoh2qujgsttBXYIgZa6cx5C+dXJZoFgGb4HWR
u2e2lcmoh1rU+bCWKEFI9zrGI/Byem8AD6Y8cxZGDq/vay9FwEiGKmt4Q1d1thgVNUrSgQEWu1j8
EmLfEEIXLCM3tehX+lve5LaAatv1Je4dnIo8GO2koOK4QOADtUM+yAYii94+SUsDhND7RuLlIXSb
Lo7uXQgLu5clTaigUCt6Wf+SYIrEbI6FeKtO3Ir+nsZvVqMxYWtAIjIiFqO40nwcPPo7k3e7Cglq
HfyJKgAhGYPO4iyt9Qq+CpR6brPOj4MYWURok5pooXWqparjHNaed9SQ7cjqmRqX1Q/gkM95qlEr
K3GLErw+45Uw9tRhK4GJwW2mNENaz7qXmakjyQdt+EtKeLPPl0TwKBdtpTBRzBqmSGnqgXZ4/Cak
EL9TQgqMk1M0zciPNW9yWtIbtAucs4e7taqtcCagxVPejAYQsr0QdNVfAdXudJ9LR3zR4Y/7U+QP
kB2S+U5yk4f5BW8KIIqTOAnd7kEC5xWdRpoBjgZGdcZqiiJM70t4r5PscHg2eBO8u54L/UF/JDC+
v7OiHLShSEwm2yDJQTaBDKmVjkogj5gn4ISV/6CWsJXIhIA1Qmdb14ug6S5HO2zARW38k6cHHWxW
v9FjLpp/ewWUbEIlqZ4CfGqgZyTW66B+l1aOiuw+m6EtEP4QGOqmckHusEZ6FMVUP/v8rQDk75xK
t2tm2uKIKl4utl4RohHN6m770fys1P1d0xQ5EfvanvTEsFstDtYie2ubPOJEwd2ZkO23MeprRpPc
5wgdnqIH7Q1FJjfRAh0oxyX4G9Qte9nfVhr1F5t8rMrLsUkHSBOBx1kXnuJUfnkqAq3zaBmR+7S2
ZxhbeUzArUJxwINer3vac3TX/dDxVNmfDDcJxrfpJncjT+Bo7Z7D2wpkLDGSsrLvRJkmgKldDg99
CI71dnGuR1lqbWwA3EphrFFb+37IS0hR0OIAhhbSCL6JpqR1WomQZPY8fbsu8PJighsC2EoxewsW
Q02VmY2UtVEHb3ub+HTKZj0P2IAE2paOuieeOk7l5vJNkpHG7KJmRA26vCFNPIL8GW2glEcvPvQ+
V0FoaPiwk4wkZifXbJZloYQk2mlFARG6W+HOdHJSBZXX/uLhFFxkZIw4xqn1el/IswFxI9B22iYo
ZDC3L4eofMqAw1BE1pPV/+8V049CWRTCYojlUrO6xK8kHziH04/2W3OLGXRXWMjUOnNOsLXonedN
BF+WxhjBTPo0g4m9qUoInnDprz/JrnZYTyCbRl2sCdJD44lkOeg8b3uRHTJSmZxjDWWpkVRIrcOj
eqxxg65SxH6iftN/hh7AV9zCaU03/cyFH+WcLovmYenRrMl6D7X1RVwpwNPkhX506u+VGzAmfbbQ
mbRmh7I8f4LA7Qa/cHbMwhlXjg5FodA0iI+Nn4P6cxo4z3K8jWWcN2LTsoD0LvWlyKnLx6wuHbw1
EqnUDxxvw5PEeBtLx6tmpcchOmkUiSy23NgdyYFVpwf1W3KTBeVd+5R5POvkeTmF8Tu90GlRFc2J
/xseJbYX1H8oGV0w+6POD08c76Mw3qdZEwXUXs3/edXOXgGKFfnw6bZ5mA684HTZ5cloCON+6jGz
4lCBhqiP2mCr4PHKPmf24AmPgj8FQJM78HqUeCJZdoXQXPoi1bCl5u0tPGywHuoDGB9+UCIQUNbw
jP/iyfbjCtkrTdKG6SBLMP4y8k0jPuiUmsLISTE+SNNLKD0okULytuTd7C/iPiOXcTrhkFj6MEGu
/KgE5m36CXbuAODsqT0oj5bfPfyNZIpj7yz/bFd0Tdb2OE3pnoL5oH32mN2q94ZPi7ixC/gD/7pd
cvwbSzRrAmxRj2gSoPoU4nM8tG4HAjFuUL7IEpnNZBxNkQlhqA1nNW1vMrBERb/Ee+FWBum18Y3X
F0Jt+koGcOZG2aSksZ4AWaSDMMNY/UitTuGCKYsuOSVd7Aoxr8WMY/Iq42K0qa51pclSf73HKNkL
hY+ksBxGDMYtygjJGxG6vLkxm8n4mLzH/LCgwsf87iWHF/2VgJ6RlkDL43CQOUHikumakcf4GCup
BSOOoCS9MwJAiFhEPSKxItkRQEm/23Nnt13JCIK9knQ1yTxe4nHORq+cKVsgyvOlzcoCZ6rfDq55
VME7QbJbwY5AMUo5DeDRRzy2g8AGPkgJZGdwJLtyADL9IP28bjO76mWJoOSU0Vd4cTXP0yVcExHn
3WNKvBRf5SQihf4qrT+a5a/rovZ97UYWc9TtOshrTDOfzpW85qj+UA6C27omGW50LxTxSM1rkdl1
QRuJzGG3KLpk+VwnvlXflmrhr6vF8+i7zuBdBAt3oorzrJTKeVEUwomiJISO5i5e6WbPvHC168Y3
wpiMVevqUsxNKA4SKTtaDEBMKEFjeZyD4q2JiRZaLheDHlKbBFiBQNCKdszAILra4g3/bXM3mdqs
iXqkjYOb4jKP0w4aWM3FfVdVwHStLB3GN55kw+Jd3Tj6bjJJKMADwlhBk6Iffl9eak9DL4YX3Q4e
at5u71dO9iCe0RgszsX7spBB/c5mmUzQkJpxEeuGXq1+D3Q466sYYKzVkV95AWo3Dm5EMempOirK
mlbQei3PYnsQF0zNTukzCDGAUVOPN+M0GMBSlQH7WPEYYTgWZzLxIxxzKwL9LVJGMP8NZkq6lMNI
xLMBxoskRZMsYgob0KwMgfBZq95UnUNmyFsF4zcwg4jK1wQZTTcQSXdAsWpzbGw30L4fEju1Wrdz
JrdZnvrZQswCBXUw1tNRNQojT0TFFjRv5HKf7kfbjVTGgdStiVo6miWhhYuLmdzjKBJQWgMGvfKM
lMRHbqzjrZPxJYOB+s85KaNOHxwD9hz0N9o9xqm85pdgN46E/l1bP2kI+RThcTnkt9x3Vt5H0P9v
fEwnLAlsAuc52dldH2insSeAnQdrI4UyB/rKs1kc/uUBM55GGqP/JG4UFzs61fepYzxZ3+sfEfoJ
htf1G0cex7NZjIPJqyjuzKlK/TQIfUDpxwQjXE/VbYb0jSKoZ38BVC0QJsI7Yo5BWoy7SZt4qiKj
SH1rVe1xypxI+CyY//NM7kf/aTGORW4mPbdyOG5rPgnTz6WyDvlg2WGbc6LfZWMGI4lxMNJgaqlI
XRhYIuOH5NR872/WG/MHmlDu5JpM3uomEqmc/qXsSHpH4wWY0nm46rxdZVxQXK+T1Elw4hPNyIyb
tIlIKHKffK97OuAGfrQMkKVrXQqXijvTOR0eb2pvPK01kK8lu7elyp4OPFATnkzGCYWo0RiWDJl1
9X1uviAw2tdt4dz/d5Fg/3FzJjsCB6hxTK1UOEI66tTGZPlc+bI9PdFJoNXX70EYBog/C6RN3/RT
cm8F/+xas/kCxuMAG1ttBBUeB32sINhyhQjIFcTqyIxqjeTGRz0igHq4vu7rqRSoYz4eZqRn6Cbp
UAGb5RUYO5PQ21pmOqshTySyjH8X602R8Ti9mhpRlQ2pr82zG3aFPSwJ57rGUxXGtySKJqcCddx1
jJ9XJnsxOea+X1TbnBTjWNKm7Ge1h67oj5KnI0AhBh8ap0BNDZAc/vUT4qSB6Mf8eETyZGWZiHCE
6yeeDDHIaEVEBS51hQEuXumAE+1Bt/lRWNFXc4mZP1ovnFw9J8Ot+aA/0y46IGz6/S2v5/O6z0L/
7Ud5XWc1BaaKYHYCahThp8m8V6fZ4Wzhbg3t/cDYaY8mmhXdojW0NJhvaJkHZE8o9OD1Prguibcc
JnVpei0eZxGCZFTLBsE2ox9hpnCWw9Hw8xluUpNCW8rRHKmj0D6V5ifd5LUf7Fc8NvtFv2AjQYjl
fglrLIOyqAOQkz45xK8xIGD6LzU4DrRj5YgE89bKBJpcTO/znCEnoprn7vXNF8S6LghCizWes050
OrdQftq6qhwGlYg/hluAnyIjc7VjJ5HmJ56Re/9voAhcT5HM84PQ5jtmq0xTnR7oZJdB1WFw30G9
ye/J6IojMd7yQ/uYeLzl/xcPAzpTjTbwSux4SlGmSppaCvUwoQ9uO3sGDtpqU9i/2uYCO+/lujoG
ujBHaO4g2InJqg6Ac6GLpOAMwEa9hUGS+uVcwAuSL9eNhDosNtRuxTFGEoaqWkQN3kJ6WT8BA3kw
xcekND0l9eYYPGJTL3Ci3K5b0wFihDZkZQ9ZbqySNo0G6gCSg/Aae5ndu4uTBUNAR33A0nx9iZcN
EsgItwIZp63Ja16YpUTTCSUhZSBhdprWReV789NsN4F6wJj9ofV5Dmgvnm/lMv47L5tFNSfINSX0
Jiv5fIu2wHtxMUOyznz+E3pUl0f5Z1/ZgQ5B6JM8i9bfmjN+0g5mQB+2xRsg+KIXlbOp+4rzLo3J
AudBAq2qCWMMb/UV3ML6UXIqMD4Jrngeehz+Wt+yn43XcjHF5F3R6GEzaQeggU72jx5xaUGfWbfQ
WesZ0Kbpz450qElidsUV0f9tSzftDWp5buLWXyhnxBIopi3dLV4zgB2ytvmeiR7kxc5vPohJc1YU
YS2RGhHNV2lImzD1yS+17YpB+x60GcyXaMT6uO5CiZfB+i3GPJaeGUwe0D2OvCRn198bsqGp6N1D
Zyd7V5t1vctAnJvCXvrAeB0yYngLIO0BODB56VMXGECL69+6ID2KBpm+gPzkwNWvPWe//QjGaLNW
6DBLdv4IUMH3QXaUv6Gb4TMtseTw+A24da3a+xv+fk+9tpIZs60ltVGKYqI3cSl2RBcM1rfJowAW
a9qNFp6yAMD+thXwNXs3vTRQZ9Rol50I3vOPJ5yVtRXWEkTnQR8grGKts20BoVr8Z6+1hmkB6clA
453EIj31yVKLsWim/wk0wMKObMHu4TEwC3BMH8M7Xjl/1/NvRTJ2UkhNHOvmucbRBs1R/pGDg5NK
zJ8A48KHANrLALfyGIMxRjVK0gQ6VCIvMQuBDPJLxZsj3c0PDAtt3ooOkFuZ3chRn0tzKQANNR3X
imiedMjs2tVaQksLpc2thu2lnFt5zC4u3Sig063EvQ0sK8mhyUh/T/FU4jsdZFfrZ+GBVyLatcXN
Cpl9jJplzGoTqqJ3T2gQJYPQkTD+1qg32lhxAgtPFmP3WqtEbRZBRwB2b8sCCKLS1yl8HJcENIyc
59K9nUQaaaJpEo3sIhtIwMDYJlqPXEsSRqdoNZLyABsuJzuRe4AuHogNIJ61NLbno9OWIgQtDu70
nvyWJ27pYOTGq27Gl/gwOfMPcBV4Mq/zlCuV2UQMdavNokspOtySg5IBbsfEIyTmVzGe4qHC5+h3
LRcwZi88bZfK+M0hK8t2thZoSftTQBBeT0sJlKbYlZVfPdoHxYw3gbCnKxuJbPfHUpUVRujH1K8H
jdTZcNOFrxauQfrw3HGB/vburVthTMIjAh8FRFFpBn85OtINxquDxdO9npvf7GqlBrYhTZYNHQOK
H4NAOehll8Zx5msGhnwAYNq0AqfCtrtxGxE0ldzcpGrVkNM2gX4U2WGI3iTzfpUroAXfr1HicBJF
+rlscoQpAAnANuijvxg8aIS2inQhz6CLmtc+g/EEKBwWRlfFQ/yZI2v3jABXoJiWJUsGW0RXmyyW
EznCa2cQHjufvnpSFIm/Eal3DwlxGi/vFNdZZpS9i2JTspIebgpQNhpgWBoxcxXwJNaRcqh7+cVc
cRXOwfHe5h3Q7ua7pU8PSpeBfCsR366vey/Ome8fw7ZgilmcxOqs4g228NX+rx4XG+X1uohLdAHq
yDYyGK2UojVv4gIyRq97a16SgnSfK9ty05f5abZNUnzDOww6HOiwOi8j3b3BbYUz+iom4rhWOU0c
LFIHCnDYVExfOOkdchY8UlqYLpVsmawNyfjTYrtZGQAiNNC7YNpJZwP8kujxrFXIyrSyc5oUXHvi
cKhQZA+LztaqJ6P6ZeqCo4CiM8lj9/rG753tVjgT7StBnXSwU2Pf9Re5MUkUBh0eaa4LUfZ891YK
E+EBOjJXnQnfHaX1KVHbyEnmMrK7VnGixGhIFcep3QCrKeosW0wwxKrkD1MlP8/rfGjVAmygVjB2
kg8tchWzCFZlOIi5fqjC5iTgjckuq/S2EdCMZOQ/hsLw+ip9lfBjjSrfZnP33PazH0UqRNXDTaS1
CTFb46mvwq9Wq991sXwH+nbOOzHdO9Y1WSAKUECNh/IqO586S8VsTQZ0elruYz2zBdXXOgmPuU/X
t3f/DN/lUGeycbcqqqrdWmF3LbD9FeNzG31K/2cIOuzsdi30GzYyMgUvBOBkSv02+dGK3+Ls5foa
dpP3rQBGEZdUTpKsR8yoFuSd1R1Qapz2VH0dnOmmt2VurZ23aYxKGqkCHOUJwT1TjpHRAMMvMKSO
o/i7TU3bVTGZUhuuuVU3VQjYpt/o4bF+7LzFo09MyxdMbSo1mR/+5VYywSPL+n6VtYRevZI7Ge8I
dJCs/KLjoTc9yPyBh70Q/GeREkAPP+oGeBXQSTLItOI23tAiDTChcesqHvjFg73LM42HwCjTLF1k
aweyjqYUzcKVq25HW4sLAshbd1RSvysek+5OKjhx6UwecmHDG4HMAeaqCeS+GK9Yo1fcGQmpvdgD
42RPgIblTL+MU+XXbgx+MPQJTAfxrrUjL7V7p3TVnsivvFDFWz9ztGUIqH1ZE3HlnM2bagChaIJH
Z6VoPifp9LnEh4QZl/B2Lxl533Qc8MfzbcMWPYAt3WS9IkYPyHseD/XuJXcrggn/8tj2GDOH9VMc
kj4AcsahPQFM3G+85Jl33+RKY+K9ZM5hJ3U41N9FcIkkLn35xdSMU3LLtLuO5o8GXXC8l4vYjLWJ
CBtK6BmonVL91mQNJ+Ped5//j7XrWLJbV5JfxAh6s6U9tr3VhiELeu+/fhKtebfZaOrgjt5stOkI
1QGIKhSqsjJXVpg7AJKvamLmFn2S0daJIdoRJpxQ+rh64xkjNrfaQjfpz54hsf3dVKtSqI+1SRBJ
wMpa9m8ZXSK5YADZ83UUeYeQuR96jLXL/YiTLy/nVHvWJU4vmXsomAtBzcM+yoYFrgUyV/Tko3v6
klhACm6LtsAFn27OF62PPBNZ0mbp+nSGV9EHnwgmrelZcMQbGeyZTg+wk2wXk92L9vLj8vXA20gm
hLRyWNejALsdAcy+L+xQ/XLZgswxwXZ6a7HNiZIO0CuUbIi1+Kpgj4AXETtKHczBdjtAmE+iS4Uc
dS/DtIMzP0ePcWOHznzkoWI3s/vVRrMd4UrA2HHeVnSjJ1DitE75U3lWTNCDQ00R1UjFU3Nk90Ww
GN7ljdhMe01TR6FbUUAXySRNVRaFw5ghqsVVdxuTMrIrpfXAQevS/be64lQ3UWvrqNZy4sEfPsG7
acZdiJCiqaoASSDSIaQwUIA8Ts84XPo+djRfOZY/BxvIfUALADE99s7iKY/pNTfU0pLypyiBx7Jk
yrQnx06V1ZoiZYUW07LG6M1XmUu8FLC+zrMC0593PJzbVuWBvs3/Y46ezFWaGpb9KGgiUuEC4sml
7nXyfaprtmkNbqqWnE3eDhkra8z3LUsxzWcdSfH0Ej1AzQDjgb0//aL1+78bSESfHnQ3UE4QFbRw
P66tlEMQ3WYaMG5QMlmAbYAQzQ2Vl5puIa7mADh41BM+uf5GnLfwNIU9vODMT/1p0NEm4gJqh7d6
sFk7fQCkPBrUoQ16vJg7/rBVXPxgjzm5eQc9n0K2gIFBA244YazMjh8tR6vgrLoPGiGn8XlyZJ95
EBTxg1Em+HdxHo8hfUI1bn5loulIm+P+GKRfxNEWnsAOLb5kd6KNlny7s07Cg5DYXCTAxuH98COY
G0FulCpvdQQqNcix1giJEBSfkZiQMzmY7uib4DkP7Rr9MHOxL4cq7rYz10JihUOkNjDeQTJ1OOH5
5Xe7afe98hZoU0xB9Sjx3ikb74b1etlBFyWJGwgg0sLHNSayHEAC3kal85t/MZW1cSV9sMU4jw4J
JylV8HCgWtrjlQbhjzwgexQ8nNrXj3yBxa3g8MEik2Q2gzUTTU/oeKTkq3Cb5JoE+V738+ss4GVj
1CmYMPvBGA3D67gH3i1TLuUkMCb0ydsnNe+90PglmC7nmPAMMQGWpJBemIQCYIcvM1gQCLHbu9wr
0ZQG9b0fa175QBU5uQoUGw8fLBBctgp0tMG1zXw/AK2gBi3jjRmd0ie1sa2X6FUY3ihSckCYY9lW
btHweGoA2jnwRia2D8+7ceZTCrncS9mE3Z2S5moS82NF+q+XN5Zngv2ANeiwkqwJfSkdbiG1Mdtl
vDxdtrFVafywiczHa6RBhmqThjrnST9QfFW4pw91ELtwZwk2Xj0fTDFXI2glBTPRUV6pQcszlHiR
1Hdi+ReNhg9WmLsi0eIMzPoI24pmXCPLU2xBD52xkq8gh+PFsyLzwiR96352tPejwFwUJNYzsDvA
In1nSXZ7bnY5RvDSa27auu1p75aY2wDFTCgFzyQJZrwPDL9GX837vm+/G5otOdTHwp/WD+X18hHh
fTbmFljyUkww34kmW/U9ns61sU8bzoQO7xSysy3yMtZGTMtTGbKYwk8D9bqyqQBijL7h5eX8IQj/
s4msMGE45EYKYqjfyQsd5Fy+kcCCxkN0yAIeqITjw6wwm5WQoSxrxCgLs0dZfb+Q58vL2YLOrM87
W1Fux7DPK7HB1p0sDAENdurlZ11DAASrtoDnar0H840LZpid8AOosz0dPuAhBLYGVD/8CiaMKF1G
0krHptKhHelauoEgD5AC4i/VyVzzFYXux/aUnhYCzKbkaMiZyD2tj8V+vbu8IZzjyjbkTFAshaVe
hb5AhF0cFX6lLF8Vwunjf6boessO308RE2YEZekLrceCKUaWLlIfAdhREToVRwN8pjhEnuk1L3od
/M0D6sNmMwFnAUwbyscRQlwkYxps8cDkflrA1GRXYfYMVWRP16SHMZaCQauhDqnmfh3153JpBk7s
4202E5DiuGtaq0NIH6DiHKehX4mV28S8MYWNR/OHBTMhqJemXBQqeJFoDveWtLhhdreUFaDwk4tK
ZNBJZC/wuL+3YNArqxZb4yziKiR1jU88gODqRbgmhdt/WXxM3WG81fIAfF6c9CQV3gAyd6/BW4tX
2t1qgaK1jEKBBdiUIqvMwpUp78GMjRQAvfPJb/JOPZVWEh0WIOnuNDUFGG7piekWZV4fdDV1IgGt
fLvHk/Chms3uFGqQBdJxTpyq0qqgayD9XmGohAwEghvVoHES+M0DoYI5WjFQ5IBmyMeksy3zbkrp
owk8pX464/Av6NKVonvZybfdb2WHyY20uKnTWUO5tvXUQxaDvwnCToXdvxrwPYrpba/n43zK6Qg8
zzZdw6f7HrAC4CHRcvgkUqpHUic0NGUikxl7rWiCNlo9Gk0JIo62DGrDeqjG8di1xU3XJK8FgbRQ
JbWvnC3Y+hmAEEFVwpKhza4zEUhVF7RDKmw1xJ+qPTD60JI466fkiQq+jd8wUMExuJVvU90ICFlA
X0dhgUUxHuCqHKrIt/cyGBBGUFlPJ0zkA6YIdjWwIFm3v2mkua/gzaWuLDNhRtO0GFJCsNy58eKo
QHW0QfgwHQYvHhx5x8vtN1OE9UoZt6uLOJ+yMIuD+VB/NfxlN75SwAE0IO/5d+dWirAyxkKKpmhS
C8gK4Pk0y46s5+6ScFIengXmoTQMian3Wh4HfSQ4o/loVN8uH43tWsl7nGKf7WIaC/PYohKvBuFs
twf9LB9APe4CQvtk7IzQsa4GjOu2N5j50g6hnSe2vCu4L4ztkL36HcxKG0wTWX2P9nrnGqA1d5IH
/VzsVWTlEJwsobWi2qNsQ5IWwc+Rpn9Tkts6q6uQrdG/r57dmZZPUVwBm6kG8i8Vz2AdiH+qDF3d
8s/O5kmlKFDKZWdI+luhe2UNrrp0VogOhXE/uNQtqufxxaTXUWC5PP2GrY4SrqN3a4wfltnQQQgW
IWd0oDwd7zKf4oXV+94tbzAaycX3bd4mK3uMHypqLeWNDABclfn6+GqMjx3vwuLt4NuRWu1gBU2a
Eh1TepPQAffYMyu7pfwp2ELhgbeFmy+49xWxOhRqITV6aPRpYNSCWxZC+dpLlWaHuv61V1ueKOjm
/gEFqhko0n7m6WzCPpQyHfMZPRgritipYlCF1zx9TJ4VGn5WO1iGRZpoM5JAozVuw7bdpWpyDkUe
6+hmKXS1GPozVma0UqorDL6hUpEljgAuXKPbGYNgo52AWTQuVTJvVcz1OiXZ3BeKiFqdP7jqgSLA
8jM5fw+vFZpg+DS9vxxFeRaZtD6VhjYkEnxZkYmt5cBa6xg6XrhE65sRarWRjBfXYdSTLqph57r3
0h1yNA9p7P/SNfGqkH/I1N7PIOPDhlb2jdyiotu5wnUW28Kxc60InkYHd6yv40vztYFMAaar+VMy
WxcfFDf+c/51BqVQ6mHcVwnGoUgDCrqlt1N9f/mbbVcuViaYG8ewOtEsC1o/2w/78SeNhxrlK7OL
LzyZ1u2n/soWc7VEUJ1YwhzL0e7RkC4wgPgiesJzfijfxijSff0ioXKnfm+8ct/e5NeWG3/jrJcm
1p+S39VvYBLvTEStpqE4CQ1jbflVHwxH7ZxjMkZGqm25fxfB3t8TzPYSXG/DUOlol8qvkX6d661d
8tRDNv3uPZ9ni0/KkKctMI+41UL0Ik1ylCxH7XiAx+3Lc2WGWYqsQUdKzUFbBKjj5JNdlIEvH5Uu
0Az4ql9UDh8gsX25rWwyJ0ZXjK4mMfKy8Lz4qrfsBrvy2hOtv/DHRLZIFCA7oIC021B0iKoxAQws
pVDaTPCxhhfx1zV47lKbgLdAsOWbCtNTCSbhtM6dO9BS2PIpsalKIa8StXnBrn4DE9wGoIb6BHXm
AGK8vljMh17oHVO8yoAW/RtXWJliIttgGkZVlcj0upe2dvSn/pyfxR9LY1MC2mMTtN9KnvfR7/XJ
+95NsgFNjstK7NB9RbKCsT9w+2qho3m03gQW9txGOYCzxm2DhipiOFhEB536zurSja1IVqsS7p5Z
IH8F2E35BvJiV2ls5ReiXMCreNDP83mB7/aYWzdOaylMoVsE4AWOi/yjLC2HAP+sQG9bltCfAKkJ
Z4mbl4QugstON7FOtoC6aPVSoJ2D69AunygjW3ogHmIsGNlQSvjyLwZZt86oBDlVYLMkYGjZpD3P
5GgZwpYCILTlBgzGpQ799LfB8kMiH9reyQfAMmmhlsuYuhW/17YZ/yBaIVk9FHIwOlbttRPlN6HA
xfhHgxs4c3j17807a22PcZKelqJQu6DXv+hYpa0+ib+amxiiPEnoGCCNAebHTm5F9w3Fv6sIajfc
HISGVvZUrX4Em+Mb4NvrhU5Igl6beqeTh5dFTDyzkL8qhehoYbELB3IUZvNOz4bbRbF4Z2yrRbT+
AUzsb1oVCjAZdoGqDbRXlAFcCawDX0Rt6y5bG6L+vPLXATp3tSliHCUROoSD0wiYQh66l11my2Og
5wURS8kEcYbJBAURrU/BguhRIIzPWQfp8WnkbNhWGJBkaNngTYuhVHYqVcqMttV7PDRJidymyJ1W
PzRRUFqTTSTl2NcTx+Dm7SyBC95SqBwoADwfNw44b3mpZ+RxuXnVxaUdKrVHip+k1hxZbOwB3LDl
T2vM7XmQoUz32PMo8Dfv6vUvYD5d1Au5qpT4dPItmtl0qjuEa0aoB3mJBx5V7/JH5K6YyeSmHgRZ
xYgV/6eDISQokExO8zVB4y0LSMfb4003pAMtmGEy1U+adLpQ1W06wQt+s1G3ToRpMxCqTQEC3cPl
5W3G2HdbbFKXZCrgXhVKB0aauVaV2uJyUubronq8bGfT4TCPpaMQjJDO5jwEPyFpNMTTdADTwxA2
YGItQFAqcndvM3KvLDGRO7JIL5cSzkfjLr4A1Hl82+y+U9BV7Ue33BroppOvzDGBW65AuqWVHQba
TnnhRa2LF5tPAR0NJjobN7ujkkG85h3HKJvfFIJshu00wwcmPfIaST8BV8KjA9k+Gv98Mp1xdc0q
CrCgYtoxgxC8/phadyL5kvNoorbglhSa8p+Twcr1RSMQta3R0kIgCAR3iMdlQAIKSQETq2c5jQeZ
ECTilMQ2ReKBgaVg+pn/t+dGZ/y8A1dEv5RYbuuFwRhIx9AVbwzIPtL5NfGYts5lj+BtL/3GqytI
UvVCNeoBUzvTrgDUt3gx0kMs8DKLLU0NC1o3GPG0oOL8iTOiymeyDHWIVlNUQYcpPVRZ8TyN4lkg
2MReiZ26gk6q2QbJwgvWm+d0ZZvxRQKcdFsmmDAl1o3en7VB5cVKngXG/cqxTAWiCXSGlYL3Ewxx
I1qGbrFbIFGSHOKQS7By2aT2qd+JifWo1RFghvKLgGmBRuH0ITZj5apjRf++OhmLVVbLkolpEMbP
Ql9BRfDHCCr7y8dv+157bxapzD0qFmajonqH8yebdhz32rm2QuKHiXJtlWJpZ1LsYALfhWqJ5kBE
8txn7S8xi5AoZSYPdL3pDAYYY6DIp6JfySy5Xzq916FnH+QYYZPTH1oWZOV0h5ST43V/WPa7JfpL
VpsbDVVY5jrQ3WpAC/PDsyzY4Q/lPHgYiaLTCo2wv7zTm10fwH+hoYWnkyIaTGQpp1oyckouja5P
kKK60N3PT5JLDvFj/BZfqAiL8AtorxE64JSafKps48flX7GF5UcO+v4r6LFeLVyuEgj0xShyG/ej
V18hq3BNgMkboHrUm9YNvxfevAPhAWz/l5aZjxspRbfUFtZPJ5QgWjRBFhkNn/BUY5bPR8fHGZ+n
gO49tyNKt/bTi2a1aOZr15mlVhOVZ3gjpQcdESDR6o1yW9xlYBHPHF7TezM2rOwxpZ3M0osszrBU
AWXHJtLtbnzg7OZWzi/TOgNeFsiDWTjnOERlUsA5A6rGOe3B5fBaQFvjtyIbZuiuQyi6mkhMuTcJ
jQjsZq4tMxGjzUKhNjucIFTJ3NaWIT3tqS7KuF6X4uPxOCQ238Rre4zfiJA/62t6YtUAulqgSYfU
RXFdBzmodysPI+Z7ApKpK9mdd8rreFAw/sOtk20+N9Y/gnGbdKqVsJfBMUd1a8crOg863uR74ug7
fp+S3laXdpjxFHMamlJb8G1BNfzGkqAEQsAf4N1ErK8XxbiFiATdinW4xctTm9nNg7IDuf6Pn1Qd
Qvk6PPJrnpvtjbVFxjHyqmgGMYJjzOAjM8/SzXxov6KYg86o5ZkESH1MK7vi6V8sdisGrE0zSQge
JGKEbh4l6xzc4kd7Sxnm4tMbdTPmF/8O+LI2yOQkdd4hCpsoBlKOlx60v5C5Preu7Jc+yCBJ5fK0
KHm7y77iDL1si5DmkqNTmw4owN2k9nSoO3uUk3RJ7SYogvqYnf+6TrdaL4sUBVeApIwE35b2OnS0
AEs4SQwMweuzEIAmCKw23MDO8RQWMNoDVS5H0fT7jUwn02KP1LaM6WHIDTyT2xK067hcqNqQWnmh
9HVIvMuBmBOH2Xpo1kHyOZ3R+EzMvdCcczArJJrdhuciPy4xD0e5dbGs95gJQxohqTSJiIUjiEuG
evHnPHVlWaztvOx+ZFV6aBfwdlnkWk2z1smt+UD65jq0vLjm5VCb8JH1j2HClKEnw9LRWxWQqoYE
pLUF23yKbwFaaZzvPSoxoPgd7DhHszTzxCO/Nsz7/EwAayZT07UETFuUqRI0cIEWUF4/3uue/jcX
4jE7M28lgoqBChW7LkNOKh/Okv5CUtVTjZ+XD9Nmf3S9pUyQ0i1IksYFTpN1Twd6Sse4orog4z73
eb2Dzf7T2hYTn8ZyTDGJgbNEQT8E29ft5D3Za1fzz/ix99MHSrGAskIwHpvR1m64kh2Xt1VhX1AN
SPzEZkZETg1XBSjUHX5UeyqHkrjmQ028GmQBi40xsdDlfdHN/P998YrIVDWizCB6LCJY9Qewz++l
HZW97zH+AvAhaurcpOnySVVYxvRJtAAwTQimU+6bU3uVABM4oMyR+CAfvRbRiNaC7Csd6B25NMtb
FBqo0MqijG4jBkjZArSOEttYJQRtsEP8pEMSMfKr0v2eYnZLdHNwj/I4H7YTi5VFxi+TClOrQ4bV
hufmBNmnI6UHUF2wmw3O5BFE4/COexfQcPPJS1dGmdzCSvs2BJkF8tJHC9ROT6KnndrH0JV/6Biz
HLBW8ziKXHkG7vYyPiuli9JaioAbABXNl+FEwbX0UUX2MrqAHnSl+COemzn4aq2M73atpFXJhIg0
gRVFcZdj5H5PnoSgCbIzT9dy003fbbFZRVZZqVoUSH2NpEfvbXba5UkpH7P28W+C38oQ45Po/OV6
oeE+IVfTqQ/C/eDkeyGgqGSexCw9CxfOCps3jN1iKFFnIg+NJXQvjMm3os4BsaoPouKnympuL6+N
czbZLKFQiqQDERkEb8TrSrybxkcp+X7ZxPY7abV9TG7QtkNVDlIYozNL9QChTPSoAF4DmYlvglO+
jC+gGqaMAY+ZDqES+c7YRweNA2jfvsBWP4JuxKq8ABaukdQpDktsOvmdssOV/KX5RYHOFZeHbzuI
r4wxYWbEzHGNTjW9wWZnceMZ6V/oKmda5RdRB/R4dybP19lMQBUXrG1Cht25YPyHOcyxNEdK86s5
sYTbEj1hHgkm98MyAcZQzD5sCQJb48qj2+t24RJMz5QvwzF1UtmuT8mzdKju6PxXeQT7E2gvLLfx
L58v3hFmQo7ekVjrJqQL1Tw6CVh2K8uWjYfLRjgbrLI5QVyqVphUNNVyLIgYyY8JZF9peazQAYCB
VLLbOxyTl+MbMA0fj2y4hGIaNjSDPwkWspAI8yo5Kgs6JAKHgxHgjoR4BK9EtFmQf7+VVTYjaI1I
y8MQ0Y7mrv25Ayf1jLY+YE17zgIvfzlVZAoo1VhOujLigupc+UB2hQ8JyJ/Ftx4BoblSj7GbinbF
60lvV0z+cU5VZMKRMKUNaToMQlLSkMWV7AnkDjGIJSHF4fKke+l/9ud4DnqHj98wxuz9NE0YQdBb
8A8IfjvzQAk8C0ysSQpIlo0LIngktdAP8/qu4xzE7ffUasfYBKYeuqi3cPbVM3l6Y8GH1KG6J191
kIknESjBJqcD+GSw6Uwg8NY/Lh8UhZ70S7vIBJqhJtI0UAA0jW7DvryiqsuRX1zrr8D3vCiH+KbY
kfNwjB3yUO5DeGQPAW9lb9wvr9a98GDt1bvLv4l7jJiwE9etNC89bjX1dvZoajVB1FKFfIzpp9c8
QQCeNZZ3h5Rx3yTAwYJw0ANzM2TS52vzutzPbunzxds4keftMl1dlnVmlpIaI/JUnWSDkkkRzh3w
frLZcI4W56ZU39a9spSEM/AjVAVFxKgZKLCpSoa5X4I3EmwkWGBcu/zdeEtjYo4aRguZRcQcDRil
Mn4oQVI/yxgHhNrWZUu8K+Pt76u1CVkvCxatiSj35I52/+oz1F0rkND/TniqnzwwyB88FYIjwDHo
+icaeE0VM6uekHhoth7MT61d3atPqAmDZ8Q497HdXBXfwHzlZLvEqyUn5sE2t6iv8KR7/wFMcNUG
JK+SFGPSEWJ0ArxUcrVj4gKJC0Ii8VQckgP/Ebt9j7wbZYIsxM0gfSIjPlXKXZa+itKPrOYxY2+H
2XcbTJgF1WOE6VU44CBe5UVvz0BSXj4vf0in3k0wYVaK9LmrBHw8ETVo2cuuywN6xS34MqnSSbwf
McyS3SqNPT+AK8czv1SPvCuZt5NMoJVqgPwFAoYePf8VJaMLuSWvUP6q47Y+JUzsVFQwggoKVtp6
C3LHNx5LWudQZJcu1nAEDAWDx93nzyL9IZL+s8ssNmUR67mYNASAWPPNg7IbKGVZCU4OmxbAowMP
C7Nd/AZNmGyqmqqoJrPYplej0aS6PNa9+bj48c54LvYKIh3ly1IfjNwb9+n9EPyLSv/mvflu+tML
eQ6bYpxxaMMz1fOVbOI1R+vcgsRP4T2wNo/OyhaTrUpSWg6gGaahZ6Gw5oK2ThwwHD2o39/eyr7u
XXaY7TfdyiQtRqwCrN4vspElMCl9p7gb1HIKOw6yp/amCkDAyrHGWyBzc1TGpHRQBKAvAJqEtA4e
sToQODPS4+mxQIFs5k5Cbp/W1RKZeDoIGHuJqUPWDSJ69QM1yGvBmRW7MRANxF0zcDZ1M87Jlgwh
KdTlPmlSiP1Uq4ZA3znpc9h8KbrHy9vI+/+ZODpM1f82CvpQdHsyu9F0e9nCdk6xWgITR810qOW5
pEvAaHNyYxynYwGc7uBZB4gjujzkAm9FTMwcgcqahwjkbUuFhoIyOUPydHlFNEJ8Sn9RIgWtv2Sa
JvsQRKI5jTXVEaMNuzr4LR8g7njZw/ZhW9lh/CkWEqE3DGzc/1sveWWMcadQBml4bGCOBgKkdPzc
6/3xJO94lZFNr12ZYRwoFIq502i+pwMEQIT9EN2GanD5+3A3jv6IVSBqopEUYk+l1w60rKwjtNOh
OFAwuskX3luAHt9Lp4HxoEnHbHIqlnFQ1n3t9pWc2rpa71MiO5ZRfVl0g9Pc2zzgqy1k/Cnt1EUe
LOR0o7jYhPR2kXIuD54FxoXaXsqhEICPpODFn+jQkOSObdGze2nXmFs4mfQmFcFEDrbn5Te+h4Kk
MeJD8T3/ggOWsyT2wab2KWmg10bBId1e2ZEv8s1ytSAIvfGDH+vQ4c0Vck46+2jrzDzWJQtXxdwC
o9q0tpRAars7cs469csLG/nmC6uznhFS5LWFb1UhabrCPC1E5nObnGYoGIHEIXbN3JY5iMPtvs37
EXwL+SujqYxnhb4gMuVl5YqRZmcZHE0yjkohjxDYFVs7FZT7utfcUtIxdhR9CY3ONRcM4OCesTKB
4/K8z0v/vvpBxDAnra3R3x8zebBbpb2XicGxsZ05rlbNhJU5jaZigBAVyshUNhNtV2gK12DGy8/x
mRZdyv2yOLSPgx/CfcptDbvImo6URrJkDHAwHiOoSVaEHXplZQU9nidTuW3Vc2ftlkS8E4e7RNUE
W5B4x2vbT/+xatBftdrYtilKRW/gN8nJuP7NkonnwJfJy91/Qby6fZjfrTFJa9Y20Guj6KlsD1WK
u9ijLChWkKK7A7C8Z/247DzbLvpujrlgDTPPJoMGoYUYN5p4W2nFThVPl438wVnerTA3K+mSeOhy
JCSaHX8dPYiX3aaeBuTkjIgX7cwdFLDdRXM4ZjcfG+/nxWBcIqmUKNEsFI2M67dih4Nu7k4Bynnm
d455G8l4RtOVeEMOWKIaVPvFFWRISuSO8GSCvoaOwBPJnlE74jjkttO/byxz89aS2mByWcfnG6C4
MN5kKifO8ZbF3LRlT6AdrsLhZ+lV73AvkZc8feF8J3qZfg7g76tgLtvQKJtGyvLfo3zpHUjP/Pws
eyk64RaQBuhnUC5eDWjFv4Serc4IE1PMPk9axUTHCKIZvSN6UHXy68TV760g9wf5v/1iJhNNSiUn
U68hdSnD1imyzq15TbDPuZ8M+m9Zx2NJwWsJXMMfA5YmR1U7WpPkUzqldAdKMUd1DahUUVY8bnPm
0wlhrDEBSymWXAqFQfJbD4hT2auDevDMzpW+zH5oF574rX3GKMjE9e5PtwEMG4qligbG6iSQnn9c
ZqcVdW8pveSXhladLUts/LwZUToRO9PHSJhwLKMx6GQwrmT6c6OWd5xju/kDMG2GEgrm+3T2EVRj
QksSE+zz1M5OJ/p9jS6YljmJdDt1vV1h5j8f7a7ljXB8cnq6cJCPaBK0/j5D/+u26NuaiJJvTMTu
qp+G/MxZ2SeHZCwwYSU0Y6HWslL3wQaBjtQpf5qh9lc6oSuITpVD20Vx8lf9aGHC9sxjZvhcpWas
MzEn6tMyq0tYp/Noi5vvQJ2DKRXLo0oFw2115uWpn+8nxiITgOp6KK0sySSfdnMg9tIH5CA4xrl8
MM5va3XFZ0Wx/8tdZkIPUfulh+wadPf8/Cn/GqJ1JVxpV8lz9a1Ai7OGjjwU88ZnoPQ4Oc2Wz0Ku
WjMNinL6PF+hGLWiNKXkL6F1r0fqz9FsMBjfcBls6RI+RPa3jX03xNzAirS0sjinuk8rVFNoW8/1
I3AO3nKoIkc6QCU76I/Law34QVrYvNvxDyfp3TxzKQtiWKlDgpME+Vtgf6SdReziSPageoNkn3AK
77hHiR7OSytmXGeUdSMujFr3Q2iqfZG+U0hXBtdBxRN53Fl9KR+iY+qOx//zTc1sNeM1XQfVviqd
JR+fNlATxXCiWPJNzAly0qrNFVIWDuTgmgWSwI9xt1UGNYUMmuRXkXwv9CWx68HUPMusCjcC+7I9
z1bDUTfbPLDvNtm3q15VoVJhatyXutqWZu27ZZIrBXT5HJfcDK0rO8xlBsgWmYoFoVXS9yKa8TPG
F0I3666ovM3shia4yHinlGeTScGlfm7TKJJUvzVGe5EPmFPlLYtehZ8O5WpZzFWJer8yxOasIyPQ
DwRJOLGlHc1MtUM/BJQOQvvB2clPuTc9jiuTjOebIIU3E6OSfJGSXP3W61kg3RNkO/4Wfi6wMtYY
R9dwKEdw80r+b3iTMazgTQmwTj53gGAzsiFltTSQpwJvx7jbmBamtQzIPlpP8ctDjH8xKrVTdugW
uzXSrcJLCIRO9N2443ngZ0DM23LfjTP3lQr5JUjEwjidD4uR4RmgagExuM8F/24eTgMMJgYUOVSM
JXx09s4oVUGIqEOM943xCw8quxDAgDgmtlikdigRW64lF+4ydy9ddG/WO6XmPB95v4E5SuPYGamp
LmBDNovcFedqCqIa85acE0v97JOTrJbKnKFBbdOihiKATyVP6NxS5OonOreERhi36b99Na2sMfdE
CNYQOSUmwnXlTMhyMKRtnOmTcbrtXcUxQHG94+Xqm5F7ZZM5sxOJQVHewmYmQv0yfg4rEc8P4hRS
6iXC30WdlTn2lAKzsZgdNlQNcAsatgQMHgkxdze6jW3uooOi3nC+Ie+oMHcTmea5r1MNKdUL8PHP
4KBD+IaAeTA9ZbsO3/GvthTsPoYmSSBylpgtXaJ+SkBpK/lp/gMDAn5hFXZGRidEFjlxS1Gby1tZ
Y3Y0T4nYD2WHI4qJ1OUEFCUOzHI1vDFvpT4BpvHyhm4atEQLrwydojeYU4pWn9lleIj4apqHwTy3
QDYLon/ZyOaD1VhZYTZRThMrHrPx7Qn5BhUV7qS7ESRJuW9VNm9KcjOXWFljNrFMtTmr8eT3u/G5
agNFeRHbZ86Ktm4/6ESbBjC1gKmxYlxDF0ZWTLBv4yj9igrysy2SfSMkiospQn8xyGL3pM/tMBHP
eWI9KLLBcQUQNW/Fs9VhYXwhy9N40GfkFboVAcY86BjYLi3tRRnSbkcVRjw9EmW7NyLLLvAN7L4z
dKjjFv1+yrLrJQw9WQ2hsd4uEWrZEoYftNANZyGym7Aitp7kkb3giNhl0h1NsIzao5Sa9tSNnVuV
IAq0MkdJrS9jOo5eq8bVdVFUeB73Lb5uYcbfomqWj0Ms14h9WlCFbeb2c/U09ONeV4avURGH90aG
LpIsQNRDS8SvxlxCmjq1nkOF/NSWcVfPiZej2+l2atThra0VHhArvqhNT2FX4/0aYTDcqB9JBCxg
KAj3rSpdme0ALrVCuR77mThTgjl2VGP2RTreSqbqZ+EAEqlUOpRD90CWKXYFIx13YdQgUFdGeRf3
GFpQS/S/M0XbWY22W3Tx2Fgg3ErU+cXoO3HXEXWnC8K+rjvscRb+nA1E2kHKa3vqZWgTEwdE25at
R/N1kze1I9XCzzwcbgUy1qd5sTQ7sgrhikxjda0qcb03wiE7hGOV3aWY8w2IkEHmTuswA1+lkAcJ
x3MNfhjDgERiLnXaWUrJfWuN2q5IRQzfVqHpyInYuFOn6tf9OKd+Hom30L8ZD/WouSKBJt6c9o+D
YZxQzNSuZxKnz6MooIZhZfs4yQ54UEFrwoLuuVAn+2qKUJwbkj2ZoiEwcOACswmll6lJDD+TOyQk
o/o4jKn8ddEmM1Brot3HCjF3i9ppx0mQBGJn+tQ+4QUXRLjgc2ir+4UQ5p5chA+dUOlenhrfhVwf
bQlM3diyyPLNPpuu1CmTbUOEQ5XD9bCoHtCgxO7T7Fa1ouOSKV+gHfsA7pxArQQ3FotX2DsaYpnY
qhgeInG6MsTkdRSBS0uNw6IUEej1tJtSzBUHxCBfumo5dUt2TMtKsEVhuW4a4VrsdE+C/KWdtOZd
aeUB1JAjm/TmazLT6Yiid2o9NyCJOTZ2py+iS3rB2uW6WNg6kIX+XEs6amEQ+o7F6iB2ZQUCSgIq
Q0qyLlSnsRcdzNA91HELdEyE3n2HynHdireNKbqGIX4fQSWR1tED6QFl+x/Srmu5dhtIfhGrSILx
lfFk5XRfWDeZOWd+/TbkXYuC6APb+67SHBCDydNthA+KQt4MI72pCGAf5+E2NNvCmsXmMveNDRAF
a8rbewwC7Noe7K3GHNxKkrS4sikAXT1qnuJFs4eU7KPZsMtenX01ajxFLF1Rq54KUzgBIf5OV6T+
oJezm5t18LPupHM2dopraMFNko9wd0KGVUZUEnZjqIOpphpxnLIkp2yeGq8W9R9tVxW3RTP5qtDU
TlNoqVXlqXkJ5VJ1J0n4oYohwq0ZQyykGO0+7ZXFEgpEQkPsSFF5lCRkX2LTAbIv08UD6YPuPEfq
3FjRYqbHvJhCAIQ35uJGYUge8bFflzYFGA2A8uw6jvdaKQiuGiu+GfQPQQJTUFLsjFG30qrQHXNp
d612F5qXHoQJVg7meWHJ/KCT7WQJ7814OkaC6g2zZjwolUyO5rIAz6oEJ8WYmPNuUKmbnBCXTkQB
hVu3OJM2HuVkKTGwOtzNTYbyORDHUr0anEmSMHlpaq95sJR2tcQnWW5AMdVNhSdO6c9UlDtidSEG
tIMsUm6MTPjZy7X5OlR4nSP0x5DBvqEO5mD1RtlaRZY9aka7T4XhgsLSm4S/K5Tivm2gl5gT8gTc
nDdV4imcBJBfBtOdKurDgzjoQH8Zs9+iBJNUZONrGIHaKArkO6kHslVp3Ma6FlphXb7UPfj41PlG
HgoLLJe48QCvJiKzV/e66gSjuTP1VLfNgbhjVf9Q4/6yNDreaTbLO1Uz/5BSJbCiMP8dLdPgAXnf
bhb1bko1vEpAbVgCtjZIOuZQEMjIlOGQk0GzjbGPLAMrFdbQVkco5rnUpZ2aSjedBjQ3pw3i1FtE
dJjDeqyOKuzUTw3nsRZNFvxKKbpjF1bJY9FW8g8lzlonb0h/m5TKoS8jYE/Uw6kol50o9C9JHz/O
SChtJERgl57m3tILbbHAK//aFJHsimX9g7SJ7qhhnrgxVjOxRRL/WGYBKZ+Q1m5cSAAeS0GRk8N+
FWngJrHmTAHa0/GCwT6VKL8MgkX+Vn3QYaURf2MfTpgmzQF8lCMsTWovbfstkLvEjhd0XdSAqJZJ
2tRRJyn0JjFzQSBYXqQm3KEGHVu5Hj1EUYiqFkBnnVERgl2uqvN+gnvIY5RoWqV9EavkSe5L9Vew
TF5Vjf19lBevWTM7mhreTOV0HHP1FMyN0xioZFfhJZWzA8YvvwM32u0k816PhptABWpdXneuHAc7
OSU2EOQtVcvuq1AW4O+X0Smn6izn8V1fyOJJD4PgmBjAEFYEWxDG1ySMM181FMOpKqEA7F63nJQx
1twx0kNXTaTF0ufqlA3tiYwdmLUy7aLOyQTm1Nk1F1V2l0lNYRwF4z7LNavJYgzr5KViDWp4GAA+
50lzNjtCFT3l42SLVQfHnIvxyzIuOaKFCCsJYjrZiEaIH6lF5owRYJAUYbQBQAJ0vm4WbTHrMqcu
shvTIIKlK81ZC5rXuTEBwdbI38pWfsJc2uv1uPHrtDQSe0M2ADKkg+bky1xVNuYj3gF266QHgq3e
Z7riW/rLvXpvXoJfMvDwwYT5VoM7mnZMucAzNNBmU+C1eKYUNQZ5vhg50qcRoZ0JUkhTehuHt1ki
ThHwptG3cou1MKa0kIN7Z+kj1PRkHX5JepEIJ6+gycmX0ygmAYOBTJMzJgBGW7FVjEaWvGB5RAln
V+pA7gIlY51zBG1lFIBcBRCTagKhmK0FYSYiluOuVL0F+pIEY429z8JVG2V0r+vH5idbCWJSF2Aj
t2GgBUgrEB3UaKdrrXNdwmYutj4L+9FKLenHMpG9pTcRKSmRlxjTKZeaU7lMhiUXohcnwlud461m
MmiW1TS+VJKwu/47Nu/u46RsmxT56KJj5QPlkegVrsArG9gbQDc0Da/ss5UmrQ7MogNFiOpTYaQ6
jwDMFeUDTntHoYjn2iHYaNOOYYK9weoy3sQedxN7q+i0ls68uCHVMQk0VKqXnYpH5FkUaSX7wwBF
XXWXfOOVmjmKajBPTkz0aZyXRcV0TuXKkiWUYNFsOCq0qaSaphID9ULAcX7RoBoo7sKsegpYzfX9
otScK9s8xYcAlhOmr3W0JlNEW/CsMYau5rNYcAzxplKsRDB9gKKQ1EnPBVpyfM0FVFmKYpf2B1II
xzp+TCdOsr796lbyGDUQo3me5BpHGoDfHoRYqwTjVrzPUCqbLv+gUMb7hIwiAJiuE5ZCgSHJ/UEr
bbQdsppH8/sVqJJ6M1BIA36eGLrKoil0bWmWJcCQPUFX7HwBktCsPIXY2YLPRo5u6ijvIG40hzC3
uyK+iFJ3HOfiMJBkl48o2g3iDgQg51mYEYA2wXEOCNb6sqNct15aGkeg0PtjE3T+deOz9XVM/GZM
7GCEwmBXl8EyosnVFMqeDEJzZQLaUgcHlXKGWHlSqA6u5sqEPmgqM4R7ktv2IFRYAh9kxPiZwXku
m6VmUwSvO8qTFASN/pCVoHA0iwZJprxWLtRhKfEURk0PwFpyhpin0VSDWOe7FkoN/Eookk9gkQ0w
Ndmezl5JAiaQEd9iFqo5NJM1c4vbm7HTWiJTRSxjMUXdDcecxQPY6xzp8WzY2jfKYEbxZSXU1XV7
MS6m3xz+QQtqq+RnSrTYJ2HmBixmnw/cV0KriJUueRRljpziw3ir+7R5wAc9277RlSxqglcf1zAQ
7wsYNPXks+Yng03X61O7swDwXgC8oznwC93bLbaPcuL751/JFAetn8IAle7Ow9pHjpHy0pf3nasL
QCmhLURul2vrgazLwswXXYgyF2MJozgfUDyyxzOeRvYjPYNoYt/40yX7lvn8ZeytGHgtlfm2uiiH
WqCiPLwU3X6Yu4uq9JcxbnZxoQCDppoSlyyKIwrJTa0kl2WUd1Op9HZVVy/IpU7mUh0jU7tviWRy
POvmva9/G/OSo3zsq2yZ0ObsRw8jf14vReBF60e7KKu9Mof3SmWAiWMYfCUU7Lyq/UBWD3UHbC8i
7q5bya/LTjDva41nfs3UgXR5zqCFfyLJomGGZ0bBDaMDL3DZiilMAPwqgAEALyE7aiXqyRCEgEz3
1BCcZ4aPThbHSm46K8B9ijomGgyNsMPFUyPnhhzh/VIKZJQaC286IjeP3qLRolO44LakG6O1FzuY
RDRKiwKPJueMoO3CnXSm/v6L9URjGVi5CrpH7JJ+lQz90OQR/bTIKuoDbQyKD5QCtqydwpd40Gyb
r9tcCWTMdSyGpE4iCKTLAVXilXZu608S0EHmDthWoNrkrlxueoiVSNZey5MYNB0+OGX2JU6CwZXR
MoHuFODTirvZ6K3/FG6vj8n43E5Nm2rpITP4rfmiK+3AW2g4lCZH/80f5t5KYgD7j0YQ0P9NQ2Gi
yCyogp6EpezVyy5YTLfUTatpc+yS8BBHtu9vJYoJIANUMAUzSGWPyGgn/y8HkOBms52CQinObL7H
2zLPyHjpGBnlkGVHA1C3VfCpW/hb6SaUq92YfFe1iWdkeFIYczzOeZtMfa57wVPymNzGR+yqIj16
C07azfSc145IYwmecvKkMqZtWEwjAJC77BWowhTzzpgXj7fZvDnFsf6AzJsDacyIATkIoRGDelp2
0oUcpDN/2GA7NFpdFfPUZI2YgVGgK0M50mY3PM7f1OOyW46Cjepi9D3oAQBQYyxe35NfSW2l3FVV
+rC+GDSFdshhWyWNzbLbEvkNmXDWxuldErnj4tNUd7qf7FChGESRBegYgFdJv/nx0qb3WAlnHoc4
zAlByVBHw+t1Dn9mmsRxHjwBTKQyAl6pJzVOJ4aPAFm0tahwrzvbbYX8+H7MM5i6PJETBRLQJrdC
gq03XbBrJeUcZNunrz4Vo/i13Clqr+JRJycROFEgQHT0C6qku/+wB0nDB0xPgdCZ6PBzTJ2gR0Rp
6kIje5I8ndIBdfFavJMr//qH27yaDylssWCS6hBNdkgRU8NJEvCfAKH9uoivcOXvJ6HTtACyhpln
nldB0qQJVSwL9HXlCSISWUW1jTY4SFq2y5TOVrMOrrSJQO2oKI9CIDma0eyasa+t1pQtqV2cqhGO
YB44lBiUj0jihmp8DicgVlBCyom0//qzoMuAJEVRRcz/fknNlX6U81xXAy8VbWMeTsIScjZHNgKq
zyIY80YEuUuruACtiNGfaiHfARjvSe0XF20BdPYAitNNt1GevzbCcsB60A3Gofb5kt/3Q/SzTBt3
HACgo82XgfxK1XyfFfkpmbrnto8O44z6XIGG7/Wb3HCjn38zc5NimuVGmyqpL4HBsnpP49RL/zq4
CR4AAr89Rx61PJ/N4md5TDwyqEumiEOa+p1nIB5JXeGyXCZb8JVd6PF2Fr/aYKA9EHBagLAVwTRL
uaYXgplpYg8bUg7E0sfQH/TuULfdt9hsf6RF8yzRwYjrR/z6/j4LZbRg6Eat74sOMVCf3vbL5MhG
+K9t42cRzKWNAUAl+wbPL1UGC3sYsSxbWsgZQtwo0X2WwlxVWqbpoOX4eqo1un/iJ09WsaODnjOX
rob+ZEYvPl0VYxsNAOJHfVPpXiS26EaG56UxDoPcuUssP2YY4vgPlwT2JHpCkM+zmItJNjWpUeJs
nQKuNkGwuiL715NkNBxEhwITlBKCYcaxFJ2GERxzED2hnUprUMglyiQeJM67NWe/21oKo22ymiWS
pMnEM1Kgmxn58mbMaGXqcoxU3opSpxT6H6Ymv1WYx1JV8ZDrfb2L2uUuGqLKThTTTgfVDefooACf
WsjbZ6nvD2FcT24Wjfm+E6t70pPKEtXuWCrBvkuG2i9Ap7Jk87kPNGtI9JfewEyEkIuhBxcYYueg
y3WrTsq7WjJHC3jIsS23mB9awm43JwUqcBUWaZsiR+M7MV6iBWCUIkBZCzQCQVNzDiarScS765f+
NaT4fCPMs4FfmNH3JgR9aKfu212sxIcAFOMcA7BRtFAx+oCNNEnZol/ITGlIRWOiqSWFJaseDMGi
fOl0scY40srRwiNi2rLjn2RSu7sqVqlLE8rjIsr/OyBdmyfwocYg71hcsQMeXGbLKWdFgaoWo3qf
RDIx4FLmWReJEDlgOCNIdFDBJHaEkf5B4K3VbNwcRBkieo2GKmls5CTny9KMtSx7keqiPmbF8v3A
42DZlEFUmegyrMIXjCBDntoiRAnSmyv9TU2xp0iUkz6V3nUl3HAPIOH7Swy7qxho04QAB19tyWon
W2KbFN+vS9iKQz6JYLJwIzA7IwLFGoaaQL9XNIVDAqxSa/UpM6RbsdH2RK/ehASdfaxLgbhabtww
1VFPLSJbLGS/wAAR5iYOoYCO4FzeIqb5qc490PIncMEkgGoWMTSCTTyJ0yHY8jkqCH4INm0QH8ts
YGlWAnBEO0l/L5FotrTLz6qbWSbCg8LmYRpuxP5I5lfSGA8nlmQchtTAXchghypyxR6IiOWe0O2l
ZIfF9IeyDb2yiE9FCMLNIES56Ppdbf8EdClEEQus2Kpk7irRJKXS8R3gZDEj9Y4vquzpakNz5mLL
fK0/4bjYGSLgUAJ/B4uCpVb1OKVpoHvKOX6mXQLAfLk9BvNOFHZLuOWthm349LU8VtWzDJA8Y6Tp
3pR5YtLYAxgXElIddZAWk2zkNGC23u/qdCzFhCAldZnEmIVJxgdSihh80B1MqbrXL2yjsvDpI7Lo
0L2upDPSOJ3W6O/yCw1hKWd4fqdflBsM8IDNIHJTipro/gOOlC3rYaiKjjESXKTOlqDMVm0qBVUU
vI/AN70Mizil3xyx5A8WGLQGAy655eaB1yLpT1p5ltYYY4JlI1R9DbvCZlPlBYfMoXiCgQO4L4+C
YOSBpd8l9x2KbiIvRdnSorV8eu8r+WWoj8UkTrjX4i0zh7dEPYtB+EPPD1Pz7frlfoVOlFVkhh+f
l4mmkDX32lTirJ2TPAL5AgCn6V23U+/QxAOpb/VUovbNbftspCmfpDJxCdZixEVoW4J4Id5hQ4VW
IUqfAgFgUlSnpQiAR5sOsaZXLi311qtBNZMmRxjlIWwgrFRzIcQT5uiy+D7QhjuMGliVMXLSPhq9
s6HCWgqjQyZpAHZg4rvSYjsoDP3R07CPymua8A7DqEo49mQREpV4SzTcLvFyIxLlbDbmfwh81qdh
tKRG8AuSKxEnaCpPSjyxrWwdzgNMCvZ1hdx87qvbYTSjWbRxrmQcSJexYkMi/bFus6frMjbf10oG
4wTLEWlKm0MDFvGk9PvCOI/Y0Er7X61Qcbwd736YJE/Jx5rEItG8rHtVgTthtHbfaLzwm4a6f69s
X2HCazUGqrVCbeQ7BzlANapj7Qg+EImPXGjJLaf6oQxfEMKHBJjvSPWU9016ycmwt6+9UZuI3NLH
CCHPqVLlunY6JtDPwBBd1AHkNeQWZDAXKRgcOUm+G6PKA53eNod/qcYXcPCunYyyi3WQRf3M9t++
Rfb4G3yAlnZD+V8oojxvuWwDlwAGeCWRMRRKWPUh8kcFIQqq5h7ZmSCbeTLtDuTmQB86hIWF/OI/
bEF/FssYDqMVyw4ZDMBOJTRzAX7WqWZyI9eZ28W4ybYF7IMwtFbUtm/h2Pwsi+48dALoUMtHKck5
UfB1a6mIjH0RitZMDVEgsC2iFTS9BVbNCmgBE2jRDMGWQS5nvF03AptxqGHKqm6ohGD7lYlD67rU
inzKlPc4dP6eHpT96JmH6u4f+LvNB7qSxahwUo2CkU4VfI6+kxOgzRYXRToXkp9XRxQlLFUpsJ50
JMMpzhqXc1CecCZrjYSxDUwpwfK5C+SLN5BC7AG2eAmAnJYbXECG9xLjl+e6Oiuj0FWpGMMwxIqX
PsvobLe+YEc/1HvxtsO8upP/Vl1yEEHp2WFhzpqPoWe41auC9ayjtOecfFOtVj+FUXKM6xihOuOn
dJkd3InP42U+qxjbQQVorzzo8MmYdnXqh26xKp/3sjeT0rWCsUo9qCMBdpOCmSxwssM4g5Nd/NUc
6Yyrm3iG0zoJthlgVLB29zKdAX/kFKfgwou2NnoXeOurz8D41Gw0xi6vUgUQGdoBi9xHCcNg1uxS
ain9XnHSffV9PCm/Rk8/DH721O7CH+WP63ex6dcpgA66Ecju2NGpEuUyA5PNMHPRuSONXQs8tty/
edAfIhjFy40oVjNEJZ6R96NbSeKpMuv7UcAx21J250CxxaZ+wtYCcPvmHIs9jfZ4/ZTyZmixOiaj
cfGU9c1cwqhMHlhtd/JvbDvklurKbvGgPCFx8iOwPuSnycVoyUF+qR/CmxKkSKNgjzseDcTfPMWP
L8JoYCEs8hxI+DWDN7vz5R3I18FCniDZvQI+6BhkgOIJadvZeBlvTL8DioIGIMUXc8+j/PobJfz4
LYwShn3Rx4n2boVo1xHAyXexqx9lzRbcYEf34Rs7OaApZqe3B2y13SRnidfy36wZGqvrYSK/Nh87
DErBDmN3/BTuWn/YYV99H10oJQ9/Gf+9ePPVFn4cmhqoVSYnKGOhChEMkHEeHPG5wCq+rXZWcDsc
WsAuZVb6k26sgyYntFBwvq6MW0/OlDWTGABS1BV2NKUm2BwLM2qIG2Tns+50wu/rEjbrvpgLQUsU
8y9oijKXCrrsWM56XGpx0mYQKdD0EYyT5juBs/qMzcTC5pqzLX+2FspcYtiiGTRn0OrlJr7M6BM6
2V73JAxvU1jQ7AGDxpb4On0vnnV/cRsQAeGN7a6ffOudr38Dc7Ft2FXNpNB33t011aMpKLtSvJVS
7IYGXLoKeiBWi1bC2EWJRi9FwyDQWqyQFXvRBXSer4LO0h4QdGMxy45vJRedDUANc4shm/XJtXAm
TMoVI5qr9l2FRUDmS7sJT+ZPFsbG56Wzmyr7oU8GvfrVe0HBtpoltTG8ku5Z909ixbk3aSskWB+H
CYaSSDPlvIkUcPGBCfZ2tHWgn7VW/4SlTcTcAjgrRo8mMv9lRAUFh9XhGP80ismQiPQ9hvJNlb60
y/11nXyvnF7TE8b5mHgUKRjFFU+ICz9T9HtB0x7APWgZsWE6qjY6+iDvF5CvedFC7GruBScPpG9G
ZoSWkodnMZV3Wa+X9tC2d1mjnkfS+0kEavK4FV+u/9pN22ii9aAAHxgo4wrza42sxnZhXuPXRlZ8
Id4QWVDqYYctIE9+fUcyvMWYIDh6u4RjGbeV4EM04xfFRohIU+NBKX6zz8H0iQ1yLztwkXXEzYf7
IYcxj52iZGkcFTD/BsI8xINWlM25VaXiQxujcNkVdqoAZkevZvTpxyfOF942lB/iGUMpdoo8lUL5
Z4Yz7MkLRsEs44bYAPY5mpzQ5298wYc0xiQm8awOILiiiazm6159loFcdJufJFsG07LgZP6sc+5x
21z8JZId/KmNpU3UGCIT5Q+leBrn5+tfkKMnKmP7sLPSGorwrifdvvUpoS70kmv1eJ9OpRe5MnuA
bKjMvoUc2hIpwRNo7Cu3c2lyQgFRzT0PH2WzzrF6fCpjBhehRwnHgKkgN1gf1v7Qd+FdhCY6QtXe
K/fErbGMfRT2OefVb9bW14IZIyj1gm6EC47aAeUJphds587wErvTHpV1VK2Wg0R7CQ/zaYRZ4GL5
cOUzVge8gYsp0whw8IbT4lD8WfkW3VzpRT9KLxTWixa+taN0RrVnPvGmvnkaxVieWQxldRARN1Ca
O3IEt5gb7RD2+v8/xWUMj6Fkc9IruN5s34HNF1ukPuXt4Inh2XCVsTCkCZIyG9+Dehlc28DWpdVA
1I6wv5oiCBwd1S4Bi6H6/wAhjR6CcXdwHdjEMVDEQezJHBIdX2Xqx0bxMG3tdPv8W+zGoJ8EnCco
ymSE89KvwDZvI8633TA6n8QyZwYHlgKkPWgQEA0AihFbffV2/faoDl47GGNJo1AexpmaAwCqiOOb
GH5vh9/XRdAfeUUEG1JK82zMrYZcGcsm5y69nyOsiZZnA8TXMRSy4iH5co7EzgajA5VMZY27UhUM
Bjaqak3gCQjFiDc3sWXZ1tfDhpA9UUxUfFDs0M76z+I2sskxfzJDC2OQkUMpJTGgeSkUS7u//kW3
oq9PghmTGnSYc9VF3BrYrCN7OFGoQCT8INIyRosyaNLFEvlYelINjxi5ocfLsbdi9U8/gTGuwIDM
hKaAdRkPQA72wsN0N9moLmKLBfGfwzkwPdA1HWJMKcAN+mQUEMBNoWg3mvC9ivK3tBZibxkJBp+y
ZAJBcvPbIMrbOJm+RqbaAu7SfVLp6LhhDSQJvbbTdioR7pKy9SMD1NSmnD2GQeVUYfdUtRnn8XI/
EWOAwyAtE82gn8gWsGOEEoAA5GzFtEpgR1nKjhsDcsyFwVgp0xSSNC2h+Y1TweYXnlQ5xhsF6wZL
LirtP/Q9b1Nkw8l8UgPGQk0kQzAZ4nGDDu8g7ZodDVtE7tG23rQsm0Qk5nuRgbn/dgqBxjlC4U1N
+6GmANSZ9W6P0UOOon1lpAAhxFoQc2dFowDOpuwVr3bNm2g/upJDwBUvJhYQo5G0AQrQBzcdqFt5
NdxNa7IWzdyegO5Irac44wh2vPKO0plTUuXWSy7C2fRlRGdZbfHmVnhflrnAom2zbgigM5p6bIzc
l9B1pewU1x/w5ltYH47xM1UESAsyQk+A5O5Fdn4IMOIQfY+A3mo6ImdWnCeN0GRpFeQqSxEDUADS
lHOB2lvhYQBpr93MaAWAHounM1vPbnU2wobus6F2kQxpBSAu7sY/FoeCm2MbpbEbF3w4GTJLbji0
ke+tFZUwcbyYCWGCJREFGLw0X6AEinTvTD5yJW0eD4iBxDTpCBU7xBAIDak76k/Hg3lTwHDZtZ9j
4HJWXErziQu85WG2byrlSiT9Sav7A0pSbRgtzddbgMm1NhAG65BXs9zWkpUUxqg0goToPIR9Hrzi
sUKhCzWug4klawBr7XmlRK40xrJ0gjjK4C7FmQC2qaA6n9q1E92jNWD/g41P3hdkjImp9dpQTQhN
KAQ9GDCwDynYP9FdxrRf54cO9nzt60+c/n7WRYMD8i81YQyJNIJNZ0nwCgasoehiZCfhCOJZzeoH
ziwa/e3XJDG2ZI7HeGwNfEmpnO152Ok1UKmMXT1cxv6P64e6rvvgDPysiHlVLrGRo6oy9rIdkNte
59WHrh9GZleRBbMCMe8EhzPkWFIlFbYOAHmWxuZvNW0djFo8/P9OxNiNfk6BwKXi46na70UfrEJ3
rwvYCvc/9ACIF58/WRzKspHLcGOIxSwDw4hjFHtAB421zlHBpxE1vDH9badNNAn48ZIuqmx7fUoH
bFHJsFBxZkWP5SXOLfEZrTgMYMYY4juJnoEBzPyGgidw3/X2BX4IZz4oQbMJ+xUtVATg2X/yAgWU
Dw2LkNhfX1Awp6zARerwBmy32lzYPfiQzHzpEJvtKnAx4QJOJTBPA9rqfSAv8Y42W7sdej8S9jAp
V3jhq7WtnCjjfL/jGeuvtL40ZkJgJkmGKaL5y7xHAgjDRswXOJ+7al/fpdho0exMsssnxekdmhNQ
nmuyD73sbsGSy13ly0deA/JvlOCvX8H6/LibSzFMcA/Da/hH+qwSGwCR3nJsjpLfV7Ds9Z48j4NV
ogXGU4Jta/shm4kAGqCG1Qt1kZMSWVX/kIzfZZmT9G1V7tafmfX4aQAbOUgzbfC9d0es4qFEIyGD
TU92yxm8dByLvh2Rflws20hPMVyhtMVAVXt0jcwqboYbED/aFRCliJ0COUBVrH/wpOiT+WrgPz4n
4/7HIMK8VQqFqnrlj16QX4wQID96GO5IXrxp2uykaXaUanUntJHfzrLfhLwdpq3EBsukIsZVNUXH
FtNnM9YWetlHdGRHAne62qOFHrwsIKdudQu1304q4Neer1vO7RteyWRcqGboqTxIsM3Rvnfp7PPQ
2rGt3aDs5BW2ui/OvDR+++2uRDJvdzBLNTETXHECxmYSOxSmvnqnjB5cycXowGzRQkZ5Mx7ro3zo
D8jtOKtcW3VS7eNTE9bJykXXGXEAj0EndIfUrrxWOUo7Cv5RYYDBCR86O3ycHfEU/5R/RKnLU/Tr
d01YHxyIuV5VNFHHRqMtZcGNLIKBvFd+KVIbWmmw3OtTfaN3oeZcv/HNmEkxTQl4gTImABkLDszh
JVGaEfdL2rsUw4aeGQGamlQw2zrhOObtCHQljXlWwIKtE2mAhaRk2dicKjCWAbhXVKH158oXOBuO
vLNRm7mK4ZU+MQjpcDZBmB7koXxBA6W35Na8X4jZ7K5/yK9Ph4iYOvqL840t+mGkL48VlRIP/qRe
eHmkiiwT2MbuGTwl7ohZP873/OL4GZGM42/KBBjYM3hC0/QQDj8Hc6QIOU42NjYZMo6mfPEwVBiG
O2RFAq6bShhzJAfFVBcD8vJiAkx3+CY0P2beTiq9/09ml5HBmJ8mKkiUJZBRaiUYd1tsVf9rH8aI
YMxNMYNoowA8P2VuvMjo8dc+ZjgGK7OAwCPZBSKVjLe9x/l0ChPDIyQIgF0LmX2P6DMCMyT6ompU
8rzlpj5omkn9liIjEfqs8FNECVwoi7AxWXQ4GsCye6qFgwVwJR/QTgdqScEdwxH8tRr8/lE/BDPv
WpTjlBjYhvfBOQgcrRyY71YBuGiMR38b9ih+1Fb8TowJzBiK86rHF+GNWwX5UpBgfgXz3rHgpddp
RXlNUXoEqISLh7HH0zvwmiJf7RiVhA02ImMWRQQr3ucPrTfAeg07cOVSrpwamO/OsNMi6BAdQjcV
/lwK/YfswyA6AScHCpBf0UbKdsmrCRVofz6gxYXtkRTjnLSLz584+jo2hsOtZTFWZcE+wtjOQuKL
wGN/VcCJS1lG49OE5UGvs+ng5nXTufXqMZIMTg6ABH/FzciD3BCrBZTCppBfSLPsZHXirHR8DSTf
D/WXDLZ5Hg+LPrYlOHzfowzH/KH/SG5SH8x4juiMD1pnpQ/jvy9tMlIZPakSbLuia5f4k0gOS6jd
5nm006P5v/ie1RdkW+r1JBhxBrxzv3Ma4H5b8X0LnaxES7oUz/Mp/Jli7vj6pX0d5WfOxhibPOjz
GdOHUJM7wF/k6OPntmmHsRXswv2AvWQArPwme47ULRO3PiljadJ8FpqsnxM/2g9OeJ+2FjVx0kt8
nm+0ByQFGYh4sjvhbXm7LpmjpCpjXLJQFzPgbicgA9XtElmcLBccM7oZQhBDJAYmhDZgV4iGqogR
i5DxR37BvpFTo0SH3V1/+WPcJ+hq8Qb7vkRI9A5XAhl/25KkaJoIhwLW817rv5lDb8fRz85M/ssT
XwlivG6gSalUBBDUAgtWDn8bvWpdv59tfTQwnWnKmLLCnsNnmzyXs1E2E164gkZXd5oPg6NiTpLc
aw/k0O4XTJxzC9P0+3wxyyuZ9PuuIswFEFT9KOBYND2lswehC15RL3RNe4Z5pgRGwgEtYH7Fnxrh
a5KZaMzoBpDOUMtCsebae7qkmtpCCgeUe+OLxmlnbCr/6pyMnuRmpeVZg3OW0jeN3DbgW+DcHu88
jIKM4zhoDSJ2nMf82T2CadaNwS5p+uYzH8bu67LCu97/pSvs5vIo93XUFe9fjyI4pIfyO7gaJgQv
dPMVgNWWGlqNq73W5juqg4yUM+5AxGvx6jZf5/iZn8K4CFNJTZJOOLh4WDCa2T6hSD6jWpjc8bSV
fsIrKsNuNi9RkOmmgEPPQATvMQzee9VF4Y7JcHSFbdbkUmXGVTXAQgPjuJHOUvaDoyvUs1w7CP0F
q1fXLlqsVjleumo1J7BruxMqjYi9AIVFGyf/ocDK3BFjWkADAY4IekfUtAyGtcQuVlnA4StV9uCq
duI2d+lNLVnjjnBJdXmnZWxMLIxDVqe4tsETMws0d4fOku46d0Qon7ig9+B5oc1Y8+Oxs3UnUcvU
3EhxgRjswI7aTr/HHKWlvWJnwecODHAsqMlYlgj1XHDFQNhoS16YWzUmSIYdJbhrsa5EK8fzC10N
BKEnxyXRS7umRYzFqfW4Bq8OnK2SLO7UNLtlmI9DHb9d19ZtF/t/pgZIr5+VtReKtBzpq8NW/2lQ
Y1udgJWTJjYRee3Er+X4T3r6hWwDY76liO1lhJs/B8fwjYMJ/IAGQIS/G8OKQQCNKTXTmk+lI4O/
/IyaxK4HXwkX7fX6pRoiNfarBzoSow/xfVO/FbpfgMVzh0J2wT92SY1isMS0P8qtwvnOfxM8fXxo
+o5WQqsYgY6SLeBdxqJJbOsoIKAJYThoAQEsdLDy2/cuxP769V7XIkj4H9KubDluHNl+ESMI7njl
WptUJVmWZL8wZNnivu/8+nsgz7Voil2Y6HmYjon2jLMAJnLPc/6W2k69pHZCG3tpfq6R6GIno8bi
wnUh29nLnyeJpsrfUuKwmAFn68eesBvdaJe66Dl238RvfmmiQ2cD6PKHqjug9cJmzXXRvPOtrE/h
C+ApTWD68uoh75608TbOeVia1z0GAIv/Pl1VpUVZTDhdlKhOSPaDHznXT8F9GSszk4DzXpEnuIzW
jlCQs/M9sqTqqHisDKlVjKXC6S3/rN/RwW4xEmvODjbFvvJqFLyjroxOTLMsUxr8jq56wa65pWu8
JGIzQfpQlTWxdBPJMbZv48QDG7uj9w+xeBvIA/iMWnecHq5f63apYCFsFbwkVZYYE/w9gpcRLwyO
uMfVATqIYOo+sacj7/54L+G9MrN45USYDLCHwcSxiFvogEmGJfLMq8DDTF5Gb57ZqiGQWXhekfPh
3m9iIVfvIqlrAryDCGR4wM6duVgQnATGeDdwCxFdlxl1U0IEG1ACRqaOYVvUeaCNtQYCqfd+l2CL
3xXeG+fEoMb7L1tIzpRApHMMHxWftEPnzcjk2ZxGet96XIxgjm94/8ALWeB/IzlokljwNmEzsjGz
78K9dPF3/UF0cVQsCPvv6PugrOJoK8cVv893L0QPKahxwOLNcgxM1T0M0FQPIzeW9JpiJdLYlbet
lXsBJ1zl2Z73tvFCLMhm47FnqQ1zTLjVS3SvHIJb0GQ4kQPi0tSULowbtvsygNOBeqOHXV7+gvb1
OBJp8t9WVlCSVJUB9o8gdo5Myak8NCfS1lRAE6SgPNs6vok6zhfkOWjkOvWrCho9J7OxaudxPgRH
B97bcYsbCTSpAcwRbqS26bmrLHpuXtio4buzPhuvBQCr0ltMDvHjTY55fK9kL0RLNMlL8MOyJIhN
JeWg9XR82QTrn/5DcGr8d0uG5Q8ES9QO0v31g3Oc6XsrdCG8SUcSaznMZSifBP9BFm+0lGeSeTJW
YRCAxZGp9Ahrx1figlMLI7GFpe17Sz10D5Ip7gKb28LdKryjaPWf0gt4Gv9WLRVw0doIBnU8rNHu
GhM4FqVV7jWr+yo/YczSGdz0JZhd4zne1V8xwMQrC3Kss8QuZXGxqaxXYj0ji0iF1oyUi1xxCiC8
W12FQek8K8CQhsbOFZDUwvM0oImh8lC3eVJWgRDpEWuVLPOK6300f01jzVR5PGQ8GatIaBToHMZl
6bth9JJgoqKRHb27u67n/+BQALSooq+skvXC1VBGfiIPuK4qCE51fRgj7KZohd0kbpGBAap8TZtL
CCWJxMq+LvsfzO2H7JUy5lUE+lQFlxi9jeBUwnIey4BwmdjQYUAEkdvFKBNIpvJcvs0WPaiYI6G2
5lz/He/bQJ/zy4/fwT7EQieDtpWThNVBxkG2U1m+mSbBBMfN2YgIaq30LKfGq0GCQ5xVjlRTL/TV
A+Bqj3KVefkcvOrCeFSBk6LoMEZB4wpqZPddfqnU/MYHyAnImqEpRMSEGf7PIphz4vinFA53AIHY
y0axV6d2r8WyF5WDKc+yB14or20qNyuFnabOllrmx9BQD/UU36bxBObQea+FwTnRU6eXjWNGMXYA
jkEQbirfpTk5om2K4TnQWISp76p0OmDh9Qf4WG4zI3KvX98/BHof17d6cVqgNbSh70We3k7uMWFs
ykew2JmTC3TXvWT2wNXnRXmfV7zeM+gPqasXmEyTVqYVouebylEOsj1jm0yPHiokWVATF0QlmCjV
TcbexQkT/iGW/hC9epgl0YIojnDg/FSfdJcBxDXAdyUWMCLsiHvUbZP5IW4VDmDTfS7zgkUlGJU0
RTD/mDq/Iy1Bya88Am1V/ch0fRS6Bu0arbR8jyFSKpcW3WjtWUU1iRtYcA61HsPs1BDowqPBgsse
MHsN+KM9ucCcP6PpAnrhl3A6hF85mso7I/vzxUNPyURBLI4P1zj1SbJQWT2+gnb+gQ0581wtT0u0
lXsvqS6XEgufg8fZ7TFjAkZf0PiEGtKD/4qzavN0QLsAqgZ214Hd9ffp5qIHi0GXs9a+cWg8YETr
TuOKruwI+6ZAOsK5zU3/9CFvXZqvaJ9Qgm2q909Y3AeTrYMVGi+feM0J9LbqaPb3/PB4U3MWYleZ
rCQMsg6uaEyedM0x8ZvHIBj/VZ1jIWOlKFFldKA2LiOPlNlrN8ngWSfRM+f+ON9rXX4vpAbbUlUX
YarFml1gXLo+IN1A0hzei3Z84LWB2ef/9MAXZ1p5WxlLBTCYfeRlo+HOY34ICrenDfrA7X7IBCvX
ZFtLKcc7bCuJroJ5BRPxWIj9WyllvwEcNqDrQAZ2oNN9K9/FMifi21aIDxErc9zoM0VVKom8NIj2
czpbEnbmrn8rnojV08rBlF5NPp5WpuYV2hehKcr123UZ2waD/jnH2gL3mpaVrQYhDKw8cwLHfxAB
/YbZaJu9ovnndXnb+vAhbvWOkjnRpC706TsSKNkBW9VjSKA8tWPe/7PafYhZPSW978W2jCo0mUjc
7gDae1sKsSmNwy89HifOd+Jo29rmKqk26ikIDLy0CydLLCSrlefRAp757vrlfSZQQvgBCmJFVkUN
AzHr1kvlR/VQ15grYjiqbGFeuAl3iJK5jf8t1VsKWmn3IOShIIkZmkoTWIRKCjZLjE9d/s1x2MgS
iDoxMLgey0+JlPtpDSkyEMly0I9rEwjPsZBcnI0GNQeRAmrlORk41mGzFaAQBaTjFMsAoF392zy0
bVZFvVyjLOkBMwkNXsb6U++61x6AWyjrejzQzs2ERyEG0THxgoltjanQIgbQmkkr5BgfTj8ztK95
p+1bcOsZbulx1wy2dH8pi/35QpacqP1ARUz51VisCh4nq3yQd4knf88fO1czGWZHYM+cb7n1BoAh
LIIJlADS7tOA8qCmqjbrkRfNe1k8+eSk6ZwZrU2dXIhYvek2qAfkFCVCm+IIdGwzptwpg82rW4hY
RU9xmAMlkU0IgqpC8gwv/kZddRfb2p5+paldnTSsL3ZPlGMUP2+GsHe9kMuOvvhkoZ4ZFTFwewqG
6kzBMCvgwL0yGDgMtp8A24WEFAGxVd5wC+a8D7fSTHDo6STCWpynlBYuFuhG1T3WwNHtyF8S4VB1
ALLNsEfBm2jfdDzLM6/UNEiyOB0yFLtQ9mRDocBZepLRSpaeg/dtHC7F3WbKCNMpA2FWliR53SUj
aVbIWgw7TbB1hOpXcCzd8Yd8yzZU0jfypqCsSi+84df3lsPaFy3Frg5KkEpFZTBD7LlxsCCChnkK
ZBe2MkFt3kz75iNZnHFl2sQpFucKtBJeMVdONNdOynOt2+fRZQKQKoW5otUjqcErN2cEj6S1e5uN
f7LmmL+jXoH8l1e5+7z+wZ7GQtrqacx5Iif+BGtWvAUvY+Bkj8K53oeWugNAh83Wt4hD76JTOLPZ
QuGOIbvwzLfE3N2nT4jePCgaQEqBDbK/36c6yTXoFN7fZ/nA5knGBwVg+CwPZ/FzbzUn1SLeMJjS
Fx/LMLEj2MVRFFEwD53UQjmA4zmZrbvyg9ZZkBbJs1jXeDyK159yO//i2+N9+PICeYd2sP5Haaug
jUR6Fs0TbESkgiYMPJE3VRAbdqcmgZ0yVOIyuwF922xmBVqnGkA9BHQPMrQRrv+QLVulEhEksWyR
4hPWditmSP5QifBC1IiN7F6dz7XE2fV538JbX60qGYhKiKSiVr0+bCVoZU8RHDD32dyPodndFnfU
rTwBWwCCjY7bgaF7+0fplN6JxwYmy64e0Ft0Kre+ofsU6IO8ttjmyRc/auX7pFIGcfyAtsQ81Say
T/CKmb16d/16N9/a8uirl20YoYjPjKO3dtibSbIPv+nn38uaiJVew/vppJ3yRyBiWcZuOqFYzy3R
bHng5U9YPfdpCkHOM7FiSfZGksnuYvBRKTuZR8OzeaGwYaBCwToE/vH3i6ZaOtEUrIXupGJWV6CG
18XkRq04YdFmqKl+yFm328tSboNcwHnYaFh2R44hqk3Gl/6RVe18p9jxekibfnUpcaW/Pp0qqcl0
Ng822gQUHcal/IEdPTPE50pvRN5u8+YXQ0IiSmDSUcB88vdNRloDaawtrZdnmoCvzTBBYIsxpm/X
tXMz+YHPgT+gjCZ6vUDV9WkodyAFRWvfQPoTHSTwzQMf7cwrE275UFUxdEWlmoHBj5VujJMq14qO
dlUSDaPZ6kljRjLlGFV2LZ/MDKhkiE6JBm6rVdyV6nUXzMgJPDn5Vout2RPRHtNvfXHfixXHbm65
L1CS/ZG1ikByrSr6HPmwN4/gQcin0iyIcUdmcLTNMniuxUm5rVCQ4XywTc1YiF1pxlQpraYX+GBM
98XZrO7yL9mNdImfEuAgEqf3fKxVGGar2Nclb37AheBV9tqoRlzoBjKFGbjambAvZt5m3aYErIQa
YE5XMFG+emRC1LZFZODriZlmBmlm1mnJOcRmnIW19T8yVja/0CfEcVPD1pV8D4vz5xmwyHeTK4EH
gXwbOZbqfZPzk0IuxK2MvyJOfV33cK6jYZyqesjR/x/rS02N6hGdJIwETuUpAoGeNTXJrlbCwMqj
/kkLxMb0u750aBEkttHEPxIKFM9xgq2ryY9BzJ+rWPIGIKSoFZvfqlqgYdWBKRXdN7Uj35Uc2zUd
RQNsljyFdj+0Cah1g/9aN8bEu9TNZ6ep2MREP1qU1pGcMfajIVSh7+IXOcmOHMuTccgA49uaskd0
YKIBCcCmscnDINj2BAZqNroG42KsSwCTURJflRFECTv9zBIeuTXp7exl+3inHBE42CnHxLzPSXz6
pAuRq3evRnrTNqwZoHjJPX1Fatm9zAgXQ1faD8/ktq9N0S2gTlhmvoEN4qYKTGeu/YCVBdD0uBkp
ayKxaSzsNioY4hjNDj0yzLPo2r+ClYF/AL7/n2tevf08o1U4B2irZs2phQ6VD311rppTKp6a5GnW
ZXNWRDNKBnMWVDOrW2uivknDhHP528938UNWXiSIFFIYFbyI4qEAY4M400z2DCSLlV94jUn2l125
aF382wnLQ5sWYfQu7DeQ++Ayd8/zjFtRkyaiUkdAFSqBJ+RvMUabaDNGOWKv9CezIpWpyoe4eLlu
vTcd/VLK6hOqkkTAL8464273yLItcV/syQ1/S2bLQS0FrT9Rko5pnkM9M8z3BHgA4YjRnhromRmn
bbX5FBei1iu+eqXHffJ7jh1ziSawh4B7R4j1MH0PDgl2XyPVyV8qZND+C+CkYt6C1aY6wrrjm4Hk
6zPAdEQTza+xuOX52J157E9sGJNaouAKHiyAw3v62wdeyFvZnqpTtWlI0B8J0nf6YACOefm5u2Wl
VgEsA8OpdWSrOatWfohc7gbuluVZHnelqWUZoOqMz4nX1+7FESuqGPzZ48UzAGZQ/oIDnONatkKC
pcSV1pYp4KyIDomG4FuNf5rG0L3+MDbVdXGlK3WNUYWohBHr/BNSv94oARM5H/TE2NV17V0XtVkr
W5xmvQ+ryDQfpblgw6ajHX9rTDLbEwpzXoReeXpLf5WFVQZW6vEs2aaJ+TjkGmU6I6GgpHIBEnUw
lFTpdND0xiyG0eEccMtiLg+4iq7iIqv9cYDFHCz1tZctMFI4c2iSXTVY7VEBLJHmVrlJXspbUP+5
PEu6WfJdymcKvCj5Zn1YAH4fFxzoKKP1vVlmlo8B0ANjwjFMelAKE+qK+muI8ICP/bwZj2hYqNZl
WdNRtV/9gGpuhXIcMQjo34BeABtfd63AskWIHx2/98bvsAocp7j9cT9ksje0ODQoxbM5iRGYSzVg
I4WfiIcsSnj06OylrZ3h8mTsVyyk+ERReg18oF5fP6s9cJeFVyOVQUedm3pau630dF2Xtl/+x6lW
pq7R/HBSI3xK9AHNBB1U/e1/E7AyZmoUxY1mMNNCb2vy0o2P1/9+if0F125sZbtmAXx5pI4YXgFx
o2MKAGmUqQGqNNr+m370MR6KJZ0GBBsD1uGxQWozLoIKpa7coxxUFt5vWVm5PGv6UMgy7N6X38AS
a0714FVCa09D6zShwLHa28+AjQlQWQFow7qqECSDn4KSkNkBxsQDOKMRg2Rs0rh30tnMHbpHhnz9
vjcN+ULmyvYIuTZXeovEmDS51UalOUjEakCFg7NyXhxP1OqVl5PU14D8wCAgJl9V0BmB+docswx0
O7vrh9p2GYtTrR63Ms1pp7QI22rVuE+C8gHkJc6Uo9dBta9VYMxmAlreEmja+F+5cw6+IRoeNS06
yx05gPp736Lad/1HbRocWdFQNkK/9xNxuFFqoyzPMDhtBGKc5n4Gbswk8PBbPvOoIOnQPsSsvWWI
tbVs1oDtU6fgEgM3tlNQw5rj9BRM2S+SyRexi+8Lne5ibPkZgE/s1c4W2vJbU2TPuuTvkZjcNt1g
aZr/ZUBt2rt+D/+g5n8uYu1WdbAbtqwF7Ul37Sm/pIB/ZXNh/pfq9LvlzfPj2wHg4k5WSt41Eaqq
YLnCvGJyC2Rz4mYOcDeFe2xSep0tufRehzlh0PQRwQo85b0yzrdf96m0Hjz0OVtoKP3EBP+TKWRf
1HzmvOVNc7U45krrQRxZJEQKMI9WSDswepm1gjVY/XHUidnX+hPnO7LC0idLjcoF0LhQQxDfB1QX
vq0gWatWuvq7pqaimsywe4Dre+DnlJtubSFq5RT0DlUUQ4aoIB1u6TyehCy84xyH5aXXjrMy9lI5
5mVdGyiKKCLoskXgcwPCjIylG0TZMdDT8+BjPNow0IaJp/zXdfHbGvLnMt9VeHGZLeiBxlKD7Vcx
/1aqN13ytU9e/zcZq0qhqNa1RDIE7eJYXsQ5t2ap+ZLlBW94cDvB+/hc782dxWG0NhGGIcBhFG94
RGP7iEKdqwJd4r+pN/BubuVWpnkm+szWZDR6ofOxUV8rHlPne0p8RTfWWyM5DSW/zFAwA1SwN0L/
DAzAS4V/O+aNnQzBpRBSe5qTfWzouzKRvvd+uC+ongKiJMUEvW+VWec2g3KIqd6Z2CqiZqq2R62J
7SAsseWku3rUHrGD8FTkig38na8aMoHCYNogzWY9S1CJ/kmIh0sUAhB0pneY8AJ0DsVihF8ADbes
raYjHJ+9aVIU1CdZr5mgC/l3/CpXPTUyDba6SAI3F1EoxBOs3Swpd0LP8drbZnohjAUQC7WZASs4
hDPSAIxh9DZ23pQDMAQcesvgmENg8B3fg77TgEXwZzQ3n7mpOnMEn77z4hew61j8AlLEAoCYQ5Zq
/gaCDu0afM3VHsd2C0579x8c4cebX10u2BaCTKewaskj6qFMk3DaCE+l1Mw6wjB9bcEQcb4ox5RK
q0suA1pJtYovWuZ+bDYAZzONsOJU8P8hAPs42uoig6qedE2uWSjb2/V0ZKUzMALkR91TTonrO+L3
9o6/FMGzBSs/QXPSYWkT6dYsfFXJ1147ik3IucD3hsonJVlYt5WjEOe2lLNeRwr0neYma23WD6DY
YbjhmSc8ahcKqqbBbtC2bmyssQG1gBfRbD7Lj5+whu8dFX9MsgFp3oQCsgScaLVAWTd96YddG/mc
d8m51DVif6WlWttJCF4mTLX7s+nPt4P047preg8WrlzqGq+3CaVA6iZ8ufjEipKyre66m8BhgWEk
meMb6zR1ZneQePMrm6dTsNmqS6wGsm5+zrkkRYEBwZURg/iEmLQEOt6wv34+npTVqxsmCQTaNUKz
jsFWRT/LVLE6kXeJ2+ZLoaoMpGtJX4eZjSQqZVJXcFO7fD/cRof5XjPfabN2/7JijY70/wtbRZuK
GPsjikaIl8RfSvNTGg5yNFjh5P2bm/sQw252YZJjuEN51qHqSja4STvfJnPstm3KMcbs0X7Sv8Vp
Vh/IGI16zimyM9YglrFKxfi//ota22aUuZCzMox5LhpqRwkGtP15h8lqd1bnO7lurJaiiUlCy6+D
H6Qp7wpZN//NTX748lX4V6fFMOQBWgzIcc04eKybS6/w8s9tRf8QwlR08bl6NNn0WkMts2jvixqO
WnxSB45KbLqwhZdeRXxCI+TKoKJmIXbg7ikwHNXzahU8ESvlLqtibAOwJnpCOl/yKDinifD1+ufY
1riPm1r5qpQIRSSMg/8O5MzIgFgjsuSukW9OUmmL21q5q2QC30rOoATYjGQB2C7slkameAhPjAWe
7ATL3yWF2aHGW5v9S3k3ndCW4IMwbhunP+dd+6ywryula9HUj8HBUt0FTmIh6T+HO3HXHf9Vdffj
0GuflYNxa6INMpCimMzUiEzaZQ5NEs6T4qjJ2mtJRRDEPiDBvRQRgYkV48KkWmNfV5Ttks7iMCt9
D0gQaFmP8kXhTOAvi25B4mnNKNNVZoiFKVAIWpFsAjPwpgdyIBf3ivfhVm+hI5MolGzgTz6Hl/LS
3EjCnpUkkZ7YIWb/eJwY28Hj4rwrky/oigFUL8TF6tn3FEd9Cs+pC4Dq0pwPkoSQCtp5r3wfeKEA
72uufABJ04aSAS9FCStLVnOz0HkZxqYIjFhJ+I9MMU/zt3nEwFPaSRoKk/rgv41EBm90/u/yqA8h
64ncPil63CDsY+P4Xn82MG9XAj9EcMChOTmVjFJXbXZnMHNZ41m570STN8rPOSZduRpFzMI0VJHJ
YdzRouDY1bR/sYHBZtX+c5FrhMAi1ARM1SMsaGfdFtDinLgonZuueiFi9ewiJLlqOk6saii7pevv
9Ztqz9YfuGsyvOtif75wmmmg5aQmiNvks38X7ZJDC77lGHCqbKO6/J564pPOK0luYvgsb3D1yigh
QiBHMJGS19vVrfYGCO4duR8Pnd3sq0tmi8d/sxGwFLl6YGlaTHGSwqvGGhL6/KckfuGYSvZNPoVx
i2+2Cq+UMc8nfcL7YlM+5U8GHUnuMI4PjKf+F3/HeTsXVFUJKOaqDiDXlbw0zUkeNXBqDBMwOra9
FSBBGmywfe1URwGefv+G3SA1AwYiXsExdpLe5WWDmzHX4kesIokpjrJIZA3yQcM45fyVZhimov9m
uBZg+n+OujJdKNm3kxonSGE0xazSS15LJgZWTLXLLM5X3H55f0StF0ERhieY/AEon479CvVH4imA
w1BO/CEi9nk+q8uHoJWdwnB94ccS3oA66LY0pWYl7No4tFAGtjp0iTjn2vSkH1eosT9fvHM/CluV
sCfXHTTvd+zFFlx/g0bybPB2FXYhbWW/sCWvxoIOI1zKADTovNBWLgT4zCD2+2/W/XmHWxmxuCW1
MQ7wOmFkpnsD4FyCM9/6X3TUffnhJNPpa19uZb2GSUsV4MPAV+fAIAtlUwRTlgRVnKRHbK26avjI
+XjbpuVDV1bGaxAmP8x6lEFi9O3AOWYR4O/SW3+nT1b1wEibeLs+227hQ+LKuEiVXs3NgDMm8bPR
HNKK96S31d/QqE6A1I8hur/1sVMwBxbPiOyM7DgPz1kwmhGQGQn6zmIfcF71Zr6jfghb6UdZ1VFF
w+Z3hs0422sHJFg73jTL9qV9iFkphgRYVElWO6RVxBPi2inC3OFowramf4hYaUItCzPYaRCPS1L1
jJ3Fs+aTn0JYnxOi3vs0xe6XAuz8jNr+6EdW3Uo3epFwlv4393i1xX2utKMPerXpdWhHevq9Nxza
+XEC2EXiclMA3qWuPEyZEnEqQtTF0/3kNJbwZbQZ7Eu9k+8GOyuxWcbbMtp+3x93vPI2iSilopCy
WBy0vBW2A5p6F0RIU6VdhWGvseTBlWx3Hz7ucz0WmdFgntBJ+h01C2fSm3DlrKgLtmgPU+G2Fpn9
o4ANbcCzhI4acwG2Oc9RWXmjsDfioKzgYSdlFk0tyXdy1P+iAoBaqmFf05wTQ2/u5yxUSFn5I0MQ
FL/tmfs7D4+Nmbvjjm3nYDBBMrGCy4WE4d7xyuC0eSZj9HxCde1ZOzRYLW6f5nusKqrO2Lm9xUaS
E1cGOsJ9+LUVTOWGN9GzHSr9UStlZYRCAHILQQeL12MGZUh1Mx4Vu294rOqc96KsjFAmYZknSGEh
+hI10VT3f2VqzRlO4n69lRnSSqME/BXS5HDPxoUIYJP73Whle8Fj0JS8dhXvTCt7Q5QhaCrZR5Qp
ftfnH4bAe4E89V8ZGSQjkprLCCAGod63bXKKqez1oWb3GjlK3CoikeTtI3042JXEolEGf4yy0JuT
JvBA/IY1oLR6E2LfpWo+eGkrYzW6SBHUp/1hNjAvJIRVcJemhvErD1qMKMp+ZfXoK7hSpup2EZWd
PeuSJU/9RVDZ4Ficub1RJV4C8lyv15TxBlNQnZ3STHAkKdZcrUUbVyLlD21GxyovMLQ3BK+0wJSb
2j+qRnjnawFY4+UaINVq4KRtfdf6AmJVzAFhzg+MJsqU9RDQ7UW9TncyHSZnGMIem/vFFN6IsZTa
tRy9TSlo3EtRKizGh2wnJAtMbERgj7aUL2QuGkvKsQkSY9R1303obeVdVh612KisQhNqq0uHCSh/
PqppfX2RKoADxImCwVQleZp0dN0VIXhBv/hcAnawz3K3pmrtGFGE/lQYGvaoYMIH8FNm2cjEiyl9
nguVWkUfNV4ZR+CeDwrJE0vpS5RiG7KId6JvmFM/u3WhfRc0XzCDqosdeRq8Lq1ua7WcbA3/dFsh
38f+HFhY2fXNQawPeQrmL2k8lBHGV9VuxppZdg71yI7Gapf5mtUKjdsl0c7w9cPQaZ2V6YEV9U1r
lpo+mgV+RRkWxyKRj5Ogd5bsFzpGYPu3SUQRpY3CS65SnHgWQXZI7uE4iGXECUBXUqVzs2ByAFN7
kUbs72hT/h2GIPCmMYd6qGp4ELPGm0jhFD4DzaO7qCn2Sa/n5hRJD/hyP9IhsOUszEzwG9nyFN/k
crEbitIdhPCO6v2x7WR7yiu7kImjkdLJ8wIFq1A8iKOxG4txB2i4n2WVneZSP4+ogCZCeJRiWIp8
MnsNtp7KbqzXiStFs6MEspuE4j7CbpQ5kMgNkuJG7yp7msrzGGJHqKjv+lT2RB0YZYlikwycgyNg
KXIdl54fpLRxw0l8ivPqKQ8mV1eNbwWYhIAg/ZgSQMnO0Y2O9FhFw1IP5d2AZQdLkaPcrGl8jrvU
TvLptdDGXa4Z2NwEolVRKj9LmeymuX/x8SmAiMEGaAGB2gX5ORVEdyLdoRdlTEYoPyc67iWxOxaj
6nRqvJ8GucYTSZ6lOLONWHspG3TCfLUyGzF2QyV3JXkGSUhrWGIzA3StD++HZnhRQyW05X4sTSGS
O7Muw12slXd9VEomrfMLCsunOc9+SOjdKIoObp3geVBRnYwyT6YgSwtbgIj68YtESG/Vvf8tGqkZ
GIOdti2mzkInjFQv7yd7jGQYEKNVHIxEUxgD5Saesnhfx6Mz+ZNdkuCtEyVHD1Snr+l5DsU30Z9e
hTH/islUKxDxSCi0Ikw9IySRPQvV2S8Fh+QTMfOicEul78wGCvArA5jXcRRVR818vLM8DUxNeOsN
rLUEwQHK+V0n0y6oArsxlEexUe/LuXVpVd5IFbUIEZFgIfVRxwHpnVGeB4yMm8GUOlWhmY2q7kUq
WrGKFdjhpwb4jnRK7KIP7IJSTDPpNyHxwQ3Zhi4V5MSMSJ6bcyZhM7dxYuVG0zB7PWA4KDiXgAyA
G0gsOZ8Cr5naFzxYVwnah6rFnGDdRuaUa08krHcoElgaaKaHEhuBdXExCvVGr6SLFJDM7EZhuCuI
vyN42k3YNiZQUe9bCSXPIrcCxWfY/hbxYVto6ZZddFGkxgFT3b6N68sUtV4mGqdylPGem4vY6ncg
rTL9ND8GAaCXy8gW9PEt0Cu3EjW7bnwn6vDvymjnA81MxgStJU6d06P22bQovwqpPOxEkR4HHAOL
MYnZU5UcMkM6sUIHUIBEr6xEKIhqAQA9PXb5pJhZOaVWkWnQ7Ay7/RlJLWCm3zakgQ2PMKRSgPOz
GXwvzfJuLwGv/iaDi8i7lJqVLl90Vd/Tlp79uPo++OQoytV9LLe/8Da8Lugt8Jm5eYWnkCaho0RE
MqvSuIFyOkZQnWbDyC2aSr4joU2VNOFpMKgd1qNVSoFrDAPWLujBD7sbrBM9RFAxV8qFyG4V5RFg
GckpMeoHjDXhBvzOisMARSNMw1vBJNyKmuy0in4PdnIrI7o7NflFmNuDUMW3tVTF5kDr9lUx6taZ
Z705JbrQOJpf6WbdZEdAf2IDBJmrW0uSg5LKYeipXQbShTSiF8d9990PiuC1DMRJcMQw9HNbiDVb
1FoHXvAk1/iWibhvMqQzvdaVdjgI93mgW0HDqB/QCQPVuAsaAyupwqNIFPA0CN9aMDKaJWnAutrT
GwIDk5WqrdeSZQz99zZSf3ZdPFt6U4NhQYjfotH/SoI4NJsQViYIz4083pdJs1eV8TgyFJ8yeKnb
IHLqSn5LfG2X5jrw6Emg7MO2HX7QQdPNolKLXdgTICOr3Y0eUxFtvJK6IQbT5XB+0UPpThllEIxJ
36nhFw7I+SpHi7q3fqpgLJNK3qdDXO8EGjqJNtoKZgfM1B9OkR/s8r4KHMnQHEqgC1G0VxNhsvxc
LWBHkrcipgqeS/OM8AZAE6US212O05U6BpQE+tJK4lfM1yIxq+BTkd6bmKG498cR06d5dUfGDIiP
VPRdPUlPYP7GBFm7i/3MtysBgFMF5jlIlYlO6mc7eWqOCGkdNbqVU1Jbg5L9LOPpktH0bFSRHYj9
Q11Xj7Tqnzq2qD7Uyi9dUB71NLqoKhBjaeXRQrqr5vG+TelJ/D/Svqw5bh1p9hcxggTA7ZVb71Jr
s2S/MGTJ5r7v/PU3ofPdcQviND0zLyfihCNUDRCoKlRlZU7BSRsYBDYAhQ6b+tQyubKjqX4ch/RX
7Fcv2ty7cTO/hHUfItMIn9sKVNTM8MZOtSliXCjT0G4rbQeK1y0qXIijHdn4Q+9KoeRRf7jNKviG
NNiTNt2VevegpNPLqKLVGDD5vijqb2OlPaj9fBdU2jlBqkBzqBUaSYbELHvt8uJR8YvRGvUsc7pZ
O6jI8yDh1rotzd0ZHwcpzLFp+4dqSIAs0hWIhdEXSSaHIWpKcKIHb3WbnMF7cEvi1JUA1tlSqZ4s
pU4qW5Prnw2dD5mcuZGc7xkN91F+nNrioEaYkZ6U1hoNHa4+hSKX3GIWr2d7MOmOFknq+7YzpL0/
+8dBTo0tm7iSc1BibWnRH6QsQOlyLHZzF92qarIbNPMhpelZiaXfLVhZNMMfMdfK0BqV5U0hzbPV
htmmDGoIEaXTTTFMkxUOebxVmvCuQdov+0AkKJK6neL2rku0Hi5X7d1KTypLC1RbRmJtKaF+qNro
MIblvprn17aCeDkLd7T3A8/3gxfo0vnww6l0ZEnwa4yq/HnucKCMEchCDRjLqIvTp76Ye6+dKwmh
CONOVRRvO7mgWFt0F1DF6UPZlUt2rjjRSWOiwRtXYA1X5smKjMFGR7mw55B5spI9tEr/0JkGMrXG
bX2gr3M0itiA6qR8z5jqRoqPFK0t7mhcvFHyhlTGt+ohhOPPv1M530mmeRqahlh4ZG3LzKBW7fsP
U5EezNAkUNGuT0DsPoSSBqcBWVQlcePWRwDV7lGs3kMH1w3i0g2BU7Z0homxRt82unafMQxvacaA
4685Zcyep0Z3s74/5CryAFWdLeL3qPyZTgQlPT+WvDDs7swSJ8LPXv1mvNW76Tu++VEO1N9Dr94r
ZWenYfJOmA/W/VlzGy2t7GqUvSyWT4Gi3tKqQFe41ly1Y3s8rUDmObZuWSdOq9Y7/FwodrfSr6HV
no3W+DaM6QlB/laXFKfToh89kUqLSJM3g791lqXAqfGS7ib/kaSQeQJho8TAQFC2xyJUnTxrt7Me
PjdE2gaDYUdx7Znt9F6H2bOhkdtRk55yiM1aShwc5UTfIPZ9o3O4hfKPN5BpX5bNvtay13nUTJtk
Fd5voxcW410/TXs/NvbJhHffXGgJXmnpu2zgqRUMLoCFGB9X4sdWae6iHIUwc8bYHIJOPEu/tZgc
I1U7V7T0qp6LzDYQajOj98HA7ZSNh6wtdn6CHnM2RD9RsHTNMvUUXXZQnQB1kzq7CgEgJFUf9bl2
QmV6kKv+3qziI3z1L7iVANolw6Hp5V9x1d/oQ32Muv49Qh/UHszuRgPPBENknyX/OWbKY1C1tzkx
vYEqB3WevDwPXJrrd3WqIgQMO6OdImcYm6ce1P+YjqFeUWHcMM0Sq41o4YLx+xTj0WpJiv97ojEe
sCGyrSIBjhngTrzvbFbnRxXZhW0kqQ2q4YPvJ5EXY5IG2NbMmxv/RHJ9g73HmImS2H7ZOqoyHIeZ
7fS+b1HCRymo8vFiYmP2o/EjRBfze0TibRh17sCM56lSJ8cM860ExZiZhuesIqcmDXM82iS71HMH
v8RjbfrMxhnfDKVY8L1Oxrgz/OAY6qAIq4JjLA27NJZsvGGgj5LdlMjeykx/1qJwS3IFhAtleaxo
+9PXW6edC7vAdRgLHwzl2fuUZXdZlT6kEh5JerbRgvLgt/TJJPPPep7OUzE8aiVatwZ5GhH3SAyd
5hxncw62ilF9Z5Lyux9wrU1wUw3ZVhueNHVX+OWNmWfoQ6mPIP07UBXcStT0iOp7ga8ezEBDGFKh
NjG1b1Okn4smOo+NdNvkwPNkxHiu5nATVvFtb7BqSxPQcIHT0kL4fJezygtyspcjKAX2oWE4Uqd9
68tkQgVM27E86ay50lwpwJxln2wzNFHxZm3Q5kCO50QRnCbu7JvZlg+9mu1r2lhTnH3XtXJTNI1v
dyb4x3JjP5LIJYU02m1svrGp8qK825hUtgcfeUETRUc5ql5AdeSG8HY+8+/itnenIoAfUeS3qffh
YHjVoLNzPQc6OMFYPzPyR5DzKfagk1szHjZ6xUycSc0zzXFTjqnsgUrmd8mozdTMAT2oq4F5PpzC
ozQEriJBU7lFsmj6g29XEyZ4Zbn71eQUskN5W1lBhvAU4zHdz+WtBGbpLYoS7z4B6pvXB/uaekao
WkXjE7tvunuTX56M/Zpm9q4OwSOhU2UHpvwWZRrAVUl88vt6KzPpPUr8we6gqGa3OsE7Hcm/n45e
Oow2htEru4syRBIzeuiS/CUy8zs6yvshlTY66Fa2hTqj3pODQxrPJih+R9lp6DEGS/QHufHxfDL9
V1Duv+MVFNm5qoDlLZ/OYVkiFdOD4nbWq+MwgK6fkOOohycpq36MRTnu8ao9Fxo0ftvk0R8qEwO2
RmOF06S8zwZuUK9MN0xJNyhH/cipjtAX1DdZ4ztDyp7mQfEKRd7HvvrG9NwtohjMFX2qWrmMrjMe
XT8wHwoOfz2xe6r/lgr5pLPkNdB635WouveZeivDF7EI2kB6gdCGkxNbReKXTiJplV0WuIAYULFx
mPEfpmmIBclG7Qu2qWv/xICTcHuWO6kkOazPz5os50e/bIItKecU6gJSYdfBdEgU4zkbm0MYBQ89
ZiyGhuGJ7GMGsKqog9Ooumgyn6pOcaopCxJLNVAB06fwtW+r0qrC7p0q8k3et5D6S1Osu5rlWz8g
L6peF6iNBZoFxUOQCcjhPSpMNqCCxsGIwWeS1Y9qqJ9aUHVbBRQRn0Y6n5QJj6kQhEd5OzgGRRIV
58TfYOCT4rh3GCoKdAAG6soJYzXDrjedFbW4suGsP3Upfckrdjdr4a8hQDeXxg817TRslebHgdMO
sgO2unalZ/dvasx/KqRCG8ao9KZEdQMnETpEfCQVrqHeNpCw6m9kKz/pa0Xt5SLwvwyK7CHyXOvG
1AKO3UCelrl0W/1KTsFTBxbo+ZUdYxdiU063X+OCXu4L/DErtF4Ino4Ti4HpjyrMuQy/DLD61cAD
rHQOeUn+StdaFxouqpyVvo7oCREy7Tc79Q4BZyWcpmRxESvjDUWhBEC+VSjAcu/1z/KEvguVZJoS
BlhMhvF6tO70DuS4NpTnD5JbuvL3ubaTHeqIEF2EZ3mtN2scHMuzLn+6a+IgkdSoxISCMyZywdO4
k11kOg14VqNNnrm9Kztgq/4LtPVKF1EcdslaOW5ignUDJ0wsVOn6d6J5w+xyOFeADjQprOxNQfpK
nbjYtJtue/2LL2/8v/pNH9PuF4iPUqIpDUb0NOQ9yAs37RZ6En/R9F4+vn/MCI2MQS7LRMUbf6MY
mj1rL4GC5hpdWctyt+SPEdEXpEVUZ8qEVDwDOUWj2XjXO//TdokYYaBHslRVARDTRwgO1oYdkMii
4feO4RX3WGU/8uHxusVlhp8/B1NECveZaUQE6uIA/o/H3OOyLRiH3nAZ5euWVo6CiBVOsigwEwWG
SJ57tB7RZKXmtpqiXVT3Zwhk29GQ7lUN77Lrhr/ePVCUEmaiiIxRXYaA8hnmUVUGSjpKzTztrt0x
ZinH2OPcGuF99p66WW4BqLAWOL54OsGm0C2UChUFM9S2vcrtC8vfcLBM6EznHmNg6IGAZxnUpIEX
/by+1kWzKqWo9uBx94WWVWcxSrHxAGJxKBFFUmhF3b4cHk3j5bodhQeET56cr+/CkODJlYiO6KbN
eP3jYqvPGfRqOQNk8bDeNf8ahAVbgvdmqA3Pho/vN+3lPVdGmMHbTE/FLj5ETrdVd9fX9hXUKNjj
juDCaRGWZMasYBNbr+Mi8RA4xzCK8lP9OT8bZ/Dqckoa3+KQpxkiR9tEPa3TCn9xacKPEFrovW7k
SmL0zGtc+oLC0GjFXrABBav9j/KiCk2l1VP7xcUJRoWbIkVhqPQSXznmP0NgP/pnyf0IzdDrZofu
sIZHWN1r4Z7UAGoPpo9lcoITZmt7sCuClApEY0+Rm9nsg+5EtXuwcjnDYZ1gdO3CCJFD8vMainQT
Q8MuO/kjmhC5/jIyXrMec+/6wVrbXSGApFLHilnjd0YONjoKFbRb8+YrJj68/cXRNbrQ6EkNEwFy
7E2nO9TrNsUJnSTFkd/w/Igwg74GOVvZww9fcWE00dIMHK24n6Ne2ykkZbPuJUzeQmCFrm/gsif/
43U+IJ8XllRm5lDNxfJaB7Vd6iGj+Jn/VGtb507VJduu95IVl7rmfj7+/cJoARYsFo6y4em3SMnt
zFW2AaihMHbiTnCwzmq2yv3ZFd/6sQsXBquAjtlscCfucIMYqz1B0wnEdP/oRWTPK7vKffUXe7oM
Nn7gm9kXmm2DlW3oY3YSd1C2O4xHJTafThrt0a3lv9H++pIKcDdzYVAIHnVZVmNQKECpfmh/Abnj
SngIcFlPtL13Mp8a/glAMkBYq1C+tcUKwQR4Tzr0s8oXy0fcAeYLrH/069k2P61RjX55zn2slAJg
CkoD8oXbGszCyMBVbG0bdo6hYPZVPsRRYI295tBxJXB9HRz6bE28/QpqXx2jhK+t+gYZPlDtcU78
ABwvHLQHbj8QUa6Fy6+jy4JV4e3I1CmGbBQwx1xStIdVELfdNZv5oDkjwuRwKx+CzgIcxbl+bhd9
HSgU/29vRWfQA4Q69RHsjnVvNewXegLWdQvL/ubChHBYOhqUTQMadBxUGc9FrbARh4uNBqkD4sUH
mjjlrzVvurYs/u8Xtx+Mvh2BQgmynXQvmaiBFGvapSuH8mMy5sJCYBhop5uwINPMzqttPX9T6V2C
IcjBWINYLqYxFzsoZBRERQMxCXHV2Y/OlUESAELN0DJtGOOj2cQBEbrN7le+29oK+b9frFBvwEtL
/Y+LwKGBoV1sog2fp0/saId5FOJMW3bDTmtvnKXVGuAuA/064HZUVFGas6mq2hrXfSzRYB9SJyyJ
DeDAWhxccqCGpqgEdPZw21/IX2OWJZqBOCjNwATJcjRZiaw9JgS0ErF5IgP1VNRkUU0LwBQ3+r0N
IMqprcDSojbGz1jLbJNCWMdEi66TyLYY8RJr5pV8Z+1XCrkVGB3jGKUXfPsNhfR7suH0SOvpx9dB
Dzigy93gv+Pia5NqaloA/JmXGv03hUPAzP7I4Rm6bzyPcWSD/NQzvpffdK25y+P85/XTtvjR/3wM
ETg9d9mEP4pwTcEbGSqPQLlYmGZf8UWLmfLFKkV0tDqxyTAj7Ca9ZXviNhvzJvzpn5O76RS56M+D
KlL9Vr9iYA7vyvlM8pXyx6IzvPwB5PM2s3YqQAf48Tm13xB7TD0JE15J7USZXd/3YIhB5bqM19a9
dJcvzQo+uNF9kmcj7jJeZbqlDoZsxQwF7LAAtAgPXq9O4ge/GjDEN8nHKkpcsKZbIfPdUIPgVjKc
Gx303pQCgBXUxyIFTDIJiwoIG6QcDJcz9Cu3NOipqeZH8Ep0u86czgFq1SsB6+vIIQ4qFHSAolKh
aKJT4ULUuGKU+bGKSOmDhd1qTsWTsuWiNcVO24Z7WtjDdm3kdvG7XVoVrodhdkNAjIhbnUAtUtxV
m2KT2G9cGDQfEZjX5vGWLWIeEPJqhOiGeFSlALrmcRSqSNMVTz4pIJRANQLEPtQdnxIvWE2ZPwio
xBTWvLAonM3RN4e81fjOqtbsKaitxvCAVpFZ6jZy/5m2bxwwrD/W++JWh5B0f8oeggd17RN/Gd3j
nxjTkJpGoWUCKsvPl2QCaWDXzxJ8Eab8Uw98RpsJJU/5sDYgsnQtLgyJuV44FbOUN8AJq0F+GNCw
nSkAy7phZxz9GxbudSe3+E0vr6GQlpBkNP2WIOTUzss/cstnOFavtLgYmrk6KrGYy0LQwVRNhaBy
J3Ove+HUO6aPhTrBqfcez9MTNwcSFHA0zGcoKaoRII5mVtBa2e1arX7pOXtpWUhZykrq/DwA8l1H
e0kvX2YqowbbWEAJ/Vd7ikF4wLKpDIfweY1VlsVhV+CwKA//rFKx0tzyj3QzOOGhQH1pLWf+N7Hy
j0nhM8aJ6QOujMWNL6PDJ57x1tvpG9BHQydr1REsVQkN7Y814SNigs+MO0h+4kFibJRjfssHNAan
O5NVmdHVlQmfLVX0WDUzrIxTbule9gN6MVDsA3jCNc9rsxqLRYHLlQkZJtr+Bg0LE/piE8QU0gFt
5DF/G8fOcBsJGugprsYwv0k5uCKA4PLqKXmdzfqBlvJaMshPiej7Ln+KEFUwG5WwuMcmoyureMAm
nDiNPbwd6E+3BHSe//MhEpyc2SaKnpbYas4nylweTfST7HHZ9f/9EBnc5V54ghxfVmkbJABQZPwm
PxU2yoP8EL3/xSHiv/zKXooUxIDElUMMnAw0STgLOVp0J87PmqN6D7oWB/M43ypP+q46we1a6Fhy
6IYOWgyIdiKdFYNmV0yVMkpweJ28U8kTxDvN3HQQYTyFrs2iLqasF7aEcAlSQ72uA4N58zQeMSft
NtmLDzTein9bPJkXZkT/1jayobXYTSBDd9k9J8ED3a5LU8zXJc5grdWvFz33hT3BuRlyUsUTthZo
ajhRoC9G44CLAQzC2rN20bFdWBIcmylXqi/pWFlwA6TY3t/Rjb4H5B23bc2JkrVdFBxbgtHTKot8
tK9O8blCJWLfe+Q3V8rl2YV+Ch7nGwg7ON2OnrgnT5z/9spfLFjwd1M8TZRyT96+mJMHKNeW06kE
DfTnWlty1viLFlNl1CEUMG+aBoX+1+dLb+aGHBf/RI7uN9QLy3N8JnZ1N2NCE527yKazm3n/cbua
vyQvrApbTRpiAowNVxPvVBTOgS/fYMWrlEKL1+/CjLCZPgMsHKSoDBCuU6tukUdDVmFNoXHRlV0Y
EcJCmMv95FdILuS96qW30YYXrOXVti6/U1885oUZIRbM5pj1NZA7XpOmdlI2drom7/6BjbhiQqT0
buOgHUYjUD0wK0CvyRpA58Dl0RnU2qzqh76tUB/XUEV+5JShgTcCQAkOBhcDT9N27Trybbv2Y4Rq
ZwYNDK3Cu9OjYE2fE91pK7Kb58INstpTGvUQjOFuxY9yd3zNpuCuQ7DeyiPPE3lbDg0BT5MsXp9v
dtoh8FZlBFc+qUijGMQAkXY+osOAEaQ4ATAnWSsNLRaNL26aKrjqJmwmUxpwBcidr1rNt/B9xMD5
IUJjpXWDs9GBI8fiPVZp/Wmx6FD/HFlV8C2A5/rU73GeGpcjkIbNvG3hVjADB4aa5D+nsfjsVFTB
qaRjRPKxx9drQMBPwsJiSemunJCleHT5xhc8StC1fiupeOOj6GVhpseqTmidunh4btc6KPxPiYfx
8uEpXIAId3weEzzuNQz7lXqG6PqDJY9ds+vXmLwWc/pLW8LBT/yCAN0MW9LW2PDXSr2tP5iEcM1X
u99fmQI/v93FRl/axFmuybDGW0NcGKq89Xe45LvEDW8xhg2+jvCmvhk36V0AmaRh239f+YxLF/1y
vcKtaLUowEAX/wUKUP9dgWGdCjT5fUFv6ok4DcOrN00eZqLcD4FELJ/A7wz0/vrP+EpTIGyEcEEw
0hJXs48Ty59S1X1234GtByh/KNJkoEm8o3gtktZ6Qk0O93ON9mX1OwgXZgwxUaLl2AW9UlNMl6t2
mabOmCVehtldJcfIBWv2vYpJ4TQ/GSbg3aTa1MDJF019A/L180x8aptmd6tX8rnoTMv0o11DBq9p
xxUekqVYfvnJhJuX6UqW+E2iemgHbJtC7qxWoru6lb5d/yhLcefSjhDOTZpGCbgxVK/v9wmYcEz9
HWPSA+YI1IRiuLOzr9v7yrooHAIxsDcYMgwpDEI1jKvXNpvgCYQ/Hk87TR58jsCmYY7J7Q76WVtz
aCvb+nFELx59g2nmvanjDKTH2SNutZExWff/3w82XrVQnb6RViBqS4HvYo8/SvAXRqUEMqwU48me
iSW2GmhsBmtlV9dMCB7NiNE0qhMcF/8HL8ZCAO5H5LYfXq04tyfpvPas/MDVffXXhkwNyhg6h8Jl
ViY162iffXxH/6R4XPjR35iRNQR2eFYcNKkcesPwgMCk2y3vE7cnjKAkTueZAMd2DmpR23KPB+9/
k9ZA1vdfv0y450xhdcsa/LLGLXfRNvthQJiRV0v5gN162F8szZqGqXHZeBAnCjdVSYcCD0RUTDlk
jb9foDO655on1fb6R144u7oso8PIZBUVTFPw4qSAwJE64RuXob+v+Kx5M1YYsMukeeWaLJwmWDKB
pUD9EOJhwmmK08zo5b5AvMikw5xjEDtcRU8ubJsuEw2czXiKqUQW4r2iBqkS173q5cWtj0E6BUN6
Rf5Q6cCkbaXqrRl7p+xy5/oe8m8vnNpPVoWVGXj/KUUJq6R5xyCaBT4OC/LWVjxvrhv6qv6Gk3C5
PqFIAVDGUPRlq3qFW2VuHQLmj5kGFJmaN3XDHMBTH+kmOmt/0blc/HzENAzVgPQbGgfYhAt/k5dT
UMkDLkA7x5ZZvFOy1upfsSCOE6RsUuWmK3H5yUbC4GaRr1lYPOx/1qALxyNlxdQRijVk8XOqUoum
z2Fyvv6NPnDPX0/DvzZKnBvw1VyO5RinQX9Q0N3pNhjs/Y5y3LN0DxljZz4Y3+dD9CShIeGjN9Ce
AMp8Ce/oOT7SXfijkS1l5Sct9SdwbP78JOHYqERp50HGT+rs2fuoFNrGbv5pgtTZ3IB64uS70yqt
81Jq9Mkq/94XJ0YqsySZa+w2T1GDLTD1rzrIrH9TsHTpsxUcOwdP39ydtjnKUcQLD9FtseLe/s2N
+bN0MaLoIZTUI3idPPIPxVyntg8WOHuSyn2qSjv04W5bsCZbZiYf1Sl4rRp2p4b0VOr8tZBzUgWM
TpVp4Bo5qDH0fF5xHmunXggs3azradh1qlcPyk7HMyXOk5VNWDv2QjBRM7mJqwleI66yrTyi4t+m
J4CvV8zwP3Pt4Bufv3dmRmleQ8DVK+dzG2h7Y/bU6UUpfirk4fodW3prfTpagjNiWVBqWQZTDXA6
ICSAD4xODJNOhTcd6ErsX/lCYk2/RCKvmjr8UtNSl7Fx26bqSmxcO6ZiLX+odIjNx1jQBFWBTY5e
LCa/0arIAYnT7fgb8QovrSx567trRaIlePzlZhpC+EpQ4GsSDBd6/onXqsZt6U5wTR9p1coRWbUl
eCKM2/tkpFhnvONQpwbFsMkbXU4lt8rUzP/WlfNoCP6n1rMavB3weiAj2c8Q7Mk2/mOPwolvaYcB
mKqVQ7lmT3A1eP1PbRhgbdX/zd+BrgHSfm5zBDGNBebutXR5+dRQPNYUg+mKSYVrENZzMinJiN3E
w2PAYCiwsPVP000PfN5gxFLRAHKMe3ouV7zW8of8Y1oEEulji2QAegVeU9psX+2hS+2ovGFC/qIT
/DHY8+VTQm8WkyJIiDFz/9m1TKBAy0mATxm8jsf2OB/j3pod+TQe1cJS38J3gsaeBBLu+tvgAdTN
y3LVMcK7y6oeu1vw0rjd7V+gnxdd3sXvEj4A2Hxakvcffih6nZ0S8T5x/e/qTQMQKyYgUX3gVcG1
3hHh672yHyKgIk2zqJ067Ee8y16Hb/X3BiBFG6wx7nxnusEOnPgY20GP0wkc1QF30otya9iYnL8L
3Xbju6sncdFH/tkIEVbPj6da+fhB4c7foBj1ACU+4KRTaEhhpP6k/VyDlKwZFJwWKSKj0cYB5w9V
BtQokzD8r3wy02VMcTEon4tr6uegkIZWBw+DLd2iX11jvM0DF9uBAU2CE+ZbFYd/O3/TSFuOcBfG
hfVB48Ys4oDfL0jrVgEe36A0gNiRxSOByVb75Is5woU9wTGHrDKiNMR+SvWd0RW7qd5q8/yf1yx0
+cKI4JEjqNnHhq+ZntyakACUb8sKsJXrbnjpYOhEVoFqUhgAp0KyQ3qopJFOUbwJouME7LPpmmTi
mgXBGfVdAL7JTlY8Mur7IHCCYq2JsvQxLtcguBVJm3Oq0AIs9bUXtE/TiCLP8/VtWnqzGpwEX8HB
lpkmBCvWdlWSgY0K3rJ/MMG+g//1SAtCpdhYe34sBcZLW0KKmxd6S7suIh7miUG5s2tLi2uEAIoC
inPXP6wPUS/5x0uLwiHoYwY+wy4mHmuAXIx8L1Ife6V25pI4XTu6cXl/fTuXzgTYMRTspWKopqhM
BrXgoZHknnjBfKv3oNvTflw3sATi0Tn3N0MBBXq8YmlDAh+vmpZE8Sjm0N169+ETQscES6OHnd2v
b+Limi4sCi7IrJiSNRLj5B1PRQ22F+P79TUtHXOMuWqqrEGpQBVhc34e9gPJDMUb8+9pg2iuyJ4U
fbtuZOGgGzKjqAgBfk6Az/ucOlQoeWcgiyFeNYGfJe2pCyzUXTZUXjJMhXPd2BIUAMBD2EMF0yAG
E6wpaSp3+jAq0KHd8bcJ+NhiDEUVwAIGPrgYpE2EzrO3NoexlI5d2hXbzqmstqxTwK8S7+TK5jCn
GnRKSADHG2k3hbcry1y40Z/MCYWUppiKSec8G+BQ5YD5VrGaTQbYbM5vNFKtdTAg/5NCygM0jEGI
qWIGyTCFK61Ek19UJkx2e66XNx+UGz6UMfxNWsdP9hdbPILgxGAGSXSOVVrMhGUF2AfQU2ofofGy
7TG013BFmdPqt1vczAtrgntMg1iNjBkrC4+8xRtNvOjt0NNsU0j0YRJqFRO3ZlHYS4xWlGxetAiq
TfyCVYv82F/bUCFkFnMMukGGJQ5z5AY6dY2+9KbJTJxJCyGHFSFVDztI8E6Mba6f1QUnY2iqgUSA
IaTKot9s20yCajLygUQDL+IN+Eosxf913cYHNYS4PgNjGxgVNBFLNeE+ME0J43wEQXTN1G0aVAdJ
ke6SlDyWTTdFEGqYj23TB0egaN9oGJ7QhvsWEJDg1skD/PpeUghYI1Hz7OH/wqqWHRAWQ7VXA7WQ
j/6xYW7SUgktjBWchqjY1aXW2J0PefTrC1mIm8blOgSXPxQV6tfaBM31GEyM9CH0Z3tCllOO06aW
G7vuVsBpCzHGwOMApx8tAYCV+L9f1AgDk1WF0RF0sYaD1jGrKauVJa1ZEBKdMStYCU0ExeuzYxYZ
lgFe7OubtmZBuL90RIVIk+DzZ7O1fGBC6tq+bmHpNfBpm4QLGyqoLEQFgv+00TYceYJxxf3gUECI
1kF8Szfm8psIlxWRlClk5ORReWjpZmrPoEueQZB8fVFLgRmTLJBzpbqBkUvhzgCWiPEYPyOeDDPR
IOOU/479F6LrK4aWyt8wQHVMuckyU8WuojQGkhEMOfG0H4NLnSywq/0INr+NfG5TayIYsYtBqHmM
i1UF56VRBNjG6xeNL3Q0RZxGW0A7DwRQxDN0EK8GJjmmRbqvg+pNk0iDdesu1YczjUGKXo61DVq6
zkGLZ5NJQwm+bbqyGUsf19R0HVdO4YN/wq4rZtoU0LXFXqAspWKGR30nGNy8/mmX5r9MApYgDBEz
Vdc04QgZZdqn0TTi295xdIq6jW+bzbBBXNuV2wjIuLvJqW2Cqtgh3nVQlVwLqgsB59MPEPIwoDRB
MDhTPGd1sCOQOHISZrwXmXSr1xImOmfm1v40Hmg/J871xS/40EvTYhura4cJdKN4CuTTb7menMpo
NzKpj10D0vkEVIrZmovjt1+IPrDIh3gwfAJHKri4YWSqPxkyHh95BFLv5r2eoD5Js03QhTsjCbbX
F/gBAhPtIcE1NPSUFMC/BXtzGUR+1ZjEm+bip56U9GWgrat3EApK4mADTr14O3R6ZUkkRC8ZZFYQ
Kx3nweu1QtvkIBvUNPPeBx+lPo/jjnV65oB/714FSXidaHYdK/oGVH9uH7R7PIYee5Az26B4LcHq
2u10v/mldPOxNwzTnfIMCtSxXB6gwDBYQw4y+K6ddyCdrKwxG8A5X3XbHApAztj1v5qEvCP4vsTS
OEI5TAOdOdg5WQ3GqUKWb/SGOGPd5XY9akeVGT2UwQOYDoLHWhnLswSZG5AK16/Xd3ShkKspkKTD
qw6ewlCY4N/rDAQ1LX4XZrd7hxfGpz3vHeZOtOcUPITLQPKJhW67BmBagM58Ni1c1bkLJ8gWwPT4
ghjpW+055LwRfE4Cwzb3fHoBRZSn6QEMx/UqunjBP342L1xUJWVtPkkwD17ADQNOPHYssN+jkIwZ
ETu3tZUq/Vf/98me+FBSpKoFrCIF16cEsQ+0sgucE9PoVzzg2hdVBT9b5SD1rUeIk7RO2lvG79JT
nxPdTvbQGQFXhaqBFtMuK1sBEYhx39I1++SLT/i8Tv7vF4lV6ZcJ62Lsawy0Cs0xR6k5E0aazXEb
AH28muEv1SdMCmdPCaiwqCbm2XKB74jrrXvsLnuNthWeg62V7MiL8lcl8KUXL5gFFAr1dI3qkEX7
vMBuhqa6olUUkzbtTn7ilRCAcG+Rgp/Y/cr1XIomDKprSPANFcz8wsdsfSWS5hrsory6nTvdL3g1
6v3UD1A52FYOaOSP/svw2G70s/p+3fbXLAlbybMjhGwUfsRlZpVf5XppoDEo3UD1ImlvRyi/KeAF
uG5nIWRzQ6gIUl0F5EgM2UAHmaCAhqEafcDqFfVuKJwwUBxhqgi1fHoT9p4O3DG1p9yqzhUosVfJ
eb5m0p9/g+AMQq2ZFcVXiUfqm8h8KuOVSuTyZv5rjWJolvUujUoU77ymSLyI/u4LUDX5N/38cn0z
l5zq5WaKQJN2rPxASSQYCu3oVfHa91myi18zB4qXW07IFVvtRvnW2mNlQSdit2L/a0aA2EyMjzQP
nQtduBxxkIZSpMy4jBuuN9edHqM9AFB2jw9YWy1uZLwfDsaKb/16TT5bFUJJUkWz2o6yDp/T76pN
+aFwB+GAzfXVLbjwT4sTTkldkcafTYN41HiNzbsQpOnE8K7bWHBnWAt8GQquBpIr8c2gBzQZUJPE
Wo7JKydvStgN2PdtTPI4ReWmp1Xqpv9H2nUty40jyy9iBL15pe/u4730wpCl955ffxNHuyM2Drah
0d0HzcQqYqpBAFWFqqxMxuGXSF3LAPmfArYM5dyhyZOp1K0ooDlyFAu7uCMwGTIaqR2XF+sItoK/
oBpF2XVvkvykXZCo1qTswaIGBa14foHgowS2+S0OzEpJbKXbIP4kFgAqp6A6RPnGUVML+NlaDK1p
NqDEU6i3KYF6T7XV2lUuSa429A3Y0ZUOYZVXyGE8gjGjjgxJxR/A9tFpJyQgVkkuUWRJrvTA8Ptr
y5mOWiC6fzRExjjMZ9aIL9l9mxaKPegkIYBC4+YYh5gVuoU0TI/OhQlOveolfcKooBfDF97+ASsB
iSjnKTZZqyYZ6CVYpJx8bl2bVSkWaqy1uGoO8zUwJ0fiNZbrmKtIzF7ob1PUIQBLO7jJB5gqN/Hn
gH72saq34yjNeDgZ9WfoRjxF8nYDbRQuXJOs4sMqSTPDQGtfROg5X2UCKZ+4rUoTbmqDMhqgJ4C5
BrVsS5CrT/3C4YGmGa4D3GC/DVJrXceBaJ8h+zOLx9pM/KUIwVPi/XvfgQakIhuA7yILoZtBhTJu
SdrnBugHQMT8JNlkZocwlI13OZbF4wBgX4ydPeqopu285GWXGsg1RTxtbYLhIUSI4B74I9SDyNq2
nT0qughbaq56BJ598Rgdx+shHJCs42jyYdCMLPbsS1IRRVKrUbX6jHzJXyPOEPA7VWF9qN31xAMM
MRwwvIoCfKsG8LluUnGlgWsRYlCSYpQjdipgETFMwDkZzPX8NmGRL7tzKvIgxOmUDXBhBx28OFDz
sqWgvyI8OPy5VObF3hmjslazgMSyGm/wIQfAH/0hBEQYwOB/D/uDqzJVGQVc05A/NGasaoj0WRfR
LBnUL0uT3IkKmL8twVsW6Rbkr4nL+Yhk0ymvcRa1yCXffcS2iLJEh6A0vIb6GSQ5GKJ8H3/PfMJ1
JjmaMxTH9jA4/IjJOCKo8SNFlhTFsD5wZnVGkil9QxSSxvq4ZEZYLIfLq+NYoFmVobMBmiDkUb5u
qveGmd+1GSe1Id6A/ny7NdAkytpc1m2hQ5llFmYPkgeBqILkppiDztA4fULmYiwZDXEJSicfOEOi
TYZAjYzFgE45KObmay5bnJSeZ4L8/e4wpPOip11lQX1DxEirMHhAGjxd3hJG/RhvaVXEGcboAkqa
lL9DWVYe0ta0/DptGxsypGB1AhzPXbXtwZgsyZ6xSQYq0GAwBt0LBt/0+ShkaDJDLCPqT2VlPSjL
+hdh5uxnUc5RqCwpkcnSyYxIeTPdERJa4vfj79tnqDy7lz8DA9h+/hko/yhNEtJyDXgoOVDeMOB4
1R0ku/wMRIKb+TmYFOMwAZWR4EShbndf0Jy47xPbPLV+EzhLwK85MBzc7gNIIuVNo7iBril6Y0iS
CB24eRj9/I4/Ac86Yr+3HwCP8yMGybEJlO0wo0S3MyTXgSlxLn9a1pXcWyBhY3eIm6rNCjWRMJeQ
Q52z71/MQrirV9SprfHhsilyVunbvzdFpVyVvM1yQnCbeociDeQyVOWbmGC4C6Wh4dtlW6zEBBuk
iioKC/gnnbFbo7HVdYkq/Io+ugxmkl/y3PVB8VJf43gCdskNjGV4QWnwN3TOPAqFqU8FHJsatF+0
1N4OrZO4wOAeoisyMiZ56htRA5eg9MIL7IzEEiv9bZtyQ4MurGa86GQEcHIh1Aca7u5regV9RBv6
zn4b8tt0DK4Nch9/26TiYKkUlgabFlinRKevvOVKfZlv5mfoQp3kQ3oVPcp4oYD004P2C2jb3O5H
FfDQ46xgjNwdT1a8kqUPE1dyXS1yo8MJrRDnLjCpt9alT1hjo/kzlDdtAYJBl08Vq1IlgXUGg2nE
p+Jwnd+WCQKhkGeNUcK9N9zWM4P6Jg/nxUbiew1RyWDwiP5I4VU3AwCwYyj8a90TPJv3P4C6rrox
dWusRb8o43Qn+569QXn+ZN6RUVM0fPz5CZ21iivMwXQTaBDIFqxLoO48Xzgo7JfcNMgBF6PnyRg9
QBuu4yZ91suc1ydkOr3ftmiE8SQBFyiYsDWV4KTKZ1uIRg4alAGWwnfc2aA2smuNNYoGi6CYZw/c
oydCrZyi3wFuA5/s3R+8KIh/++D/djapvcsGCRJxOZ71apB8t3zIbiNkbo72kxDixFxCnP/R3/hn
z+j+bzoZc5FkSFYJiDg6VlAmsgd4IpTG16vsuOH/BrIu5FwRZmTcrZJyR51QRrlQovuQHaq74co8
qi+L6BZ380t8InMQkyN/G32CnypCAMVlO/Gg+ZsdzbC/guIpOnfcL8E7UJS36hRpAkQSUVQrMPeV
CFAi+Isx8PMDRS7QLo526mAp6JD+Ak3rhEj3OVbRBURTqXRakCLEzhQ0z1mgQJ/XXipOGGfHu91n
pxJFbe6llYAdMKYA4U8/xfMOwztfCOsg/4OyvcHvniH1QaN2wDleUMuY+rehmSBV9aMAKNSIHy8f
JmZo2/UmqY+6xgpErUdouA0b1IG7/KEBg286TO5lM6yPh5IXYIXYIdn80GSZBVNqp6kwgXifoK7Q
24S4foJSR0WShQPHGsMPnFmj/EA7ClEhLI0OP7B6uoPy+An80khchaD049v6K8ce40ae2SO/Z3c0
l1YpG2HuICgEBI8InY7oUJwysBoSZlpIrQeNDTXQyhvD+V76dNk40zZiM8TpMaIh0aO7eVPj4sn4
spMPonUIG5FCgMhlNWSkloj//5ihuytW2ahxtgFsDRzMfbOlcC8WRicF7asggyIkScuHy+tiBZAz
i1QAyQGKHvLyvX4ovOn35c2CtoPpNp5xb9r1k/bCr3awHoNnNqmD0yiiIEc6PibhN5JcwBnBNJJ6
BOEL+BpKOZBae4ZS8uWlMi7hmVXq+OBajAjJKByVMphE28pto+eEd0h5G0hFjaUws7yZZ93XpldL
T91aKlwRwn56oQE+U3KWxL7wu/NCObCsL0c1UlCfUoMcrC0Q/LJHzAJ2dnX8g8DP+4KUG1sqSV1S
s418MZg7O7sD7ZADNmN7/la+ISChMBa7Mu+AMrLjs22jAsK8KRCanFZ80ccVmjFgFcUTiKjGzA9E
OYa04xQxLH3hzvh++cBwzylVHajKVZ22Cpu5+KvXfYJs2vX0CkHFowySOJLopFAxvOcVAxlteVQD
d5tKfNHOz+WD1RurietB2vLKidS9yctLhPYIL8th7igpOICHEoVb+h0wgL24zOVWh7QrqOLn5DSv
2WdVjXnpPjNU7OxQNx7zsUJeEfeZHRAq4LxJsm/dEIL4/O0PhgqJ16JSVFnc2aPuelkrcYkiAPiw
AALSUVcRIAVACPFABn24fEoYM/rYrp0t6so3MJbF5Fas0idFqJAOQ9646xUQFqtgi6tD4JI8/HvY
iJaXWuWnbm5PY6M8pnVtgboOg1C2YqXoDVaD6ZUaWNYxQ1SrmHotKw2plzRyfjLTSe1+MeU1Bmuu
c8VCIG3WmymFtvOc+aXyXDQ/jeTl8tdhe6idLcpnlGKl6p1Mgva9ftR87ISz3ka3pOMY3fBqCLzj
TPkKeZHACUraD9ASV9TPUnOyIp4/4h1lyinotWj2bZJE4OXPH7bEHqHU5Q5QQblRgD1/qMCyAxF4
kefpySm6dKIppyBDv1xrW7QIRoe4QQFEiAu05cBQ6yWhaCdH4enyzpGN+WAQgxtABmFoCn+ceyGp
NWNB6xBarNK0C+XZmBt3Mk/FX3CW4P78bijS8z5iHccZmtKmX5RCWBlKgHB5eSnsQ/jbBI1Y6wrD
yAvSJI1Qak2gzYyiluaNo5M9kFlrhRc4mJu1s0clVUUvTeCykwizkRJhEKAFGdDqa5F0giL4q261
n2KjfUUKBC4PHYXfvttsPW1dtZe+o/CTctbP+zmU9wU6QQVzHLYSvXhX6L6DWIxjgXnxdg0s6lIU
SpsuTVZF/ja2btH1IKk0fAlKiJc38n3S7MOh3NmhbkEtQZZ+SVBSIaUA8sDRj+uL8TYciAgAHNkX
wm4Fopij6NYHiM18ISjIJITq9tVyU9/yQjUx979/jkVXz6e8HoypfU+euwOEXUN0Ig8yF4nN3L9/
Vm3R1fPWioquAku93wmVnYAtCx0L9/KXZYF10II0gIBW8Hz8MK+lCmu+TBmWYgDaVEJHDqRIQXw9
K06U2CJIuvgTd+xl/TZJhYa4xGx4pyApUHBYTMH0dOWZsyr2ufxtgnJimiHUBeTa8Z6671/y7h0b
CymM1ThsqI+JoXKng6Lm9bJV3rqoy5DXigZJEqxr0Su8oWYAVbntDvLDP5683wujLkIvVWspaFjY
pDZBWgGA3XWW4ZQ1BoNz2cghI8XjcGUVy0E/DrpyKPKplk43ByQoqZgy2NL9onN1oHHL6wopqn7s
yCwy4XIjinXKUQiao+I0mw2G0JvS5905BpUs4sXuZ5DPv0uP61USBTxDdMwK2cYb1EFP8Um8ztwI
fQrzMb3rjsbReClveTVrZkDc2SVnbWd3rQGqsjroKRtDf9sW+WmaDwmApEPFI0N7nzb4sLs7U9TN
0MS1ksdVIMOT0CEjaJT6WvPzBwEjojmEFSATfo3lusCWQvTk2fJIIo1hgRQ0GYOX3oFDtL+SvHhw
4lv5JBx4oyHsgGqhdwC0gqwrdDmkhJhfN2H4E6ASDCTeENU5/Uq/TfAOG8Pt0+X7xH4Q/bZGV0Wi
ZlqzNlfxBMxExxrNZ7UuZAeTE66Zr8EitT+XNMmccesfMSJxVWfKz8u/gHmjdz+AiueTLAh5Sfz8
miDw5JFd85TnGaTXhKdQNSVLBrWfRA9yL4Ky9i0Uzf3ZVFYAA9XQjPpwKrcXQxxaTHbiDYE83Vak
xu0bXPJEuGtN7VWypM5WJ/1BVVpHTKrHeZVsIPSf+yK+ieLsSgPUojSFh17uH+K29rus5nQNWV9n
/9Op0wpIywrlPEv3a6Dzl+JQD7yZSpYb31ug3Hg1Nvk26vA8aXxtKS3WI4fp8uPyJjOP2d4K5bfX
flLbzIoRi0CbSThI17sSKvEEGsnju2c+Gve2KP9drflYCjrwX2i06iAdyo8RAKsQg7kXPQ1FzdJp
wvLKCpYNbCWxI10vz+pg896urPwF5JgyZrTRA1RpQZotA8ls3yBSDf0BmuBuLG12lt8meg1APsiI
ys6ZItm7/J15Rin/vSVjW00KPrMaxFCKStFsJKUjno9isBq/M3/+szjKX/ddJYqCDjuE6gGKHlAx
mD8T3zmcoAnuYNrgkLsZep5egeo4r6nLTKj235a+FcW4qHICp0Ua95uLgZF7zLVC7pTU4ouAx2fE
+6rUFRniFojoITFR8RgO6fEX/f8f1G5Zz9/9sqhLgppF0UpJS4CSs6e/ENEE1W6vwFXvyKHF5dTh
fkbqoqQA0a6tAPiieGwwWT9dFX4JmQb44L6xlRch/QMqCGams1skTVcXj3KkihM8Gjk6Rij+iBtf
nJ1vpDVt+vltERBBE8sF2+Bhfq283P8D/DKB3tBJwP5HUEFHVgbgK2dAUok4hXZaIAGQH3Q/O/Ju
CjOa7y1R70Nt1UvJWgoCEcXzGFwbBAY4IZFDG8evOS1rcu4vLYscsF0aNUsDaHkx9uo3slW7ajx8
gYjm6CVS4chr8+myr/kffvYfD0cT2DVAb/Zxio84dhBLQpPKy1skUe2xO6Bc7lcnaOVu3pDbhGks
sZt7fv+aczNNyg/FhZLnTQo/RDBmhAdDOqJiw5ex550XyuH0mRBJmDtHlrRYz5s1XhXSj7GQc8wI
Azg9gZZIGv1V127nurk1Z5wmTXS0LPHG2UDBanVr0FpuU3+TDk2QTzPGz7Kny9vxP0Ls7+2gvNQk
y5k1lAjkZFRxDgjSrQDarnrgQ86Y74T9qaY8lTUlCwCgGgpYoR5srvpcvJE6vuqRHLpYwR27eWCS
EUMeyo/ZU9tbpnyWkYgZZEOQvqtB8zSBvLy2CZpJdcVvQ+sQTI1oNz94GHZmcUQVQdJhWoRq7R30
s7tZjQUK/w36S2A4yA5k9jVznxK/A8tFZk+v0XfwhC0ZkIVGQLrpMYj8zQEoBf0hfkXGc/c9rey/
arphMAGCfiaQzeBXPL/twqwrUBRp0yCxjkNiuIsw2ZHEG9Vk+ZS9FSqliMtNnwShSYNY/hQX38zi
S5b9VHROF4OV5+rQSkZr/X2iidrWWVe3Ti5AtKHOeHUWPzS4Dc79YJgAGgscVYCCawBmUb6iSudB
rwsjCwY3fijuKuAfooN4kO4JZd342gF3cdkiw6Cq4tWBJ70JVnGauDTOq2lVIzzkZq037Eqx7pQh
/3HZBiu+qOCRQ5MEhQPArqhbb61LLggR7kN1ZbwRYiXNS2WgCWW3AZiON6DCwgudmaMufm2MqGnL
SBmUW0ECZnJBw750zCe8jJ8gktfd8NMiVsZwZpM6G60srdCti0mDq7tConnTPIKnATNv0YEg2vIn
wlQtu9AgdeWQaHZFD9wxdBKmqci6/w20hkJhdoM+DjUJ45iZcckIi3EzOVYA9PA1L4yzIuuZNSo9
iRSzzoUWYW3y+y/aI0YhvQnSndOTmNvzc31NevkYsV0Vpx7RvyRS9OPXmEckyPLyZz+Dyl2SHqwH
SY58dHYkv/Gbu+62dECjdcCAOICqq4uRe8zAc8dDeR+bcmx5VBVyNyKxEO/TG/ByX5cOqFtX+xdb
KW9ek3eF3gVxd759xaRVlHc409ttv9pR0PgJcrQarLgE5ccdRX/nnr10lihHVEvjOuol3qcLnk2K
Cy5UFw1Nwjh4qsikyP101wKoroREqrU9KmEdEJYFkIkd5tsqhxrX+oiyhQB9OmBnkS6rJ/kKt53j
vlgJxdn2U0nPmo6blmCI3a+bHvodgVV+bsz7RQUrgHavTQXKr1tYVEGRv1x2akzH+dunvdNZ7TbE
agWM1ld4OucrIFZR72iDf9kCC4yNtSFjk8DWq4ET8Tx2zlbeDYWCPSdPrfJheco99GmdFugjUIUc
Ja/1W/gT8RR5HMvkv/xx939bpr6q1W0gYwShNsrm1UEF6Fx6xWTAmwmu/c5Jjn/y3GFBks9WSwWJ
aVJB9lDCpvJI2pulVyR2AsVBkBQnzhZanvxI2Jq2H8U1PNon/igEb9FU2Ih1LbPGAQ4NDK5t9j0F
Pnh+uvxhGU+BszVSUUJoJ01YJwWBsP4U9aI9K74VLU4931nN57k5GCYP9MTKRfcm6XG50hhAiVC9
l5LhnA8YlR8h6AO1C3d1czDG4WLykUJkrz6cHx3dJFLMFDHQdn5yValKjaqGc2z09LovARSdK+VH
WrZfy1Jw64inVs0gc4ZgyW+D9Cq1Nm6XpnivEiw4LlCPCglhUvJWX08H8P6i8NKmv+QS/BJjEw3S
X/lBDJsbPDwg93y4vM/Mo7T7OVRsnLUKFFSrYPjobDtWmdjzdhLXiJMtkgN54StbVOgTc0HUxhE+
WujXzYb8vBgM7TAfmiG93ioV/HeGi9I5L0kll/+SWSryjRCKikSlwuZqSuNEPTRJ4w5yN8nmtRaX
to18qkvWiB/e+Vl1WdRo0LCzpDbRfUqPXVhfCUcSYrgjKMzruds2sq07W+ukq5OEDv1/KpNDCCL0
w1+BPM8OK+VdN2VUAeOeI78H+VK2WPYsSE4lvskS3t0Wx+WwM4fdoii/GutiNScaTglRXRrujK/T
yXJWX/IMiN5wIeqsquvZ4igvCmW02cIsluEbt1EA6ZbiBnN9TnloHjQ8tXNwMWBQFx7HmXzTiR95
b29WH+XMPuV6ithIpq7H1VMDM3ifmfLKoynYhregSzmF6mFBRixekYcAESUOG1f7NILXfeF0RS77
ALjB88NkRUMEzDd+SDQ8jDiubTW6lsBxNGz3/s/ugj353Ipe53O2JNhd8djfKK9paRtIxdJg9tEA
7MEvM/xY+QUO5qU0ZMyV450K8jLqTFVJhEaJBKtkWr67IwUVBd9UPfHLoKw8S8NcInqrILg06Bdx
25qjpqWoahnJsz5kjrp8+/e+GiLAAHVr+B94Gc+/oKjncbRu2CfFEvwo+yoYpaPwuK1ZnmVvhHLV
xVpKpp7hg2WH4VDhGCqBdeT3PJiXfW+H8s2J3IuVkCHwEr2g/oFYUjGa096pIX9rWCccEZ4AAkDZ
ip78+ZczrLlVjRUJUy5FmNctqpdayk/SxqNKZtlBRYRwTxqgN/1QPoh1JSnkDA1/sQW5o+XIZmZv
k8kJp8ynpCFZmgVeBtCQ01Qa0biuqU7wKL2n+IWEV5bqKGEeANbwNvtJmHnW3fRjtnmtIlbhjmiP
/GOYinHjXFTqur4bBtXQQXiSg+aAB1a4+IpfeonfhKsvAmhNxjlA/Wg9dJ4W5HeKJ56EJ36AYn/w
37+H/P0uDpaWpW8pwYdGQMrPQu6I+rcq/vnv791+0VQUHONkMMYKsNlRW0DWN0fPaS1OdvM3dABn
X5dyVnOWbS32FsjJEp1z6KxuvN4b73tRMc80rDLLAE3z08JytnibbKh2fc715v7yJ2OmuftvRt24
VC6asZ8Ba+7K4mpdMPOyLb4WWyFaze6gWrOtxtUhTwYRz99uuKvR7A9iKblKrfZFkxrBTSr5WFvx
S2EoX+M5WW1tGzS7lNKTpFeAeWbh1JuYQB0An0OTfYhSr0rBuiqOL5fXwvLru6XoVHjcpnHKNAJg
Slfoq8S5a0re/88C5dhT2Sz6hUyZlNUQrtAZ0bmqpcRt08npfhGUW1ez4T8INumWjCwTcDM4LwPl
vebBcxM8/6RTzl0VtmWrBaCbBckWQQeKCa/SQ6ktUB6G4+ybdhL2d+DH4VPj89ZJOShyUKqirjC/
5qY37/o8rvnU+0IwBOOJN4TOipX7j0p5nwT85ZE4v4+VxSHpLyuBEEBrN7x8PJilo70dygEllQDe
pgZejjDUQxAC7FRNqBz1sAl4B4X1Ht6bolxQus5dla+YJU2bmxRivrMkHGodJzN7VVseDSHvZlHe
CPzmRTcnQPtq1WSXwme1eOJ8OXLQLh17yg1lkA3VKw141BVY9DScdUwAp06HI+kpkCJUwCHLnXQi
v/qCTRoDVotpqW4SbjPZrfpG9nqnvv418VReKWjuOqSqXjm1yB0F5nxQg3Ikuhz1piCrwHNW0Wzr
7RIY1sr5psx3y+6IGJQr6Qo4q019zwFAgAJoM0bGbPlm9Mig4/KqnLLKFjztmkivNbHdONahuclu
+u/ZkTcU9E5f8+Fby5YlKrIq6RjewF7s4388L41ooEzVQzgp+6SFwoN6V94vmHZyfaLpGEy2aqtv
m0fUoAtcGYJqiW/1mxpzn5lzSg7t6+Uzxwyxu59EHep4tEppRsHJh1562EmbAyV6RxJ5x4zc+Q8r
hyQbmBgkTcXSz1feQidOGRv0jBPRV7vbuPxGbAj6X93RnR3K9wzVtIl4H+LZJoj2Gn+VJg5tEPMl
gC0y0HsF+aJFN16NzFATPN90lFNnD3nsKXm0PELhMTzw21/sz/bbGLlBuwMzpnm2NTOGU6pNd3pr
ssX4cVOt0Mp5xSfuuqgdKsymNDcyLTL5SWSjHwKCxxkimWi8gBiOW89gBqPdZ6Q2qp82zKP/MmeC
eYA83CBh8nd9jP12UVeuMwylE+oJkIFrsl3lsfuqBOtVceQ/21jMqqA8EWUoLYGOF3D/893aRBRg
C/gyMGWbgVzYYBwBMU+IvVJOYgz9Q/Dp43UhTk76liCvedQfLl9mZod2/wsoZ9fq69rA++i+fj3+
JIKZs3pjeb27eFbr1NBbVDAk51w2yvTiu1VT2ZMG7Zu+X2vwOVTyG3LbwxwXln3ZBrMpauhgvgO/
iIVLR2/jkMp916NaIY02RDJIR3IJR6gkg8zFV+7jY3dCl9AjohPzSX7NX8UQ2hDfOb+CeR11VN8B
BIGIEl0zKWJZFka5JzWw5WqEUmH6glRA9EpvdfIH0Ol6ROAwOsSH+ko7kgJB9Cj9RDcApaKG80nY
e737MdQNspa40LUJXekCkJ/pkI3gNXUhQP+ov4lXpZvcz9Cgn3lWyRn+4Mh3VqmNWAStzstkAhbm
SJqlEbh8SC8yBR8KNy9nnqydLSo2gQ5KykcRtsSjUYMyiaB3B1s6SkENBj0xTLlVTmYytLNIJWAr
mt6tKMNiamieASWI/kcSEx6qu9yQ7annQSo4K6SZbLZhNHJ1w7Eucozmp403qfHfXM/fS3rP1nch
BN3GqFPGDnXjJQe0X2ztMam53TCy7ReOxXt02VlZEwnJ64CbMflrYUdH9LSBkprCFdzAYYE5p8oD
l0x3XRzH8PKlVDiX8h3oujMNjIJSDCKgb6qY+625PqpxEVa6fDOvAGbFmCDty/aq2iIcnXl4lJPO
sHMtHR6VKAojoz2MRe9j0OdlE3W7KJf7yVK+o7sHqJ/5XVuyuyKNfm4FuFHX9Zj1wmIrU3e0ECRb
0oAbVAE8T+BVQfwEw1/WTnddD6B+3Omr29Tiz8vLZZcqdvtJjtRuuZGIRoCR44gOrok+QOoNr4Nd
2eTxuHxtBvQggYb2EGWQypoPuY9+3I1xyA7k7Zze8rBxrFF+FQy5/3WJ73X03c+Jy24Qumn9VRiF
VJK/XAGJRkTCwOp12F6y0u7u+T1lZg9/b5fyfrkeC9CjAiaP9PBVp/BH9abXHdnLj4IDte3rzdOe
5dDI7lK0g7nnnfVSM0VNhaKWTlRNqKAnpdClKCQ4X/15ctFWB+gTS86BSDJMZ7zjtwZYp3xvkNp2
CW5p3uoRvnAzbFO5EaMJglyGZ8qDe/mEMcshe1NUJthk3dqbBUz14C8bv3R3qkfYG3/F1/Vg/JRx
tPjpExOosLdLbWlSiOVaQJoCr9/+PXnCJz1YNRALvwjrSHgfb4sHOSye2zugXxxuk4vlj/c/gYpu
ZlZBjolU3glMUHL7QPgmY/GRWz2CVuHBctDs3kjZH8UMNNsUu/ey5+SZN8Xy7vdpd7r/HVTkK0Vz
W0riTpNDcyjD+Nh4w8sU8D86d7OpiAd4eg0gN+6RgEdoMDr6fR2SOfgc3a7qFTVxlDJXX3b5xS/2
iTahTIrZWIJhPXdkU6mVa6qSbz1q6OPXttRk9ihZdsM70e8grg+fE/oYAEoSAmX63S2NejZKlUJA
V+XNeiNA9c6DvpJoW55wHYXJA/68HQ8VdAf6ENwyeO8Ybt3Z3PycuWYyiWZChw8inNTVWpNFVmuJ
ZDQA8IFS6a53Mld3hc+ziyI3usfksdVc83BHrLTmfQDuP2apm5U2kRl1RWb6Qqk5W3tfSuCWWaA6
qIVNGayrysk5eMukrtHY1mJhpDoOlTwpoamUXo8hCGsdR18bxfu/8Ve7j0pdlkIFZFBqtV8hSH8h
A6v5PckUN2iMknkSCGFDVUb4zrHLdBY7u9TVyWKxHYwedkkIgkosJuS702AjCQe7bO5bB15CzHoz
77aR5l+GUuBUYlwdnxUisbpmt40OHMC3AXDpsoF2nP5TXHiLZCV2e5vULS36yDBGMceEJrjBMG31
RMD+mwteW3CDqTJKBKpfNQCE8hCInK+rUE/ZTU2UNZvxdfsSOEAEvcj6dHkDeZ+TiuG4iwPIMg3D
Bz7EbYXerdXXaQpqAQmsOLnS8NB3vII1b1Xk73fpUinlhRRN8ESzMkWOnhSA/Yk5R7iSWcuBGq1u
qBrUOj4MB0jpqAogIIOVI3IT2wAjkHxLCpyds4Y8anrWJBnRvv3HGrUmFD0Sq1UiA2UPQpUp2ZVP
CKQIp6Hiddc9Z86JmXLu7VFOtG8aY6laXANZs42rxZesQOlc4VYCjjaHhJtdWzmGDzFj5fK4W5jb
t1sq5UhVcRZrbcZtMEBAYJg3WsmrwzFd584C5TpFCM71sQpXrS+esZ1aTHDKX8yIp0TPbNLsPyLl
NPs+lSEogJUMYEc5kjF/wdkm1wrMMOerQDAD0G5VlKuU67JrU4AawDA4e4bfQrSk9EBBCeli024e
kge4zCC6+QPCKnIYPoT+fyyD5vD8wg3tCLn13sSLPlkmuxuG5FipXahP8+u0ih1wzRI0ZVrISQ0R
ND0KyzenqD11EFywp9TSOjtJzUdpTgVOJYW90aAEEcFQDAUryrEK+pLGSQr/Js+QwlhWd8ueeuub
mlj+ZTfHPrO/DVGOFNKfZZeVCMaQw7Fl7WXmIeFkZowA7/B/l0I5UmMDaHs0ZcOvCYKeUMgJTlPa
oCG7rq+VEHWA2F40pJFozD1CPfSxcvKv61F76tw6tA481ADTIVlA38qSCtp3qPKc73lUmw2I/SVS
jMjfu6qJa3jr7eag3XkqgpLjkFg7uTdHXaXF3CalLnHEJhPv8eh7115J0uIUXPoKZi9rb4m6Rl2a
bBjlnH/lsY0PfsdQfU699Do/WsAkEYriAb3CyI7fyspW7lRkuJhJ40+2ss7U7ofQEzHDWrelJSB0
qqBk62XJTQoOyo8VnMGOZUK0DzSy+Of5HiatpGvpiDMl5Fd6PtjFKjiz/EkEbr0H2RQG6BfF4syh
MYsKe6Nkp3fRuYXGioKkwPBLIQ7kFLULgFYTe7Wk5Rlzh6M7quKDNWXBGsmJ0+SQNsiGr71cv9XG
oAb9GH9Oh9Kzeul2EUoMFlsSJ7Nm4hLxWoIWHSR8yOc5/4nGslWoSCD4kfJPd6eJkAomtNQo79jK
UfEwdfqVN5LE3O2dTeqAoxw/ziOmz/wKo+F6njm1wcnhmfX9/bKok61FizCD3o+UetOwvjcPRFIH
xaTE1l4X2wLONQtbEYQRhYOD7TTH5Mh7/LNC4vsoHaRqLWgi09V9bZKVDNVSjDQfq4NytZ2kG8JC
LV3zw5LM8BlntqiTFmtiuiwKtnE+Du6KTrSOf2aOYm9vEHQDOm4J02uIAS/H5GZ1IUGb2MXz4hHl
Ke66Ge4bqjEypiLBPgTQIeW+zc0qtEYFDBDco80BM0jOEhLimRT8xqPfvMywn3hFwIsbrG+wt0uO
3f62FfVsmimxWxyF6Yey5bae3Ub6X7C0QeEa+2kiQkHvmTpbSlvPcSfAlYD05XPUl0GyaConmjOu
CEEZSqIFLW10fyl3FUvxlLUR+NN0UHw/xWZnONjgLfzXoRxWdFQwwFWm6LSYcl+MKEZqIGzXS1Vw
RC23vHGQ/wJgDTEZsOxhQZpomNR1N4ypj4sO47iNudotDsU4gQnr3y/lzAi1KXqhWyPcG2RFxuyo
pvn1kn67/LFYpS24SdDbQ5GJbAqVYXV6nPdIp8DY8f4u6THsRNhKcLdOLfRmV7cI9dN6QnDhGCb/
YSrnhEAjxn7BDILHF40na8A4JPYzdEyIJKuCkZkotAICiv+D+h0jvz2zRV0iuWiVTbbeifvM++Ru
OhgnoixCQoKJegSM8qeQWK3HM6PUaUcf1mx7CD34aS5exU0B+qb1NgVw2DQG6DS3sp117YMRLQVa
LsZp3Zovi0EK1nN1m4OkhvfByYmkPjhUrySdDOhjvJvGZERGVldi22TY6TIPTR2hUUXROA+sL3gO
FomjfmsPZGDS+AOIAWMHzoxTOzCO1ZhGAnhLxdZ4WhLp2uxRm5Fin3OqGC7mzA790QcF5GUlFvmf
jocLwg0lc8Tv21FysjBBPp3wijAsSMOZUSpO1ebSWVYCXzA76jHBrGIJ7YDcMzE5L1xrRyS846fF
kf3SxROKf9IYIQKc8HAUJpGPhwD5eYiYlGWAxnCWB+L80JfgUAIt25D8yKEFfvnrMj8uONdMUoz+
GPuVpSrLap7hKxqoFRifqpXLlUrC6IdDujNBfcp5BtnaZGppULSLXwngCdEqEK1Nqur21fg9aUAN
qZsNJJyya7GPOkcTpdaVQLQr5Ly5PtZyNQ2izUjiITtBsxMQ2Q/cQzULttj4Zpa5nwzl58tflPUK
M/Y2qLQCkqhFkUxWFizflDfRUzBpml5JRwgsQeKXn1KxnNKZPeoeCmCqk6O5BQXJlXrcXBSh0BWN
7fJNx3yr7IqhJNhQyLq8ShY/gaHpmCbGewR5I82Aq5upkk36lAfyvay7xQGGUUeEXmj7RYR2Q+wl
qO//H2lX1tw2zmx/Eau4L69cREmWvC+xX1i2k3DfwfXX3wPN3DENMcLUfC95SSotgOhGo/v0OVB5
+qzu+2ch90B7hrqUtLv8M9YqfvgZEKYAcyXIJlT5u6MU+qgPuTIkfuul1zMGbdxwX7vmzQAGZVvd
/gd+M2AqRYjOQRoV8llMLCI5ZBu6rIl9SjXW+j0G+tQNn5911f2RjgMuiT0Gm8b3VYmFpJPJCmI/
T6NHNHau6wY4+jJyjKLbXN7BtSsE1SEFzDUK7m6WLDkVrKFIMzn2TbHCcOddjJauotzp02jr5r5C
qfF/sseemzxQhnKMxdiHe7q6sCsKFIJ6J4/8WYUoaz1z7K1lQ8ZigRqzl2ZShVE2YoHx78kx9+Je
dijFQOBaDgDn78RL3uknFA2e4bVYszTMHE2jhySaDCpq+GVzmKEqgkhwL96UB9BDOfJL5vBgtmsX
8tIgE3jysAmIWgmxD028cXhO210yvF7+emuVmG+7yQQbnahFhP4egvku3GZujvFvt3mM4O8FahVX
zRbkvnS0qNoLbnslbiM/uJffMqc58gC8vO1lXFGOlCwoeiib1DnZ9l29jbnzWyv57LfFMjeXqg5l
ABBqDPajyaPaFKWj7uikqwhukssby1sNU94IRm0Uo0aN/Rms3XP3losflw2sXkt0uFI8af/JbHGw
HTKRiIEJdkR33kTo2tXH1B9+SA56FX72xOV/Xj+NX/aY11QhRHJMlFNuKjqYhgDjqC3kUESy2wJM
LiaqGSCD7Ny23HNWuvbZVICtKfERpgjPoydJETsnmjACbf7jb33Dg+IVo83TLFobT8Y18GWM8fJA
kuK6nxN4+U7ZCB+6gzm/SHA6UJVghKE91Juxc8enILd/j9c5KP54ZYyVKsa3H8B4PcgQkEqJSGkC
66GEBoTuqZ1ok/E1Mp4vb+ya2KhBn8eoTEqaccYfoklj1VktTA1Ok0HgF1Vf1KXi38Kh2eBxQ0cL
MQLuGG/TreBZqKLMzzIUACMXNLO9o+xJ7Kj/hcsccouajE+AosoZNUSvWiPRwznxzVS3odBuVyMn
6K3dxnhJS0gXcT+KpzbAol4DqGmgl0SK/SZAKtVKOtQ16uvEqiUnDSPOfbxWiwXh2pc1xm96k+hK
LaDWOlBVhtIGnlpRHPSOfAHsescUwu92/05nU4TX1OUOMfEWy9QnakzPRRjSSxHzZpAB4a40f1H2
i9QBq967ZUKcDvxz3FO8BoJaLpvt8dckNhNpmGN/DD3w7nvh9ewC6/yYgnm012z1pohO1V48sffh
xvwQdtwq+FoMXuz8aYpl8Z0DK9WlRCCJ31v25NX3hRvvEbFiCALlt8Leeo43vJbNWpBUUe3RVIrQ
AVX+90RPSKtOs1Q8v4oYoxRDbwtzYVfQ+rvsuWu4Kuzulx3m2h5VEEbqAw5VsmuvpW0ExN6EzFW9
4iXI2uomWkjEwakO+R8WvpBbHcDiTQo5v1RHFXnEVI05pq4hp53da8NONHN3rCqvUEASWcTTe1xN
R3lESycDe1vY7wRrBNl8OrmSSe4xnOgmzeAKY7+vxGknSuM+DspDV4IYvgv3aTk6rYCna96Od2o8
f6i0qwjNukeVGD+L3KpsPHztsLfQVB726lxDChrlEKI6DcRzgG/MnVRCJhPLKJO0eelkVibbgawM
yEWlbVVDkAVUuIfZoG3R6UlqckceoKwaW5xu2loiri42jjkKSttYJukRZcRZQT3JuJJnwzGte23K
vSY0b2WNCw+jdxP7MtdUDO2AxZPWVZm7qxyiqO4NIfFzqALRyfDteKATWuIR0R2jpwLgBCCozd3m
PnofPfOKT++xWmihxx+CMKhgQRjmuwfIZTcVbY3Lmv6Acl+Cfd2L33SMxe00v7nubssHtDx+NlCq
En1FcziOQcPZ2RZ8FQQMJtoOYLfrWsAM8H6UNuqT8qGDVDOxA0IxaV77gAHnp8q1XrsQnD7DFc//
17xlUSswmGjbq41WC/WY+FUgOCPJIM7Eo7JcTfwWNlju4bzDKJAxnJY4eeS2+EnZNYrfA4qkBgYt
ueMLnDWx6ZegDkGntXOwSfv3PHiuC06BZfX/Xzz5GUcR5aBLo2mEBMfgDo1paxLvjfqH4sZXVYH+
hMVNUJiZYhZJh5zibZo82toPPZTHGptso8jut6Fv4CJObCCst0ELVPB0kDHrwoXD8pbKvHG62gz0
tsFSS6+LHFpTB8PwBwYmK2/GeKrxq/K5xIB0+848YrG9NEFYrD0PIA8sysinVF/M7MjcUo0tiirs
gEjWPLDi8SGxvHUyQQA18i4raxzRSZ2PcQjRz1bmYcNW14VLEKVyw9REjdnL3rTSghi4mJC8HugM
bOQq9HLHUCyoUIVbhZM1rl3tGlj2LChxiyLYe7/vo9pFA5nGDCXcNPerKfIbASWx7uVyAFu1YuGq
tVSMI5gis3PxKASgckShuGxKh8SPnd7a4sjBB6wGyYURZimSkIapkpapT2efOjCQNpAE+RcEyxST
9P3oIYFXRfpow3c6o+YxszwxQ73Ds1QkaFZC3TJt0ue2BHFfPVqJJ3bKXg5IDFXW6RkksDyc6Uo1
kf4AVTGAmJaNs45wlBe4dIcJu+mNnUPJAkx3uEVYBjEBoJ68R/9K5x32kOvTyw8taLZTl9am3Efa
mPpCmf+M9RpCYhgkRvUWqHBtrl6bOcsc5FO7yYAYrjCqjtWKvCvwPAv4/iOYLCBNJ60e2ypFE6mA
7M4eH9iVd1blELwy+JOp575OzVkiKpvAgZ8BOUaUx3MiB1hzO+ykGPF0gAQoZ1HnbgEjSKZO1WlV
PpWxFkEMveGRJJKW+sYg2WhU2mWW7SV0Cy97H/WuswO7MMPEyhqH2BjHNvU70A8X0S3mUwakLpL0
mAAWddkWb0mMp2MUadCTUIWCdbqr++lYmbcFtFEuG1mpln7fOMbVhVzWLS0dUj/9XcXA8Tg6gPqQ
JLLr1isTm3h0RF90gR90G15Pge4Wu5uoQUOLGwkZat9MMjQGUOGxdCn15ybs7chKLbstIU6WTOBA
NmVO5Fx5E4EA6ssc++KcpEFspgKdeEoAIR3aJ7LNd9k2u+M1E9dOCcb8kWhTTitATr7fBHqWtzqJ
4eV9hvHY8TMS7sbmFwkH24p4OKk171raYr5fUDR6ag1YVCEq96lF9mAksTlnZO0kQscRRSAFek1n
eKHcDNHQgxsjQzD3cuoiPJNtjCnk+DZ+VDB5MH1EpaM9XjZ7fgkBqoNKlwl9KMsw2NOhR1o/KiNc
+q/WC2VxoSov3AIIxw57LNQ5yxUQAlA7w7MaeMqP+Ep76XSACwyQIyuO9NRcCyk4t3NADHgPghWc
27dlskWIWJhbQZJhngLCiO5P4Oh11VflOILnnwrMqK1jJbe8q2h11SZwBDrazaCjp9nTImAaQUxM
HBlqNoSmxF8aOvzGFs8MPb4LM2JVB20xmXRz/1/1XEL5medxK1B57OJiOfQIL+y0jZYmQawjk3CK
nexADgkZPJ1TN13VpeMx8xEkqv+zWeY+SLqyjbICZ7T1Jq+/KcC3DzSGk8YIoDryTAxaiXZ3xc1b
1hKn5XKZCGNWpjgaBHaFGu4ul5UbRfOGEGgFkcix+nAjTOpujh/VqfMvu+VawEFJGJB6C+93KA18
3+nMqsJCH4TMN2SyN7V3ooreZQsrDW4DwDIdKa5pKhJI+76bMBOzm3BAc3poegz8aldU2D23Tlta
bqLaro68qvpajDMAKFV1JCpo+NKDvDhAQ4fyNzAY0LHuhrcgAQlQKZbbOJhfOItby77woELvWsRT
4UwVV22LMkHvJ/eD1MaNS7kFxqvqKujs4Gb2/psH4sEPFDjgqxri6feFKWmOZ0ki5agE0g42UhcQ
EfI9cG3/TuVyauNc2jGMU7W3aoLxKSt0hll0wkZxtPbp8u6tWkGRTofe2IpqoJSgIyFQlmYIrb2C
KdYjYfKZKIJ32cxKCQX4lS87LFfUXEgEWd4EjpgaI28grzs+hujvQJq23Jmg9+KdvvNbQAFCBWyo
YJ7VRR3Ti9+/0gC5zyJuWzyI98Vjc1tFdgOs0wRBzOATetCeJtjzg/zCC2CnvPhbCsbYZb0Z3IbB
aMEuvdoLd/6A4oRN86MYyNi/VCFrl4pWkWsVkkME1LuWK/Pj91lUYX4Hk8Yk45g2UYCUiZblFLe8
yx5COt9uG37vtwLl++VlNXRp50vHRC4KwipAk8zSk8acC60BbKcMyFOSGBjN1fbAwn9YfX1bksAO
pvGpJujnSdphjPqDCqrJsTExMGy0eK7F3Q4djFe5VZ8vnz7eD2P2orCSuigGVGkr9dck/5i610J7
sAYDQzs8tqrzg37a969NYMJeJBOhEzS098kGwYhe0bTyk5cItTTxj11uuYn++gvbzk5UDIMSxsiP
Ez/aNYo9NbboRD8tem36FC8xo+56V7RQVtKviiOPGfC82fZ9vewDXAm0MDICtHxiUKQdpcrWwIJo
2elVdlPW9vQa7vBpm3fJG/1/0fM6i/2Mdfr3i0tGCwgmZyR4Gwn2weRU0HcJdmSvQkkMSiuOfqsd
q3fZzjcYYCpv6SwvH0h73sBmfgRzuwpWos6RiqZuv4HO33WaQwJbpZoQH+Cms7x5r4LgPixsch/f
yq78wsNxnMVwxj6TEipdJiRpNqAuV15r8U3W2NbAq/3xDhn9DYuNrlRlbKoWZfYkV+6MIPCLVv9o
c+KMErkJBOhjCjoE05t+X0TyHtR5TiRh/mWu65tsQANWG5Dpx52np3gDp8Ec84IP3eRLXsDE+0Is
lDKoTjV6fU8ViFGywKF32h0dQUiegvfLMUU/yxiZXWeinaUPpMWDG0DISbmCDtVRJ7KjjdVulLXt
ZFXbspO2U9t5/ZjfEEU8QsfCHqPWhXL4W2SQ0Ab0uLCTsLqOBEiQzR0kwMKgQp0AWulWemOMxlGa
1E009B6pi4e8ify0HlFISDG9OijXnRy7c9WGttb1x05v7s0m9no0BdUJFw/m9YO5PnQF1EsH6RA1
PYYkBPVKlAoPDUE06wyxta2xfRQiEGJBEczu5ngjGriQS+UIGP9jX3fbSMiuhki8jY381zwZ204i
O8iHzc7l7Vy/r6moCipamDtmO2lyjBrwHIYx7isw5YIDqPyVPoU+tgsKJ8Vb4Wiu9fOyzbOnFP2C
C5OM3xpVIpE5QZ2+CUwo+RYbITRbWxZrCDhLxU1XCdu+gRislX5cNnyejzOWGY8F+agyzAlqRKXX
/o5uQXSOUUf1VryZoG4A2cM9Ly05f84xFhn/bVp9kkzY9MU7Zddgbldx56vA1Tx8WQivQ+wAEqg8
+avVDZb/uQtPhESLoBEmcV3NXUTfqvNB2uo74oGvas8tOFDfPvd9A8SYuogkk534w5hOloCsm7Yg
s8eitCmuRqMsJBU4uSUPTP/9NY39vO7Sel7xZZeJOUlo4GFlhqlvTiX0BKXItUwILmWJp0nkTs3a
+8vnZj2n+7LHhJw4EwppGGFP6sPELtrklyXwpID/kMB+GWGSpTHrEinIYITOvtSe9SBCaOqxdQQv
u5mezN10o9/Mk23scwylAIFp7Tpn4ubR54X97weWpUkK03jUSgnx/KS3vkX4w4s1xSxfxRXcWz0+
X3HgBMhYHNMO1HyqOSM9nKWX1HrIsqPQd45qcIG0q3fUwhDjhBp6ETkpO4ozVz7jbe3TqhTGTAxf
dinv08jrXPNWxhxQo5GbRsF59BstOSrogIit7JqBfNeFhX/5bJ53fJkPxhxOlUipOganCxikgp/z
Bsqqnvw0ulThVbiOwFK31XyaA8uH7qY6mh/o/PJuEZrvnUWCxQ4zhzfKlVzLZHxK+uKiKlnRTQOm
AMunUo2ae3nJvN1lUn0p6f/2lKxU7gItdoETiW1TaN77EYSrl42dypYXlnbKRxanFGpzXTOgY+c3
LiZc78kPivGiDGKtV+xGLNa4kg452GtAQX+n/iCe9Yb8pwFIFKGvsCkIhT86sZoWfu03S0XQJ4HV
5B0+umIAiBp2XWsHGVKUqg/cbhLdFkBSe85n7/JmnGPd6GEzkSmgPYWAz2LuwbAbKVChpmgsvKuB
erdBtAXaQOtad6sP4y25pvw98Y2CZPMDguLZkRf7z5mhTj/BkilEy6Btie8ZsTVbZUlmhR61+DrC
FwCP3j65CTtX3BmYnrPwk2KwutEJq8QLIZYk7Lr9qDk9z8tXrwUwCv/9S05tmm8no4cqvCklft18
FEZhtzUPD7x6kS8sMBMAQ6hH1aABRdH8MDU7yk/4f1pClO5SfYuBrvfwb3FHPbR7jCPzGlu8JVK/
XyxRUmIixxHgJJFOm7u6rZW8fH4tciyWyCSDqhG1qhWheKHr6baQM6+v8HJuuvSYt7x67LrXqJgZ
0zRQAJ6u4MVqeiVp2rloYl+H3LMiFQ744a+q4BOkBT8DUXJJubnsL3/Irr8sMheBUMS63CpAFLUe
OUgH3UnfzF0MQKq4kd4rJ95kT9yS+nos/rLJXAhD0ZRJjBldIDPt6bl6LR4ESJ+O3hw7ww0fCPqH
jOHLHhv7QSYyVjm+YHFoUAfotxW4LDGX/m9KXby1Mc4vJ7mUg4KcvlYGzGplbtGiygNVGvTTzNzm
JdKrxx+VbQwzAWl4NofeFlE8zoKJKdXItPuSOEb8cPmE0NTj/Hb5xwKr1meQoB+FDh9rFG7kWHYq
jOS2+u6ykXOo4ilH+LLCxBF16PsCLV46V10d5kOe2clt+zvpTz1yfZc9J+K2xbht/Ij6qM9D1v7h
2fVlnokihjpblTqgRafdoKflpcDap0d5120GvDKBzdzJ95wF0wVd2lYmqtRdPGdiiSJBDaU3C+RW
uVOhyQtOfi5okLs6eogWUaUlpaT0Az5h+hztoBHqKS+hh4I+BFfB4g3mTW6RnXMsLSafnVpB1UZQ
QfkzWi9NcEtGTtlp9d5RTSp6oOGWZcHd0TDLlT4RDEjvtU17pOVzyA3wDwbPDrN16jAOYRQCA6aC
f33C2Ry8TLGjH5TrcXrND5LT2GiTodLyVPb/AtFzTmJCHWOxUGYndTx0pqpE3gqMyHtwnDxMSfj9
DZ3HF39mz7Nj7atn9QedWZi25Va+4zFqrPr/4gcwF4SSDzMxR5RfokpC/ah8rOKjMkc/Of6wGjcx
ayuLwLcDHcbcCeLYgNy4BtxHhJyWhVptte3ge38JEHJfA6vnc2GNuRF6aWgnq0FtujgoDx0oj8r9
X0TgcQNmR7xfuVkhzyJzL7TxLGk9wB1+pWefgGUf9Erl+MR67vu1qpNO9MLPJwHA/wg5BIJo784u
RHJMu9xbmK1Hs2ej7SlzQ+NF96EjouZREnviDWauHpbFL2DCOGk1LTc73LTEfErLDKTCaLv2sn35
sKw65cIKE62LJidzVCNnSXb5fefngKuUjypXdIjzyVQmRCtomg8WRevOsehMnWV33PSZnuqzW2Cx
EvoTFl9MGOTGiAfcAgTcS5jV3/RX9RE0hxgfbDyq4GypduYLW95oHe87MVHFqNtEHiqclKRttpoy
bUlf2tXAgzOtvoMXy2NiB4TOUIoqIDo7BLUnzuZvOSuPpTA/lbnEwdGuX3ILW0wAKXo9msJRo68u
aTNbdrgtwDeku0CW0+yrfeAnlrwDwkSRODJaTTBx2itrG6ovQ8tTnuF9JiZo9K1Rj2MtYk3aj7r6
iBQRRGWdc9mbOEbYqXGzzwqjg5icb8Yv0NBpxNcaieplG5yDwA6K56ZKMtGAx5ppdFtl2o9xNAwn
LCN0WrW04JwFjldpTHwY8yaWKrlFQSS81oMfQji5wjT5UvUrrQln906963MXBq5ShwoRqK4YVypE
NSTpiEIH6F3VffNzOkLS+iE1Pf228YZDhm7OVVvZiR27+vXlXV3/cl+mGfciWi6nMc3r6uZZUG+S
8iqJfl82sb6VXyYYrwpDiCNaEgKUPE9+VSbOoHxW9W0tbUyh9y7bWn+LUojq31vJ+JOgTUWi1igm
UIgXLQ6aP3Pf8Cj8kXJtGI/dFU/8+xyWTvOrhU3GxdRuqEao1tKwITr9jmb+dLjY8BUoG/A4s9cD
xj8LPKvHkLqsBBluQLryh1qTzZzwiLbWX1JfCzo9hhdXCsQ/imigk5aDDGiLKAZOrxduC979QHFM
giROKzUXKuCeWCeOLoWvkyzYsZW9Fla4FchwW+Dfi9XoSWP+Iy5n//JX5hza0wdZ/D4xLGcyC3DO
uscH1lU7VueNkWY8v6S38wW/PMExFnaEJs2rPkJVdHB0P8FMPqC0EaTldWDibXId7eeBE+TWW2mL
rWducz2PWjlW4CxpGRzFSfa0Wf6ZNd2rEre2OSAygIJjnqJjEKmHYBiPA5m3gja7YgPpxKl05Vh9
vLzbHP89udxiFzIiD0KkAwFAtF+D9VIPbqZucwibCALnu54ztn73pNPuLEwpbQl6bTDXoKdH6QZr
Hw+l+q524icL08XZ/Y4SiZYYMPld/6w3kdduobs0OQS4l/CGV4FfR9ssvgUTuDTI00hpA+yLuEeJ
aZP7xI7wWgpsAl0ha8fjB+F5NhO6irRI0V/AdIusSXaXbTTCY8z4Q3b/FTyYSGUJbRr10BBHxWDw
ZkizxKkNUEAfb+Kn5AWqHQeD8rJ69QsQJeHNrDlm6c4cCtX1X2GidStDqg7kANTtFl/ZyGNLCek4
GVUTp2+MyDVfgVYYr/qtvDPuMDe4oyLH4r6za/CV2HPB8ezVI734BYyX9WkaKUKNL6uXkjeNlldE
oi/neG2E4DmOlOLpP7jQwh4NaIsVa4kZiWaLYTODPGbJjRHss+CxHWs363jzQqunaGGKudDLdqqD
sIK3GqN5FFFEHJrSvbya9QtvYYNxjNoKilCRTq13BdI63ZPgta+UainfJLUtvV42txrtF9YYv4iz
pB8DAysazZtanDHvnbrWkHOOBHdRjG/EYq10uoJTaWK0aqdswUAE0TQ0A/bdv2DnW++Ef62KHftt
EnEWTdrcUu+qHWY5nfZe3xub4G7yjG281yEVRJ6ra+E4Z3a8G1zNgYrUS+Hz6hic88KOA4sR6CQ0
Eb/DQHclaT6qlNdBWk3cFytlUmmZdGZaFjgtk2FCr3rahH3oKJCAKwfeq349k17YYkJLokdxP0oo
kZRV19nhWBQeng1PIEPYyL3lRGG0S4XuxirUGyGAXrbZeg10sEMteotT6b4MLdXFZKhxmIqUc7mt
p6aLtiJT2JATScCoFHZ63AS+ljpoZ+Z7AoqyuXbSR9GFcpBqdx+8D8y1y+w/WFs1fbKQEmsPyJI2
2Y3gtJA/+6BCJJPbOOKLNNg88vH1Y/XVQ2U+xJRnmOIssVghC5xaH92aK764nistNpT+hkVUFaZe
SiGITvu0g9dvtB+dR3bgYQEfA1ymxyxc/KPy/9M1vbDKxPIuK+KxVeLEh7jErdBCuGLWny9HvHWP
+do8JoaPwzhC0QEeMwu4koJMv05Gc9NEOB4mj2Bu/UN99XeZTVSjUalIM6Z+0IH+p/uUhXlzeTXr
8fvLArthWofRlwGrwba5Zit74CMtgOW9bOV8XpDmjoseK7NpEahW5zrBaaAimNrWxBS0tS/+hZ4q
bz3M7WdObdSPJQxl40uhP5XQpah5gAyeDebOq4pqypUEibCif84aCG60X03BI6BWqBOevW8WW8Zc
eWRquiqJ5BO07TbZlVfgiTxM1wX+pCVR+WG6Le9oJ57qCMsbwB2Ayop8xW7wtNX2imY34MwKXUjZ
cT4mjUkXfhkLO68xkZk1hKbedyPK0FRHgMr+NteNH264swWrPgCCbPAASBLkr5kvOiqTNUUtGiTo
NJXvlCoT2hAf8VP7WUg+hfdkPsQNLi+RZ5P5wpmuCEE2Y++tFBj+/rOHp/9vFpivG3RiltYy9nAs
px99F2zjXry/bOI06HL2nb52js1igjwPJr1GfTtJAL9OkoNAJD/JRkccJaim9eajrAN/rGvZ7ViK
n9JcPM9y8VgLIMromn0Fpvlw7DwZc1a2UIG7J51Td1ZMtzOTF6LqTh+UO7A6I6B30wGX2L5KupuY
SGiDa7rTFXkLEh4w4CiBL5fzlRxYWzWKr8QBsp7ClER2HGk41eV4RarM0cPaGcbutcn7zFVU4a2M
Aaus56smjI6Voe/AhbQvErDdok7ly1O4Q6ILdgMS/BZmdV8Y5vvlDVy/wxYbyCQFQlEZKDnD0TU7
uFNuAL56B8kPhrpxSaPvvzH2MryNN05KD/Slz0bdb3FzyiRp23EywSzUdg5pQfkb3DZNYwvmDy3n
NXTWy+qLNTK5QGOYSqKWKFk1n2iBRrcCSClDlOSMO8sAZAOvab54wGpoW9hkr7UwFtsia2jpZnRl
YPWaws5RlNOBVYMK2sN/w0AvDDK3XJ5pVtIo8AQrCG5ni+yCTNpQeHJkJEdT694gVHMNCDoGd6pt
24EIt5I2rZS4Wi8eQGJ5FNNg4kSA9dQPM8MKoMuQ82GnCfuhDXt9AhRcrZxhwqwtqhh48aOENWLm
FsR/LigknILbu1+9vhZ2mbvYQh8ly2Q8PmPr2qp+TIKfQDDzsuvQ8HV+hr/WxgRtCCTNJNUQ3rId
qL+RSFPmTz64nWeGidNhEWqJSkfuFGIeMYjT2WNn7AID5DvBJIPNxZx2dSu5cjc/Xl7g+ot0sYtM
AEfDvJzECWXYFLb8Aj6THosTaX+5GV54QPf1C+mf/WR7OI0ezXNTYj+7/JcgjVBGMrzLC1oHInwt
iG3hlHExF2MOHMBf5b32SEQ7+cCJrKyN4Mi7/NCDvMK8SoEoTRxtsE2n8uXK4z2JOMeTbe70WVJV
QQUSxWCU3WHo3Kns7crgtJB4G8qEvaIB8KMrEQHM7l0eX9WMJ+6xXqBc7CcT5Mo+UuTaOgGS/1K4
k7YJNvKTdh7yG57AHW/X6N8vLg1JDDtiSGBokqbNEJ2Uh+x6Jhw4KA0NF9yaHa1F3yGvZlptLgfk
maXsk8m4zusd0Nc+5zjyTDERRJ5FwVAxYAfElvy732Q7CSwxbneknCpUp8GEcB8GE1DulzK7fq2u
kbBcFxDwizdcPOP6ffXlfUyYmftYDKsaICHjYToxIQj3tNYNOZBDYkd7ldP2490MGhtbotRsTHB6
0lb3j+gAfR2kvo7+ah6mTQ7JScC5IVPIyXk5G86izCco65b11COg1VdK9SJSPfPXPOHFTc5BZXHj
WSxAGnREJAvfq920z6+TVwns0OCWsEtzJ0IzuH3hhZT1jOqf78dOmI1lNoZdRvezbCC21XtDLDmW
ld7KrbwjuexePrsnns4LbsJquXTBbEzTAAaNzNzlUS/ZLdoyBNRsij6OtkjiQzNgXqCUG8jBK3el
9LNWlKdy8EcZHJtC7tTG5ERz6gRRBTrFndxeoyL5wwiuDQAnRTn6HAZUhYLYDYixlYrKFeoB04MP
VfiexNb28nLWp1y/IpnORLIeUs/dkCNRmT/pTAdCct6hwWijSv6anpQZwg1E7Zun4CV22w81tMX/
0SNYqaRMisVCpoXQqCUPitY4VZbe5kjOlDHwzDDYxyZqPXn/0pTR/Rij4zZor2ORXltZ/CQPJWdL
OHmHTn1pGW0zIzDLFAdqku4k63MQ/V5I7Lqz3DZ8E7WfMeFtAO8IM+FwVgSIPKknmGD3DE5j5TPc
KqAZNTvvc3bohHf8M3T62uZlHutV28XXZ4JfCqUgMdUA3KODNcKNUtqUXDhxZfBS28lz/hjY1nPj
hDdcfQpeqGDCYD6KyiQXCBX0mdBe6460Dd960MGAyc7N9uQXH0rL2WaDjv4uPmwQTGZYzOjwFn3h
GdNLiWm7aDRdqb8teMBrXgrJCtXMQxlrQY0wUeYenVwOPVBBaU68E3z1KnzgQiHoc/VCWDKYh+WM
aFcOXU+pCCmtDy3GfmoYQEv2vCcsjQiXLDHZVWoQK50xI+l32mNeYhZL7zm31R82D2xnYPqAHjzb
/ieFaORRekpXw+3gZw+RW71IPt06S+BS1f8hm/syx8TAKFTTUQzw0pAAJ212mBj2oIDhzHsqYwR2
Q+dyzOUuj8nnNK2WulKTA8iRUhKPZKO+Gp6C7qviTduCN2RzAo2cf7Cv5TEBTVEC01I7uBrUGp6V
bbTpbRUdiOaez27zh+zmyxYTyqY6h5o1Za2gZGRT6Mi6XYMrsgVUXXnWQZznlqb9L8ga1g/ll102
kFWFUU0BQihBv8NW33qUHloHmuThmxpCnsLc6YfZoUJDydt4nd0XwNGmGx5E6A+36dfPYKKaGNRl
DbJxgNcw7iPb3X3Yo6KJJ92V4QzuteQFV+UhvB3fq/vEbo4811wvxUN06G/HYau3YiACQaSMSKzb
unYEHYgN8Hb+spT42PfjrqmUxu7D+TEoFGILUsW5Otcj7Jd5pqam9CCZ7SF9hpbmLhBlVyF3lkT8
SUnudH264bgRzxoT8lSoaIhDjm9OEdOdTdz2HRK4e0rJr7zRCT3QWPyKNzz4Le+Mn0ZmF/dIaHXz
TCDK5ZvH6be5n1E1DD3Dqw/xbooB+6Wa6ryTddJruuDEp7nFhVFZGmsrKnNUyhNgwUflXjF7cRPM
5DEKiyfI00OY0dpkQnSI287Xc6O0pbbczk3wFsrFFcglQRZPhp1S9xWY4SHj2euH0AIYpSS3ajfh
JuxA/JZIPyF5O3kjeJ9szMthokcLnuJBdwzRdA1p2DctKICMNvkdtyLYJvrsZZRDydPFJLTbmFyl
c+AEYX7Ues1TBUnnBU+Op5/a+8uNyKtUNmi1RPTF35SuuHQU8E8hpA1A/6OaHY0Oj3aKRo9Lm89E
0ALTflaQ4soT9cmtlU0kKq6evYYq1O40VNsLni4B/Q8vGWTCaNeTxpAj1DTlNLTDpLEHCWxhIsRv
i1+XvehE23jJFBM5jZFMeZHCVL+J79Or7pgca8+4scArPyE1y0FhEeD9pvnWdbUNjyZVGTQ89TOw
ZTvD8VH/RThfTw6/4ggTRkH7NkOzG2UiIhMnxbOqgfZtzEm7OQeJ5bNU8lTRZhGIBSM9COIHvw20
iuYEa5YKYSHIzEJ0B195cVTrOc2keQLoiwo0AnSQfEoHEAkDYCI1driTAGhrnPhG3uIMpTfcwvja
qV2YZ+uKUg1S70pDFTMqbTh4rANW/1Ztog1Bkz68TZFJ3Wm/QVXm1x+XD9VqRrU0zVwEdTqofUEw
ktd6o2thOq7Z0zSAsuSWtRumKOTwfHSVsmppk7kO2oJ0swDI8wnlIaHT0d1LNmpJO/NAYwPmZjCT
sdHckCtWwl0ukxJDEqgQW7yksNzAjxS7eEiPBC4jANM3jv9CSoBrkUlZZysR4yQFepyirYUeq43c
4ko4yhvE5H2Scp+KaxFpubtMzioFMUbZCMpkfXsXDy+41u2h1+3/I+3KluTEte0XEcEgAXplzMwa
XZPteiHKEwgQ8/z1d1H3nnZaxU26+4Qd4Ydy1EbS1tYe12rbnR7Frat/LkcyteOYmoCnxtXP2OAO
TXKF+TXXNoodUpFNH/xcjmxhe5IV5YAjm13LaW/poTvkcIrZqbvZd0/3FiXZWHO0zFpfp9CLvr81
RXkF4shTNmT/IoN7vibJ3qSUCMXSUXrj3fJIlczjYIEAV/01r8vHnRu+/i752TiTJWcUy57wmiYc
M78sblG+bMOGRU6ZziPmDEEZjhdyGogH8rZwbjVH0QFwFZ06lfsJPIvFfK3mwslS1e17cpwAqOXs
fOB63T98oGYYmOvA7DFQJf40vmla2E1sCdzJX2uvK2jdfqIatxoC0FPsjpttX8gzcZLeRv0M6MN4
WU2A6ub3GqK64ZvlrxgwK7fObuvEpkqdyZP0t61piTEw1DgUAp+T/+hKOAfjp8ubuHnpz4RIetsA
y6rRTCDg1zxCOrPtj3o8fV7KyLO7vRT13oJk5TWt2hhVmO+8S5GS4c5Q3XIj8/6rFckD8WIYqrlP
ex6W6h3aFpyFI4Gb3GbqHpbJ5v3QTECWMKCZaDLQUQRuZjrp6ClfoUyKYO02TA46eqsvr2d7136L
kd6BriJLj3YKdPvpmms3lZsVxyT7eVnItrE8W8z6FWeOjM5VJbcMPOcrceD0OE54V5krjoavYNJn
tyaztyjpLqVDb/Ke4Q1Ie6CKii8RPMCI7WELbvl/wJn564SkG8QBbCRogrSznUZvJOPXYrIPOxu3
txLpAsVMYTQRcf5uFTDUiGCFjO7yzSi9wdW/m0GFSui12Ovi2lwacJNtgNBrIFOV3K8C2WtgiuHe
AkHXj2bxbCjGjmnYjIJXbOb/yJDcrWo2zIg26KxfPRAKhqosc9a8WXvdHjt0NgCP7mbXpd00SGdC
JUeL2ZM1YYZhhZ7TGs/+lOhgH2/D5FFxgWf4JQX7IJBB+D4Kw55g+Z5hZgGlHYIJ91eQ5YbGdfMY
fRWu9iCurQSphnWEPwZlp3dZgTb152y90sXrpjnSxw5QDHrF7rS5Iw6I5TCVw3crAZvP5Zkk6c4x
dTFpgbA+tITpTtBYXSy3dW4digkwCYo4Ejt12478AkT+7ERGclLVaq/0sv2Knn2FdCeXelLTWEM9
In7RAfO/tmMxfzjp31eAMWW3LLqZGj1XYul+lr1tFowhQkN3rDsM9wnA76O+OaoYaxvZp9nEWCH5
XNm1Y2rP/93RSu8dHbg1onSJunNtu9Zs6E6Xji5B58KOJ7Tu2QdH6PeeynFuwmbwABa4qHb7Yo4n
kSfuwj83aP7jxo6927E7hmR3rJEsY2Ih/djGAAQCDmUy+Zd3bbOl7ezE3suzZ0+R0qDpO6VYTfQM
Dgi/AH4ISZ0xQB/J4sPjBQHnbq1qbwclqxM3XVkMC3yt0Y0+sS86pkWWg+k1vwC1n9zaAb9LXQbE
RHNvsesvvnR0ktUBD4vaVgVe986zwxU9NfHoA5DWkegawjzcrcRugd+eb65kblQ1M2NmYaHglQHW
8nB4r7kc/gao+KoJl1YmmZu+KBWGdu7VkP9fuQrNzuJoBipwUHZUZse0yegkBREJQap4falG3z4Z
6FDnwDVbky+Vm+7geHzw+3QLfDYaOpp1tP6Z73ncM/0UgBtrVJVjRrOZ0L+azF+bMX8xWPqjnKaT
rnWnAYEtL7Wdl+KjKZMES0pqLrYZlQ1SoYnmoankZm1k1Ya/icO/KsIfxycJkxRzWQZ1NqqSh/a0
XOd57TBVuKax15K0vZnACDLBEoQtlWxk3Klpw4y0eHeitQNG6gAUVIV7bsUHs/W+mr/EyJPddox3
jU8Y9DCHxm2h+eh/uKyDexIkwwh61SLV9T4KRk6ObRfa2h5Q58enU1rEegvOFK+xmm7hTLWD+Bfa
rr38u4YOApBLW++dpvsYkXtLkvRNGFViKwuGkcfxuesfGdubmf1gdaUFSTomuk4dbSO2Ah1d4dZI
H4F0kgPOOjItt9aJe/mEtjX6tw5Ipi8rmIUZMYJhn/R1bN6MTiA23Jtr/9iHKa1JMnsdOHbbyMam
LaNyM8f5KSVVelNNtS+U0m+i1qt1AHrG6lVHGr/R9euq7Q9iyq7YmBwmq3pj4DgS5XJsItMtMjzl
tnhLRRNmRnu8vCNb+w9iKUpVC9Rm5nvvyJlCaY0hliVKraCdxtax+uStNYpfPCIPXQHy39jKd0zn
pgqfS5S8sXwAr6fdgxtFewT26Q/wxXvgWXOEeHev/4ZXv/5C2YydC5TsSyE6FFIjagX/wVxKqkON
Yt44ogMQeduVWRvw7W6NSrmb7Q2AffRloA1n4uVqrTJXer1UJgtAATOikfqoT8AcxK11FAvc2rYK
aoMsKD9fPteP0bwkVjJG6TRYE6FFAa9iRdNtnfh1QvnMCgu/udmrlu5o0fuNONOicS5Fu4AsLRjo
7HS9P6dIsza6r9eKFwM9+PLatm6xDnIYkFRqILGTsy4lIUnczFkRjtoXBY0AVLtZoj0quc0lnQmR
DFNErJIryPsE2nc2MqceCrevQpse2E4ufOv5w1AURh5NYNNYH8L4lhZ9zicrqPLqsLbym7kzEhQ1
qrtxFJ6pBMTemxnZMuvnMqVnJLU4I1M/ImPRAhOnm0nlm/niXT6mj30KqwqerUx6PJQ4n5c8Aaf3
0lEvW750gwA4EvPE/Jb1YA3mD1P6s9Gif5ogX8Wams7AHkTwFkr3vVQKpg3KbAWa+b2Nj+nI3EV5
mSj7N2r4W46cZYw6aifMYEk48Bw87dT+DBd0dBI+B5c38mPDyZ8rYtJdrkzkf+C5JO8eu+mKV3Ho
niq8/9npf8forVC7GZ+m1+xR3016b962s2VKutKOpZlEAEwNTHDsDgsoHWDITDRwXl7kthigVYCA
yAYx13ofz0xI19WU8x6P5qyM1zMrrqeYhEQdHy+L2dR887cY6fUp86qamhqeexz3dxmA473KwvW+
LOT/ObDfUiQVjNgkDGPCng1q8cA5mGvG9hmp/NoZGO8dvU9eFWQmnZSB0socH2hcO0kirjRrxFxG
iboxgN7Q5fN1xNT8YCuvQjECBPN050NXT+TD02giP2rigDEQLftD5mKYvEpwQ+NbDVx5Pdo7SAqI
ElH7l7dk08qdSZJ8IjU3EzRNIXCxMtUvO4C2oitlSpLBb3jmwzO/y8G56XZ5sudvfAhC3y/P7zVK
ioXCByvTyUTIdF0c6TU/LbcCMLXmQdmnr1zvwof9BO2tDczTFR1asni1AcrihsK/NDOnR75UAwUL
GuNXrk4ds5K75fDN8zuTJz1SVpHpvKAmUAcI5s5o5GpdfYoV7mZ0z6vddiiYDlAZAtNKVMkIxQg8
elDaoAunB0+UeapPa4/hNIMV9G+NGG4ahDN5kt0RbaxYiqawQA+Blq/eGWAhAT+U0wf298U4mSud
5GEPfWBzQ+EH4+EHcC1c4j+tkFIOJstKwoJSHCbt1MDcdUnrFN3Xy9dhM5DXGVOZCmhoDfi4fwqq
x7ZNatEXYT9xJO8JCTp7BjTRGNhNftQT9VMXNQHir8kp4vFTZ7dP/+UXSJawE2SYlqaFF4XaOGCC
HO1AjvN76L2bd171Xr4XIBumYCnEnCTo5/9cbYFHes76EmGkO7s6EOjRJ/K1AKWSaztrO2yT7pib
LeU5FyiZm1KvpkLj8AF6tfAM2h5zwJOwVP83xuVcjnSMmAC1a6WFlz26ow8v203uulN9BEZ0sNf8
vfVygf/TNlDn1kHMKammqiQR2u8qvFxJdhIlLnyRYIzvslbsCJGTJEmZR4LVNnoM8zcTDUv2LpHK
R64R2GNDMwEHgFXoQPb7UxeWVEk1eJ2Ih+zOOKij9gpEshRREUo9QuFXhYo2x9RUhkcrVUePoJvV
NduEA6AD88XLmKHZoQ2NfjnaALzQrfRhjvmpjsabWs2Qos2zT5qlhInyj8s00odLF6YXLFmYxeBX
pmiu7EFxO78NLNs5gc34GPzS8JtRtrRVGTGoMUisC8HsAKP2p+yqRl/zfI8ZObdx1jdrr6Nq88QN
QDMQ/EEXm6RW1OYqAfcLSETH/Pug03s12SsYbF5GA7SSwH/A4/chxzAnWdOWA17FsXd58jgbPxuQ
Al/W3FVtPpiYMyHS6VS1TaeBR0moZCMI1B4Jhl+nFXDM6TLiXZa1vSDTtpH8xeCC3HWCEYypry1g
1MQNPdVd+jKUVaCCImhnTZtvLiwmrgmzEc3ITvFkR7WWiBQYYKfiON6ukOLmtTiumpD4e5qwuYOW
BtfFxstnyxNadkr7ssaFDbgB5MVPGYbS6m52R0S+xcyPl7dwU+3OhEkGOtfnXEcNKQoivXJp/wtT
YXubt+X4GWciJEPTQhcXq4fjN+am02fkwJCViBvFGaa7yvTaVHVyK0jyMSSs2BG+qSEWgcNrqxr9
QNqs5YmqZxQqr8TPSvMEKnpHW8LLW7h9Xr9lrFt8FjFFvNWYKEY7yIZnYgifxC+FdjSp8FqF+5dl
7a1n/fmZLEqrDOVi6EZfRI6Z30fWtyx/uyxj2/KdbZqkE1TL22WsYIoKYPhrnnEQz/Gz5Xa+HnTh
+A18QDsCt7w98P/8dUqShqQKUOnQQ88CCxOewCb7VCZ95RsRyEcn4zrJM6/rTfQmziBILV01E9/6
qH3TlegINEn4h9UJQ+g7Aw/bF+P3N0l2DADSZNA5NoFby5tSpz91XewozmZK8nzdks0fyJADBx6n
SQD/o3mMgCBe8VfHuu78HP4YPSo7rZg7y5KB77W4TDODgEOaZOONyK1vQKwLLh/nZtR9tiwiRSh6
bZeTZmLrMGK7EmwZXnXHEVgj13rgZfB9BScpvQpBeOmimR8WJ73ZQyXYuShyZRCggw1LBlx8lRcB
2hwchecHPu+VmlYt+PDa/dZcGfg+0fNJZDWCsYmdNEPzZgMpSh0M2fPBnIJCOVze2r2rSSRbw/lQ
mGhfwBN+sw5dLYj4/Mgzbla41gTcvbsQJ7sSJYszL2ozCIvawXIH+Ma3dh3v8vRHGgIi+Wr/8dt+
as92VDI+dSZUowMjcTCH5CT0G+GL0L5e/a6yvdknot/TE8n0KCtkT2RxEbJR8aYaNMsTmprafO/g
9C1FsTVKcTGYxuRx2LlqSInA6z0jYaK7oMVoEbptVjTRv5WR2FwXON2APKsbSIBI62IJob02GElI
BaZ1OnThkodkLP+Vk2wjE0FNZtqWHFD2bW4J0HXAaw1oUOiu0brVFXEGn7oLhqh/FiH/tnMFNt2J
M5GSgvRWaxAWYyeHGijy6k3sozMMdNmhfQBEnX9Z2uY2Ms02EQOo+LMG1Gfv7WIikTQvEGZZP1Ue
1tlbz3cemj0R0pVWuUK0fkGcMWjfy2xwlfIqIbuMpB+aTRA0IQtP8ZqocGHlhaSAElMBaY4ntmHe
CMDIuHLmCWDEy+zG4+Lo9DOAgp15nt0hCVTdH6jqdPMLS5AENZ6YeMkAnVGVIPbJd57BrTotSsH4
PosxQ2e69AxaijoXyQDui3opnAa1yOgNX+HlmNPBc1j51WrdUkyrmwB6wEjr8+SvqNj//KyBqIqg
Hg0lGMQ35SQstTCPly65CGvVui0Qura2xR2RGns9Yh9PHIIogw4jnEDwvf78TKlSMrUJSZAtFNoR
DXHo904CJNova+7HlwlCLBQk9NXc4HpKQoqJ0d5GM2Nj+jMdrpUKvNT5tQUoOo1bbmpPO17cR8/i
D4GyhRtBu92opIEzY9iOyQBqMT9eXtLmvlloT8FgK/ZPtmlNbZE4q3slYLl94OqrNmafc76XIf84
2qSvC7EwSmabSJHINs1W5hJE7KpAB5N5alInuuG360hDEkTX0wO549f23ezpznzYg4DeePz+FC3Z
Nt3QJ4pSmgjpo/0pPrRhd0BnAnD4vcIvwmYPH3zjcYc8WwUtuE00/YNViMcuNctosAL108o1q10p
rvFAHNvRfHK1z/W8qZNn4iRTx3MkzkoUQYIR4yi1hsSAeZiWX7UxeVXauehw3nmfNnXyTKB009Rm
GZTExn4OSv+JtCbF3G71TycbV3WxDWYgfKHg6ZG83UVvSjs1cNGYnriERi/x1O4o/rZe2KD6wmgN
4APknGPLmiISC+bBplH7vpR14gMZ/LqaaFi2Lf5tuEOb8nNbgXitBshhx82fpqXtGOr34OBPb3dd
6l+fIWclacErrWlrpD4Ha8TkQ9e7zdA+q3kCp1Cvfg2AjKOU+PnUl27erXA7U3s11UT1IuAwenob
NV5fd0dLqd6ycbLR7zsoftJVs0fKMnOHWFmziT8N0DNW9XTXmQm0nrhKXBz6YQBV0RAFAIsrnTxB
4aGYT1pWBZHWBzQay9AqgC6aKewFsPt3SckRiqO6ddkIbVTT/9wE6bzTEWhkRoZmykGfNJ/S8rWo
0JOHWvhVm4FFZyJhSo0bPtW1H6fT0474LZVeC+rIFNoW/koeSWErU5IraJ9rK3cKFi9x+YT2Q+FO
n3rPcBOA9/h7LXur2ZHPHZ6DZmlgt0MuVHpLeg0op0g4mIExldd8VA8NAEb5EKjmXti2uqUfJJlo
5kTlmaALarUgZ09jwjO7WFIhQlDlXmezephr1etSHoyadUAriLezm+tuXZInr0yoSVMpvUDdQAvo
dfs8fV7xs9QA9vYZQ157O7kR8qO6+3uBMpJsPA5qpPNSoBUXd3V5WlOJFnpx0wcGCNQujHeLoVuv
Jl0HouHb2NhVyQbShmRLEtnI5qi6Y5SmS+rKV/W3yzu5pSJIjCJdaZoIOeTcclUuC41aUwCoSzia
5mk9dyb7vky1HTdj8806lySpSJMD8cMYtPV5HpFaSPEu6/e1t7zzxtL7f96PDvt+Lk9SEZFQZRYl
5qMar/2lfUkJymbrXLn6GD1Gd0iJ+bNnH/bHbzatLaIqE28Kjg6ktX/ehQq4B6baEwHBUWi6aIL/
SjzFj0P+HvPUXvWiGo59rD28Cy4DbjTo/W7HILvPfXYkN/PJfui+KteNl9x0gR0u98q19XWXOXv9
DPkKnX2mPPGQM0ON8SraqA9H4YqnrYX1sQt3a5dbenwuR7K7JRwVexAGmtbDGztUb8rQSeeHRPgL
JoJyuEcpOKn0w2W13rJH50LXsP7MHhkTnrQY8WEwl6Vroe9jRrSObDVJXuduR9bWAuF14rcZlFqm
3LQwcLPRzQUOtDXfUy6cqQJMaFIHl1e0UfdDWeFMzPrAnC1JKLSJea/bAXDXwb2cV1NQ27x1W11k
96OVCUdtKACLzcrXR2I4Y1W5TUT6p1JPOGq4WQXkavLSlEZxWLLpyJXsROLULctkCNhQa67W6AWe
8uIzb/qvl79+6/U7/3jJmJWzno0KGs6CuWo/Iab11W4vcNo68nMRkg8e9aIy6wYJL7v5tRg3rDqU
WeHZauSM+d4Y7pbVtDTVoARxr4kn/c+z0ESaEg0PfdCx+OfYo+OHDeWjorIcmMrNsmM6DbZ1V8/l
Sercdmo3tAZA3oWFHijR95rPSSp8qy5BEQrK6rZXbsGh62WgnEAJV62dMkEINGsgQBsp77yqq93G
6lQMls9eP82nmnH7RtQlsGxLGKd4edTzwTd780um5Udui88mmFfceYiPaPY4Dl0d0Hp4sYkSDpP4
yq3kCh0Qj0vTuCJHflbPs6ekK6/F3F9lTfw54uaJ9MUV4fSKpOjnsZD7cZWquK0j4EyR0Z/V/nms
SuK3Y+KaLEeeYAavUzulLh81NyOLcKok/l5Vra9z5d4c2y+YPXgdzPw0WsqVMdCbYbbQB2wWwPNp
X8Ykpk6cD4WjqeB4a5XXuGBhQYFlUZYHSyU+XNHG6TT2bNH0cRoStJINzfUw1FfJPN4yMxXOrGYv
y5r1XgAkw9BVvWD6rJlUFyX5k1HEPjIMXyqzPRVsdtNCx/AIS48s6T8XA/5zE33JojhY8uWg89Yb
SO5xY8pdGusPZakCWGoG2ofFjn0RXycpbm3aseuhsq/yAqzjjBSOpQMsJxY/O6297QuQrgyDdijt
7KqZSs/kxiOLhto1lARo7GMTmBW47TLKHbvQD3mZUBeo2ndJn3hTQgIrGZhXjXw81isfwlACtnVs
k5OVLm6NdoWruu1uBwx5v0yRSA+8NuqgKBngqBbVOGhYYznFQZkPKTSKHxbSDp7ZTZ2jL2izU7TC
urXtNnGMQvzUBvuu6DrkfAb161J0d8uIyVpguwDDBVJEq13RPhmcnudh2pWxR7TMH3SBzSF3PRCD
7B5DVEQBwKcQQPbUaeKKlDxZa+BQ0+y+taEps90F+QyauXbKzNQDjYD1SZ3oW4z/dSwNhKZjMvZ+
RPnyqxEzj+HiN891r39Frwn1JlJhE22P6sqzaXceA3RmNfDrFmlJsB45UT39xHylrw+q5nCKKfu6
OvKmAhxMxO8srQ5sll0vbPEEdpZn2ZdkBkypVn/tGEblMZJteExLv+W0rz1DWW4bu36M1fzOtJtv
YJmubpKJJC9Whn6XrO0CvR3voojafjpVhRvnylEDI0GlZS9p3vlVt3xmuQLmhzLg0O4l726hst/6
Xv+GIQDuIP72FV08rhdE10EllJMvtB7v1RiZflSg+1ygC2UGuYCSEBB5Z2BMhFPpqlb+Iy5zPzaq
A5vGYMRs/2Dxgx7nd7GazJ5RUbC8efXyuevBK8uBC1fOp1jQoKuVN0sTihsZ03UyGsdWMF9FtNf2
kzdxgomqBDuhTuVTqWCYv6mu6o4CDiuqnzJR3KQ5f22m6UXQ/kffkAOdcq+o09SdG6V3jDQ7LnP3
WJLi+6zwzlVa+kXPEvRylfgM8X3qxkM/L8cqVY/gP3xJYgaO38JbFEwdz7igTDOZE8W5r7WIb9u4
wYSl8Rnll8+ki97SjB0Ta1khNUAtR4ruEcSpfqLUr01lc0cpirulUG+HubpqU0BEToMrovSQje29
bqGoAUmdaG5aWnkz7HJgCeMYMTtsRh7f0L7PDnHWHYY+65yian7VU22BTUrMDoqSClK3Wu9bUZl5
kQZuwLopb+dqtbcaAUTUkP5AnIHykLXYUDdx1eYgsuz6+mnuxVXcYcK/KCMlUMsivWaNNoTowbOA
5RX9hDOEnqP5iZlV6dVcBX4+I7eYAiJ3XVfcsaoARLxoX0dd/ZqTBma5RHqqLdSnTE2CSi+NsIpV
28c8wPeUFZ+yGCRMfaQyh6pd6RhDiQMk6qnLmmcrGn8kY9O5S60HVl79mhVjgvkRwmeReYynJHJ5
Nd7Nc+Qr8eIvSjNgYgwoCIu9fLrsWGw6XzqAo3TQDmqaKr36ZmyU+SjgWBQU2KxiCTorP1rt3pjV
ZiYHYy5/yVm9jzPvq0WjUoW1F4j/1F9rtx/3q8/LafHnx7/RB7vGQrJvfi5NipVsEwwg07D6q6aA
R9b46VJcUaN9VQXoRWwC1lOlvs9E5LWk89uaNlB4cT9XyjGnaGOIKrc0qls7jr08Sr5d3vL3mPDS
10kBzmKgk44VFXgZHkc06cLnUX4OqbvCZb6jV1cn9Sp3xxipwl2QuZ3zllNZedtG6WS16NhF13lb
nPDguQbA9C4vcVsK8nW2rhP2gQISSEBoVYPCBqbQr4qKPyDXGqJFKrwsZtOt03+LkVz6GI4TqwZM
IzINAGCgkzFAJj8uNjzx2zn+MYJYsuH/Jlo5kyl54oaipqw2kBPiy5Fqt12G7qSB7uzfZrBvnUmR
rmU/LcpM12OqMX3O0e3ch/Gr7RW2qzYeQD3d/WnpzTNbSbZUDDWBMU/SSpVFmi3AuhNE6Wk0wNfT
cDzPT5dPbKPvGFHYbymy/rVKIpqGIo0Hx4+c2NU7E06NKmZ+AH2zd1nazpLeP+bM6DBasqWpMdOB
EafbyQK8w9KFlOzNx2wbt7NFSeFFZUdLDnBxM+i8/AmQVAfmgtURc3Wqs5/X2oydzoRJidCyLpg+
AXMqhJdxmmrFVeBXp0BTHJIdVd+TJF2vmdGlGCssC8U8Lx/us9J227LzM/F8+Zw+wrwg13SuFdKl
KvRmoEaG3Nb/DQu6DQUb74TUVva0djOvjfYYaL8sdTPgNdBob2ooEVNLUvg8MtS8ziy8+wi7+jq9
GqdaOHYu4PmzRXXaXNlrm1l37IPlP4t7pbNb+DxVegS7GAPnJEssh/Wvlxe1qfJnEqQzI6rolBzY
WUGavY6K7aDbEsXjvZLx3jqk80osDqufICeFOtNnc8BY/siG2L+8lI1+KmgFCuSYUVANYsilXE6T
3oqitUeyxzu4drgD8i1Etd74Nn1bGeNoqLkpxU0DeyqAceLPlz9gWy1/f4Bc2iUDYiAzzhjKhNVR
cVo3ume+fow1pMonf1VL9KZWu22B22f417plVPd2YnbLFCgmiKIRo2LN5OvKeNh6/KnE6BA65K6U
p521rqr3UTV/C5Vs2DQJAEqoMMxrC8IKa92ZN0AnH7yVnwEeyWHZy2ntLVO+DE1kxOCCwzKL8bsS
2U9UmZ4z3XjYWdmeHOlKzIpQ0c6P1r8paI7mSjxeunHYgvEB4yaNo90kJ+W6nHb6EDYrHut8MN5S
C/VLuWpvI1FkL4tmBkBLNnIXnonulyF9oJVL2Glt7JrfabAvr3Z7sb+lSp6vjgTNgBEETC11GdpZ
fmrNzyyyvctC3nGgPyrLbymS6YwKosZshrLwrP+WIObyFIZIa8mSNzF1X9A7FGjR/JTOIOhM1IMy
lj8mnSEl1fzMs/QIrqT7DqGmY00R0hkRE36FaSckCF5slrsqet69SBhuiXri5S/ffqp/n8p78eHM
JVjSvC8ygGICiFgLiGtdLWAlXwtRU5gjx3a8LG7zNM6invXnZ9JIOy0ZGvuANRALhw6/FOMrL75c
lqGvR/rhMEC3S3RNVzEaJwmpMWY/awvqJeppRUhrb+rTAlQO9swHQPDSW+WhD5OAeFaYpZgBjPwm
BPsPsoWL05/qw/AvkGrX5xyNFWvJlKD9U7rZ9oiWIrQzm4GwzeepUR8qktwJqz0YRsxvhTZdNQR5
2Hwwb1hD7ouKEDdp5696nAaXNwcgLlu7c/Yt0u0H1MOoNv2MRkdWvxDUb/W21l4ZujAQJRSuEQ1o
w29Qki8ajtg7Hg+NMfwYUv1XrkV3Rs8Wn1UY2FSsT8ky3qJQUWAsYXrJ5771kx6pigwt26qI3Siy
ua+zIWhHNrpizhe3TzjSj7RW3RSH55gY2kHs13kgbh+dAfN3fg7oiw5ZWlel/G6yaiO0OL1OK/Ij
KpeQIhdwMPmU+MKIa+Sem8gDJMaXpFENdwbLfewAniNC+gMMLqbxhFniFCPuVe50xRhi95FWWRxM
hRqeZSA9ltvLq27MyBpqaK8p8/65VScR9DW5xjyE6WV6DWOYjq8KJkKc2owfo6UXDmbo2SGycgPZ
vcIlC13RldUDN/SrZOGHGv0bLlEw01ryr4vRfBvsOXfbYS5c5Npe7an7MTVxdSJ6cTJYduyQCW7b
8jZPF29SOt+Kp9kpm9z0BNHvWzG7lEZommbGw5BkTyVt75LCCAvdhtj8ZqmSJ6q2jxnNMAtq5BhQ
VLgzm9jSJgKVaDwhkUI1tAdgDE84I0AenVKxXjGy9g1jj0Dc4Gi3H5Gpc7JIP1g1fSDodQMoWojG
UfwmfBbvkbkxkXZpBH/C/HnYqtWRcns5kibBssC8YHc899hco9uigipc1tt31IUPl/pMbaVLrUyE
V+pagFtRvQHPbv+aEm/hzgoKBuYBVDpv+NOKB5g+6J6+IMuKUGOPQ2Q145c+Yr1bZ+aL8taqMS4v
wuimORqH7qoPAF0c7lnJjxDmkr2QkkMLV5jRKIjTrLviqbifb+kVy56Wb4CEhdXSPdRQYs1BPUE/
ZI/W8b9dpvRmog+zGpYcy0yO9qkIshsjbI9N2B8un+l23gfzZ2g7Q134A1I7IR1mfjSc6YihEm/y
dHGf+TjVWxRc3EjxtNfVK9D1v9POvlbUPh7lX7JlmHZEclnSr7Lz2P8PcBf82P/tHt7jkdiutQLT
R9fQiE2ALfKn4vA5H+sS4MjhSBmYeDP6mANvwIkiIO7mc3Kyc5RgaYp8rGlaJ5BM+K0FOCzYkGM2
lD4XZu8sU9SFoBk9dWKxTmBiR4a0dJM8v8/b6jvyWHkww848Xj6kTZU3KcqSAENBq6rk2aSws6Jf
kHgxi1+D3TjoadMi5G+rzqfRNQblXKEu7mWZG4Gogb5OixqGvUIhSc+latjKIJC2QpyDaXbMbAig
2ETpW04eRLI307e+d5IiGIaJoUG0ktqUyXAvfVcg+9PCQUxnw2vF27LslVvXw70kQYokxoLVecUx
F0ai+9i4yuy7pNuJcrX3AZMPQix0vIMiRNUw2v2nhgH9rluGDMGDWRaP8TznIDQ176YivVKTKvLj
3PpK0fE9dO3glBY9mWl8TaIerXbUeI0G8SsXGP3WFBDngqtL0PZH1RfVSS+5l1nlcYqmBlP3021r
oDYbF4pwdA1P0qydrLz9Vi164hmoIDhphEKTaT+ptno1mNWKNm4cu37Q3UYn9mFste826V4QCtxF
S0uuSDy7TcKABMGvavZcx+wVzcNe8j+kXdly47YS/SJWEdz5ylWSLXm3Z/zCmpX7vvPr74EniWmI
V8hMqpKnpNwC2Gg0uk+fk0PGqB0XB134mzIt7Uo2XklQnWRc2XYptK5aa3dDCMCUOe9bZdgJce2n
8zzYU5WHVldW7jLF31qwDdt9YLymc+rMY2ELRVNawpTfBHF6Taq6sUy9x5O9aSAx0vhqNtS49RLU
gJFLBA06prH+I5Yrt06gEYWWo2caYIGUqx9ypWRunoqyl6aqeA144nWe5YU1jHj5a2bToIydXKNj
7JSJfgIhvJcZSmmFUhLaOqrBAM6pZJeqcu6JPZqWSlR9QT7mLhVyC1DVo3Ml2ypKMGh2iomly1hb
m6ED0mJHMBc2DoC+p9dil9rmuAsyYCgfSek12osA2U5JPkJa5pWo2SGeA6/NssbKjRiq0In8gOGv
0AZDqaUMymIhnuSU0PxhkJAMtGoG4cGmvYNumy+TEpdt9GyEmYMXjhd1UHC+fNi3igooZYACxgAJ
pq69wbBXl2qtBUEqDxLIdGIL5FGzm+7Sg2Br15BR6tDfdin5YHRUHzl2NxJhiqNVcFYMgKpYWFWJ
GYAl6zMQcnnKQXZKv3qB2vBtCiHy9LFw45vyRbyTOQ+grfeWjGMKuzSmAk/28Zwu6Ogl44LY1rrE
g8yLN0+o7PVOYIEHzFcKzh27GXtWYYHJWNDJ6hajQmHKHCEz/FyM6PDOvOr8Zgg1KH4chLeUmejj
msQs1lFSKLGT8ylYRktTeOFt47aWNVUFbRsBJSWsfLTQGFUkVwMFux7oDH58mG/p1HV14DMsbuF6
P/gjk3xVej6apgks/KxON32mzG5P0tHuNeVK0EPREef41UANA3hyPCXELnc5jkmvtw+hHGwDKPHR
oS2Msp9BKGtVmue2rH4pbOE14Wu35F5xggc6LYmTbv7udcvYY9K9NMvNbOgEw0MIs4h0E+uncLoS
w9eZi8M/u9kZU4ynqKkEKIdQ5/40AWeSgjX1SyH1VtYRq5B59ezzs0atIX1AykWRxGzFaagKyYz1
OPCiQXwGHd6uk1IoZzS7OFM/lV381Ux7PFBRF4Iclwtal091rlQW53OeTVwxv4LZXuh8zpiiRrtc
fxiu5V3zQvua0nXu8TDFm5u7Wi6zuWiBCEKmGviOwOzo0ascu3L+vRRrXDccSrfzttXHRbFlo1om
YatH8Jk/IHHaPA/43ZIKIBuyUCZk1n1omkuFdemAXL6RrKYHE91hkKzKduIWNq9bSzfq7ACuDDJB
E0LZ4TJJ4EIYpaK3EK5tAHCuwMr5fZ6WfZaP35ZMOrZyzSvGbX/B95UyoWccMznNpAAsBTvNXxzl
KfsE7iFbcdMDxLlnO4WacwG1Ca7r/J+j8m6ZcdKC6DNmJrDHHV6YlmT/YjIG4kj0/k0j8uzGeHOf
d3OMq4KmRxGkiS7UXLwkuB17mRPUNi0AxAGJahz8s457vphdhihqYlShsCGaY6W/L7uI6LKyQH/B
Km8JhSQGC44SeDlgbKFiRTowsrgEIzTNmuj5chTZWI4O6kY8hghm0gj7Sqkqpa8Mqs1qKKJl9MdU
+XnZwHmHHdCetQXmlTLFnR6RCIOhv2huMuhn/k1zU/yLa/YsMWHM0UO/2r0+GmupVPB9aNVoia6D
wNO61uEsiv5o5iR/WBTzjbowQC0R1USgbLp9ZByCvf4EqjurAmDNKvyFR3O1dY4+GGRiVSaDnWya
sItahqHB/m7aNeVBt02/dIzF+RONq49fjQlVKtSIij5v4ISBG9Tg1hEAVNBDzj7yvI+JS30hLVXW
yYVfCqhSQ2yt4D35ue7HBCCDoLI5BvCHX4QGRFoRGjS6zZ9l4q2JCUER8kzdKKPA69tnZXzoAs6J
pT/4guux4xBEmpOiLCt8GYDzcrl1mupWR20ds7epOFll13ISjc0FaYTQOo0OWidmQaY4YvgwrHGA
gwr8OlVyv3Q8sujNU/tug6VYRfIhTYsxQrN5OQGyauUYTxjkhz85tRp0zsCtokoA4n2MDWkAXa+g
aIR36ofS1/6mfuBPlGwuCiNtYP8jpoh54o/mhCLRg0LHQKHYeWR87qsK7/zx9+8jOrSJSWw8+nQ8
/T4a6cSiiLOixUJiYOt6SFgkHN7ize9P+Y00DIaqQC19tKAHbUgwF1H4k/Z9lkYLVO5/soaVBeaK
UGZtiRqhxjsvTCSIopqoUIozx8hGDoQS1vsymK8R6mkFGS/QIM4LpDKLzp0mwdEWTKsrNcg5TJfj
bPTvnZ3TlT26rauLqDBMgFJpiQRF6MkLdwHqTpBxHyAdDU6OsfsXoWfL4UBSSPmyMeIDl/toEp3i
qEKjP/Tx/1jK/FhT5itMrHJWtuUQazPM3dAv89KDPDYES3Ea2xAy8TCbfGz6WxMUTsSFPmDqme3v
sljgXl8bZa6KKVbBF5zIKB1NHukfVHSxdY6J84rRmw1UbQxdxTgtO/qadpj+jVQ9etMcNdD0AfNp
ZwUP6BVYiRsdlqf596FzsAneDAWU/ApgwazNfAQoY4wW1RukwEK7SQtvTcx+cD7ZlvNjeFJGDZey
yLKYw6icDRM5GBVNCe/HU+UlN83X+jhYg11YgbW8zrv+a8dV+NryFPCaiDraE+ixsRSHcEY9TAQI
fMnZYC9B7mKQg7e0rftwbYMJHpJYV0EzQ5pPfwh8/RvVnyE78xenwRUkam1g4j2oMHAJFc+BJ/TT
rVbHRJROQ+U/Eg0MGqB1iF7a1xyqN7SzlN5C5/gm8yP/8mfcOt9rg0xI0WYC/rKkydDt8eQGLZJy
AfwEOedlM2/1CyZ0wUXwwsERQF+JhRWgHVrOyQBYgZFmp7xLHqBbJu8wZwTEfpV7pOsf60UsLOhJ
YqAEpfJKwG8xp0/zVPtlGPzsl+mlId2z3g+Jk6kjKu6Z2xrNcEuy8K6Vhh06JmhRY+x0weHSY2eo
ItsM0ztprp1BEHa1Wl0VfXltDAnxDNBkgryhwOCvqZ86onM4y84BcPRgrBbMbGzT5kIqGyBpGsPk
BtiPbDcFsiXlc2el4fwjN+fdNHRgiSnjY91Vtl72BySuLbKtyROSwOnwtLLAk3Sfz+JL1YMOqRjQ
KdaDtNtf/jg0uF76NkyM18vBVKshoajUT4K6eBp6e8kUutG4u2xo41wZGFOgsE2EJmCVP14mFYgU
SdxXuS91stXnmqVWuPvBex8uxFHjH02Qc/xuq/jzwST9SasrM2gEM0hqARoxFLM83FDmpUl7653y
icc2QuIHY0ziNJTzKKXwJ68J/TGGI2udX8sdgAiDsyiie3k36V9jPxutGGA/JWSCbJpW64KRkqEA
94/+CYxZfpJ8Do1nCVreAaayZqiwqyT3LtvcClAG5nEktCFhWWR7AlJnkDwboQI4IP/oJ6uuPIzn
a58rV/BzMF8fh9qaX3hg8I2gb4C/WKWk1wT0xYzjgJ8VJ15GmXma5Z+yRp5GQEc4K9s6BWsbjKco
qVYMLRpyeH+Pz9V1dKvY8/LG5qS6gGsM9vjY31R/MCOOQLG2yzrNqFWDVAA/rfjBoXyN74qbxLCC
PSbHHABVHbC06AoXHrK5oxI4o5B8wzqbgYeZUujxPECIr1pOsd45CKXO5R3duFoMeWWCuUWLLsXY
a9uCXiEsGge9HbQAc82dcoHz6bYOwtoQc2kKRQXdkxxMM8n+F/8QzYYhyMO5Ks+hLvRLgYYcHPbQ
W1FZTLMkTxIZQz0BWA9f6otkj377FDj6E/o7bntd0CPgAAqyz55Uzl5uOqcsS3j5yQremkyIHtVB
0nswPCGy6N5Uym4qTzYeUD+SAOHz8nfbXifIWgywFOOCYdmB5qZf8rIFA5FcO4arHfUbQN/s+DDs
lqtmF+7JbA2H6jmw/k0KtOk1K+OM18hBIY39CMSvLmR2FpAfIDv0x7znQHy3zch4shs0TWazV4yr
9oqJ4UZfGaqrhAxHCD9jiDPmEC1tfjflHzPsyEzeQZEVevWgg8x/1vVrOX9Wo8YSjZ53z9FtYS8D
4Oz/Xs/bPbi65/JcjkcFMAoPQ6CGr3uUXSee/OGtnAdpdS61xWYAWRlkvpMudeMIQUGAOJ5aNwXY
waN4KDB6VHeTiysv/BdjTm+tmrNVIu/HP7KORjhzD2h5V4CwHbwmBOMsfaCAkbUHn2inji8kB4kL
nj7AOgLR3C0g2mj2nV7fYRBwpwB0oZiJn05l6JllnR1JLC6HopAof5MMAZMgfCKYCbfKIrObYrZI
EUTod2OAeE5q8yRCVc1O+lSwpAY0HmYB7qfZ1sLcGWvRTbTEBfjj01AXpaVmDQYaisw4VUqApB0k
QJfP5+bOrzaBuai6QRiiIEMqPUSG1UFRQ1c4EeAtdWD3GfQOeLUS0KSe8eyXQHaqkwlUXffNuOsP
EajDXfPB8BU3cQDk3EPdYjcclvv8GPqdG90Lz4BY/QT/lR240lHfV5zwt3VaMUQCgDQCICACTPjr
tAVdiwhTFcr0pKbHXr/vS06bcGtX1yboSV4doKab86FUgOjtQ+EemC7f6Oa73/9weJQjhzFN6Rwr
pgxppshTD0qF7Ms8vJTmH0WBtQW6yNUiwjgxBSGBullwLAaLasiQ0Krc3ol25Imf7261EN5a/2D/
1yHzzd6II+iti8ig6Dfo4/zCOtDH6i+1AV6rc6vuvrbGjvTUOfBcUWNSsDyApk8lnsaU9qq8FvzG
FpyFN8yz5RIoeZlAiYCQ9qz2VVVZHmIOMfa7frRU/bHpni47xJZbrw0wPpfOtVAGoRF4Rp1cDw0G
/UEbttNASsM5P+f8kPQwr5bCBM66pfqiBpZSA0Ea7yqPfK282s6P+hsVEagpbySrgSwId2h56wZc
W2aiVZKWnZGNIGBtQZv/E7QCllijrBzV/W9jF5k1Mok0kOyQ+0sNFKR+FonX9F8Ir7O5+ZpcLYa9
zuMY06KJCPXx6Nrw1etlR970oAafTyq9ldSuTTElcmM0JjUvdKp/HBxanyrbEpfPJc3x8bcTvooY
sj4Ueq2NqZ8lc2TNUenJKq8TQ52LvU3WS2Hy8xpI41qHCoBfGZDmJbo1j6qLEaLHbspfQc/h/adT
9faEXS1Jk6Z+QnsBvh64I6msIdkFMk8hYvvoguQMgB001tkaa992s1TrU4wWOphJyG2ijE6qfLm8
knOW4TeXfrfCxHNpkjUBT9IUs7XpqT9RSrXQHa41NBwFG1UtV7bBbGP6nZ3cdX7qtFfmHyQbqvn+
C5ib1xymui2nDh4ffhmkBZhU3k6+tcjO3ePdBBMFwROTalPeghdHm74QHSMay1A1RzqbB5IT80lO
sitBU1MUw/LRKhaME4Rzc4AOgd0QDH71guaKvXkF5cbnRIDGhFiV/hwJz6IiPgrJdBWp1UlssqdY
wt8mfc0Db23W+tabxERXWSXGEOSIPPpDjYrez/5UOKGb2stdfIxxR42O5OQPg69ci9f/4hbeDrHv
G8iEWGCmp0KPUImnNRl5l3xTr8K7CoJnA/TVQFdFrOxJeORpz286J9QjJYkK2Zhn2ttqm+d1IaPN
QGvVIKV4IxsevhYPAMWCAL9x873xiYrjFkdBtcur8IFXFtqMx6ufwMbjUC3KQSgWvPxl8VAR9QGE
2G7fhp4kkEcphmQQqfpvaag81Vn/aYpMHgpq69m1/gFMlG7bYmnbGiUa5U7Dq6v21VN6PUISGA+D
HW/WZbP4trbGvLnUOZhMNJwz/y81YosKPCn78jqwKLVzyalhb90Na3NM3NYLFcOWQpf58QDxm/Kx
q+4vx7ctx10bYMJbCkpeQ5Vr3NjGrVR+Bx1ToRiWykVX8hbCBDGh7JQmSCdQTkogaA8K7QWYLl5D
jGeECWMmGI2FdoErjA25kxZyks2BU7TgmWDijAAlLKOZkX7A760I6VqW/sdPzoaScAb7MJwM1Eat
E2Xalwlqgpc/+vmAES41tEKh5WdgcPKsmBukCviAk4KSk05OuqND3UlhqVcLWmzDYfo5OuaBVpZA
pPQ8Whh3dfKblrPOzcix/hHMQrXBiOMpQ8xM9t0ejHLoyiBQ1xJYxKMDuhKcNW/FCcDoVZnokDAE
F/LHh9mSZWalEqRAg4cpudKaJKt+Lm7HV+AEECf119BX/eBmcSVQzVk1hHLtxucxP5wPsb3t/Puv
YPynaPMwLXWcg8aZfwazXShu4KOA/8PMLYAKPmEwIw4s89Dcpxg1vrwFW2d9vQPMhstBOYajUKZ+
WJ7SeKdLaPNnviaUnK3eOiM6sjJNhw6ZYbCMpDqo0NQBQGY0sx4i/ZMUP15ex1Zevv771P4qu8T4
qaqnKU2YkaKk37rF9IRZ8fq8Bzdl4srphGFxnbN5vEUxAaw2WiMHi2jqg/3fFQ3QZdQDB5KzeZ2v
F8a4qFFjMkmQsXGjjQLizQSWbqqkVVynp+oR5V9knAgJp+BbCMCEnXs6IimnirntI+/fjvFPNAyC
BvMLSKr7/HmsIVQnjtd1kFxVk/7w3z4j446kwdCqqGNHB68+5e6wmw6Cr1zxyqT0w7C57XpTmTdp
2oIfV1BhRggOWh7brUz73S+X17K5bRg4gRwsECZnvZxUGCoyjfhyBtiftM/l5IkQAZG5Qk6brr+y
Q4PcyvXrVCZpFIUQlT/2btmCU2WxBExQW6B1KV6kW6qvVDqpVzzJgxsdeUXA7fClqtAt0AkmbNhq
E9gKuiCLkWZn14uj+Sm4ERJPOLUe2mUW8YtT6c0v/Enq83luGjbf7bJ1pzGWgyWMdfoUD3eFUx6b
2/RQfE1Lq7vSHLrqGiJzNLGX/BTgnnuF00XY9KLVD2CyTEExID1IX7R54+lLay3CaJGp5Zy+zWre
ep3M9+2bMSuyVqNnosMO9355RHkcTNXdPb+bxlsTk1xqmlJEVY+nbYPBQDJpNwCYeaoccMq6PKfR
mXhtNpU0mXUVY1EBql/GneoBM2dL34lPsWWiQzP19IZ38GmoOjv4eKESSIOgW8427NR5moyMXkMQ
Xnfy5WmC3IKUaVZqQHRN50EBtmBmhk5BFeDgBqqSLUcsJRjgCh0vA/oW02y8xW7SJxDloPALYlwf
DBlHHnJoe4VI4tBvBxaV7RLqJGomoHdxX3REBr02BmGLCdyrYPGNZ/F5BsHvn1ztaLz+bZHxz64g
nQTJzdjPoq9DY086J45u3rJABBKYAFiP7QmCYrOZ+gbpUYGyXgGtqVbjrGD7O72bYB+sC+TIlEKr
UevYE0+z2+PydQA3Q+WiRGBhRPdGSCzCudnpVXbmijoFXWFIHQ0UJnkY5mUIA11AqjsUbpI9kUCy
w+pO6r2OQDZ8SZ3L19F2HEHmhR6HiAkDFuu1xKQPRxnzay2KzVPsFB66bxDoCT9nqvVnlVKAU/8x
x5zwaRqUaRGRytPw3PpwyH/X/qcR6WwfV3aYfcxVKRblAddA5xR7DK3LTu03O/1IpzvHh9jjVjc2
pvEArHxfGJORVVEvKpOBEyZkkqdJsqVIn1IMaxDoOXSZ5ubBIR80sJ/qPucLbmYUK8v07K9u+t40
wr6A6oc3eAo0Y6zyOdwR+KnyGO519HeFQ+nlDwbnmtt+lK3MskmZuXQTEaCSo0KDM7xKX3O7syiJ
SPHKi8+8FTKJWaQqEySJxMwHNAV0X2D6PkbCaQi4H3Gz9bL6im/Fw9VeCkrYNcGIvdRakmCKXXpW
h9A4lGCF2hckEC2dNAZoYIQOPMFibI8t+AvjVjzGCVDQafw4VFASksfwq9ZLr0Ie+k3ZL34ipABI
VjU6YIKZWYOWqmCFKtCPjtW9aAiuHGUg4dbrxC3LEYPz5ewNmXxTifHVUIloZKuli0n/xQPj0R2E
fyorndWHOcsnz4jm6y7rwdoiXk0gyBctWT1FrafB/SHHAkojVQXbUQa4maHmmG02i/h2DsTGrqZY
dsYuOGWloVutqCNZUasvJQai7UyJwCmQoJ1uT1F1LYX58yQnoDmK0aYck6+1OXyDiqDsYHxnAL0P
+SwXmuKGUpHbtW5+bosIzESleoQmAWCSuSF5CSEInXFhm0URPS1prYNgPZEx/Kwi3IjV56Jt0DGG
GoSYlZWfDyNYwQ3JmWu19rI+ja5bottKtly3FeQBJsltZFALLZLwEE7khxQudp5XNQgZQfIEpXgj
KT8To3S1dD7lUeEbTfIU6hg00ubh55yOlRtEwmQpo/KT6IHihQUovpXQjbPJg0ZobRVTCmajhHNw
NnOp93PDTtwNpiFoEVjQvXoCGsCI7uY8uY/VuuZcX5xD8/aEXLkyqNpLpVUR2MFRv08EAL0hupga
Iai2FF7etnkZr9bE5IdZaxaaFsfQXcMzFOo1ToBa0KvpTshHMfYAiPk9+Xw57PG2kblIurjXzEVB
foFnzk2sYeChkdur5vd5Pul7YrU05iLpB1mYsgLJmth1YM6AqEX0pZZlzsfibSBze+R5Y4bEUJDN
K9IrTvXtYrSPlzdsO7lerYS5J9Qw1cdQmTI/eKK1guxBEyz9HsIXD/KBwsMq2pb/3L+EXzmGeZ+K
uSkAFCnCxMBNAcjfVeaEd8otAVkeoqcju9UdLuPKWr5fNrptU0OGDR4ozDxIHy/FRFSjaYKaPeAb
XgANnyCtrCZ+vmyEbJ+xdyuM3wvNjLdvpuGVAtINTBXt1JfE0U9ULArToFfID3VgDDP7slmeVcb1
Z2h1yCpKTH669LY4ZicIajjqmN1qyuReNkV94jyNel8g4/1DUYKdupAx3wMGDlL7hnmz5Leafqej
Nn/ZFG9V9L+v4pViCksutMgMs2A/GcBryiCW0SrQWHGi1WYHEFy3xMTUjWKCN/2jpY5osRhWyLHV
EMAbBbqCQYexEUK8MixuJDn5GZPYIuDxSer6yuwrp5z6I8mKydFF8Oh0qJtomVfqxAvzwIITTLhV
eR68GRLefyVLJIbCe0nyRUWhaKgcALmdSH35gx1fWWAqFZh6WJYgjWhhF3QV3StkWSQhd1o953za
7ZfUyhJzGrNZz8Sxx1padykt40Ag1mDpX2nbdfQEv+4hR4LmAT+f23LflV3mfFKotpEDeQ+7szun
1vJSXGWWcDf4oWDzKvabZ2VljDmWWQ/yzQppj58TEXNAQ3pfpN1tu8T3EGHajdAcufz5NiFWKz9W
mcOZD10P5RyZJv6yl/RW6RvF2wSS4GeuEVol2nP7/2iTOaXlYrYC9KvwfgPhf6WYJ0VNQLqZh2Da
rl9KYXJHYfzcl82jJFcYTqkwl6rsoLfEeSfzDrHK3GaRXBOtHqXAU2/C02LsxWXX7Fv/DdX6qcms
5Nl8ap1Os5Ycr3XK459wwjDvgDLXWhergtH02Aqoq9yVKkCWc/DE2W56BM/i78qnmFC1BFW0dMab
Awc+iSDmQVFgOkj8gdnl0kPS43DBmkbfuKsQPAuNYg5JiFznLntD50dO6FcuhHuAlefXAqh/npvD
cIoK4UgQdDGfEPDHQhgHaCwV3UGJHkzoNBVQgONs4ebDHOK5f1thPlNktosxaEmGmmK1r1DdQC3R
73w+ZcJ2grWyxHwsos6FFKVYD80GjGc67atYJv4NHgdb9yndmHJftjZP7vv/hNd/lsi+Wjuz7rRO
LTUv2oND4ZumWaC+uOp29MN1z+33AVTm/uxf3tjN+/p9tew7BvOHYSCGcP+lqSy1e5jNA/R9nBgk
jpcNbZ+z99UxlweY9sah6RHmcogsdeVumErOSd52RB1jqpS0DfMiH/1+ChdRmnS0O7UK8sZ4z054
pRYTb2ppa8cMEWLYII7RgMZnbiMDbNzjPKOvLHVxatdVu5Pw5EXvB6ictOGhXbauo7U1uq2rw6xF
QZlXtEU4+5Tzhzw23yZPsmXnL84fWngD5w+fAOOctBxPJkOUAUSTwUwKrdaPlo0cuj9J/YY1mpxu
D23D0bKI4wF1JJzCw/gE6IA9ue0t5NjSyFJB1Y08+bLTbJ6J9Y9gvMbMxnEuK1V9e5LiteMoAhA4
kUPVLpJ7QP2dfkd4eudbrkqfG4SOOyC7ZCJa1UiRWgYoSoNw39LzKznnldW3XHVtgYlmmEjtk1bH
hVBCfqsgX82+3iXlzNm9Td9ZrYOJZDkIJhMQt6HfA7LKEemZZnx7OkySx/lIHDvshaN25VKitEWr
wcahu20espv+GHnx2xS1sQN/7Y784M/cSzy7jIeGSm0AZJTTSD04075CR9IBPOtHU1gLalFubKvH
3gGICm5inKLXHHTMAG1d5TfdHV9ohvNNNcZVUwmM3wCXq14B/UgN9anlNC/fLm/1JmJg5TgaE3yy
oNdLTcGSk732E+/hW+N7eTRANL5T9q0nAq+cYGk6oDytaNVXwZfM595TW1fx+jcwIamErN0slBky
pnifD9dDPVqZuWtExcrF0K7laxJ/K83XyyvfTJPXVun2rwKhHDfQgNM1ZIooVOte+4MWqqMTKN7w
5Bivag5aaXPuaW2PuU0woVQtrUkPj0O89Au5kfejXe3RQEL4MaBostiGo10D0G/jprFTP96bh2lX
H6ObYjd7tMlJqedAQOdrp85rjoIXe1x44ua3gCgNVNfpOPLZQHLaq3iWoYgQlMF1Iqd2KD8vegE1
RLRK5sUewAwdI0AKvOf39vd4t8wSGBkBaPMFzGp4/aF/U2Uz9vL94v/S1y5feNOYm6drZY4567kY
mFUyorSW1rnbdMMLxqU9YJseOW5GTymbzUKf6e8NlZlTrIWtUhcC8qEgBfcK1N4Vd9pNoSWA8cw1
vJTfctq8bVYWmSOtR6GsDBGyh9EWbdNSMAtn0Qsu30c70MscoN1qXV7ktkXdNFXMENFJm49HqQnr
qsprEmCyFcJ9AnBxjfvfLDD3m2mUqOnP+Fqlqbvy/K2Khz+xIIPomtBJ0jOi3Glowa0sBkj2xgyY
zNZKe17neDPRW5lgIgApql4bCSKA2i6F1YyCT4RsL4AFMZZqTjVrsw+HmfR/1sN8E0lAwQrPJiT4
oLBV3GVXXMkHql30L+QeN30cFVV8fKIgu2I8bumiGtDctzqOAIeDzI5pt5+gIu7UNwL3gf1/lvZu
jrkvVIyhVKKI6qPil6fRD/a9R6cohiP/8bbp2auVMZeE0U/Dsiha5kO0AwP8ou5AszxzLjv3Ziha
GWH8QsiHZUppKJqLb934Sur7eeTc89vRdWWDcYcyzqUe/WZa8lIO0qH/orjg+Qkt8La7GggKuZwI
287+/pGYExtgusbQIRHil+Xt2PXWEN+rHayVvNmTN7zFWYRdLY3JStMgQXeWFNBmP0wOEG3H5mqm
6AEubdHmS954t8Sy0KrzTDIjxJoodn9AjRijtLkt7sNjh/mQdg8Wb0f/LHALltt7aUCFDS0LDaQr
H+NrSqRugeIM2kBAdMtqcqVG4UmYw30bkJfLvrjp8IqKkWERT2tQk3w0BSkYXZAr1AxCCPTE82hV
2u1lC/RznH2ulQXGMepxMMJJyDRvCtDVHW6WtvK7/LDI9YPcf57F05R/vWxx83ytLDIOsiSgJuti
hMJ6+WImihXKYLPPZM4p3uz6gFMCHLAYeKAanh+3rpNl4MMxo/DmHYIF7eUf6ROo1sSb2ZPd6A7s
P/VLcPqTeuPaLPPF2nEeZUz1pn7fv8Y16DgFgbOyrf2jJCNgRoQyB7itPi6swVztDGEGXCX5D0n4
GSo/9Il3XW1dIWsbjFdgOqkRlhnluFBS7aEcrqVZup5qLbfMglw1meIaY3w0QDWKufmT2lcEku0Q
2LrsKecHDWdMQhqj6tACIW9RdPUmiNu6N1oxNjy1rJ14Wr4KcTnvckhAGAoYYy8bO99WGHuzhhKT
hn4ks60N0HV5BOJ3JYkeCwFstKaa+FkJ4p8/MAQ8IS5nBaM6GmMoLoOxF0fF9KpMtpsWLDjQdgvV
36drBM+IBmyfohmgVGSzAOSAQtrXrekVw8MwX80Rj9Jg4xL7aIEGr9XnAXZLn/qhAYmvp/mV+lP3
Sl/aq36p/sSsBfrUvLN1HqtgUEfNipJdbTDsRIIwLAT0umMOkRJJdZXxYEy9rYr3UwIxJqnexVLH
OW70OH0MkB+N0qOyWqVWFKOQKJRXvX6E0IklayAyUK+VpNiDrZLjGxtAv4/WmNwNUiOggYZiiScd
oQfcokA8laAAKfeS06t7fvNt64gp4IwF7RTwpmcAzULuxLTVpgIHvYQ4yHJdp8K+DdujIHFe3NtL
ezfFAjWzukRiFWIj6XyQkNqJZzhA0y4ukgM79EDUffmcUfc7+3Are8w5yyGHvaQkBfZEAKCqC6t9
2sy/DRMCDlk2QQmJu5nS3nx0DrUtBa2ONbBoaJAjNRprWR4zIriXV7L1kSgQWSQqZRxnC5azXAap
kIJxLZxBuqo1xWchGq+SlnzKmmZ/2dbmZ4IMC9ajAoYssvdmM+pqpIk41f1h8UKIbehujvlLeqL5
RbWNArAMweF3a8xlpneqBFRdRiVqHMq/2kAOwouc2BYNP7BOy9HG1BpnOzdeLB+NMrebkoZibRZp
7gMj54BU6xtwUXYxUwrDILHMuseTMyk8UUtuhGB2sqrkbTL1C9Y318tmcqBAEQtBJ9Cm+EW3Hh+W
v1gP+Nnq1jFYmWILOQUKBE2cKrEvJUbhkqKATljLY8PY9FCJ3tMqqFhklkS5jMwJzGcKiLQgE2nP
WkRsrSPEFfRCsUGAGHKC8uaioNoF4jw8qkFg8/HclXUONcJchXZc/qNbHlSTNze17SMrC4yPgBx8
iFsBfNqUl2I+UV4KysMy4gXNtXWebcEfV7YYb6j1FLlqF5Wo+sa7zDM+S5/lE61Aold4yMo/SHTe
rUF97+PekQGIqzrB3lXzz8x0TO2hEf8k1qOXi7wbZNSSwXIaVg2kPvUO19ifsNhs3dCY0aCCcTqY
ZdhMp+3EHqSUugEJAcOZMaOYvCSGW8mlZU6cg0u/xNm5hbIsEmA0j5C9fdy7vG3bKNANEGHM/XfR
LCeLyKatRt3nvikfp7ALrT5TM9BEGnecuLyVn2Lu5R/TTB6iVGM29XjsgBa9d8fcWfC4rsg9pj8F
Sz4Ubpjf5RDo5HL0bR61lV0mI6lHzEnNLa5tVbL6Rca8Ha/5v20BVxv447VzyqMat03UyrioM0Hq
dlPTopvVtdxTRn/o+bf7xww7cyaFUyFVVOpP8WVvrj2o1QE4YRonWq0yrqLD2HHe1puOCfKovxbG
KpfHs5EasoBCrCp9r4THejoJ1VMdHBdev3EzFddWlhjnMHNEqijF2siNbi2OPrzpJ8w3dIwPLcjI
/bM7dGWRcQs96YNxwFTDH9xg20kCpiTBGaUrSIPo0Vil4EK4dEEe12DWBGSDON0DhttzO8Mcw/T8
xtD+JIBV8fJ523TKlU16461sgum4SYomDzxFgbp9f5uNvErZpnesLDB3mD4bRl0PiMOmcp+gtJPM
nWMGD2kWWRhH4CTDGwyUuGNW1pj7LCiivDCLhAq8/AIaQOpHtUQbYcRuK0/AqH6S7oD1tROobnIJ
1DeINj7aZ+44IxRLpQCrCr7h24C8P96qJ/NI7MKdd6pDbgjn8G3f4O8rZt8bYNmQxqSK/5a0+Z0c
a/NaWJlirgWixslo5mrsmxkEZdM80Z1mLu0SgB87aQ1fgMp9mwYg3Ux4z1PIe2zFtZVx5uxTpcFE
ECT4kfA/1q5sOW4c2X4RI8CdfCVZZFVpl2zJ9gvDi8x93/H196DU3aIgdsGtuRET8+IOZRFI5J7n
pHuERe21bUTq1UgNpwcntD5ia9Do6j0t58uaxqi1zfu0a9x2GdwJ03kApl58KbO+5SDdrUA8n1Lj
2Mg1/p55YVslUBwiMjgTsff9BNpZJSscfJjiZlH5GMoqhnClGauY9uQAQPnrNE936CB7il5ezZI2
OLGG3douVtEOyHN/luN7OR7By53Fu5YsYJCW9+NkfyU0+m7rCw5s0lPMA7Z7lC9+q3Lr0g513da8
G5fqEeWOnZm1BxmahGzpgGhmp7TDno7y3WAUd/lYuHaRf8ri8Xs/JjekzpBpFukt3MrvCTPBDZ13
idbuEmyTOvmcu9SyvGGuE8dOwitjWoZHI5wxG56YGujCVeLWSfwtI3nqF40EvFYJnE85ifoLeZZ/
1QZm5CPjLtMAIJuH3SMCq96tjHJfT5HkFRFK02heJXR80rLsukUwp9oY7wEntxsmQL23yK2WxW6N
RislAHGzlwUxuq5for48i2zAlgcEUKJ+ijZty+QsTl0SWjbJ8GJH2cNX95VrXrOxt3Kn/TAEyfHm
m1/L42xO3gAcNNUMyR8WNNeZrcFGFfrrGB1Jq1s7oFdi6KatTGQtk7MzFTWLUgfGFZidgXsPFTpo
eHyt0Xpdq4pASN5/IQpraz5Pzks0E2h3DdQAEFNE+2U+NJUbPbPFAiywY9kLWRD1xJMx72vbnFju
IpeKzKY54cmfqLOJq7kRCbLdCb5RcWcX0zHY7wr+wIy/S1w5ydyVFnougT4AxNnDsTyoly9UnJH7
J3B9727yJMo0QflHQAfEh/WKXVdZH4MGPYPlmeYwA+ftcqmG/ZNSl4t/3t2z3/0mOOSEsXBg5e4t
UMA0iVQisAd8zkSe+urYWyAJi3J30ulOGohzXuC7+IITyMU0RKPVkMoJXEZ71/Yg94iFLv/dc+dE
cMoZjWCdjoEyiiRs9BRXfiHVIjfAU2NB4R+s14o+itNLAFOihk6aEPhl2MX+Th6HYNyrgfpbu1RQ
5Kvd5sf5U2R/8Ny1cepYt82MjUgrBg4iiLsVK/fzKn5M1BK7euRXYlQP/5s8zrpooBHVmrAFmbeK
dcuiuxtqELBnKFgBJNZd1EKQSAsOlG9xNmC/zMpCQ82UPLbT41woIp/AooN3J4gpAeytQV3edRhl
lZg9pSVYnQBzwJYCJdBnOy0bJvfzK5FL2PyelTTuvvRIo4o+gWyLUZSHzad8/nr+gt5lyUznVwK4
C1pUujS07S2QojwUoLFptMgxo49owasQ/lbKcKys2JbR7zCUqwobrXVV1jtQIPfuRIvZRYFFZC42
jeFKJBdhJn0bIxFBstACk3voSWCpiMKSfV8M/zXxeXuCGhdOKsYCRLS+xxW1052kxndThgDl/C29
j805Iepbc9trahUV8WT65jSiSNh4oOJz9DDvnCWk1/PcfevBguw0VLu19R+WUgvU5H1Kyf0Apqgr
e4+LQxXYwg9QAH1cXE8YwKgCjNcd8sfJK++xi3IlAkjbVE0dYBEga0GplM9iJ82Qh0mebF+vjdaZ
u+kCfeTY7U1VkPm837phH8c4AAFfhEF5HrrELFOjMcMZhh/JsjcMl9hWPZAdgyce903kQUN3+uwl
2LfyI7c+fmBphPsF3PFKimb0Y8pagxLW23Xidt0nGSX+82q0faKv38n+fXWJTd52YYylFb+qf0rl
F8m+nQ3BU980WIYOZizM0aEAwXm0ZKqyOO3VOOio/q0A1ZE8RoLr2tbFlQzOKKK0memzOgBiPHPA
8psfgd8XzEDPU1TsZocOtv36KzB/Cx7h5qcB2wqTBGwa4xTbrk6vSMg0V4aJjDyzfs4UPFHG9/P3
sykBfBemBcgeA8D3b+9HTaxFDzuEqZV0a9HYje3f5wVYm/5/JYE7uq6NiinRzCQwwOTnTVaq/A6L
Hrx2tNnTGcXESXMVpegd2k2l1wF515VaYH3UIaAEMgy2u1KddkDeamRnJi3ZK0lsO1FG1e9juEy7
qkWWWMkSQqaoVh1aRoqjYIX+Tp4SczcO+fRLMaRnUMONjl2QL4tJLuNpcdWF3GmjnFz3vd45c4Rd
n7bd54Z1oUopNg4JBhpT9UpeKvxL1QISAX8gLQeA3tmpYyhT5iRx6+rt+LscjU+LGkIZiuPcxwfb
WO4yS7mIWuhGaHlE0y7DkhxCrbxczPQhH0iGzKM96HNx7KLlKi2BbodSFvKRovZzFU5DTx+0pt+h
WnFvzTlwf6fOQRh+bEtTRr6rXxa0fJi66TPYMR9JIn1LVfkxK/SD2kiPcdXLQdfUV42RhU5SiuAA
t5Oq1aVyPhyriWAzNVBazBukjTNCV8l6mzZmvqjct+2RXoXy21mmXtEYGMi2T7CIA/o01cOi5qV6
bApfDBH+vl7L7KONar2BETLZ5pdvUkVb4ggrg6dpd6z9OFb2mKLPP7u6caGiIkYikcfbDPRWIjm/
vth9lzbA+kcBsDxM1wznljUdMagZiJuOm5Z5JYzz79FiRXgriJNpdD8g7ZbsBvBqwwfsv6UA3wmw
p+BN5LsxPbo0xdDrtj/bR51eWF1gNAK2ya24ay2CO7V40YGQLY+Iu0jlUYAtjfa0m5MvsyyqJWwd
2VoSd2Rjb8xACFAxg86gPFsPWVTaToIT21S8tRRmsldGHzjuXTi36CL1PnZqPNUbgIW0o0F1qDyE
JuKR3c3XvJbIOWkpp0hhGIObCir7o+olMG0gNEt3nY8ySQPkkRZ7j7Em+FJmJPi8Zi2WS35VYwqt
Am7J1/Jbveh3XX0xjE/DHMO6mg4QmDVT9MJEusK5O3lSJKM38aWswaQ8D5+lwok+q9ctJlwKH2HX
5NDKlQ7CLbpNwZgbYjy2mI7iURzVmozKXGfMmmixy8rryeyQCb4NbEX59+QXw/4lMViufNFI1rZC
vcrmu2rSkExLlKLI8DLJwMzK38Txxl5sWN6Pp8ByYvT272/le2pSPquZVKToy4DTvcs81BeuZhd0
JUdQBHmTKEgSHK3JvX8jBSZCmyvoTTa6Y5J8LycomAPJwxp/nY9l3qNacV/GGYCUWH0J6mjkRGFM
dnpS5o7RyBfRGJfOUtPnIqqeCrWE11YaR+3iT2Y33QL25qsVTQNIpZPUbZLp82jlx2WcbtJYBH+z
fRaYdjJNoKKi2f7WdrQSeELjNkLxY6aGC+KoG4tGtz3R4KA7TRQVb1UaMbX4jzQutEvy0Rw0+TSH
VB5ADHLxwgE+3MQ70ZoVM3rvbMWJy4SVDt71F1VC7bizoFMIlG8kGxAUSp0Jrlckgx3uyvBqsqRG
nQKPqI/h10ZOn2iVCnzVZlkYcQXmLl6+g7sgIoVxhIIOysIoto+fUGxPUFt0Endp9wND8QnSq3YO
EjFrANPNcyfIXdagD7iuHpdlxk5+oJ71LO8ZuLFqesTLTptygteyrYyv38oFifEkFVqpY3DM0IBC
2n5FO3P2lx2CfN2TdiAPBJjy4rVofQvN7VYktTpmvrE4x1JYqTFMHquBs0gKXF6XDLIQ6MpCae/3
tE9m4Z8PPQWuK8XpjWLMlhENDR3+E45lHHb2QX1g3ZQX0pLe0e8YQRQD1Qgz33A0H2TD4hBZcOIn
y7z6IYnUtjaRqiIokM7oNaB6TfQAgXBR2rYjuF3REXO2EDvhdjSAiRXI2aPX3b+ANOhBvG/RmxYB
F55GGs9oL58JG7StWzWcsPglAZQuNxP0jYpLudIAS2e3T3SYr6uZNA4yx8/jAAypjuybJTtYBNju
gMEbrhaTdTUpll4GU3epVE+e1lZfalDJYnrT2hPS4Lzk5EdrxDs7DbE7XaWCWvG/uOJXTeEiLSSV
i5UneP64F+qDOsOdn6oJjX0AWjrjPZaKRBK30u/1S+CMmo39udgyCunEV8IwcuX8aqxAOgAGO0xC
Ye0HsC4EoObScFCFne9NJQFxLvYgbIDL8nC5tA2HPgPwrI+Gs9ceSj/286d6p/glLN3HXv1KGvs1
K/WfS3nCoiCKajPsDZMVJbftDkujF4sTeboiaJ5uvraVOO4FTFhAK6kCi5oZF0r2XMd+ad+amDIW
vLTNtGMlh/mt1WcNDQlN4NqhwIW5jMZ0I9tjgK+zO+4qDU8b0Tm4LsvGEYEdiwRz2trletFVFRoP
pK5QcwBVaK07Vifi1NmsrlmrD+R0NMn6sBnzLPQbw3LAcViRnaUPjpR90+hdi8ipiy7l7EuyXKnW
Q6E/SsvVDHgBwTFv6yrDk2YrGaAxf3vMdtPJCs0xjPKRgcj3O3jMZwC4+i9pvIeSJVkDtS0itQgT
hdgZ7z+NRXwxqQBqK0FL7jRkvtapcanF5CZX+1nwtZu510o816yI+lifwR4c+vFSAahsdKz8tl9+
qHXtTPG+1r8Utmiff9v4rWRyz1Oye7uDU7IB8re8UCd50XMP06f4+a7+LAK2fD9PxR0x/z7BgkvG
Aus1cMu9FwbhY/6FWSEsciIFktweky2OjOrtBHgKX0icvBlwrT6Xe7ZFnxOSo7YEfSLum94uAgEU
kYUFss34dSWQe66h2ZrDwLYpbA2OZDb2pdk+/G+P5BTfrmyRYUlmHTeoFzcLhtSS/ajswN8INN/j
4g034n616Ju4eDmrU12SW3RXF7t2zOaiqwTwPiIBXFg8Yz+/jEJUW9ruSynfJ30teGmbZcv1S+fs
CgCRkihKEB3+90WCbY/0j1HhK6QoMUS9YaZFUI2gjzaLywXgvJWeeGBm/XReE97joLx9XXx91EKN
SglDTN9jhTM/THbj23Z7CTh2w7PLxu+MxamW6mLUwtu6rm9sjfysK3LfEuwC1FYgN/OFSvLRUbre
b1Qd3qscP5VRUQapGe3TkAqDEcFV80C+RVZjMCzGxPsC2jJC3Rj7TQVir2bANA7x6FXii2oT25ev
YyKQAVVpSMvfOhUpydSUpHgvf9WsDZfhChQH1Kz7YNifv5NtR7qSximzOfX6Ei9Ie2SM36bzsR52
ZWs5S4bRtucqfSI24wx0lOixA8KhZfsj4CNRBxaoPBPzLlhf/QxO4+eZRBh1xqOVye9yujarK0Wu
MXX/ubMWxzCC81+96cpepVnk7RHr0VKSxkRltIe+Obla7aUGPGfgP9tXVvk41mMd5GYFjuqiTZ7O
yxbdL7+S2ofSSDq0Jn1l9LQjuUo9yZVHrzpY+z8IcDddyupTOQ9aJlGeZnaE7cZvWGQb7tIHDLMF
xs2AztQ+3dm3wtoh088zV2lxPrSRdDUKW2gUAEdbtHk0TK2z3a9m9grQHZquHLv6MZsByyLs97Cv
OSebveeVr1mmuMeUIBxoetCx6YXGeH7xWkccJ/f8XW5Gu6vD5dwnWvVD1VQ97LSUHaL2sugDte4O
54Vs2qCVEC7UjbBVH7VxiEayRnaS3c1+Z4+jyA5sFuZWUjirY2lWuYQY38DghJY79gUjxcQIzPV0
0PYioyN47BZnc1BojMykwp4cRkJuRmV60Ab5ZzmDkXM2PMMEcE+XKaIPFB0jZ2FiGlbYQaFlkH8p
L9sE+xSMexTNudapvhCfxXMfyy5fD9Xm7IwyS1MoZyyTth0D88CH4QSSWtODDRjMyNPuz6uKyLbY
XIweQx7tc5jRv2xLtCv+3LYIrKjNmRY7gcswsg42uxgeFFs+hs18Fw32Z31J3TiTA8ATfrOsZHf+
IwUXyW8l5jQ1p1qFptZydZPM5i7Vwl/nRWz3I1YXx37Dyo40C6hp4hwPu9vN3lQFAG079Ec2YolU
9g8Cf8HrszlDUpdUa5YSNnM4WsHfxUczmG4+sBvOgrDVp3HmpI5zlOexD+w3XTw4mRLXnjTQBxqW
z0tEvPMHKborzqpMk7pYRcTiJ5s4g4Zx/OzneQlCleeMiT6g2mCUSNkW2I6jffGXO7UDay8mZxQY
fJszIoqeYDmqRgSLhZBBtrwivIojQ+BVzjtQhV/lBKdf2TUZJocio3OVWYEL1aZ0l8TV0ySNjafl
JAsEp7jtONmaHkDpiH1KxFcKD6ojJY1KOM63cwRsBjwRthe3T/FVGPe6qDzqEZZZbL+N7zMJa3pR
/72QVBELx3b1QH+Vw72qVl/ahSoaNhVOJX26x3rG3gDB0p8V9f/FarzK456W0lYoJY4xykGyN3q2
8xLbRbJH/OXwwbF9EHD9c2nc64qHOZNKDa/rZWyfXrxsM8vISoRR3baFepXFPbNWAw+dMbKXHGhH
NO7+2pyWr/6gG8wixPdR3Kss7pUZZMpSQ5HQVXtpjhiz0wWFmwB0NaC7P6kZbM8zvB4lnwbXaZIX
GsHnodU1esuuQ+vVS73YIw/M6p9aL8LwYPNMAUqjgXAMINw8GcJsymk/d8VH0vztLqKB2QlTlxUM
1XC6krYdqacSlmv228OggQuE9bc6NPJqw5ODxUudFniUQlit96z1zN+sBHOKY7Z5ng9tnQbgC2IL
C6o37/V9gxUCeq0izFxu6JH4qpt8OcEC34SgTAUkxa4SBICbRmf1OzilqnW7kcuoK4I5jB/rRN13
g26gYCxCmt62Aq+CeFXSZlPrMhWmlPnyBFAbf09OMFMqanJvu7+VNC7ia4GZEGcRNkD/++qO8Mu4
gI/STJPqEGWpHq0h1pWdwemLMSM7qLxo8kVpgkhnTwTZa6ekYCzDaiN429wFadcxfFzuyoPtK9Yu
2rXATIEpr5WrPhCh8W8WxVaHyjuorshlNWJAHmEuoyZVYt9xtm/lDITT0mT5552vQDNPL2j1mXkp
USBglZI/d3cTai/h5Nu9aNVgu3uw+ibOOc026ZeiaiRflry2+qwBbj3rH+vxU4KOUBb2VzQZvdxY
BMEMe97vbPlKLGd31LQw87Bmtnwq3UW6oInlYg0bKxxBpy/O0j+cP8xtJTUx+cwwBDWEum9D94ES
o4oq9GQ+0sff9hsradypjkZjV3GCbuVfBULDZSnXfyoQbirnSiR3orZNRzOWhyLI7Cdtrn21UzCJ
We779PF/PErOdOfKMBOVvT+GYLKaygovGF+VrH9EVVYfxllo2+77elJklIeX5mupmYewahInnbA2
36ixl7ekdMEIKFCYzRTlVSqfo1PZAKYUAzWRitDt43k3W6Jz3PTzKxGcjY6Spe8GFXEhK+frWK98
wQX6o0k6deu9rWRxNjod7bLVE1ZdvJpBTQPoR6yFu+ZpGRjphHgUVHR+7AetrFdbWn2js4+LMEVv
atg+n/zzenjymO9syOqbOHPcT3SRSVymQfIY39Z++aDuVT/GYEIRaF/Rxn5UfJDC3qlg144ccUNp
28eu5HMmRW6qOg9H2LD/3o7ZzllWstjrXx1nH1uR0sR4c6jgXMn+P+Vhls+K+SLYXzt3spwtMYE2
bCQlUAtBoVVEX3IVMVpkg50yOH+FIiXhLMk4I6RHswZdphyIdC0ZZ8dqCu+8kFP/6NzXcAZEnWbd
Hpc49BHUTRZ2DKLIYcvwI3HkC2mHfRF3LjxSOdWnAtxw5H58Fr+H80eq8dm7MspWndnoDob501jc
zOquBH4QjYXZ7WbK/o+mvAOsHaOikml2eukAFRyOBdqqmqfJ3uTNoyduJTBd+PfTxbbbW82c+1lv
ajlH3W1RLSfLlx9NCBjyOqkNDLfKN1Mcx1/O3+h5tdEIZ1tKmw50yhCzFzEuM78G2MjuvATBe9MI
Z1ummXaZbuMUPzbpvBnrrS6NMyVqZHZNjoTJn6RbXUoDqvqFYQgegvCjOCOCmYnIXkrEQH3kscFN
2rtschNTI9mBeEDj+IMSpujLOFNixKCpnwjuqgWaFKhhveUamxtfgdMxeQNGyBywI99gTP6X4AJF
asmZFprltj1qfRGUkXUTp0BLKC0ERNTywAYzBWq6fNei8DEZl4deDa8yajxgXwKGoL9ss+xGtqNP
S2x8LUZTMCYgcBvvUDi1zDJob56KugxVYVWeEWbZgqhX42eDqB39Vb/4yCSSwMSdPnzlo3Tgppjx
gqtWln2NVnBfPtrkW9YLBhEFGnX65pWYnnTmAN6SIgj10Wm677H2pbJFhJ7bSSaKIpoN3F4wsXM2
xjCXMAGIus02WRbMpZ5QNzqE8Zk7miDDodhlqcygDYTNyu1Q7VUyZ3psorV9XaFQED6/TlePLqar
gSAMIAdhDW/bY7wK5IxPW5ZF3PaoFbDu6IRsz7d3Q7c7wYAGZiqerhR9IWeH9GkZq7BClSBX7xf4
Y0CL7KRdpt4z0MXlILZC2yrz+oWcEcpVI5OHBl9YmiHIJb41xuRm8r3A5GzH869SOJOTqmnYqw1S
hg/Eg6xF+N7rvsriYhrFjLS0TBF7snT2pe6qHv+owiuQxBNCZXSZrVHCZTVd71j0U1Z9TYxPZnEt
Jc8k/j5UvyxFcJLb12Xpls4mXWR+IEgyKoye66h8JCEArH4V7UFSBCHEv1jhVxlc2LLYDVX6Cu+b
Wca3yZdwdGf7gb3K4mwJuNELZSGQxcZurefOtQ7SM+AqDoU/AL9P4OaZfXivGq/SOPuhEYnIWgtp
s4TNADwmXXYEmr79gF9FcBZDmehodz3mLz8MNrP9tl4lciajlReSS2P+kZr4duTwKoozFtgCL7KR
VfksBAduR+J7NAF+xETFpreRHuWy+/E/HidnOMYmrIFF3Ep/GQ6AIzt/F4f/pBggUhDOdoTY97aS
AtbQ6n72wzWhv89/j+D58iDEtJP7amiZP5mSpxGd8SrSK4eOmiAQ2B5SAxL3X3ZC5QooLW1CdS6h
6f8gY1k9GA0rV99Vi8/gDYF8JPYm/xJHv8rlbIdp5QB9M06244NYSwKd5OGx+qTLZBqhJbT8xRyp
fJt96mm7HJV2xO9/zBz5LxHk67dy1iSZ9XLKQ1zmRzrAIquscoZlykwlKnPEPv9fVhmqAxxroFWg
Yfo2cU1MRVdSA5Bj3W/seAAvAma51UH/Fu/DH2GBrSeR2dx8eCuJ3Ds3pk6hJMVkjDXm9WU4qo+F
Lt0uuvW5mCXMQBTIhqLuRp+mL2NeXictvdVSw8vG8mLOq8fzr3T7Zle/hjMDZm9Wcpglpt969aH8
qnxmIxIdygRhAWRh0d6VSBwfR1R6lMi21GM8uowatFGz3aKZ96pmX/bK4tp2dqhtLQq6NAXNTv0c
TqUGvgBJsGlzMj7vvOPrV/Mg/gD4r0tbnS1fBVzJsWs1b5G0QM9UV+qz1E2K/KFUi+fIjp7sJrpe
JJN6tYUldsXIb5rCDPrE9vRm+pHPEj7FegR7yI/EyB/TUD9UkXkx5pEnp/nipxJgNY1Gve8z6Rv+
a+Iu1gP2CYPz98g837kP4oyRbc1TZ6sTg3AyncGo/LDv/bBL/ZCIkqJN/bUV8Kbgf5rOj1ilw4iJ
E2UxfURoYCdK0h+NJbnnP2fTeWDDC2w3jA6Gvx8tV5s0XcDMQnrbcMoOQaCWLaAwN0UYDNtf8yqJ
O7h6jCmhMeAcU4Bd58XzTAXEOqJP4cI++FjgNdEQ1IYYbS3twaF1sjPq3D9/Ytsva3VknInW+yGJ
wpG+5AJ/T4n96YrqeyIu1ri3bYXIGBqQcUVvzeYwAKdubDGHjkW9ySFVeRxoXe2mrgCWFmj2nEW1
95JsXsUNQNkx5TDscNTgs9S8rgSGOp2NwaWD9Q1kG3dlPwoe+LZzfv19fPTRR1RSyxaltDQbnW7e
RVYQFcClMoNOuyjkxqn6L0b+HfC3BP9Ky/8Oz/32gPioZDHnKQZPiAlONAbWOcZY1h0dNQh/6sjf
JU+5P3//zGu8MwCrD+b0OFPrtO5rE+uoeX03w5YSPfVHstzOSfu90LpAQ8Z7XuTmIdugC1HhJMHY
yFMyFIrdGZgYPM3FvBQpkiNDle5iwKsXwGYQ5lBbCcBaIuc7Aa2umGODqhnbyJwCuleK72wjsz0u
+0z+/j9+H6fkCgiA7SZH/7bbFflR93M/9HKHYLoPkzFy5gCWYCcQef4DTb5BkHYVAJQ7BAcfCH22
TN/rYYJq5u0brpo8ojIDhlG+jcrltMtHVwJBfeyb4Kj6wbB6xUP4W35qLZNT0zBOojmUlxAFtdhR
5+poNOkXLaoip55E4BVb4fJaFmd5ix4ga2VfAYu/GB0Ezs40+3IDfsLy62J9PX9xorPkrK8kmalq
dsD9H2gVLMpDptUC1WDKxj/w9dcwP7MqeNZyWQEQkgCxArCndLzq59us+t5XqhcOgHO2O7eqeoHM
zUh8LZRd50pomcl1Mg8YGf+AOoqui4vEJXVQ7FkFsCs5lrdj4kR7A40J+QmpDeNFUfB/qjuV4IYW
1Uo2x1/Wn8mZFZlNFC5hlAT6MF8ptM6+zX2yS/vpIoyt+waZuRONyiG1ouQwWPn+vO6wmzt3s5yZ
mcowTKc2TQLNsO/UGm2zrE++F1ZVCKIqgZLyfYBem6wCJXlMLkW9BDtG9gbSOoEQgVcAIe1bnVFJ
ZehVl+MwMdLHWBjh7i2wH2OObzc2zuR8aMxtdX2n0GilpWjRRWmV94wsy6kPqjd27vAVPGOGw3DV
SlHIuOVqwUdHgMyjADyGZ7ohXT5qkQ3XbjS5W6chZtdVN4+f2wVLcounjVR0pNtW81Ui9wxlsoS1
ifagr9uZYw7KtR2mV9EUHrNe/UwjoAQP4w3Wr7GDuMT3jd5eFyU5LrXuRbp2ZTUpdTRNEt40M9bv
Fff1Z3Ev1kwUhaYRrINV3Oasa1CDx8t2l+mB7sILsfPYxEtanzz3Tuk0gyivRsCBUs/kGsfl28sG
NpjR3dTL2AZ250lBWf9BvUd0B9wrTao2UZtT2iPLrhkOTiGDTGMpvKEU2IPNUYXVZ/IAW6A7HNRC
j5OTJWwC65A4qm+42bf4xrxXvrKAp6idPrCwXuxgSe9OtGu+bYr/uVgecWuaAHfVjYhCCOgdJdkB
g5iSy0clIo5ui6ADNuFuQOKEXBKcrQzw+K3B6JVuaOcZzzcvUXbosMnaqbdhohyVGblFxwjvwd/u
U5XuMgbwj0Qwn+knXZEPJcbBnYXYjgqWwQCThG5Yz8A5z1N5t1AVk6GZCcrjtgkqo971JBRNMG5q
xeq3c/GMlEhFaS1d6NP0cmoLRxp/LrRzquH2Az5iJYeLZdq5tSurQd2klI1dUnc/JTn7PZaN6ZyX
s+3xkdwj8Qapm81DFuvxJCe0R+adK8UjGAduQB4xOpFNXROLW1JTmSDnMB4rS39ibfROij8JfsGm
VVn9At7YFYNuk8IEFqL9Q7dvJcuE0qHHqhegKjmYM6hNNPXCVrpdZGJfNNdFQY/oB3BmTdclVS9A
s+6P9pF5MKzwpz5QUehVdWiPdSAiVtp8basP5qxaK9UFmWM5D9BRcQbMfPSgjllkEDz8VITMW5vO
ayWMM2OYWQYkrYqcJin24fitsPdocjh9GrlpbT6mzeSdv06BPD7myNNpHE0T8O/qjE5A6xTj77y4
zI07auTAkFuC8+I2Y6nXz+ODD0VNW2qnJRbYBulYyZNHevkpluKP6QgQjmGnTSxOcO+R5H0atiQF
mLiFjdQmTzwMwN8Mmr2jpn1M1OpQK9Fh0BfdoUoIt8zU2fp5/mM3jY8FrmtDx8yYxeffajQ2Kmwm
Wiy9kjkq0IrTpD5oRedq9PK8qM1zXYnidDQ0pMFMSuCu5mCcK7tPZq+B2eX7eSGbVSXbBjKoooOR
GQCvbz1Buuh13Q2YoWdEpNSb7l8aHJD6psHxB82crf72WjJndFSjnGk+AE+zXuRfM7Frr5jsEujP
U+yQpPvVRfVlZppfapKobhjbgleyOWiyls/ZnAyA+/WI4S+/toAUpqal5mR6dl1L1b4wdKBcNMBt
bW3ZS43ywkjLyp17I3aiPHwYRylziqW4nYsUENCNJAl8wubdr26Fu/u+MJKFtoBTiultWF/M02MG
aLPzV7+pyisZnFlqAKmNbQ4sns5N8Svs6j5YjOWulhPfNiNToMybtdLVafMBlgaaiEytKHYMAQ3S
StFDpXeXsU4Amm1pTxjmLTAfQnytCofAovW4MwjqS31Y+ue/etPyv341H2dJSdhYygQkrqZVfVI0
ixeF8o82bnIPNHE/8qoW6JmyaY5XEpnvW6VKVj5G+UKUOBjSCoFWSkYnBxS9O4L3zsElLzvwul4M
1Rhd23ZpOVqnLOiB1VfqvICuYSjQLlae24ht6xpJs++jrtuBmui6z+LEGRLtimTqD1QMnLborwak
LNhfiYHns3hjUn+SuuJw/gg3lyzWd8lb4qXsiWRgIbb+ubjLDqnAZ0bsID1aNuaIKi/eLaIgSfAg
TO3tIbZRZladhlWnqkWEmfrlEnkpxokFX8Z0/l16tborzhpquVblRQ7WM4aIrrmdO1+YbrGrrjB8
5naAXjAPg4tiATbiRERC2ynISjZnD4duIOVoLcBGn/XduAy1m0ftRaIBbVeXUdEvtcw+ppId5JPW
uMnQla42DwiSpsnT82RPdUXCUob2XWvnEiw9MoxW41lWRpyKYj1kCIWwdkx1zx0XZ0KnkdKmNti2
TVAe5gPdm7vk8MJiLeal35w6WKsdZxSzutZ7OMUXEh1Ey54ZORpoNmSXeAy9YQB1tiQwF9ulldWt
cFYyGaRM7poRUN4G28aE9CoGp6MsP7RFBNes7zK9/ibF2tPca67VllfJEF9OvchuCTSTh8iRF51M
NAVW53IMA30/7gffPP4B/pDAPvJoOF3ewhaDsAJdnD5ykV9NDkbPW09L6FeazjeAGYfri8mtlGp3
Ut9VIB4xGNde3fhxmnZg4wt7JGPls2nG1J0UrXcFj5S9dU7rMF3PxkNBnQ7OXBZYrAxqnKR4/RZG
8DL1KDWAZuuIa5LFKZXWUYEHHhLHngKl9xOsNUzZNfCSvDbZn/8V7wyS+oZp86Q3qx9BzTRLIzZe
PYbfleTZKG+UTDi3wAzpmy/lhHBWr5u1SQf1xt/DV/8Z9pul/efkceaPAkkwtAbsDv335VXR+XHW
rjbpMGAANg0wx1ijNzdiG1HM2PvOQJ0OEA1zFVUOkGxxnkpOZm2odAx4gfyIIbaHB/XKvKou4fVd
8UbGewvFiePuCzXtnig27CG2YwEiHLtL41Ru2YPrKzvAf6cOEJ5SJ+wEfuvdo+XkcvcGoqwFY8RQ
xhhtlyL7JcWVh7UXt2lbR+9GgbT3NhHi0CczCLEJ0PD5AZ4WC6QKcJ1CVhNkS2156Z7QTFEh9Onu
Y6VATiRn+5e8l5ohh2bKihMVhlNLo0vQD7S04Py7fmdcOEGcvZepYebUxLxjlR6X5U6TRAnXlkqu
Do8fx9GRcakZIMBO/Z1stY7OJg5F3dutVwbmjv9j7TqWLMeR5BfRjAAVeKV+Il/qzKq+0EpSghpU
X7/O7LWpl0xucqZn+9KHsqp4AAOBQISHOwIlY1QGh+/7UNmlhproDKvpoktbfhuHB1P8x2MVbzv2
x8bqJA9sniCtiCC1UKGAP+1/OY7+vQG5LU+/XtDy51dhV2JSjcEB4PGy/FesjJaqEAsQeqsRXkjd
z13hQ+KOhUHplukQpcItw1auUAiz6VHTkLyhjv2RG4cCHBhOHLfGMRkS2UrzhN7zYZdg/sNV/2YX
UlhswfoAJvd+jfMMueoy0TBMCda/qaCZAxr06VVNwJ8ZZeNBptmZVsP9SCAqZjRW39LnycADIxZV
9QUvx87uivov4MdHa+yr3zxuSztN4mjnqOz9ztWZ5LyKq5A2oSeFYCiTX5XclQbQIt4a4lRGfkx2
Bya27ieEz3/tzOqLgJeGltBFRUP2H1D1bS4PgmEGvjwSjTXoqkxHyG7UFaiTG5THCVhxHtpMPhjt
gxRPflMc9XCPSuvjK3n59Fc2VxcIjWoWYYgwemvkJYE0L6wg0o8GMyHqOT5mhtiJ5Vvh7trgKkDE
k5KkTSNHvlxkrq67mI/ayaA3T9HVktbhYTIJR3us8CUwR6oToDgkGLPIKoy7uZ6snvOdJW3ewtdr
Wp2fOGWskdoOm7hMEL1R+EPrDfoBhhujYwZ0cgzIhbvXwdlb6Oo4AGco5DzR4ZyIR1ozWkT5zpMX
qWwtWqReBQTU5/HpY+Ng8ZYrpelVdqMWOS36DhwyS7o2Xebgb/D6cLvPAbTpJ1emVo6pKBkHLAdC
EK3qtZJsDf1uS3nrYrxezcoV23hIIyWXUz8/tJfhZsFuDd4iudA+/huPyT1rK7cMNeRLAHegwoYx
lEViOQMXleGHkJfYv4a3zjWRkfpBoE9G/FqT6KcVqjsKAQxgsfb/cOnDmAm0oKYBxrsmrE3Rcktm
iSIuy8UhrQtbzthNY9Cdg718j9Vj4Z2Zlb9DacXMegnXo9kcMqWFoPNsVVW/g+VcvsNnVlYhf4iU
aNB1LKbpEQqrh1hL7UF/IOruadpcD7iiFyVssvCVvL92iYabfRL537GXgloYanH9KTovBOOKvTBO
OUK72b3TNhyRyFdmVyeraOW0CJEKAOfP/Cwg/1tDUWAucfas7a1xdcag+MHHMkeMqsiZzCcpeWV7
XL5br4N3C1qfLOCISy7UFDU01SceKoM3uqNa2pG4i0bNLpJoIyl4Z28V7hNVG6DqhisMSUF1eEfQ
sI+H2NvAldOrhhSNugkEugQK0ZqN4P53p1rfiewb0fbdklZOP47GOJrZcpXIhdU1ic3p3jNko7Rw
bWLNijWRoRG5VGPXbpZJUEN2oqNQQQtsgDxK1Mdkf9x10yTgy6CmMzQZL8f3B4ybXVpNBYJglP/q
HNnOTkuPSZZ/LbxRedD4ezfy5sei6KxSVWVQp1htI9Ias1LVMvajrnXZ4Mf4nzbsZMHbRgDlhLQ3
pCbXRG6RomNSDW4B7bKbcnoSyIUZoMc7V/2mRyjAf0NsWFYQ19/vXahHMu31KX6T6imVY+EYnbVw
AvduKF8oWFZyu/knAR5CV0AbQ/blg3xmB7WuLkrQhCLzRatMq51VCBrvFbk2A/yVlSU+Xr3odFmP
6rSWC2TUkFRISqS4kk5Sl3UgEG3rXbjvlheCURPSdoYJpYW1U0jjLKrY7BO/ngsLN1cAcUTQDg/s
G5i+LGhPNv9g7lqBE4K8ZeHAgg7weoqsTUowN80ahmwgmyEt+u+lvZD9Ya5ctmUI2+y22zaCorY8
+fEY1lT5A8BHCoEep/UUwV+INx4IfGW6XfDFQ2AGn/vmhmvCFN7JmkoNk6x1EQcjrjuhzJGPgYu2
KBxNDO5/ZWHdOzRAIzPncV36cXjDu9ptwuk/d3X084ls6EwDlGHdBS8wtpswSiOf6ReZAejrGnwv
4m59kmsbq3tR9CIUShhG/gKk50F0bKa35oV6lg7xnlLCxql6t6DVpZgpRT13Q1v6mho+xhm9m8fJ
ShVvhoTW5x9nI/7BEs4Sgywm/ltH9RojmTTNUX3obsLyiZhuuCs7s711f2ysYgSrpXJKQO3uq/ej
E9vA592hpurqXnfzH1MN4qiCkF7TcUspMl1LCLEWaAio2sVgRgqaeADPoEeNh5RqOxF969Rc2Vk3
MeRoTpKMT6Xfze1fQ8x8HOa9nvsHhMX7tby9H69Ca5jEmdmIqvbTQ38obmMggjUfY1e74MWtnO96
19Zw4LBPi4qosER+9Afjy9IN1lzzvnWIzX9gZsP+3Od27a2uQ45bibVG9vd1SNslyfTpoXPreSGO
d0xnr4u/97mWP7/aSjhfWzTLAtX5aLa/mdLsLWnJHFcPnXdbuJyzKwuY6sGwow4LncP89jdkVyEQ
Ru7lQxNIz5NHwSCV26UbP6s7g1sfhflWbrIKTE3YKFq6WDYD6i9ku1mgfW9uRW1FR4NbzakKFF//
0tnAOHvTSQS6G92Ctx854i5h/hKXPtuFVdySlLgZquFtFwYAC1A2+R7HVgG99JPmLzQsZWbXpVPZ
ob17Z258AZR6gcGUFRUQ83XBL15ApQwFOBTfBrdpK6ihY2yQeD8gAW+hX2RzZg36m8yvsPYU1DYC
9jvjKwcr53LQochegkWye51Eek4a9bZjik0HbeeDb52ed7ZWriYkwTmJsNCFR7IcoXjC7YVXGYUx
GiRoQqR7uPWNz/rO4srFoN44TFVCSt/IK7ubf9Rt71f1bw3UDpC7cj6PDhuFWxgzkGlRBm3b9aCk
pPJaMmQz8lW/P5BTE0wYg5BP/ySTvLazHng0UmiGVqWyZHWYYxdviSQ7d+7kzBwSmvtZ3baP/Gth
6wFHgesi7OalWEvZa1dpzNbKvsCcjOaKqN8JSBv3+rvVre5caejSfh4JHohNbAnJb42fBn38/Et9
xEYpyjsjqzheE6PRqwGPp1oLL3Oi3M4hxo3ziB5qxn4UfT1YSiJjdrWKqRUv5NBUK4/4W17TZJ1T
yhCAouGFU/lJDCWmQ3p/jrufoufnltZnLaRPxjA9SFBQVk2QUZJssuepO02JtON0y/lcBS5dAWkV
o0QDe9U6C+6icOQqsG3+LMJAS27iTPM+36yPgEVs1pWJdRoMy2QU2VzD35ivOLhiTaeQLekh9Jah
48yRZYt/Z6Dc3CsbbTneteVVjtfyCQMDNIr9os/dTBp/NLVyDpPokZrJzirpVqi4trXyuyKX1Bly
9rUvQ+JL88rjwvquO0ZqQ2fwcZEETWzhjN+Gg45YFTmKRf3k8kIfqpu9+sFWgR07Dj54RhSyCD6/
v5OrQRdDT+GenTO4yytqPE239YGdhoAcdr7usq6PDvTH1qqylFbhIMsqHKh1iZenYNjP/NbpuKN6
qRt5VbqTgG7eAgpF+x7sdBr5MHZQKVKiaw2iCdCE1c/ukGOSCDKA/CSc2e3lf0dWZfOQXJlc/Owq
x1FrWQi5TZBcN+W9AJTNDFU/MaaAss4a8/o0x+QuwfsxHUZPSHFvNRljFljEHvp09zxt7vjVr1l9
3cwYUyC58XUNcBbappYXnqqY93E6vxikzSy5joKQaJFlJpoXd+lZNfr7TilfP//ye5uy+vCczXKc
GXgXRqpqGd2LvPcO2LoPFRPSvZqGDsSHF1qrCq4Qo4IuOa77woPs7BESz76258GbC7myszq5eWiw
hrews0whLgX0MDrEmOKgHZQlQUxq5zYE7T7fvK1b6nptqwtEp1WPJACRqZSkJzD1+kBtHQo+7axt
a2ngIsU2qYaB0YOVq5C8HfuOQYVOLFgDtKeGvZLvRyA+ortKVUCVFCA1ULZ5fzYgs9VlYyRD9hPn
Py3s+BD6wh9Po9XbfPKW7CzFIG70b5SnNp7X70yvjqWWQl46yt5Mj854aO2lWLSEucLnO9RRWzcJ
tpHJGkXNAOXS96tUxJhXXWFUPjegFaAdhPGtSr401fPnbrFhBsyRKDNTtiUEPE2UZhFNa58zDGnL
lV3o9yABcmmzR5uyY2n9jkdJWPSKFtV+GIN+gQ2WpHiSUfrNXkVnwwUNVKhQigULzMcpMUOax1ER
kIXNotu8+gXV9P98y67//ZUTkApMF+M8V74UA1Jbe9Bmj8zf1cC9z+1s3TvvFrI6SzwCTKXOTaib
2oO71EIzFfg4kEBZmq2+5niFfm4QxDIfr1ZYBIZHR+dV19fdV2OGIAo1YTEpZf2YVETjVt0Q3eL5
dN+0mWRYnRomTjljmtU0Q/OlKqbaEX2MHlw2XjJh9rbIFBf0RT4LRWw1vXbUCy4y28jG+RJ1au4C
LMSCFgQogZmF2aksMs3B1LJt5KrLWTFiKLsPNIlfSI3BFh1qloOePzdJfK7HmD3HpjpCnlFqBotO
WWxNrB8qkAyUwutk4AmbqrZAjZoe6pqpN/2Q5PZgitkqoS4DQtSCe31XSfZEgCCfa8n8VdK4tMNO
sjFZd1MzvOlKvcdsn47BZPXb1LRHPuEfyVB3sKcWyL2QoUPHG47RCPkxGUMvn8pAwRxZnqVQF8DI
S12QkyFR1Z6T5TXQ/hVH4s5MQxeaJ2c294o1DJPbjApw6PROMtpLo9OX0kgg3zPUtTVGo1+y8rvQ
pxugk155OlxImEwYUh+P6HXdNq32lSpFbLUhAFZRUT9Toj7rVfZFM8vfJJwCnPjY4VL1QhNgsajm
C1VofqsMkyXkMLXwYvlaTPgXDH069ZEwrNToPSkzbd6oXpbJL4Ws/1W1U2LjtWBAtqR0img+FSb/
Wk3gHTTj+fss+CXVCqfP50ui8GDAswE8EEdK2p8Vxy3TchbM6YNkkJ+6wh/zcP6mAZmEydnRl/rh
Zo6TyockboVB2FjYjcktA6O1XhiipKjnPXEKuJ401q7CE0+RQXMlccXpRP84GMVDEvVnos/HuVrA
Z+LCQZVlA3bp6DGmBqG4J9lSxh+o0s23PU8fE33kSGCKAASKdj4JyBrOZeJwAYT6HF0gzNeezRoe
UJVowfZzbIW5OAIZeAbV0Gku8kBtQrsRaWKpmlRYBWucIa6fmKS98rkaoEjXnYy6/JkLgkH/SXvA
7ziLUQmRoOW1GzKIUkrZI3pU3swB+1YV+hphQsGvI/pVJcMJlBaPYd/6U19gxKsdhgNN05uxlhfp
bnoYtcwJTR5wpXhNB82FIHFjsYEBgU746CR8xCQxTlvcA2TIU/lu0IvcVia9tJtMaw/M7CCfkoQK
hjlzB/1np8nH1kp4cd+Cocca5Va1FN7/4DMNemFQtx/aS0SmbzGpXuSpPNZxowT5VLt60cfBSGRx
hhjtC8+SVzKplwlnuwaZg9Xr3O1FfTeTxKnU8AuNpspOMg2Y96j4HpbpfZWz/lySOLUxv3esZvIs
6R3xuIlJRewWCAJ6yY1NzJ6m0X0TNTf13BxoH55Emz6bcfcAWEpu6SSLnQb6F3aTEsPtTeOG1uUJ
NchjphmqFYbts2qGQQ3CsWnu3Fgug6pjidOw8nGS+TehxUcJm10TvCSq5HtZQvtIFODDKkBpnJ/0
MXEhHuQocfVL5KXL59TtFck1J/krlZPLuCxU158Z70HJN8gnpZe+SCDIiEnyheWDz6pKsipWPMxc
7yxV6h+bXn0Z1eQxJiaQXuZTXuS/hdkFdcUyq0TntRWFGzWlQ3OgGPvejqQqAXwzs2fG7ogRuphc
8gTtb6d89ruSeapO0easjOcxyc5TSB61XNiaFH4Bvsvu09wxM/bKOAQh86CMCyt/mA962j4PjY6x
tgfMsfk1mOJmC+N7Lhg4KksemjsljDFX0zpCmYQVFuPTAIKRZtDkQE36M5SIbzXSMLeX4kAtWuVG
zuljR7LxK2SqvjZm9dqVHASlBiZA41720rH8EVL2c2kiOY0+PgN1C31R3n016vzShOyUA4lpNIoz
pfJ5TMoLZVChkutDjQBbxdDX0honAmyzD8NTE6bBpEQvk6TcR0P7WA/GSaqaA2t7R5iTF43xvdmy
11bWz7j0/FzW/FCZg6a7gBrh1MjyISJqAAjpoW8bd/nrvC9uRdN969CBjOrhPJn6fd0ip2ToH0/c
izko6fVvilS6tW4EWcycmnVOGqanJEnv5DI6sgnYU0lvLY0IemiTynCFXDlViFmvXHJJ336Xp+GS
6OmJlvycKO2LwA9O9eiuEOxmloDMGDKXZFCnUnuQCSA0xiOYBaQU92Cr+AKuO5UGdIhMfJL0UOIe
bEQI6oHegq6eEzcEyPLJLkV5CUuKyUvZLUI1yKPE6+LeJmNoC0zHD3T0By09ynp7lynDU83MA+2G
A3TKHX0Ov8aFeuzKyEUdzYqb0Skmbk8qKqAVoF+0c1Fgue3S2Y8Ed6GnaisCfqLWNyoEtZohdISh
2GrInWyeXVOCgFht2gpEHK1aStyBpUHBasc0plMiy3dt1D8KTgOazUcSxheFgPkwSZyhamzaC5dJ
oVMy4jA6HXnBXdqPILkyXSQoXsd5QI3wqI6DsJJuACdzYdeR8BI6e3Kt3mMw7NAOZkA67dGMZLvN
GrfNK2c2RkfnptuJ3DWm2ScUYVhTjoqOX53Gp7RFqzYcL4zNN0WuPlbdeK+a6e0APiNtTk+YFfZj
SfLNyXxOad1boWHexdw4zlQJxFQdwrl1Jh4FfJa8lEuXnoI5Mu7vud5/7XnllKV04aK5l7XpqU5S
hwGGFqFYagOteK5K+rST321kd2+vJo0paNqtR7KnDOgfhaIBKTVk8ZnuhPH651Sq9pTktjJwU1NM
5JCGoRtrngZJglzx2BI0ncr2bmYQkKS7ILTlvbqqAhl4QmuoIVJZ/6D7abZV1mgkz/wJNafiCVW+
G/2pD1QLp9nPCmuviL2xJoZ3LTV0E2Y/DNUPBBz8w9SVfi0btgacuFruPJ03km+89oD6WdDsC2Dw
/YuvHVjXFV1c+mVYBGKeNAj+hbY0ob2UdPqeZtVGPeDa2vo5FhvTVCK1Kv3C/C7LpWeqgyWqPf6U
rTfMOzOrZyyDgrtGM6PwNUo6C8imh2gShZVJOoIHcSte9g9Qwa1vK0m/SZBA6W0FnZboO9Oy75+7
/0eGHkUxwAfIUDZgqs7WgBbBu3GYZm0pHAxu/7OcnAX0jOFVK05R0iOyC/UdJxGHCi2Jvff8hv8A
Q6O+jWQsSKtV1SKXjdoE3xuMl7nVzM8i3nkubnzQdwYW97oqGcqVmbcNR8EgTZ6NDKPGim7nu2p8
y5tzfex0bcF94oBDHXPlpElD+RCC0NGnUeYo6jcJdLO43RsM/Tdib7h/y3sANEGt561Ypq/hQLLZ
ZYUxocm5lHowvFgDm04uoz27eo82437jaHMTrwwuX/FqE8OoRpkTwwx+Nb5WNTopoMzaJZHZCl3G
UroCs7OO9a3OBIQEaZlW8MPei4JW/7og7pXLMhHWtl8X/s29hu3WR7s2uKo3SpI29zWFa0gzxOIC
iFtYjeGF/JlyYn9+yLY20NBUuAgchGAa5P0GKroMRuS4r31BAiWs7gVaLLpa/fzvrKwWlGcia6YM
taSEzRezQVqssbumipzPzWyd2evFrGqmWdTwqmJ545s5+5ZS+XUho7Y+t7Hp49dGVi5XCTyBByWr
/Rm6yyC5nA9IElJb0SwFSiMNhO/4nqTmxk0DNd0/H2kVi8SMx4CZm3h4gxUurH+DucyayWib0m78
X77EOl5cm1pHpU50qJdxsHW73Xkpdb81qc5Lozl73GtD7X2vVcFMDPEoKTPWVWpo8EWdVeU7VFdb
Fhb4nslUFKHldUDKcgxuxwkAAR0xzsLEfdHyhx2H2DpCQEBinEphqmysR3ErPWSDwL2JkqydXaib
uNngEtRFbubJIgupAmA7cu/tgce0JXavvhXuagNYLmainLEurNOu6WbNAEco0v0Uj/rsyxBFswfI
uBNmkk2bHJTk8imWpiNJTdUy+XCX5OJJiXMX+hDOAC70EPNsatwmVl/L5zjiuO/mOIIOfAXGX3AC
2RInQa+TZ33UHwHWLaxpTD0yyC7LxD0y9HtZgpCLlvsjA/dTTuklQ7XfDlFHHNrBjiaSWhKkWEmR
RFaZZK0Nb84s2kaS1fdTZidR9qBJo5+QfLTysL3NplhYaTnLv+WRXcZJij0l7O6k5WEjlZkUjFLd
OVWFpjCTZ9Zak5TufNONA/duZ1enwFQK7Ak0J3zD+J1Bw2ugMapLZ5LuUjtvnLd3llZHIK0NvNv1
rPSVW/0I+XEF8oG1M7rK8/iNe3sYwI3j8M7aqiNHdT6ziovSZ0VoxUZudzRyd47DcmN85pWrjIPG
WsIxAl8iglS9pbrjqbOiA7L8+3243M56tBVhAhS1mpmjAuKXckBQaQOazfl8OTueoK3ux1FKB6OP
4AnKNPqUpX5dozKrZJbQ9kztLWZxlatcplAAuaGoGvh6/1yg2dimtff5YjYt4IWn6IYCCfo11j5v
GpI1CeDGEbkJDfTgd4lTNi0AKqKBdIsxsk4nCjWchpLLsZ9JJtJ0Kb+NE/nw+Sq24CIMU2D/MrLa
KJ3TphYt3sWzAIGpRQ6dIym24RW34UF3CuInjYMipy85+j8AmLFlugQ4WvT50HV+/40UJvc1aRDr
TW2wad6HNwWq5gEiFjlUVeYMRQkwh9QqbpeWktMV9Klqx+9DKZ37DhD8z3fio/QEBicwv61h9k6G
tsEa3W30cwQB7yL2815A9SO60TgLH9KKOVoHdGXcuFkr+QNpLuOYt75WJN29Eidf0FPOLRKibd1j
PAY77Y46dYZ8Bs9LU1umk5/rCuVIXbcbDNAkEkr9lKHlgNc2KmgYkdTy5jDyfocFfiPxZYQwvFPA
fsKUNdYoltRpEi0GvpMUdJBhMBnii8geVIyMt+bw+PnuvT2Z15HqytoadgRdiCarBiUGnG48g5zr
8GO2peN+1N1KGRmhVEE9wsQLYt1kZ007NF1eJT6aDy5eeU7V2pk92tndAh4wnWgvYdyaFH5ncRXo
i8SIqiREtSU9SMFk88uSyPXAu4YBhAZddtrnCNmKlNeLXB0Niunuco6b1I/ZQQGxHQeKr4wvBt+T
J1l++4fPhviyEDPgzSKv1jaocSWnFXYzVn9DwKgJWHEPbFVidzyIO38c8j32rD2Lq6WxgVRaq3Wp
3063RjndZ/2AvH86kAmCDGXbgKyB+58751YgJX8WuS73QAsh4kUCFhkzrB8aofiRscfLtXnYrkys
rraQlPIsVHywkl2E3jp1mPq0EI6YJFvu4v/8obkgCGVDQxECEInV20ykxCyrwsh8FQKe2Uscg+Ki
2TOyNY78zsqyrdd3aFZyM2+KzJeC2QNxp18FNfSHIihIFPYeWH/57GtHpArYhjH0pxNUPd4bC+ds
5GKcMlArK54Aqk14kt/5/yRpuzKzTnIEQ5DuxZz7cpL6UgGKjngHa7S9bX9Wss5y4ooyyJZgJaqv
/l5GDsAKdxyc9hDZSNoePnftLfAhu17Q+v5WQeRhJKbmLSqos5M70kJ3Zvqll3j16+fG6OJXn3yk
dc4z6WZBFJZIHv9dvlQU9oCb8ZULUAqZHd1X38kps1VL/VEe2qfcLW40iFY91cHnP2MLBLUkLMwg
YPhSgdh47yt10YMErzAzFL8NSBYTaw4GH+Uxr7N6t7r0ruIu9THl5+d2PyraI0O4trvaa1OfzYYX
ZeZzECZhWO5+IYxYZLkqV7+tgoXSJs4xQ7e4bn6U7pSvn/+AzTNyte7VsQdSQgxJi2A9ev258Pog
OUg+Bdvg52Y27/Lrda4OvlGITpJGJfPL0oQStCSfZJbGbh02jxMGV3kBKqe61XsHGk2hVY7qTngj
ewtd1WjQvZuMwcRGl78XYg706p3KWz5yaf+tgWa+LAQd+X3k7XEhbR8o8FZj/lI1yQdeHaNpInQi
2twHsAAYtxRN2TYvYztqwtiq5O5AETniGP28vCxsXUKBzGQ7Hr51YWGeFrOnUDJYkvP3Ds4nkwsT
SD8fyFMwfVb2VOyKhG6MfTFIIeHlArATEt6VM8WtUHmoj+ghFcMlnLUjNfhPHg9g8a77mwZUSUAq
LfQk0k1nIiH43Mc+cssvZ+nK/MrHiB4hrcphHpKQBzBoYaybPJq3f1fJuI1a8Kl+1p3kZhnhM4/j
RRxosFcz2/zYCrpNuHQUjbD1RQqawnJmhZb55t/Mb2/BczzW5/ml29XY26htgV3uj7HVkjmJ9cTI
CmAOptkrhnOb39d1uvMs/Ui7io1FcgxhXpjCGPEqOBpqmlc51PBQMhidLIBaqWzRQ+NWmFtm38Go
u6+NtJWtKnilLjP7aA6uR6KiZhTghU/4GwB+Oa6Cevpd5ZpuC5B458tOcyMBN7ITDreXemV3taEL
vSPP1JQDIxj6sS1uMO2e3oYOYHjIUgDAy0d7VyhxORfrOxBPU/C0LBECXbXV2SRap0RFlvvGY3OA
cBzeyT+AhX9Zxs0Ke2+mYnuNV+ZWCXpVRrIODDzC0U3vaBhhTB/NC3loPQJ4dnqMf9E9ZqSt4Hu9
wOXPr9I+UUr13OcJHGgigdaEEGeT8wnCcArQB1C3YJ1NeoDv8z1eq83z8Wep6qoARcYsSbsJZDuC
n2ZMdaClNsd72lOb6dnV8tbnA2g6nslymAF/vrAvtveLPskiZJR8pcGut2wejas1rVKGiLagkuZh
jmQQsxNO9NdC8wgdSxsE+A4Igh+NrxikO8+D9Xl83XqPLC1KXGMoAnygtGyMiku9HHE/6dBCz1lt
EbOx0HyztJE42a7K4ea3A+0EoMca2ATWuyp4JNUMxUp/UmUnZybgVvOdMMXt58vaLFcpV3ZW+1nH
PNM1HnOf3jfn4dgLuzs0j7FXO/m3AmWYyZqcDnn2Ln/M1nWJyGaouoLEEyWz96dCTcGdZ8iINfmh
O/ydey1MEDRgO2WxrbsfswoEWT0U/Mialwli5G0R6+gB8PjAF6gK3+vsvaUPH0LYlYlVTGnLcYxb
wIr9mWSHUR/PsyE1tuBAfNJ64I4pV4doSCerk6vfrWQ+FeA2tNiYP+kNfQWgzlay7ChE+AqR1tkG
saObmbUlU+MyADSVxiIFzFK+bbjiTZX+bccHtj/Fnx1afYrY6MwipQYw4LryF/Jh3Vb1+GdJK2cs
BG7yyadJ8U0tskvUFM3Owdo80H/2bs2wrGVj24NmFKQC2RhoELKwxlQSjpKIBI3YcefF9X/4+7/W
+qFd3pConqa3K25w2wuGnsD9Ho2WjkfGbGs2vy2e1dABblz8gxz0yg/Z6qTlugjRrcm4r0ierrSo
W9KdHHCzlHdtYpWCTq0u5eq4nCnIt6U6bm81M2ZIcrYPlJQXcP//JMx0zWYaMFVN0AgrOjz5OgIy
fF3eE2HbTAbZAt1iGpqAH+b4eiOGZCoIYf4Br/FWeMYsnSEv9BHImlZJ2hzJ5tCbwvBIO1gDUR2u
KTbgT5YaBqh77oSUrdl9cAL9Mbf6llkCzsGCkiVR+nuYorxRDEsGIa+HSoFPLjp6qxEoEaRD6crH
AZOE0rm7iSBpuIsl27oprn/L6qNXYQeQZA9d76nTHSCob/pK+gIYNt05qFt2VNAPI5ACGgS0yfuA
Pc5aAZUXJE6Clhaw2TIIx/v+sBOLtqL1tZUlXFwlS20XG8k44n6PD9m3+bxQ9jAnOk8//r7f85t/
MgGKzvifda3yz6quOk0FfxQo3jGn99gFoz29ESAutGnk7vP1fZQbwGvi2trqqlDN2oCQHnaxc3R/
OKpH1cas7RO1CydyJVc/j7/xDj9SZ/LEQQ72FJg2Q8S1/VWsBxOoFCuC6Z5+s6DVCIKfK6HaDzGD
l/Zxn/puMz28MrguECZamMmFistluu+cBjc9UGRDavEzQbTFOOQeFHFvhetyYaaGVUd7ZE6NM4JV
IznNzBpB79f9RnbhsNnZSzA27xSMvekUNXEdkW7lQalSZeHANNBMHtiRWKkj/NZPneaUnwYP1OD4
mIH8oBQ74X75VOus49rsypUaSDOZk0BKugyYkkA/aD51/g0l+yWAfGZn5TLFBIRFOEY5YGxagll+
7SGUzW95O9eWKLQvQle/1MPMLS6jJ1wq6gFzRhhMMB7MuN/LFrbi/J81m2vVYEykkFBtpQysV9Kp
zcaXtgOAnBu11bAM1x1T3M8P7KY7XVtc3SxhhWGytsUuL5ReUCVySl/FRKitW5Lf+PmvvQixFWav
7a2ulqRPaoDxscKMpceRz4EOPT81Ur3/cl2rayPSk1ZqF7pSA8/6A07FLxIstUDFWPjRgBvcLQRu
+hGwfKoGUJD+geNJDnNoT9UItFnBhNV2eGsMFBP3bfeLQmBn7NOLMmI8rhyFlafTdxGP95FB3G6c
98jTt24Z7c9PWTewaBSFctLgp8h+fsaEwm8F0Tfxjb/I0Txqdnzcjbtbh1UHDxkBVBPpybqkU6YA
aYK0BK1idyyt/Kf8KwfHZJC/af2WXv5Ndrhn3pXeUvTYo5ve8qlr46u6zvA/tF1pb9w21/1FArSL
+qptFo/tJI5jp1+ENov2faP0659Dp/EotDp0nPcFigJFAd+heHl4eZdz+mpJFjCL7GRrPEZZ6ij1
l9oSKdJtlhHWZrgIwSpG5FnjCm0oaImO9qXXoOxEH9Bngz56QBO+K/Hjo+gpubWZLPBTbDAL2qCg
+TVkIOWkpKGVAwcnBd1cn01IIVw+LCILHNKSLKoMKUVcrdAGvWKtp0mHyxa2XkHrNXAYS+a4LUwb
z/A871s3VKy7pqdXY6J9tLL562VbW95wtoUE6q/fKxvzzorbodhV5V0xtYdlAdNpovuXrWzWHNZm
OOCkcULHpcRHM1DYMe6MdyxjQ77lXr8fEW7Y9/2+h75rODryXjRfsXklr41zKKp2kNMZM7ii0XV2
IKndd6uG3mpGmtwxkg4DxJgnKxr93dKC+UaJB9WpGhmDde1wSqdo8eV4vlbS+HMcySLOgRffH2n6
laAS/xDEXGGZNFnIFAZTNyOVY+NRWMeC5+YLj3qywvhXkYdHAMZ9/lrRU5VExAqsHiPUcpPf5hK5
jXo2bFoUD5c3+wW6cca4zy3JIbS90e4YoBX0K8a7T91CjpUBAXOp3y/x9N1O6alpS1H2avtTnhfJ
XWLgdEDRJWMCptBD0UCTjuZ3CaO4yD+CvwTtQaD5LHdoVLi83JdBLbdeDlD7JlVR1AEFPCMW799F
R4xr7QsUpF9FY8626pcAjLPGvsLqTRS2w5KESwsRv6A81EVQ+JFfXhXQfAh6IXvvy1c7Z417gbVo
LrMgZPHDGubbCz8NyOm11l4EBZw1DrytTi0SOA3Bl2TsJQokjf3Qk28XkL/J+I9AdFuIXIbDckoq
Na8aKGvLjRSD42byaI+ro1fuBT4i2jUO0s0kseqoAvr8UHVarn5kBZRrMccz+0gXHIQPZzqatH0x
gzJ4qjIna7/RvDwV7Wd9gpYx/ShYl2DHnvxn5Y3RMMmqUZqQZkO/2PhOznxoBrj2e7yuQFjmDv8I
SzYMPS4tj0MXRgK5NMgyBWbum8fhPd231dFykWlhz7lX1IhEBjlYaQ0qjVKHAzccyQ7z28cfCg/Q
fNlh9NS9/EEFQP1UsFp9TzQkRdaEUg1GNq4tRfOUCOPSI0hTRBxfL58yv561p768lSXQjFRzGRJ8
R5S+cLbA+4yzpl3/e9bE2hyCs/Z0S68MttCRy2xM2O6y4s7orkr1fVx9uPz1RFD8FJSubDQYeaVU
xl69ReNBaI1Dj6lLsiayYM1uUe46hp8gaRJAq3K0HTWguz//hByKVNqMqr9RFZjfkO4jNJ4a0MWx
o0UQLbzsyfzVN3hi+j41xgxUc3jcshqeq/0T3aegrpU1hz1RzAAxGj0JT7YAS/jGIy1Ri1KecX/b
e/2YXf220p4AKFUOSdDuTcKUbV98Mne6q9/njxTyy7/ILk+gsg1E77+XnV7c9+UgRac5ZgGYRp2E
AYpTcYP2Pzf0lh1os1Qf7cTBHEDP00FZeq/u5Yf0qnUTTwQ1L94x3I/gwpZIJiVowxGmwYv3S9dd
hXoUCM4jOwEXwJpvtQlH3OdKKWFc2wXLBKgjjS/tofCxWpS6QYTcHZZjjvS4z9jzRQ4lWiAXu4TI
PGVgayKBkuhOWnxbNMHyBIj2RKO4QhuwobTFCKGwoKoh7tUQZ+hntx5m5/JXFJnhYCbUi3o2UVjf
MYq8rP2KZImDEXjvshURmvEDA4u9kKhqZTjeEROxN8219qH7guS3L++lr/Zv82L/6n08cWuzJHM+
lCXYCw5GUBzRz4kBaR3IImwSEMAKz9ja1pQ2pYRjDpFm9zmo1K5Hv8UQLo636L0p2C+Nw5VQSqKp
LDBrVoBMsIiPfWoiDhO9OgSRAt9hNrdpqrdRSIJu2WsBntKPLHEXQX51TxCCqd2j7NmoOgmXJ4oc
NB44wmFBFh+x7P9TlK6xD746Z4lCoUWfIaeDHk1HzjW0gZtOqInQSoAXGocXRRPHSZP0CPTG+5pY
TlyJHvuiPePeN0lFapANRYzp4bGq34NE6ZDo1r4Dx8nlwyzAXY2DDJAEFD0ajCxMVUaWEybqJ0lB
BrliA/UD+rq8RQW3V7N8v2xWhCEaF6AgODFoVuEBxwKHzHByMF3qqsv4mNlVVmn7ywY3rnBkM8Ax
DZENTK3wUzhTbkNIKcPztDSXAPIKbg2NlHC6CgfZ18bMv2xt42CvrfFTOFmSGHYaq3Zg6leydDfm
30ORctOGD/5igkvUTPJEI9S0cWcN1BmiT115uLyGrdOLvm4VciG6goYbvilzNntd7bui2A2tDeHy
hVyDUrV0ihrKgxqp3+c10l/qNEQuxGxBGbW0VzQ3b5cG07FpJSL1FP4cDkyaRWuiJMUOvjHo29zD
1fI5LOkli0495uKCDtxSRyOA/JH7pep80/Fl8P5gyOlOdB9snHp88WetbL65CX6boiEa4qxxOWIa
LfWtFLRoKtpMItHY5MtUp4r03tkW/x43R92cyoTpcs9+9b2p/dZjgwsScdLA9MLmULeBjLdJJkyl
bJ39X0xz114/q7Pd55GNGz3Z0wac0YzRfvJCpx+9chfa3mVP3t7J58/65FmrW2FYilxCp1Syw4z1
ox2rp7AbBy+XRP0dIjuch3YTmA7V1oTc7WRCedYAW1h3UEYRR89/nITzejjPbEJpykHzQvD9wmMt
fYwDvYf+ounIAVIb89fE00XTYlvpvV/2jLvyNEmjU93BXeJTDU3EZf8zLSWu+Ik+I3f3FWFrU/SV
4blRvssYAWdgjR8ue4RwOdy1F4FULYwyuOCLLJsnyhwKbXFXXVpPaUpm2GKpBgPilcvNa3O+G7f5
epf457gykaHsSzPeGTo1rrKOShgmhow0QiBv1EYTfIOpfupB5CD4npu30RlN+Be5WfdZp8XI7o3B
/J16Q+egydZnRLH5BxXNoehpEk1Bib4r/yqf66nEt4VL/thDlm5j33VEOkW4hwJkfnqnryAEjIqD
Etm4fNRrDAw78oLGm8Qf8TS1Zrd0ZG+5jn2h6zw1R3Gv4l/2k0OUsZJ6SVZxBeNhcgWKCSkY43Z2
G9o+Fjm915SoD5TZOiS2eSQtFNhSslNAg5RKkOwD7R+Ic4lvW/W3EPoKQ9xXTqrUH2maPuBv+bHa
nsI2R1TZHedmOU52dKfQGE0RlfK+VfvcQeHrBlSIiSs10nsDmT99ioPCBF1FG16ZJabdJhSGGm3E
lKWRvdekLgKnW/RBV0nol4b9rivNzr/sawJ44DMFU6Zlk6FNqKqSe70PwjR1Z5FvidyZQ7umi8IE
QWK5i5A2i8spIKZgPFFkgQO5KFK02ChSKKWCOWiEuEr/+c8+0wuEq5eYZGays+v3FAH2MN1JaiR4
PYiuIj4VUGaNXiY5cuxvC8oEX43PBRjgvNWttJWCru/3g7HsDFMVNGmKYIXPAmBf1BHDZ8gC4GXS
Dg4InnZm440+y280ze7yNolWxMVCUH6T1RKtk0EygTyGmkYwoGtItE0iKyzzsYIvvUoSXA1Yk70v
MSzDZBQrd3qCy8IDl40YuV6m89bAxb/8x8icpQYs5UGOhzgNH+pE8J4TbhMXBBWV1uldAc97EpI1
TqwfsQOZ5649itPpopCVf/GDww4TyipyKFV6HHzbMU4pngNletSOZJ8Fwkox25ALwM9PN+nSIqV9
y2pXEHxdvN+vuYjeA3wiICWY5u3AKo7nDjTF8oP8V3kARSxK1KOFurjCVLWGg1j29SUj4q8PET4T
kDVVnrV6ZQfkmnqdo+z1z8VR/S77yt721ds5yNWd4se+7WmD4CoRORE/6iTnRlxEU8xCM7IzTv+H
US3faq4lwMqsR7E1HmmQ2cZhkY3bVo4Fkg3CJXGAEoHrDPyq6VuiTRH66xysZJhCb6weEdgvCVPj
2kQThdy7Yj4OoUUGdCsgg2RDPZEEQPbWWuT290TeCEMsbLaSnwMylKjqUZC3A3ln7tBFYbrL/rmL
QjTssY0zK2vcrW0qpamXpWYHiZn34FSnXxLMqzq1HmHsG2qtKvVGpe4dUAAgY9tpg0ur+jAiz3/5
Wtr+0Ksfwj1aGrC/VYMKAGePFlbLHp1yz6SfNQTY4jff5gV1NseP82SySdGSg33tSO1S9VYz3hIO
rQxw6bJS1yYwtofJLkrlv1Utvh37DJzI8puO38oOd/wwgth31EQKZwKtq+qabnSs99ZO85NAKOGz
mdNc2eKOH8h6MRaaALInsAE/lZUXkEr77QGca51b7EYXDD0oMIevYMYRnQvCn0QZlaahyzZe0MLy
nMgZCXfXU6Q664LVSdRdfdC85Sq5hoqoY+FeaHehSwW+InJGLvrvAANVwyLASr2lVeUWeeMKjtdG
l4/OstH/ogrhwn9i2Mqiac/JzJ85AXa0hG/XzVhiZYvDlB7sxyYI05FPWSu5xzmU3Be3PYqjF/YH
XwQvK4McdqS2FC8NeMUDzAR9W0ZyrRrdlziSTvqgPEjg03V6yxTs2ear8GzT5rpT8w5MrEkKd5TT
gwpy57IGH6PVen+2bzYHI7S3SEhMpN5YzmG6OXdnvSLnIHBDm4OSWc012QqXEjSKKInbjyaoh7Nd
cgJBNXFYARRyMA+C9bG/eWHr+H7zRKsSAlGRH1EgbiF/orveGVhqFlM3/fimKH61bRyKgPhjUocJ
ce7PHM70ztqxHI74ihGhiM2hCIi3GckmHvU29Hrc6ROkqdFLYflS7SrIUIEUSBReir4mByRq27by
GOEyYInumDwluq17FkpjOrvcQcPj8vaJPIZDlblv23FC8zRU+qKHXgpvzMoSsnsK4MTm4MQCcaRe
SQgw9euQOvXBvmLUOyY0fO7lgD2GhJ9RcM/ZHJ5Uo7WgCZl9xtPkx66RocNoBK8uBNmlHSoUoKKN
ar+TPDQOCw78Nqwg9MMUOMSG+enFvmrnsrQqcCEstas1g6vEUDWuRRxfIjOco1ilXiKs1TFOLxWF
u2Tzlan337KRaqKLZ9slzwviXKQoMd8rx/mPTMB0w8jMTXTpsiMn7qvZftuBQefn5+N8xW4tYwbb
ih3Mlju51IMuEjRQMJyp3Axe7Si5331mM68KsqeirXtJ2cEelivjvNuUQ9MUEu69+b25Q8bWRN+i
hKfsvxnb4TYRshZte+rzel9MLWLO3Sw6fN3WSFE+l/1Fnz3F9gn9YELh6PJp/48Q7GyNu4xqbdC6
ji3w9wsLQlvMr1YPL5pPoVIPT37DWu5+J2Bhzv7yDjoviwHQylQYTtrYVgi/Eugbyje1/QDVpMLY
/eHX464eyGrTea6LjQBWiCL/8aw7L4md/9WSjL5qVDpB2mUCO1z5btgVO/OOoJsNw02+iENb9P04
MEmsCm+cEABtU9PHgxKtHbjwqmuk+IPL33A70DsviwMTybJgK0HQVRHDneTs2pzukqryoBgMDoja
KVUBl+p/3OFnixygTHE5ZFmN8UOm4s3KkE2SOZYLqjkXD2KI0HlG+s/lRQpdn8OREvqA1lw+15nO
MZ8YMLcv8OflmVwUCzIQsJ5EIN7Uu9zV1a8SFY0wCvCfJzOW5NmOqYxzzDBDQzGSveuVI8P/V0Dw
9jPnvB4ONUKQ0bRQRvzZs/E7qCFyDZODjYFgTlRa4Iw/ms0669+RkKdklPrmZBQGB6EOQiDz+fSL
Vqe6rvuFUAoEeVvxY/tyOZvjACtT5rjoEowrJV3uoFPWyD9TzS9V2ZErUUesyBYHWAWOWNfpSRhU
pbJPyOhgKgyiiJhCrT/p84fLJ+ypLP0S8c8r4xArQrNZVbFq/IwcG4gkP9Zf1KPkoEXxH8WJPd2T
bdDso+2zhWbIa3Zy20/PP4ADMoqZG0MpsZMoJuhH+ZpRSCqjVx3IXpzE3EbNszEOwwpoD2m5BBaQ
VrFuyz79TsMWUzCZPDiqkrwrSO/rCn0bcp6tcihmdNI8lgaWyPVi/ns8xBNT/4Gbzxb5ZoQ8NqOi
aSneOWS6alCMHhQIZk7LCblF6jSmfKqk8S8FxOZKqQDuUlXAmrGNpucfwMVHUWzmutXVYQDZs0UF
e2NuCsJp9tEuOC7fggD5hkqiKpLD6QEqOhhbbn3GBCosBwn8k28/ANkR2qDH8sk/f7644J+vfG8x
pLy0Kg5oSK1bABu4yluT7E9l4ksWObipTNMkkglMU6cME+ClebCNIQQdtW67eM+GO1VRvpvJRB1p
jiKHdhaEvVWw4YENVNvXi/2PnlHNyepKcmMwINxYBCmEMvy6LHPlmGUC9VX7ytZ7vxilv8NBq67q
xTRdywSTN/gUweZkuAY6Hy4D2/az7uyAHK5pXWta1QAHXBLZJeB/iNt3ytfLNrYLd+dbiJ8tSOym
mNsM4Ukq60GZTp5VXY/GQZ73CYgfZ5DRkMe6xrSyCVJxyxm1E7RPnYwO1zoVvbkE0KZy0KbZCM8s
6MYEE66LEu1ow+c0/zwag9tA7dWoRQwF/xFYn78wh2p1mFZ0zmGQFbbZc7Zyf3RXveo5ux08PVvj
2w+0Wu2lMn/C0BJNcOcBv9fM7wqch+9DMJRY7poCkVqqfsvoAfpF0LIvBR4q+oAvRhDqSCIV1Iaf
OEOZvjfktUe0bdkg/Y7/0gSILLoT+FmEhpB4acG2CnOMURi9AQ+GLwelX+5SQajLDtcFTOFbEExI
C/ZyiHOR0L9rba8uCxSGwZM9f7t8AAW3DD9zkEoqSNBCBC+dCqLMPIYVEYvkSybop1TG2fE4INHt
Wkvk+N8nCBscX25Q/HhF0kQQ9/F9B0RJu2ZgggfS+KhC1HU2JkeWrsPsI4TWBJenACz4jgNrUBZM
J+KdGhnL33UaXSVKepSKpnAgbOXFlHy30UTiXd4tocNziNGTDPVxtATv1LZDZjuEBneVFleZlbm9
Tf/CxeHHmnWMaNU41mSdjGJ6bJOyOVz+HYIPzXceDHM0RpSCZDUfwt2St05Vo8sMV0VZ5AHtZUFX
k8gcHwqVmjaEULHZ1Vl0LXc5COhqckvM5iFqohuo2P59eXmig64zKF29jfoCaRw7VKV/30a/9fIT
REd8G0I86NasabgEIDe+it5tDEWKs9Ev9Wl+PYs6Fx110VTHWBvuuDGRfL2ofGmqe9fW+rvBkj5B
1QBiXvrgZP1i+SSlj0VRqi4t5vtKqo5xpMuumQ6Vk9CIeKbUF0HZheCDjVLbUaQIijWx5eSL5E/1
ABn0UP80KqnfmeWVJVeOIS0o9+sVuGM1RXQ2RF7ChWF6NdYdpNJtzOiDVH50s8If0A2keRo4nr6E
8f0cML6hdN6JcvyCy07nAE4hI2Zsc7i/bTTHqo12EI666aBJfdktRS9NnX2BlVtGci73KgVYS3v2
0iy95YCaub6L9r2CGaTY6x2bgIZRD1LDwUcWdnYx77hwK+lchES6opIrE7c6lEp8eaaOrIsqNE+v
jks2OIiTqkQzmgrYwqgWmJTjE4/74Jj3FGKfdZB70BJJ9tCFBkevCQVmr08drRaFFoJjySfDYy1X
VMqipR/pkd+BALaiCys2OHgDk27akgVpwagNmvJYpO8Mkjuy8dAVt5kROVDdFaxOZJHDt1iuu6nJ
8CLDgXTDGGz9kLEs7fe9DOUJEAVJOd4ywWXv/Y8U13MYwOt+GJPddoaNLzqAG/SRZe9+trzfzY4o
lhccSYPDuaGV6Kz2OJKEvEupdRgsqD7Yqi9YE0tpXto6DnOobSVKD424QA+j9GPTxKMzE1z78aS2
+7HUEyc1q9KhcWs5JfinTrVkh4LbURQUGBz8jOPP/Lxxq4DbvdrJB1aWap0ieAu35a83iMGBkI2V
pYWFiWZ7T3b00Owsnx4V9wd/niiTJ3QaDnHAbiv1UI8Hy4vlMirNHDSE4F6xXXxzNWBzCyIwF35O
DoDqkSQxCIXZ6JwS4AET9GiihhgAuHVdeV9G+8s+JAgk+ay52jVhaJs4i2Wt3iSJejc3ylFr6QeF
oke3m49WSAXt+4LDwafRzTBpZL0wi10MorrCdkjaHkHheri8sP8oYT4feJNDmXpa5BGs0zjw84HV
T1XXRtXIYQo7CUQ6/qSz62yUS6TLiVHayvyUSP/dUS/BbWhyGJMlhV30C3ZOWSJnsYK0EAmciHzR
5PAlA1mBGVKk6FjvmO6HB+hO+/aOidSVrpCsUnDnmRyQLCrJDaNDoY+xyHads1yRj+SOCeaa/2As
VuAebPsvYKfJAUkiJQAugopAq3yb2sSpQZKL+zy2v5qx6mXGJ70iLkWxIHX6SdQiypZyyTiHK0o+
0bmPFZTiqhszf0drzUGrmTPkArY2kY9wYKIihZsMDTZwlsE3nH0Lx2T3Z9+RH9eWjWRaRvMpUvmR
RfqdpggBWllcrGIuwyhDBQ+Rg9bGjrKAubmHP5bZVTyVt2oVe1WsC0g0BNGKxeFIAaWUNDFADKIg
+v2UttF+GScvgzhmYJfLw1hVtZNDcrPMU0vkpAI/4cfITUmSEoutt4dqHcOwhhFIgz86c+cvje7V
fnMIiSMOtUU3n8WhyzLLRtnXzHPQAFKoO6hUBkyVZkkPmjuh/UMUMj2NgVw4ExYHNjo1SxC2thI6
R/WvY5F9VkZoYkxd7ldmHfo9yWW3jORpp2HqC1HPQc90b0imwQkzjHnj3hqDulEealLFgWoOaPub
u2syapIjLW3QW9aeWtVjVw62007Rh2Q25vtIVR7sZTJdEkvOgEU7eUaGK6Uz/qkm4nc6Yig7oZ/a
zqTXyiRirBNchRYPeZpmDiNFmQdDicOyW5bPsfkgOKCCigTfhE8hPzqH4R/Q/YneUBaHblaskCLv
8U7Tr/WjCTYdhEzT5AxBdOxDN8ew9eRV4KbF28lwcbW4ae6L288E2Gdx2Efb3prjsUp2M2qh1Xyd
ZMIbS2CC77y3kqpYSoqMX+dLt6Y7XUeZU7jVl84D90DhxUfbU1tB5k90Mnk5jbnpu7a0ZVBLFDUJ
opxEJ7mFdixpfSKB4Tgs809Npx5yu8idvi7VvdYTX+pwhSb5b2tU/xqO88SqYaNYWlmx8DFFXUSJ
HJK/v+y/T2+lC7hAuJDKGO2u1QnwN6/jqxb0MXgjor5t50GrT/aVktLZMeh4a2rljdUZjmTpnkLA
80/zzJmTCC080CdW+sFlqTs9H/yyCTGNYniLTjFl3WCvaGWVvmyr90Zvd/5Cp0CJMPfZRtox1tR7
yUAsoA3JIbPrv+J+1B7MwUTWanFtxd5PWXe0p/yUSg1+n3rKSGcfrcWYgygpp2/RkH6PKlQgilzG
4HMOnobIIKdhGeedldJ9Z2q5O0bajWyP/ozGt/3lD7jFM4devueYlJ82aNQlh5gnauY93HJPvWZx
OlCOQNNT+0u1cRYNDJ3fxUdRwUJ0OjhAbyh0MiIE+AFIOV2Zvm9nkWLtpgU0SMo6VADQSsKFAwVq
OuGoMtfI09yB5E/j1KGIJ/olqzLzcc008RE12QQHDoK5dd5rihSMbwNAU3PPBOl0DDX4ICFEvoui
+1nL/RPCxN3M2qBz96tg9zaj4rN1PhMEQuVC6ymmHVYJ2qF5ZXvF5n20MsZ9UGVIumXucR811nwk
sdY5lUT8pTTe1FEBDh4LpPQ6pLa46Ftv8g73NN5JnZ/d4IP6ykN/lbjqFz1QnfZ+FpIsbK5sZZC7
k+a8GCpoDofPbTKs6wCp2RBaJxpmYQZIowu7r0VGOc9p+zEe8hhpoJncjbZx1JTaQQLjTTfCeW18
s0iNAvZYsr5kQ3XZ4DVGmLR9AYE2mewWf7h9RZZCsDKes6JUO9myVBaIP5vsdgGz2ftW6DOr4hBx
M/pfrZOLxPsl6eOaPdnS/nqaH4l1U+jviyj38uqfQnq8fPA2sWVljLt2egnErTJrnB/wCExCG9JG
unfZxObLYmWC/YQVsJhLCSU4Fj5UZeyMrYkYtvN7uTvo5FhKui/F13mtCLIv24/6lVW2tSurkzRS
0D9j62gw+00EspFxL33TgWAFCmqesP9G9CG5GFfJ0Uhe4i4IDIdN9cWuFILAdRivmAKOco0+FI8M
ny5/2e0S2mqRHL7kixIZUAoMfzalsTGLSPFYWesVE+6bGG1ADBZypbZFCH/OEzNCRwyayd/SAre9
gWdr/LiWpVFoSoMlJIhI/yHOx3ekGPykHT7mTXeyG3Jox8Jy2lAZ3TldglkL3w1dLwCdzV1d/Qju
pkDQRXWVzbi2/cd8CBTEWoIt3DwdKwv8aa+01IRKI0YQdqOF5m+WwQujp9ev7c7dsfWje5Bg73K/
yZCOEuZ+BZvKj3OFSl+OaYcVsvaYdb1A3Los3FIOCWaQDXUpoyxg5Z7lcG6OedVQo2hlHAIAU0yS
Qhf7eXDsZyVE3MW8mcBYbSJ3+JuCjEj2QmxBoVdxpe4xYe+Ylob5js+X3WXzQloZ4g58VZlplWs2
eMpkehMPc+uAe/sm68EjeNnQdji9ssRFEmqNuk7K6JrM+86v0W8Kl6x2lnKfQaAIbVvBEt29wh23
D5zF5K4szcQw/a+wDTnvrFIsHAc2BqG7ndNM15Ibdt4PPZv6KO+tWXAHbu/e2Sa3VPyMdJQllvpS
Y9DaU28yC282CifvP13+qqLVcQhaF11XqFJZ7rpWciCoR0oRWec2nDyvhS90RBWaUioUykFNMx6U
q3Y/B9DouBLWb7YP19kOB4wS5k7TpABsvGBHE892Mwh88TQ2zrY4iEzBWaalyxNsvKGDT7QyLiKS
E7CG6UpHEDgogbVv0CTqMT7hEvP5We1fdoj/OGbntXGQ2C6y1io9i7/mQwfWGBWjg2ixq9zRyZoD
dZsDHlzixOc2jpzNctiIp0rYJJ2OqsqEpNRUQuTMCOrlo2B1op3jcLHKaGMNI8qYhsN0ATq3vJMQ
PMc36R4zywJsFBwuvtQRl/UwWIxzemnfh/Rd0t394Wo4nAAvXqumM+g+f3aS/k4NQLRDHFSASigx
FhmOoWesX1Bz7CJyMustlRNTNm28TyGYzDOllUXdJEOPDYoz3U/6I5QIRRcJOy8vTu/KBOcDUgxt
61GawU9/NSCtYLod2LLUW1bqLTzJEwY07O9dssfdIMk8FZ2KPBEbKG0fsxvVnW7ma8ThNo7x4FnE
rT8wCnxF1Li66eyrhXLuYRmDFSkTG4ixpY9SKOmupC5+ltmli4h635HxPm2pJyvI1ZLBMzBUnsbk
/VucdPUrOL9ZwAagEAUX6HDsT6R4KIM4iE6sVUE2PvU763DZ3qabQiENrMkQqbT58BFpWgUy8zCn
mzed/a2mvpEvzmUbbMde7ujZBoeRso604ZJZVkAKrAONdGr0d97eVJmbVIt32dZ2jGpahgklLTSs
8mX7JatRm22fxHWWAA2nR8svTpMXQbkwEioXvpT7ZUm3lTXuauvTtlkaCzgcUwk8cvGEseD5r0ht
jqOS7cpK95tKOVSIFqjVQLp6cTD5fcpJfltNtuI28C1oY35IjFn1oFDglwU9VTYaKezUH1LpXbtI
4aFHkO9VoTo4diQJjvf2/p8/F3dbKoVdI3cHTKykk2UVToSmqi60XMGubF7Kq+/EuUCGQh3O9IoE
4vWxPDumL73tvCLuakRdrFJwRtEaV5Pr1jDdGI1atXVSUZjLuts+eby8ts1ra7U0Dh/pGHa00LG0
ygSdMprRsK+XLWzXUlYmOEgsorAqJgvaEluKnKn/iiaHbSw8f0QOC4u4LDQpw13MhnB1vwCvReip
t/kNBW2HuMtB5B4c6PUVEtctxTf8/TH37evleWV8I4AdmkNaMamEERyMS9ajZ8o32jJYOk0Ae+xH
X3BEvgsgJw0NtS4PA8nWg6Um/0gKJGUUzdEq9WBE+kcIUcyOJOuCmGA7q3R2F74VAJKRiqyHcJeX
fGa6cHBN4P587V/qMZqVsAskI+hMIddGd3/Z+0UGOOjQiITJiwQP2VQ7qcWnVhFdT6LjxZf0R1oR
rR+h9fDmYbjNjsjVDnGYUabzVDaodwYYLWn8XFVyp5xB7F0kN82oeJEeodRu3kpFjKJDpn+IDao7
cW9/kuQaJI1t+l0d2gmUvRWbR6G4SBI1hqSOXjtSlImUKrZ71FY/l8Mfy9Ra05yBBobiyCGU1qwr
up8xjIefmqC6VHzN/7LBPi04QKK7nK/Q12bdGH34Lyz87jDWdpRyBgYOg0hqUSUfLNQK+oE+djKh
GEgGK+dsyKCs1EkZoFL78Ee+zVfmK4q+Nc2qUSQf284Z4vC7tIi45AXnh68+0rky7UHD5uXxdC9l
3VWvjbvLy9ge7jw7CF9fV7pqVPN2LHd55cwIiw/xyT7Rx3in/1VdJZC0Ku/smy5QjontmB+LXeMZ
Owi9vh8NpzmxFnWxeN5Tbe4C/PIF+XaahnRmrUEsJ6vVtzq0MSU3M/cL2nCzyJud0JX/0u5fYXr7
yfTsSnwpuxvVnkgDiqHcIParpSu3hx5WG8AFPaqUYDC2AZEY9AJ2hR/fdn/XQXqbys6IdB97qdW7
+kg/VSBQyl1TyFMjiBcIB2hVPy7LxG7VnyRfmbvsikPrvHlscrVYDo4Wqc/VSUWEp8g3lfVJNv1E
E92hgriYcAGQMReyohVQ5cYYFeIDD5F7goQiyumMiqSTbiP37d2lq7VxKJRpixFCheFnXu5H+z/7
jOKktyA+4Qs03RDpebHg2huD9lAG434ImoMq1NwS4A/Pp4epn9LGBDPrAbqL59SJjD8LEHgSvXbK
IVaHf2FOI3TGPgmMSBVE4IKgkX8lj2odlkqBWhbmvS131pNvetd+sGQZssKlqPQpcD2bC3hKMugZ
YQnMYuky6Cz0QRcnu7jSDNH9uolTlq5rho1CnMzro0N6vhvQBY7YLb2bGUqeQJ/lV+MdY4GdD+K0
5eZ3XBnkTlWshwr00jGbtdjxp6Qp3c6aryapPJK+vrt8J21HdStb3ElqwkmZTJW9bP3R67N76Cru
2v0UdNl9BDwUD31s7tuzQUVmQd+qYg1lVkOvoQK4y8LZ07LORY5iRzXh0NXlXcNb9lc7xWRa1qQB
638Qh6PE4mb3Cu5T2et3ryjpbD7OVuti2L9aV080bZrGt3GQidbG/v/KFrQkLKPrn25OJqQSYY6F
zUE7r9TP3sSm1dK4o9b3IJKw9SgM5COy2448QNEkc3Wo6zwx0aAKf1TKtzRqr2wyN1otUQd5Qt8w
lvC0+Dig3z03TkrzWOf3YTM5Yd/davnfgqMg2kHudg4zMALWTJ7m5+38+uzL9uNztTzuch4LBU0G
FKXULqWfB5oelU46ZB3Zk26+BZ+dW6fjLs/kG3CQQGW7TQW3wXbcZ1nEUmwF3XD8NMhUhQTqN0+h
CJv/fLuS6za4nQ1zX5nYhjrSGM9uWseBYV5Htuz05uSb1ewKNnQz3FqtkfvIRYMpYjV62lD0Tukn
RHxQYmfh5Qztn51QNnPTHiGKZRONKAYvracVcg7GXehD/6yc/BYHxyYI2IZsKBYxiCZzJyRMisyW
GOPHcmtNVwSdBrlHDlB+oC5xnqTthaTsIpPc3kUzLZOEMYv9GGQF76jzU9m7PIqbvrdPyWqJ3AYm
kTWYaKh9y4ncupZQcZctW0Gu2uL3LiejPKgaa6MY7yP9qh//boz9ZX/cglFNBdWzKRs2/uFQOyrm
WSWME1Myex+t7EupCzx+axFrCxxQz0ZvoO+1kwIti2+NQTtUqeqHkSKIiEQL4TxvoLU0xS2+Fdqk
3ImObtoK0H8zl7JeCedppVJOqlXjhvuDK0e0LM7bSh2DFVNsobUaJEW9cl+lQpYe9if+x9qVLVmt
Y8svcoTlQZZfPe6hJoqq4sCLo+CA53n219900X1xabu3OHS/EQHB2pKlpTXkyuSz7e2yuMguhgBf
QhYcgSh014SbKEB/rOmSaSfLMSztbyt0L3M7RThvLzLNBXqKuahzFZqS15eLLbeQXSaBHNkxbe4r
qPTNca9718/7Xub0a7GUj/TSCFjnOqlLZNvhgRw6RJVQrT4IQRp7bndrh4v0hjA1ZToCDbyWxf9p
/WvXJ22trb9mE5iERVHTttuDhIjZUq9/MypzHiODEoTZzev4cPxpWDDZIKVWqnyUzN4ONC+U/wIY
39Izv89SNwweC5Ss4m5y8+5Dk5z7QRRTX78gAM+/X3rQ15Iq1bggajlYSnhoWCnwLGSv5LvdXc61
gJLZHIOK4ZS+0cr/m99H/LasDuQ/30R0kt+vJSbZwnqlw7TPvFizqVuoZ9oBapid9un6NdgFv2zX
tH7lzYlhTQBCzgInZvDi6FYD1bPLTtDTSt3Aie1izEGyIdWY+xNN4e0md1vLnLvRtFoLUg3vdRxh
4n12c1dh7nQwntdiVwLpX19k8voLRHnh1lLtQM25jkxrWSU5lap/qiZWWN3cdCLo8164vlnc21Ha
bCuQ3MggTbxC/5xVY3dqZGuLczG6vsRqEyi5b0jh4C1GWXlSD95GU41TN01aX5uH1qZK3h/6ehic
RHkbQm4gmaFT4DG68i6l7cdBGl3wgDALztiT25RYwET9d68zfWsXbPYli7JZUuc2AfzirtQLC390
rp9owUd+O3YbC7PcEmg44UCT1JtqFE9BSTqnn68bETnatxBhY0UHgX+tV6hMRDfUXwW4lse1VFqd
fgOyK3A7b1d4YwsoiVld+vWKKj+i/mOmf6k6xV6aU5GeQKxuTUprGdOTYIWCB/KN0HBjtWNLqhaZ
CpwkuIXGxYoUa4RMjbscTBsdo1S1DV9BCQbVilP4V3ovjOdFV4jzTABM1VWzjiPN1FkZDtbSP9g0
zVVLwAvc68sVnRrOGS1tPpO0hbHQSGw6SW4oPfX0w3Uju0T725vKhTmYeFpGwnD6f2LMWztx0ucc
TSrbfAxuMF04OtGhscfOGiEKKoJlCV7ItwbE5osOWSJX0qqR1aTIwUzNrg3RAgXRDj+so2al0YMl
+GdO9Ivo8feK35fvMbg6DBnIJ9PUDFPlI5C0jstAaxMM5UG4o4LcRIwzWT5gvvAo+HAXZ5GzxAUX
PcQYFHMuUBEBVcr098ohmx4h7hJBlFE463uxiZyx9axuvpPcVUkWlAOYh4vqMMYr217u1gtxSBW9
yGNyyJoMoOIgGDy9VGQ7rnU7l4blm2DRu7+DqAqSThNYcJ4FEvqzDS0MyNqCeOtxcvRDehsc8iN6
fX51K3qbLw7nuuiNMW6HG70EzyCI/v0+iexILa1cFq3nwqNxJrh9TQPoF9YpTEAqPgbKl9r61+kc
HA23B8dW4E327CiIdNqvBUgFneu7ub8+akARe50l4Su+YWs2QRDKCE8HIltNrfrUVF+u27gM5rBC
RqhqEEJkA+j99ydnZqTMIClA35jhgNy35dKun6dD7WDiC+jpWnHng+i87q2MUSLj+xmyzvhxgXmO
ujiNcQtrbfYBy7FYSwQkocq+DQ34WJQlMe3Dfbp5ngNMreAojnZxnF+zJ82f3cJRP7HvtY15K4BZ
1xUqVnIq7kqvutNuqi8iueHLiHXdXoOhSoI3F1UY/kXqCiMKcoliTmicbXqqT6Eb3qqtFR+jR9Vt
bkuRTt3uujcWuWepKMp+6XUQsa46deEBJ7aFGFIHXoPFbe+r59wT1gnfyEPfJR/cKrlHigVqTOaM
UI+FZdFYZoeB50CW0etpa6A9509xiJ6IVL9GfTpbWX4m3fAUpJ0rafmLkdZehwaKZxoV6J3Du7HT
7gnqFdDSBIVnHj+FU/5NJ7k7SPE5q7Vj2GE3y+5mBl9hlUZPwRI8hRk9DjW6tHVzMGn1FKvVgbbx
0xLoqc2y8mY21ScWxHYtxa/yeCzj/jZKulc90x7ifjxNzfTczqY/dtW5LCHKmEwns4tuumTGr53t
iIxOu7DcKsAuzZbie1mSwxRSCNknj8Gi6DbU4H+YlGW2YpRPUpWdg7JWLYwzHdIhwAilkX4AAMir
A91JltxmZfYlZk0JAjTJRnfndRkyZpcE7Lzh5IcBBvHr1MFMTW/3sXquqOkmLfTP6FQcmZH+LZkY
6VHabyxCI69u7rrYOMSqDMly0gLdNkp2nS+34J50tFxydbokVlY1tyQZVCeYE9VRQKGnK8r9+h7o
aOWDR3qyl07/iyyJLUVMsxYK2oRy+TpNamgnwQJim/KkBvMxX8AK0LLMl+rRr82wtuBfzh1Yp00y
nAyEJ7M8Yn5TSe+TpnJNNQdNdHIvEfWU9vQEoHdvdUF1U5tR680xUrklEGXee08RqpLrY6/KGuXZ
POckrQc1BLEA0Hfe4vT+2ule5USyk7hbdhEL4gJsjfHOhpQDiMbBPbsSI4IFlLXWoIQfQD10uO6v
9263iW6Yrpo6Ogt8myMze5qitAtV6Xj+nFBQpivgJbxu45J4fF3NxghXS1CjGtLwbAI6/Jb5YelG
YJ3AFmJym4AuVEN74y9Q2hl/MuDCWebcZR/GUlekKl6jiR37jCBLqbujlFPBNl7WYzlDnJeU1XzW
0lKmb2qegR+e4V0OnRW9gh4bUwbBoyiS3j0hmz3lXKSShlVlFiYCz8ahRHKl/tFIZef6lxMY4VGu
0tioetDgtWmm4IcW1x/DvrhtUTu7bmZ39369agA8cEEDDfRGkuHvwx+9u5J9hygRgIx0fFgQEMmY
o3ZFk9p7kRhjOrTadLb2Gbk4pc3lOh0pljZ4gb/KLBH/d2Arl1k6DsbWznoBN5E0aZBD5tlsoArD
kKUvh/lBPTXWyjrP7OvbuHeXGThYML+j6oTwLZoGgSVeLXioUBvUY6j0SFtp7183commXBf0ywp/
JrpeL4i2wDXNp8BXnfAU2y0IOiAy7GC2XbCkyzYsZ23Nijbb14xaqZpalL6xzk+ok6/alpFn3H3L
jwkkV/BM2vG9KBUX7CQPfQZ3xtzMQWR4TTy+4Fq/9EQTMImKTHDnD9MSs7GMjeEp6fBq5upTjZf1
+qe6KOFye7f+hM3eDaXUyUm73l6igb2tthYJTBnyi4Gn9Lql/VO+ORTceyXXCDhUczS8IP1YAQUW
eaY9Lg+TW3t/UEPl1sU9J1mVVEM04ZynChLBcroBw7VN61Hg0/ec3/agc2+Hqs5m1lFkMigSgzC0
O4/qaINgUJQxiU4C93QQJUYjSGbUiyJQQRKHgTelBAvq7FEvSf+u7laqHVEuuOv+Nh+Mez6gLDSE
SoU9jKLeIb03qT9kZQZrxIOcfuiCh1RE3yvYTR6jHMkI4hMjBnxqrJwo7+zJOBvCVsJ6ay4Sh1/L
4lHKtE1HNZD09RkO/Eh11vIWRk1Ny/RLJxw9caS2fp1rFtewcXPJykXOVZqt/K5pf5oWkPXpqRXR
6rnOmBVGL0kq4kkUXGsekaxSDMJVAx5LY9X0ityGIL6IMpeUXwW3ei/k3dwAHoBM85yB9wIFg86L
X8NDeop940sPgFiOkqsw69srcG2tcT4kHJdFViY8LINXPBkHDKxZs5c8rvyrkSCZ3w84NueEcyFq
jImauMJX+0lxlTlhiAx+BYaE9nILuORBJF22eotr54TzJouSKFphwJsY7eRHhfSVlMlXuQbTTkP8
aQFv4/WPJ7LHeZWgmdR2ivGEpWPnD2l2JBL1Q0k5dz07A6EjMCfwJzwpjNzXDHkfMTw1xyEhj71y
N6Hrky6WrrhJBt63VPC6iQIRHngMIbh/ubD0ZXRXWCa5Wz8gnjvMAYjC7b1Lt0lh+CksmRVjqhQz
89DiPdSTmVs5I9+WrjwMs/4n4fDW2HovNz5l6kp9KDp8u7XkQjHU40VoibmVjsFlYrcPZQQaoVDE
brhbutua5UISGQNljcGgKUlBmGfgLcofIUPhAWwdFJauW93rcoudvRWhPvbOztYuF6cEWTPTQk0M
rFJ+kjroYJiaj8fJRnXxi6G2/pBFqAyIHM7eu7s1y/mbdK6MWAE631/S/i7QTWeaa/f6Jdwt121t
cH5mpAWZlRzHpgmdCZIKeYW5d2iBYBrdgwZXBZJz0cu+ey+2NjlPk0ghYUWPXuxoM584bxTurnb/
xnjlm4IgaT+3RwKlALJlYICdC9DriiZjOAdrHpXltmTNXxJolVjqo3ErI4Bp7CS0MdIXOiLKpN3P
tzHMXRI16MEIVQ/MC4w6ttWxeuzH/MP177cXtJgbG9yNmJRZirIa5YPaxABSXbryWMpWVjPBnIjI
DncDsrbLUyWAnaDv7TBzGWjeDFHGKzKy/v3Gq+hpO5r4WACWSihM6EepfAmZ4GHddZMMDACAXGoM
ZLvvbYSpTJIcVU2fga5CnWMrl76R6mHJ/qymtLHEvW/RmNGuSXHKu96qQjdr3fARVSzXdIPOnsGg
8vcwoxVH3D/LP8yNaS521ooyV1p1BTv0pVPI1AYV520ihG3txUMm0wxkOwr6Ujx+NdONhoUTDgWJ
q84KJSOz5S78lCc0dvHPfwRT8qCG5UOOcVkm6Q7oi16uH/999wX8M8qemM5kGn+5J7lCJbdL38Kk
9jHzyue1wymDTAgCc/NB9MruBS3mxh53p/PWaLswTsDImZ7k4tWojvF8Z3bfEvbj+spEhriLXZho
LLIFMXTeG3eVVN/kfXUwwiW2WF58weCMfd3evlPerIy74VE+pQ2NdaQJR3bqb4eDZuU3zAJPLvAL
iqC2IFodd9M1yZyGKkRGCb2rxMYA43NTaZhFAO1nFph3CWkEEcubXCMf3W4/HPfOmUk2gDxOy/08
spk9fhgc46+fVGHN2YCeh/xxQCTxTfXne8OPwKxOrQCqSfOhB+6KyqLdXj/f5c/RZVCt6mCE4FFW
/TijbyCnBuivwkP9Yf6e+uPn1hnRnUPHA0p1kgCPu+tbAcT+l0EeazV1I7SUdDxGcnSbEAP6Bi7A
ToIYe8eIiQfWBB0J/KupcZ/V1DA81moY9+51AOi116KcLbkQ9VL3jiqKohRFPsUwFYzlvPfhNJGb
HPgow5tQGcW48gGySJ2VvK7cV5CrEFGVXSJSVPWdPe5qhGjrFoGMdwnkXl5bQE1rDh6XhLys2Uoh
paWVNuHjHGlu1WpfS3R2tKn4AWnr19AcHtFrtqBW6owTEMPp5Anu7U6U8e7HcXtOA7BaBx3GntdQ
HLoHKuKp3IYc4HheE+HgLB9Y5QuM7nj+d0a52wRBnAqtNYqK0LE5NvcAyaFJstjoyf3BTAa3+6sv
2UQFxhjQRZnJT86Mlfjxn8i8X55gsJSqytqj15ip8ieYldpMwyaO/UBRbBbfqdNzGMSOYPsuwGoq
rOhgykYJnJhobb1f0qxjjLnUp9iX+9gbTCuWrbpyl9JaegL5LZqcZbU+QyFKcD93qqCrYTRlDEp1
3B3uueyyOhtSHRf0f8OM+rbMX9a4x7JSUOufBrAIjjakqJBXACXvDqdVjzV0zKfrm7oeufceFUuj
cD4q6rhU4fP7rNDoyIw59jEshVFBNXGVGsTLYAsOjUWAXL0sqQGbouoIIdFrBaaDu3NQAGHgt6Rw
BjVKJFN2Cx2+A5HHszJOr4YqvSaRIaDofvs0/PqIhv6nIRNiEP7TGdIgdx0B+A7aV7pFT2VoBW57
WmWw1hwY/u9FwgZDTWn2TD84i6PKHb+LZWuABCsm0xE9c2Hl3JCgQQMfIx3QtqetpzqJR6AwSGyj
9XJPRNm143dhD8vVNJB2gX6K2+Z2GIBmGQGeh0ijD2Lr5zd9Q9WDFMCbiuNcANCiedXalxUGt5d+
dTWu6gzM2VS5aL91uhpC8Q+DHprPZkt1lkNsx0f9bgHHPBS7bZDbi2xeRkXvTa4/aePp9KnCAJOK
auaQ91COvIOCwcGgd0UcuLKIT3v/YwKMRHA/ZZnxaXFWBmU0p+ofjrqtV/3i9G6sca4gL/N+Cmp5
3c3wMA5O7TNMfLuj01jQmBfPygiXx7lYNVNjY+hQ1/g5ybdij9eD2li/Nea292wQjAwy4NYMQ+ez
SiUEReU4yhCQAo0USg3qYYAmZXFHZlfyVxK/uLOUr/88X8Z5QQ6raNQg60Da+/OSgbpPzxWwarNw
9EfaTxBll4mdx8O36771sv713hD33MsVMHPdDAyGpBMTIoZBaw9QxoESj8eiESIrFcrSDZvdrGgi
QaxxSfmBV2S7Su79x1Bv2kZDFftTqx/blNqA9pV+kHSfpGykVjjJ9VFTwt6PFvk+UkJXySBI0hqj
M+W6C7p/BxXfuyGRfECx3LDrMRlf++1QCCKxS50d7odyCX/YBS3aR2rkdyyE/kQpfQGrcwqZkzB0
o1iefbqg8wIw+kGm6X2dpL0FfGpiaSlGMKPyMejyB2hI/hgV7SmrKHWUJSocVhqNtUTqcdFkp5eq
D9c/7b6T3RwizqlLgVwvVYn2/yqUq9kFxHK9+nsB8ViMIR3jxEod6TN56L5FiZs8Z/Z183snS8HI
poYhWI2St/x+4/KiAWlQQdCWDbNTlv1FqsQZ669o/Vnm0Hi5HtlTIws+1G4UtDXK+VktSUk/4tH5
Axa2vVdEAWkSwR1VwKHI7S4N5CWY6lTypBDz0cNdqKuCgtae69lY4AVJYhNg1g4YZH+e5O+MFnd9
DDxgRR6uf6i98Gprhosc2VTUJeQzCn+F+FHwuZXlYknoDAXEvW5pB1GBEddfe6ZzbwXU+II8r2aI
GEnGbWM01X0Wkc8oNT0HUn7qteVVzqvnjgY5hCAq6JMkwce4nm1QAx9NCRSSc6gMd0VbvlKjEOrX
X6Y+738d97CQMZCMuAcTpiLrJ0nuAivKEhd0Vl6FqmKxihNO9fQQxrE39+NjP2tHwf7s3pnN/nDH
VzVziNwBqfhW80q/JkfFll9X1AlYn+zFbm+AvVxRSR2GTkRPzq5tFbMECERwYfkQsCXBmOZrht+Q
mzH81DWHcDEsJJiteQNd7yNNPwtWu+4nHzmAs0UG+o/qmOzmDl4OZF5ZxKAr+w+ar2Jdk93YYWuS
O4BLPeSglIfJrajtT2rV3+AB3guNtta4AxVFlRk1OVunpP4tbLDS0gAwcvijuQkc3812cocHTcJe
HnT9p6qnDN2k4RNeVls/lZ50VB4FH28volVMec2RGAWkn4tQ8lqHJnIHvrQVTwmW8vvu2PqBoz0N
LgFdLcaYncYPXCK6InsJ9tYuF7AQCNNMOtJBzxiLp9g0rKVTAAg35COJW3A60LDzJ5k5IHRbByny
b4J17zrlzbq5mEXrij5vR3A54tH3m/lcfQMm1wHaAzMxdeiM3iDdZcLLuRuBbJfNRSBxAlqtMASM
tdSk7wDoHqYx0I6pPj7UQUvcxiA/NCV+mZXoRu9Cn1ZhezSHBIqVULoJi/metOFpyiI3NevPoaI+
TtLkJWMFUcv2Q89qQRq960w2u7T+/ebx7zKWdFEEfrO2jp2e9FaU69aUJ9agPZH+oJcPdAjt/+7T
8O9lIXUURZ5grbwGp0VxG8AcHcDfV/kbHYlk9l3WbxNbOHq9VzPYfBte1z1PjDys5hjckuXgSUFy
RMr7oJXgI6ul1yqYz6DYF41770c6v3aYf0onWs8RbfBqZzfMl930ZDyudTr5RjkIs/VdR72xxfkx
KYRw5hTAlvYlO67F9cwB9vfMeoxhDH7k/nMIJDzZxh7nyUI1ZlqhssIvaPV3Hih2sYj0eoX7x/sv
OaU0QvsKvpn5MUi25wfDV+1VBkZY1d4NLEyVqSgeoTjIh8IozZlazVDgiW7+a61qZCrogCqgUlY1
9UKoLwiyPiQLAuBijABr9wjpHcE121/NLxPcGxpnZlzWOVT6+hPz1RtAYh16A92g+994QUW2uJPX
qFMFNVHz36SMy/lnUYqsWBCB+9hz7Cp08ghhMvSl+HjeXPBY05UJQFH+UoxnonpSJaj07YYfCK40
HaU+Vdf5St80tbK5dPg6PxkUfm7dT45JMcxSaI37UHo19VO8Uh79z8KP7dq4T6XHZTnPQxIgtNJO
6Xk5DFZwMHzwGeJKiYAmeznL1hjnIRqsbex0DKSyIDsbU2xYlQFBQ8Ay7FzLBS1NkTHOVbAlqTsM
fhV+UCfHeQDnVzBMLktB7cZENPPrD+dj4u3CuPAmQDo9d7Dmt+n0UrQpyGbT0nAFV3j3rG/OIRfE
ZFUFEh8o6vp1ZIdflZPmJp50l/rS9xijU/ZKDComF9x1udu1cTEMlQJtiGOwi0Fju7upTzGI6kCJ
BWExgOlFJ0S0kVwEEmmmXveBhLmf6rGunppC1BEVLUflBkd6rUKMKa0OA9WVk3wbojmHAf3yyH5j
OftnEJ1XFHWNdQjifUDV0KEkjZxjSndQT3R6RjHZTkcfPHx/4t7RvkKnDEkZRk25sxEZXWaMITbu
nxPZ7+UQcIMUNSqMWJt8bTWC1Aso+vGSGJOn6501yK9FBSKiVavXFPnevadka4w7fU2VR+UC7DkS
ltkd/l4O8oPuJwflkH4UBky7hw+jMFiTaiiQWXv/tWpN7kiU4mhAJLS0NLf0TVv1q/Nap14vV5QK
Oww7sGLkYhub62/ahNwaa8I5Wvki5FN8mEO7nY4JyKumD+ucIDHdlSZ6EXqS3V3dWOV8Y7sUco9H
+t0liIkje9nhN+CF675deMeNNc479n1RFKlWv8ELPzA/P8QfFnhhxRpcTCUf2KP6JPCUeyn8dle5
20BkJWYoUfy8Df89fxWit601/ozqJkQrpqj0dWt0EfY68SnwVp4RVGEEsJkdxO17W5xHmUso74HN
FgO3VucNjmITxY7BetRZrfcvlm+xV96PSZgKbAzCLAXT+twpDcCnyUx4l3/TMP4TAas36At/XkAY
qCgUaqFE430ZUFbgRAzBq7yGqvF5ObMb9RScxYxVu5XNFYCjaqCLoDqv2cOUuWUBJCtWmd7OCXzy
VH1DfeBh1VGTbErfdNTG39FRe2Omv1gkcEaGDNSMhg7u+y0FcWLfVxKSfgS3Nmjk7DycHiAEdcMA
gb/DIFbtAik72mZHP5Wgrmmi46Son8D/ZncGWqB54zYUzr4L7LLITzQavGGABBxLJy/G+KAVzvOZ
deFDLmtuZkLJqYlvdNBUlBFIQEj0Scf089ygLSYTtDEicIzXBubmuwdVT6CtoNayv6DEW8nFaarZ
87QYtdVlqd1jNNiutexQj63dRONNpsUQhJg+61CDaxujtLIye4F0xg8G4XRpUgDpbHS7LRMvyA1i
mW38FQqtjlSxb+mSnrM4l+2MzTdoKdmZMpwGbbZMZX4c82SxegNyD92kBFbBUK1X4ruoimI7KfvK
UrX63JH4a8TyIyMDpgmn7BmU3/dKlh6ve5S90EtTwIBBUTYDuQjnUEySjDoZW1Tbq5eOGlYi30az
bF03snvNNHBtgBMbLTYgQt6fiZhFek/VIMToIvEo7jW4gx7fKFsO0k15EFjbc8tba5xbXlAIrDDo
WvpDHzkaBD3GagTplOIsWbUO/rlS/aNHv2wBn1Y+PaoYySCNf/1H7D2529/A7avMUjgbwkI/zxqr
7nw9F4G+1//h8p792lPOORtRCgLP2Qz9IPhUJS9jehhLLwxTC4/r9bXsYF9XXeFfprgrnSC7V+Y6
j/x36gvq7eA2VjT/BiZCsDZ+sNasWIwxIGi2RHNta/oMaXGwJMS4MPIHNkW2YH17r6qmEqwQOnBA
ZXHxUdIvK7VHVAE+NKEzCbK9hwZddQVQE+lBxCKyFzpvjXGBEcrUZp2p6DKHemAPRmwNo/kQmTfL
MniCde0ews26uGtXom5F6oziIhBo2Sgh8K+FY4TDI5Ebx+yOkAJ2DSl4miOfRM9xY55pdzD7UXB+
RD+Du496l84gowHUrc/Guyg1XkY6Cpa6ruTiMqgaHlWwRa8+5r2D6WO9wyhvEPnZcg6TNXQ/TEMu
OCe7yChtY4WrYJiqUi9RLCEeCvEe9cmxaSA7bNXFCYlx1tu6ZDXNHZ0fA6MC16ZkKen3WW8ApA4d
iAC2VlGOdlh9moLwFn7duf659/cAZNKgJEZaxs+8EyL1OQBrkGnr/AaEcOrkzrqINnj39GpEZ8gi
dKgBcn4NycVIK1MP/apLUmtmS2Zj+Az1jqq6l/RM8DrtJrWQXv1/c5yTayd8zKWGI0BSWx3N8zrC
io2TPXb4DSTWXvaAYhiSVbpOGfNY6YzofTXFiM+C2+KogVtvvs8xzd/YhbAesLuPoFugFNyoK5Tn
/YGVMQk1TN0Q+qr8kpOzqd2YySdaCZ7CXT+6scJtn0YmOtSZHPrptEB76UcMeMDyRCU/mT9cP3z7
se3GFPdGjCXLyZgugTeeZBs+9BTf6j7o83xRY3g/mPhliR+f7tUEpFstLK0VgX+aA+3uIAJoQC91
BUw73NMgp/NEVbVAGhsBiSD58XyslmPEHlAHE9zf/Wd2Y2v1o5uUuQ9kJkVDI3nreByghxkUAr+x
6a531gGB8ZAMgo+265gheYyBGlmWNb7GjHg0MvVCgfAwo1ZfhrZGY4HP3P9av2zwXTBzXNSRrQed
5Q/ZUffGylsprIf0o+L9DnZ094Nt7HEvgR7Mi9QzQNUqoBGdGtRSpV4/AL2BOagZBVpQTF0/+bs3
eWOQexSCIQulIppDv9dAdVx1gBxWyJGT1I3YKNrOfWPo3SBkNwzC44ETs1Z6zLsH3hKglddbkgrK
oMyX56/XF7V/Mn7ZWX/H5ihKc5igmgQ33xizlZsIwtpP1y2IVrJ+x42FgLK+WtSm8MOKPlKqgHaz
nJ16Rmq1zML25O7biNkxwDoUol/g4NsImA+IIMCzfxnBqExwt4x1lANjMF5y6H5LeWp3DxnKQxoI
pdQLCHxOq7ZSYwToaBe6lMTWOAt1BPfgB9rGBnf42jjup7bPYj/XZYuFICOY7lrtbNTUD7qP1Ywn
OtMsVRaBk3bXZiK0pGjrAS/Nfb3BqJQSnSMoO+vDiWn9bSb/SdSoy/jvAUVHqYQvYcQ1aesijaGy
Vh8KHZlxrjjXj+DeIrYWuM1b2JQadS0h+AUYsMnWadBv1y3sOaOtBe71SJM6NRYj0r2s+KxLz5P5
hClCjMurVpM/Xje1W/LBlAAoWJV1PJGvu/SKjqEhNsRIYkYUlEOgUa0etWViYSyTOdUMMIjs0MGe
z60AXrEbpm1s872Huaz1MgSIFHwVqrccl0PYQVoEmOtTdKKF4LPt3eWtMc7D1226DJhqif1Oio7x
oNxFCc69kbnXN3TXDPYRIsoGNRgfDJqZ3i4h7WCG4uUf7/WucqRM4Gd3y+SI1sFiiaSFXCCrK2Vq
Q7DcgKJ3Pq4fTrIq1SJvpDf58mD6y+0fVj23Rnnv3plLi9tbIJ9fBX1y96co3u/BDfb2cWuMcxVq
mcajGoM9n0q6BTyMrZSKNymfrn+t3dxsa4YLdduo/JdCJEb9TVc7TcfMkzDp5IYWWNQMOzwVBx0z
0KxC9RpVu/vKF062riePz0K3v4GLgQsgK/qmK39GpjoGyJa7NX/4Y3jdxhY/ZpmlkULB22B6yc0a
bysT6H0Yrnh00CdLDFV843S9srY3F7B5r2MtiJIFfLZeoBUNJO2NW3MCKX3UUvWmL2hjt1ENsaQy
vVVn+QHjifdBCb5GMHdiik4284/FPLp1rLsNhu1jot2MTfo5StsHBWw3SIw7axrBqb6Ez23N3Fw2
Z+v6Cdnz9tsN47y9lJuJAdolZED6a1Q3DiYYBJGgyALv7XuCaNeEuEiRh6MdJe1xKqdJYGQ3oKYK
5l5VVQPWUePW0fXx0uc92v9ry2KdUkzt3wc27HBaoDS8scatqTdlMw7YFKysHbO94va1+LB2EQaw
rto/WYJqw/+N5tqu39hYXnd7c+DAIUlyVo1Aed2aH/sXDecbs/+TejQBPY4OyhlDxXMghHLszG+/
X/H6uzZ2c4wvF3leh2+zhElidWjnHVu79nMbw5oH9pR+r58Ha9WzA1NnasWFZYL/1W3uML8OIkMx
KczuudrsBOeuFzT2B/B04lwNH+vq3Al11YVfmfPRUlaPHRvyEM1o4uVuAr1si+RW7Sw2Opmx84O5
6mgtn6/fyP3HD4STMmZTCbuYWdDkujTqMCt9leLxm9D0kxgePwwwOEOAx685iR+/3c38ZZPPRwOj
AGtjgopSH6Yfcg3114V0ornbXSMUza81+MOjzu1n12HyVa9DxGJ65y/z4zCJZhfW5+zCHaO/RhSm
gA2eL3iSgOR0xkn1We2RcLDr7rOcPur9S2GcxyLzrn+p3fVsrHE+Z1GaPkyWGWmnbtrSZKI5q/xj
2gBcu40JztEkSUFVGiNvl6C7PgP7E3+qYkE5bC/n3NpYl7m52oqWdSHr4VLmsH8FDUTrRIxhUK8s
PyHdfry+Z3vGUC9CV5mit3ZBvEBlY5qXFrW3uKTQoq+sIujtKddsIxNVBXbfhI0tPhiIxkgeJEld
72/gs++tzY7S98xa5cH6Regi1zCGP3tba1wA3nVzpJAhKHy91SZXD418sGTW0TugT6bSqtPWdOVJ
CVNPU6Xgkbblxz/ZWhMMEHjQlQuwf1bpA7Tlw9LPx8kmGbEk5YNJXpHxXrezB3MnKh5ajIwxpl4w
+KPxO5KirtbGkGxPUOLLLFBvu/Fd/tjaJbKqFmJoFh779EiopfxF3BK4D4xgXv8dO0/hu5/BnVuT
LJj5RMHRHybJYbJqd9VDleTudSs7l/ydFe7hM4ypnXNaxz5aVFYzf9E1wXbuHdN3FriHrNT0JC9j
pFRSddscf4pQIlPsXM30U5C/yAKk5F5SQDSYRLMCMGeUf95f+CrVlqDQYTBj+Z1BMV6wRHd6kaLN
nX0laf5VmpWjFHQfUIrCeIYJii6MXXmBrPhsmSNLN8h9PSwvc2kc1Dh4jNThC5FmO6hA5fXPd3/7
UzkXK9ea1kitVPnSMDwpOHWW3IFJ/rqRHZ+EyX4ZyG/wmeDR4N6lRIqTcV5rBHVxjpPvAXnp5FM0
CcoBe8d1a4VLxRJd6co2AkFC0UMorczKT20Vj1Y/ARx1fT37ltCa1hUd9Cx8ObSvx2GOA6xn6v/q
SWiBN9jsBGOPO94Oe/bLBndo0ZxS9F6j4aq7cljHakYPk9Zi9hH10quuXNUrRk+Dr+HrDWlBA7Oc
EJj85OFs7f8j7TqW3Ma16BexijlsGURJ3e5gd7fDhuXIHMAEkl//DuRniw1xBI9nFrNxVV8BvAk3
nFOCLgx40lK4fMr9IuxEl7ehDBgMUjE5D7Zy+6IFlaa9iq3uFEAuoBLQ7iXLQnbdABRkEKj2lt0b
Jqp4AJNAF+Wiz1CPdWJPKBKBGWg8EK8mLrrft2wzC4Toz7nIXW6Vo0CVhtVOXCfIU/m5dtVOKbgl
lDi0kmdMgrjKTFwCsPtBC6zkDqP0eXc3RbexCNh0Qx0NExJVhAoVs3icBx3MOoto1pBwKZ8yQMOX
8l0/6wKAvK2X+CspnEIWRh4RCzhrGKaRvcVX3Cnd5Z4SzrtiV77Bag/oSDDW2Xrxu650WeSS3dSv
39NeOOW5ETIwLovJbdPWMD7Ed4NbxSakNdEmKNO9Mn0hVEQ1IRLAuZIUY8bpZML4pGb09OSuH75e
9yBbRoCKKd64JhBnDX5vMJfNwShjmYSV8b3EtkC6gE4k2ieziK5y6yRrQdxXy1JszE3ZQsJhKXSv
llIvVjMR0q1IyIV/BysQqEIwN2MuuyYzbhp7ErjcTWNeH4T7JFMxlVqdwrhasESq2OussQysPUrA
2nH8Obz+eYTSuJKaM2VjZRhxAmLYdK8tt/bBcrw20HcoZLdh4SmDwN1v1dGxDvNbI/gHotoRYuC9
9jOXrgYUOxLfvu38JZg1X3opXCckuyxwfOMvXo2vJHPZSqVoXRKPkGyYCbhHcjTdBAmRQNv5Lb1B
MQvgCi51iOVEdyaSCzeyU+29jNHJ//bheOSpJUvqyrBnckqdFz/xlPd5qLtWWAXtsyGQJtB7g/37
6mHXOFmdjcUSg7m9cx2l8JJUFC03g8paLzjnXk1Fa+Dd87MuNB0UNzrM96xAT/ciJNmNlOOVInC+
wsY2mDHGcx1affrernJfR8pa6sQdnCpQSP11Vh+y1BS8wLeVw9CxFXiaG2YJyuoSVVVpbIJpm7Ae
zDswjgaV0gLE1nJCLatFjv2y5ISNShM4HMg7bAuEdpyrKrSEKpgKbjAg6aamO/nTtzR3Uc8DvY9X
fC4/qrXbI3IN7ztL5MIuUi1ONufCFmwvyzm2jk5OhSxHhipnPZ824eFVMO0zNMF1c1DZcV69mTmR
nB/DXOwSRSmSLcBG3EwacARrwoC1lBKsVRWgz9UqMDHA5lbF9MGhw95KMC9hWQfNJF9B1f7VblEd
06zRNcvkR9KBjKp0GFelo+3jqJx8mqp3NWitXMdsP8ntjMcqsYB7REUTYBe29vok/GymZixKaig1
VgCglFH80lDqX7+sS1PjRHCOcLbB5rOwtILBuf07U9s+jc5yFxNQ73yqKMkR0IYdHaep8REocjbF
Eaw2XGSFp9OcRXAvu9aJxhYQX02oRndt/X6Ug0wWiLgMWpwMznbNpo/qoqBNWOfy7UCnl7gegVhU
meU7KS6+5CYwyxNJ3kn1mLt4hqbBkMof9VZ+H9dyAAScN1Kr71tluI3NTrTqtK37Nsp7eGlcAuah
capIUzs2p4yh/yZja1tywQgMwqvU8ApkqxrgfD3pUAquZVOwjReHgyE7hlLMeTQ7UeokVZvQVB6t
Buhf37tudFvtcZbfXlfZzW98lsQ3wB21RZJiLw0A1DtvUA806l0l/XBdyOWAGPvKKymcXeAF3BjF
DCmszNeh5YbXqAO1BfSXhPnoAIzSogXQ7Su0IRUghKhos39fBYXJjrHfreAKx+kG8IN6/9Wov+n9
U5oKnjXbKoyG1i9JnFOee7zQ5Fhjh5t8LMR9U48SdtWYluCMrNP0h1qy4QJUTGEyDE783+K1RJqX
lNKyxavNDskge2qTe4IPJxDBqwcF8pVpTVmCRSrMsY6h6WW7CeNHVXUz79BFOsr7QQ8FQuWLgK46
64NpnLoUJK/NbFGRqZuAagf71o8hq/bRTF341r0hD8eooDe6Fb/FjF7otNWjYjZfjSZ9iSPgu2O7
MzWHIG8r2c2N5u2Y6h8chap+UuiBrqVHMqWp5ySGb+TNQ8mALobqQVscb877RxJLiZvQJnZNcNwZ
qRa5GboirpXYz6ODDu9oPmE+yrcAIucvS/VgLOqxpRpY0JOnWC/3VVe8a2xD8rW8Vo6DqtxmsfYZ
q1xY9lG/L3P8Ymn50dGLg6OqX+nUPUaW9Zjaw4tGCAiy8wXw9Et6V2fF+6TpDy3tAj2lk9vVoDSZ
7Y+17HippuxjpQmJRmW3HEAfMwK3JATutuWif/1+sFBdbtLugejd0Yqam8yh9wrw1LSo/iHjkWVP
w0MTaZHHRsBQCVZ6lyxx7qmW9Wnqi+S4lNrRmaMfc6rnLjFMya+pHk4JxTYRWovYeutAK7kEU9cu
ntmrjwXNNI+Al9NTovxpSdFwMSRBhW7Lk8BsgaGHyTrAa/ILOaiWYihUxrMKG6G7LMFe2K9HTqXe
o3Lw73G4oYtrgVxK20VpOQ8zNoCcMrm3usaTonRxRyO+S+rkkTaiZ+qGQ4Y8MMOCjIFhznGu364V
Oyoj5Ft69Q7YJL7cEo8qzwIT20gk11J4u85ag0oAvGRvYThkGchYtadgXndmc1aNV3mWIEe/fA+f
7vH3uXibLsuornRwhp5CAKiv0enpY3fyGKVFNfgioFChPC55GdrBbsfqJE/ZOSAVALHF4n5lHXh5
rxgCR3nx8GGnA0g5ggAmapEvvI42Xb/Ic0WxNZXjSQDc68FrY/LYOdFBHclx6vXWG6MhqIp/P8HG
SeaiT0exMCnH0E8WfSb0+ycM/xtH+4buhZhR7M64t8CrU3K62UtSp/btgAIe6FN1j4bTF4DpHoxj
dZR8U5CZbAWB85VaPJ9k3BWOFDv4gCqrmLT7RvnaAlRvrv91bwFnWoVRjdOUfsjrvB/R70ySt4s6
7eQM6EOT5qrNu+tWt3WitSBmlKuUJDWKQTFmFDGMeX6siLRTK/KmtOJndaafr4va8iJrUSyur0TR
pI0KCdQW4eJErgrw7AKsTpXIpkUHYr9iJQVIngOxIsIKugsm/6sdgMMwgAEOYlfd1bvqjQWgKuAa
/XvqL+6TcU5Zy1SS1h0yH/lR9uaAvbQwRPZgBUao78ZPSSCakNu8T3QB0E/BBPsFnj7N0EADDChS
LfMQDaOrZp+isg+uf7TN61wJ4T7aWGFuM59oHQLrzpUzza3tAg2/xV3Ql74u6nKChd3gShb36cD+
SSEBBypfwMwK/5/dK3uGjT34jZvFbnKs318XKbpC7ptFMxbym3Gq0fIajg6IzEor2ytZvrsuZitj
RU0fsPHYVr/M+/Mqq1pcZB32eu6RBoS6ksDXbx3EAeS2gQ6UY1xgfJPYiQ05kbC/KoNOoGiCtK4O
jfNy/RyXoL74QisxPDVa1HeK3Tc9q0MCGj5oD2WQ3Ef78jEOGAiG4jlHsJygoEv30bPIwgRndLgM
vJukpKoS+I+aPlvZR8d6aqp/3107ndA+gTMDW4DvOhVSlUdajdAFgvHF7UagD6UljKuQDT+JJD/P
7Jtyol6F/eBJ775Ejna0KpK612+axeaLqIbWMsOIZj+DU0xdm1UU9Zj/V1B7Ao38EPVBkSm+07YH
Nfv3O+XcsblcoShiUtYKjn3qDOQe+54TwEiXBSyJlSfaKt8yCGd1PC5BWOasb/Uc2xwkTryouKNt
5/+3C+TSgsKSMQPVIFJPjr6Te+KySYThuZVmPzdEXY6LxRF2e4D3N7G8gfUvhwuiMdVIkfXoFJUm
9fUZmdwijYFsEEy4FDGKJEl1KCRJcm2qf+rjPrx+VqYMF8qyEs/5aDXXazUd8P5IC9BWzWNgZW90
s/AsIar35ndbSeI8dC/FdqI2ch3GWIGcxq+pLAjfIgGc3rf6RGihM/NzdE8u94sk2oT5hyT8/Frj
3EhRAd3UAUBGqN03B/0zS8Jz6HqWeipAs42H699mMwlfvQ25RA7E2ZoWzUjCNT0LcusDxqI8gEnr
FfUjDbjDuZ8pu+siN/3kSiSnjeWo9R0t0eYdddACGthedgsdaH7Lov6Nl1pJ4hQP0bwDXRo6RbRp
fQyVZCFAwA5SqjyYtHiaykmEKr+p6b+fNGBBeJ3c1Xk0RA1rl9Zy7U7OGJQTKFapcasKK2jsT10Y
FSYsZN3QMf5w8ah3BquxlwSw8D5FMtd5rENFDn/yhjll85eywLyEaQfgh/KQCV1U09Fk7T01VEDP
seyrL01gAfOTgq1+vImPcPi94v3EmKr97DG9z77bwXCDzXg5bG4bb9i3O/LF8K9rEnPD134X930r
YJsq9k8nCrqAppIYKp4DUAzM+I4AO/JrNFsAQi/wp5tOAFQwv66D8zKyRGNwQGAJdJQBkdcdbbCi
Xj/Y5Swb89gadpCRjemXNBqappk17eEyY1I81k5LA4RizLWkzpsM8Jfv5dj4Ar4BwCeNBDubVH2H
V9hjrxZ3Kdi6fDkrP9YKeksavoFW/4jQQLzvtPlI1CkJ6kn+cv33bn6I1c/lvMhC9XgxOxQf+6Jy
TQkjKv1O7QufLOiuNW4PDqLrAre6Rq8uiHMiQKR3OgWYwqfSCDmeltB0dwra47xHBei6NNHxOD3T
pmkBviSy1wUgu61BvptzckxGQCrRagyV2H4olOr7dZnbcWB1p5yWWc0CVNAUQs03dsjW7MA6cfcT
wk3yRRROm/ncShgX15KqXgw1Rs26jwfsWtzWCUqpnxan8Rbh7uKm51rJ4nI5NJ1ppAw6q4gwb5Lt
ZivodkCKA2VlUQuCjfAauVQuauk4Wc2p1qPt0ITNA/vgfNZdcgDeiy6soYlUhcvrbHluLEmBW667
6HZSrU+SYvmKWu3nSr0jCrkHI9HX65qy6Y7O98nPg6tzBTKsCBxtHeYg2uyDCq6C6xK2K8grEVxc
i2fLzK0R+TDrRVlo2WMO6HfpMwcpuqj0uRlIVwI5hyJ31qhVbLbJpBqYV/RjsVC3zsy9aUWiLEHk
S06nX5Vkqim2R2xl/k0HejPdWp2L9yTgnRomB6Ls5BESXXNUj7Z1yLpijzkrv9VvChHl57Z6GCeu
EAsQnrxGpmOnZDH8iJSVwKNp3C4S2NhmQgdKK8ZGAgn8kAAQ6QGkaSLrwfRIS0y31oLBrEQen3n0
i2C/ksLpYE96DFKYsKyqRSMo3uEp7AKt253b3LdRVtWUo6y9sa33knLblYprmUJ4UtFP4LSycApJ
B/MGwSrtspODLjTejl/kj/lhCQDlGQm9suhiuSAnV6pZgFCQAOHHetSH24RKzwr5O99//nycTmLg
Uh91g40GJ5I7gfW8zb5rSC3s/nsjorgTKKPFBbW57spRIZjAlNvdhNUiue49ga/aDi/n43ChrCrM
nFLyf19V7uNjO2M9HexqN/ONcD19O26ehXGxzGklSTEqpCFyd5s3hZtXmjsVsduYH41G9v/j0bhY
Jkl4tlsRvCJr5NFw2Zs9ysazDzbmMBdhkv+D0z+fjXMcRr7YVNMRVyhWQdnosZnskx0avjvVrzSs
vkgCP7KpHACAsBkI1CXxmKMA+UFlM+o91ojnBi9Q5fP1G9w0qJUETjcGbYyJluO1m2gvVC8DJyKu
IcnBdSmbTh60Uyr4SRzsEnBmay2jpBcUbiLt0tbtyGc9fjCNb1lX+fl0O+jVTimIQObWiB2Wo85C
OSvWspxaWmpgtvlW2SXe8MY+oKUftkH8jdUNYh/IF/cioOvNbGcllDNnjKLVGMCE5y+rF1s5ZtOD
ZgN4DuQMsfOtSwT6sZ3LrcRxny9OE0XrFVQdu3gKMKjiOloVjOYec+NeBLq2ssKMqxE6/c4o+72a
CuRvl5dX8jlrT+3ZoVmMO84Ow9F6AiVUYHrKDcBlrJtpr/sM7bg99i+qmwWxMBqI1IqzfiyfmsbY
I0cfusgvHIA711mjefGc7WudHI0SBRwnTvyqN39cV+htV7A6OOcK6tRSx57lEMzxFGxMOg7s2z7A
JEO5Z8rl/E2dDYOvwOJCV9/k6ZkqyaRxluKsRMM2+mD7ti2Yith2BWcJXCxPZqMxpQKuAElLHFtu
MQVDJHymiqRwrkDVMkMvFhjITxq8ws/jd4n/FS184M3Bb9P9rO4BkyH4XiKxvDOwa2fWU+RKeK4e
ispT9raflQf9RACFbYTcn13LT8vDdbnM/i5StNVX493BlAzmbEFNlMYMkilMpzeZ03ngqttfF7QZ
dleCOEeQRXJrtGjhhz11gAtg77P27aI/2OM9nUVIi6JDcUbfJQpw4bs8CUu1+ZHQ7lsyaaq76M7n
ehGVRrf96VkpORNXUxBgxx26AnUB52YRTx0+GSaGl0BTFlqSMMSLzsbZddVLgJz4CdVLA0atUwx3
JNkzou86BVO98ZIdDTSSrFvRtKZAMr94oQ+yNFYYOAwl82vcHuhYv10KMO6miUAnT2M5V5SSZ0ha
MJsm5Qmi8Ql04KXalc9YoELhOXaLl/Yd8SJQyHRvRoweFq5xBIT1DmCXBD0mkPEYrtq6jo9RlJYK
jFRgo/x6Bo3zQlYbGMsw7Vtp8kz9W56YwXVD2U4LDMAagVnPwpQX94WhT22PcTc0JQ23dVz5BzhM
3fZdHOiHAYhys2c8OqG5j33p6brkzWTuLJivStBCNaqeIFctrM9tsmtLTfQg3JYABQWkOwY6Lc4w
bdBoY3Sqr7FoCATFoAI94Q2+4Q02jHd9OH9xPv5rNF9WlcWy4S+JnHkSrXayPoLEGDM1c07dKL3F
QNqulZSXv7m9syTus7VEUuRMRi9ZSSOP2N+H4f11AZv2dz4Kj6uZ1XOW9RoKzFFReLlmftQm7PHH
LXCliUDRL7lgX18bv5idDkTJwPmIVSfiz2/t0MJkWf7cNwH9WP0Yf9RATSoRCaM76Va49yoUzsV5
q4p0tVngvvsOhb9s8CK59MhA/DzPwKabe+XU5QAKX6pjX+qP6WwEs0o/T7n9ZUqUd2gwYENradFg
T/C/MVIEaiz6EFyGYNJe6U0d6z+k+i5pENH3qKKHji3517/4ZsxcfXFmTqsq16h1aiRbmP+ZjBQ4
N/HnyXpoyBhkBUYIRvUv9gBgK1gvYjDwlsXvWlJFyQ0nRubTtAeMWXudmwaJDic7emOQYPe+DBib
KOr1N7PoAbbtGc6y2Z2vjqpbY5wqGTDhS7t2q6lzQbguuM3tt8jqfJz3yWgqjaWO83UYM+nUQ3xE
A9XC2VTfSN5JBxG8waaemMA2AEATtqp5I2q7Sk7seka46LAN9D2xPZveyPMiMtbN8slKDmcvxTRN
ZQnPcNrfYENibDayPvzJ5tvmZ1qJ4lRf67RSU6qOhJJW+3IPzNamEhxHdGuc0hNLGUgWI/xN+bQv
zY+d1Ln1EIUmEfjT7SLy6jBc7punWFp2DNhxVFS7KJ33U51hFl/5QPsm8+QRKNO99SZPHepaFP3S
vOtFQzmbA2oY8v6tI5zeN6rekrJF1DDuRz8q3O4x/RT57d5006fJBHS5az2IRmW2M4yVUM4QujmO
emvoUdIDKeng9beAlNpV93GQeoPflR7qiV4sZMzb9GYrqVwoLuNFx7LwWIdq8c6aMVVPYpdI+0yJ
gyb+cd1zbmZqaOZj0Amr4xfIVbDzrunYuPAg9bvEsN4oRD9YYyPq+m6e6SyHz4kxKklpUSMjpFXq
dX2ok9tk2DnjLUgDRHnhpplDUWSg5MqKelrQWbtItFeaVoeZ/w2I5ynZu8jBV9K4r9WlYNuKGTQ5
rcA5MC1ePRiBGQH/qUxuTPSNMzWr3Eidb4kt4oLf9DIr2VwqNeZVGdls+ClphtId5H5nSYCJ+BsV
+X2dp8rR6jqH2kwdMHdDSK/c5laO8NYfp7YIr4vZ2psCbctZDvusKzlVtdjN3FISYhzuESsjhm9q
3a3eOnf1nAd6UT8YaXprEc0fbOOlK6N3ltmWIMQZ0qDNu+e5ir0Zu9NuLE9EcAfbIREFT7QwVXDt
8QsSXZlq6MLgK7MhvTQ9Zv6vTduqQIVayQRKvGmXK3ncZUQyVeZpwVhKFSmhM7+ZihujGwVXvhlB
AAqLoSsHOwr87FwdEUkbCVR0ydvaT9Lsgy7V3lREbztNFZKTsJB3aSgW4NkVrBAZPMZNYtVaxljC
US+KwgSLY8qYuGzpT/ZLv21uC6+s9td1ats+ziK5oAGGjSjTdQxJxcboLV0GSrNCoBmbd2idRTDH
t9LaMWri0qpxqjh+MkGdkce9q82NX8ui/tKmSqwkcY5Gk6jdgPsOjgY0fguI6KTHuesEx9kuh66k
cC5l0KmSdPSUI0WhpGMSPPF/tsOx2Sq7sS+qlogk8oPNikTramH+he0evZL4p7tHArXgp5kjPICM
IVXrMAFtIchBgiFZQmMcv9hzErmtzVD0ADWjdS/NsISjlfeealZHtVh8PVap6MrVLcMAFgILVhYg
BLhcMW8sx6krDA1Ouzn4/xgHdqGQ1GCOgy6+kHhiU5NWArnMsR8VrCw5sHuGBKVi074BmBHAKlH1
nv1E3YPTM0GRP35/3RpFYtm/r0ylt8DIY7LK5uTczxbKGN3RkUXQiJvfdnU2zuSpoY8Z8HzxdlGP
o1m68iJKRUUSOIuHNpT1YuEY+gTinEpx+9kQ7Htvhxus+2Em0cIMJG8TpMzHUZ+QLo3YoyEnXIdu
upu8Bbh8GebjBVN/24nuSh4XbtJO0fteZ2dCE6TDWwLqYN/S3RLY9lt9wDAkcJgAi5P91aLcSjCz
jZVOqA2mDbsRtVIVqghm970WSqG6F63/bXrplRjOxACsLmckghjgxQEzHCurmZtY7xrRANi2ip+/
G2dZaWb1S2vgu6Hc6Ur9QU4aTziTItQO3pDqbjDyDJGAJSNO/44lI/RhAIxvPhyATiAaNDttXlyE
7tX1cUZVOlKWwGNgtMeSH6NZH92ljR+yZrpJpFHFTKpziO30U2vPwMjWrMTtGz3fzf30POSl4dpo
THu1lqB/l5S3pRalruw4HxeNHGq5+VqTIXZ1ENj1ZvYVHjgs5vn7ddcj+v6czdLWnJpJZtMFDdjz
APicAPrY9LVERMVw2se9uCpHBgMbwG002eCidNxWWCop8aBC8WtvSfm30XRAbC1jaD+12iCp5t7t
K1Tho7I7AGU9vpF0TJ41vT/M2RQAO/Gx6BTTs/ruY9w1nxVlDGkSAyZqfhic7DvIsT7qZC5ddZLv
MN1Vuk3W3uRzn3ldo2fePAudw+aKxepIXEpQqmkStQq+vlMoPlZHQsnJb0alA37VTF6qwvEKCjAr
A5DOZS6q8m9a1Fm4yX7cykFUJAfceYP8SrJrEjjVfIhizc3mevCvq8imW18J4lyghBxANzOYrgPk
i1JZ/NQQ1Q3Zn7iiGybn7HQlBcbjrAD+1LbCqRw9CsweDFl8qoYOywKt4tbJ2z5TDqVk3ujal785
4O8nDL9e1TRNZNQzkuF2+SHTEOCCgoLUtl86P1r4zakBlclpZKPSJ/TefnaHsAQ+IoNF0QE1IKbQ
2v5m5yNxZr1EtLeJCoGUfsZjxp1K0QtbeCbOniVtWhDncWsTGEHs4kTcNraeA/ivrniqPNFm6XY6
vLpEztqoOo59CaBH9PQYKmLiFYlbejrSweFWC9J7VQCltl3AWL0CuZhV6T3Mt5/RrpzfpdUDiTJ/
7vFcAuJ/pQ47Wu302NgngLy4ro//cNLz85MLY3InS43Vw6/0gEEGY317b5eO4RJ5yt1hBCttBFBX
JV6+l2PkJyMwoMCCYacSavpkFKG2MNu7tM3zj+FDXNKPlsWmGbJDkz9bOxLqhz4g+bPsYwhkJ1x2
3PYFZ3mc6rZt3cUJQiIyrug4Nhg6acZvxMcO221yNLD1KLhskTxOjyvM24P8FOc7Q1Fpb/6s9s1+
OneVgH3VDU1xAKiJPulrl92ArjnBrASCbZHvMOmfulk13iNn/ooU7Kl0REwSGyEC8oB6iQFdjIzy
YAsO+n3mWJMGg5cAAyxH36lrz5lagXvbcDavxHA32A9lRcCyjVnSGhQCEQYJRMB1W4X2VyK4m5Mz
NZXkumv+v/iEBsUNW3xqj3QvfHZvKMRKFkCUX3+l2JbScjoxo4HKeMIDkDVDnDACUIQIBvD6B8IS
82tRcqKrbaHjhd/PDqBjvkj0rVHtriv4RoangXgI3Otg68ZYFedM8qxK6VwnTRiV+YvtyGGpYJ2c
WABwNwQec1MRVqI4V9EqRTxFJQCe9OImj223wjbQ9cOIJHDOYXQWiZC4Ba5f/AU1T7P6cP3vM1W9
sNDVCThVtvQ0apOBrXr2+6mofG2806XSbasPFrVca9hfFyc6DqfWyQLKBZBZA33eyrwxcVw9erou
YStMrz8/P6dvGhWN5BQ+gBF/FNlpFWb+pp9wJ6iYXGUrdr2Sx6n0QLW0i/IGcGJIC1BczIMeTJcA
dE32bAYNj3ThU1lwixaLYKtMOJGwarxkUAoVvJ2yinF2EW7rVgn+1am4ZzIhEykAhMxoApRdlQbR
FCy7xV+eGHhZ75r628WT/d4CxJ2oB7zpI84qabHTr05nUuQCKrvQvH/rlI9F/AbcpNeVRHSBnIvo
S7JYKo2wnJX6ljIfE6kS1W1EIjjXoJHKwk4uHDjDR0v3Eop3fu6Bsg40NF7kTqF8o+eC4o3o5jhn
0dt2DbWAO3LQ+1Bo5g72XklM//rlbQZ1sEdoGD0Amga/J7sszlhl8oTQNDkuBZ1QGj+RAsTf494Y
v1yXtX2LZ1ns31e60Cjp0scMZ7HrC1dfgPgYf78uYavgBU23AbgPkm38x9lvbFtpVoMlGUVnZWd+
rj4sO8W3xrsynB/Y7C/Qw2RX8kW7X9sRfiWXM2IltUzA9LFrfLXa/CcRftvJn4/IGbPSYvm9UQGl
mQy2F5ef5QWdg93YfTcUG8VtWxCAtz/aWRz30QhRMGek4GSj9dapHnoR6Ybo73PWqy22nSoUSmGb
dw35lhqCoel/cOnnA3C2WznZVIwtDkA9vDDM0zK4ijdAYu56ePTIa/zrSrhtuGeBnOGaqoVEuZ7B
lNHNj33VejM+lt7kgoOJxHDBXs61pGhTXFxTPyX22yxu3UG0Jre1PvDKnrgQ35KpcvRsTkIn1d2s
we543L9VdYDQ1wk4ZpLaiyor6LPofZy9DJMVUIl4ZnFjmXaDrSL6ozRqTybRoz2cBjqbb3Ki/Lf7
Pj2EV26lrKQMk4C449gZwMv1PJTgD6ECMxBZ+OnfV1JmolrxZJ/UaI35y/JqIdgbM+HLPO63Bp2y
orUs4P2rwLH/mfX8v3WGMiFg+9CsazDlK3o1CIzwZEMrgVjE6YClApThXI4/6GX0Y1TwWL9uFiLf
fBoFWgmpZ7WuRgPfKQPNdguA0T2q9ZMRKAimCcJp2h70Xbmz5RyD/tdlMzW9dqGck2mkWc7JiAvV
mid52qNMJrfPuln6pXWM+x3IDEWHFX1CzutQfSlpPfXsE0YhkTGn/qvfiu4nWz8RfcJNd4ChGEWx
FQ3IWJylxmVcYXIaKcokHRPr09h/HQaRDbAodnGNZxl8No6x01LTsNKEolkU9ljLDW0/GoFSpe/a
sKz3os+mbX63lUAunKtS3o1Ni3BOZ+0WXbXAiIqvna4EBhn8xaq+pUv7brHGb07V3Rvq9EFXADw+
ZMZdm1l3eVK+RNPgpbTYDb38vUbtgshLYBr9AbAnWH10wJhYMhjXPHGbMjtEmXbIYjAp9Jh0S2PV
o0v63LTx3dwYn6pqQAHL7h9nLQ/iavhoTlFIx+hwXVcFH5J/D/SDWjhmX7QhWToPTEWu3j2BXyi4
LmUzi1DBG8bg7TF+xwWpsSCNPJl4KsZx7ivjBPDbxXVS1RukeyqZ3ti8vS5w+1hngVy4qukc19qI
N8icdwctMfaxTJ9SxdpfF7Md7lcH4+xgaXu0URrIAZztEKie5TCGjB19YFunUnMjrlaLROpcyWWS
9biaR7xxOtBZ/550YFhfoHBl7lqYbm56l/Mh+V0zO9fTXGLvET2k2LgJCAwRR/4JVT6FydGSQsG9
MlO7tP3f34+ndVUbWylsA1DErQwo4iIyP9eGpLkx5om9XG5H14n6m0xydCC86T/StDgYkf35+o8Q
KK3Opb4dmfO2H5I2lCbD7ZLxSU4m28X44yfSt4/2MqEkSSJBWWg7B1pdNgueq7iVW6k9gU8SdUg8
/9j6pHHjgPcBCzfPEZAU6c52sxsTdvoB78D3oKEVDW5vRmfVNmzGAWAADe31DyBNrvY6NevQlgof
Lx9X7kRfd1uhziK4cIU7jcqsRM7KOL51r/JB7mVjB10K6bfcH/Z/teTAuCd/H4pzQF05ZHZWnbDi
GRhU4WOb6bPUgsCXhUqwDyVgFoP9ZEEW2o53XZGUbW90ls55oypuZLlVTCTPKqn9joLVI0ppoJb0
XVblTzQDbWKqae5SJmELCO9MrT8lOQpQETEKDyh4KHgWzX/9CrzvUgZVSgakKaz6pDseG9egus+2
dFV/JigXi8oz/+C7fl8EnzyPEpgBxopFWLSlGsD9BphPZh2SZWf80etoO5HWVBnMKhp4XPhVc62u
1ThlT+WfSMa/iuH2TRWKciKhLM50zYqiyzch5UST6QQfGx2Wuz9DTd7UqNWxOCO1JDSAsZqIV0iC
VXbzfZoOvjM2AsVlVnHhhVdSODsFhiV1YlkGK019l2ZH4NmXAKGeFNmPs1Egi/2ta7I4C1UHpyzk
yYE2lmrQmj+aGFTx0qeiF5UYtpVwdSrOGqepdRILUfvvA+hmNFtJ5Cwti0H3PDeQyOpEvxhc/qxt
tum9NdsGjg1oEy94dsfFqKfERvjQm8XTlZe6f7ruzLY177cA3oSJo8150yeYKV7Uz5gE+GpF8oja
/7+mjwd6Gdowvw7Cv4B7VUk7SUNBkphx6kpEcyW5eb5+lm39PstgL5BVrK0k0A1QA98lNfp7q7aP
S9Nhmb6+15fqidS5LnqnbSvCWSALjCuBIOZKHadEWnPuny535BDdFEJvJFAE/v3bqy3Vx46dLe6D
zLyZzdy/fnv/4O/Op+GdUGTp8pSdDImhxJ99qxglXnQazhOZRUpzkiB+6+14kHuMfiezoOwuUgbO
AWEWSFYpAPbDOgaRVDS6cYH5KqX0ZuKDHPsvRgVe6TfnhVK5AKq0ero8ZYfdnMq3D/O3yVN3RfAn
vaZN1dMNi+FFgHuIXzeUJX2RGwzKrVTvV6dWWFESyeK+ViShc28nsN2fgfAn9OafBcLNJH11LO6r
xWPSDpGBY2VKtxvigzZ8njCe3zTUI/M7pRWxcW0qou4o2HU4DSdwOl/pyVBGCz4b6uG3udlXHkBu
hFBemxcI/h0LMD/YqeJX8ssUkwHZACnngEEfCHYMi1DEv7Dpz1eiOB8YkfR/pF3Jcty4EvwiRpAE
1yuX3qS2ZMmWJV8Q47FNEtz35etfQl5EQZyG30yEboroIoBCoVDIytTo4prQarKPRnwqzMdmfH85
UMhMCFFPUZPFqEYkKxBA8JM+C3Pt7yKSgmH4z7zJIEywd6I+gcXRhR2lob1mLB24Agek/4A7L/EH
/g7jHBJQFVTa/eVxbWcSXHKdGC7a2MVmlDliczoV1Q/lvMo+18/KeT1gzsC/c5O1LCPjmcKbMa4s
CjtLi1XmUF5v4Lwl7Z4jnY2dHOm8HdpXdoRtZceFavcul7V7TmX/nx286R0rU8Ky9WWhWVHJqVhM
J8wMd0dH/aB10/HyYm2G95UZIQfTIfFR6wwxyaTn1KRApd2mUCqYLcuvZFBn2fSJyHsdqoBR0cAx
fumn/OIe/re3jpeBiX0oaC6JLGYVv5bqxyn8Z8F2M0dfmRJihW3GRd1x7+v7JIhI5OkKAIUkjIis
XVA6g0LMAFrXnhVIFexz5T4ZOSgz39HywRorVIOu48bZzXGORXwsZOj7zQi/GiT//ypHixXwb0ND
BYknO/c9CTRahJddcRshsTLBt8TKxDCjewBkVYC4ageVqHhvr72oaz1SlR7RD+7yvW5scF1+KebJ
L6c2oEkUqG7rLZHt9+2+c779xy8S4krc2CydyrxBXPlJORudIHSmhBbgLxrgGmmQGIdDYQRj9K+S
4tVsCLFmKF17nGZslteH3Z8QdW9mC5Dmtl1UAnC4Cl5lToAVThUBa4ih7HqrDmuFnpp4CTOF+m1f
7kq7CSRTu3mWr2wK/qR1adp1NjyZK0T/uPzxnP9P+AL+Yde4jmYahs1Th9eOVdlDa7gJfwAe41uc
kX7Ts1tdU27rOLvpWQeFt9YD249fOlDEjkuJY2/H2BfzwvTaFXGGQcNBn8S1l3ZJOGdXC8hOJ6sP
8laSr0sHK0xsrSWdE5mY2B8oCC5B/KvcIivtbPoNdNNQkNbx3uUIh8cU2UPWzA6eE5IMWJyigNZ3
lBT+VKv7kaFFw8YORluoL/Edvl5vjvsXu+I5YgHEPSoM1Ss7GVBuTzO/pu2JWHaQxuMu6vOjW6Qn
zY1B7q67PjRdEf6pFBfH1038DHDXAhmLGiro1oXhR3lNh3RGO+fW8yLE66TPi1uOtDIoFhmAbylJ
pAHr6c4ovVeGV1gf5vKhaq4H2UWMe8mbsRENyn9Ar1sQ4Hm9ZRYrb2zHBWVR4X6kceflYM29vIr8
F0QLhgmyS8dEovjmrdSqGwLqCzAJ5fFxtpejrt2leL68bGTzvXtlRXwtTWtFV3SKNeKlhbG6MsLp
kPi5s3fPE0BjahJwPGF5QCeVxPJWgFtb5v9fnWbErdyS0XENCv9PAW5tSwhwijsCQdZzEHCg+s1t
sesO464/WleFL+UI3Mp21raEaNaoM8Pjt8HbGXUfrxQ3NkjffIUD8X48ffFrxewpMgC3xF9EEGM3
VEqHrk1Q5tLRq1zLG7O/3Eb2KLHl94bpQDoBt1ntzTMPZYox6E5b7ivnS6/Xnm7L2DpkFoScQo1d
N0k52WG6fCQ2kBZM4nlbUXk9BCFxIB3VqkmBgZESX6mNYVcPbGcmxeL10Dr1rLK/qaZU8kK3mb2t
zfLPWvk7pAoVkK3z7A13o+Fr9pgd4R/P0rwA7/6gkGQz0K2yq/pWByVkeV/WTIjDzHRGXZlL0Gsf
Zz+9i0FbGd+Apq9/Mvf2O/0D2m2DNlDOU1hAwAvdMCFt/OlGh7x6J5n7t29a+BJbdaATDIgZ0UW6
pRrKMSzXsDt+YB/Vz/pJbT00vWGHtEFB70k4H4ZKYvbN3hCsCvufuOOspRrIyiYzAzpi8pRqQROj
FD30xncFO8Led5KmjIDK/8H+4jyArSOkQZ0/8eZp56pCsGHunSSOvjllBZv8m1Z+Nc7gHmM5OpkG
tGtHIFyFhoA9f0lAmdVw0O9hAT/RZZtvdpBgUjj8wPqoaQwvZHvHeFyy5tZMoWl9WNIucOq7eNYk
h9SmOQ2iLaqFLgsot7weoTHEtEpjNL9oMXTRMi/WDL+i46Or9vdqPwXqLItybzcr/BN6V8iITY2g
MVNYyG7uiAtKqeTnZqV/zf4UIFXiBL1RB0Q1eJKzYwKFBlnO+DY/FUwL69lkDF0KnJLipQhAzn92
Md+Y2FejFNbRUWNSDAtCUq3eKPOM0rXuRdaJtMHQGUEVz5KFfAZqv8pphLEJsd1CP1bsRniTXpbp
hKiU2t6Q5XpQuW161Ywj2pPd7MvUOEc4teNlVXQuE+srCKJTP+VEJzQqr5esPmV2Duq7Pt+n+kC8
InOQUw94EMana0tXnJWkNPzcMtEr4IJkwiqSg4p6QKhT49Rp+eJRpcV+wdofs8wwAsgc31/eI9vr
COUGx4YrIfoKXgsK2EpNe0zuy/2UV86Xc7F3JfO6FVXBUP7blpj4jrUGtYYSPoMGwvwZaqP4ZQHd
Xy97pibmYcBBTJcdpW8Sbr6evIoJhW2ius+VzlXsScZcGyfU4fY5NGpz/dBrjzYa9IGUxibdSSZ0
y1u53qmD+5Rrq6Zwbius7etexzHGrxMF9G2cANXts/VkHQdQoplAYbgAxyHISs+PzcVc2+bfthro
RGxjyUx04kJMHY9WbXocJ/doxiDhWOh322gdIEP7xu9nfbcY9bso7Zbg8vg3zjALHP6oGIOq0H7T
ZKYOSa8bDJIIhfWXas2eHl9rmUyz4m0vE1Z0bUXYoR2p1KzUcZoY++Y4n3niyrPW4g4Icc88Xh4S
/zExHKyNCSvK2qlL3BZkc0Z7V5gH3Uy9AblJ+fGyGdnMCYtnEZMRnUHLNrLmgLEdIQ4amJ4uG+Hb
WRwLXshQIlJtkC+82Qo22pgHzsxit5qn54Zv5GB6YO8hLqvm7m7szlUt2RGbJjViQVwZSqFIyF87
ZW7AHZwE1Wh+8pPDj6p+s7ePl0e2kdTghgsJeBOR7K0inpsrbWVnXCq6oFd9vTDoomnfLtvYGsra
huB2AFYMaBjhTYGFvpsbujNsdfIKxdgZerZTm/g+pgDNDn0meVDdHhwEHmw8br4VhDOiQVczC/no
UKnerH1XoXBzeWhb3mehG/mXBSH3jKYW3DYuHIOabajkRxPUBFRGer25b9dWhISlTWwQZdawwoOj
2wYtwJZlfyR74oPF/RTLMBBbwXhtT8hSCjJR18TD2R6kdR7ToNasoXd3HPdpCRVsYzwrpkS64O2z
GULT2iSf6FUMTmqLqqxBEtDxtimfBaS55xRuS9hW4HfgRS5JrXArPq0tCl45VwXNF07h5lTf7fK9
4cz+SEgw95LmQJmLCHHQyYyiyRQs3pTdtMneWq6kHUbbG+zFC4UYmFXzpNldD2aB/XTd7tM9yD+A
h5fFCtlIhJBkuLUzFpxon+FvmUI9zb2uNyRdRZJNK6Y7XbU4sxqXOAoLFvSo8xkyPVrJyj/nAytf
69o4szSevBnmFRuWYGQgFypGf3FS/3J4kO1csY/GpmxBygO35nUBLtvXQm7TCuYdNE9UXz1Q9eNl
ixJXEE+q0nFqI8sQa2ezfYgAQG9PmrrHye+R/mCx+sqMJbUPmUUhWJA0MYymmuq9PY8nI1bfl/RG
pU9WMYRJ+tS272qlPlwepGwBhWARLVoFfiQ4YuUepumd2hVQsIc4hymtY8qcUQgSdjT0oLDEZVg9
uV4MZQncvxX/+ZLoeMTnqbcla7uVxcLn++vKP908rQaqgBz4GYQbpica0A9NqOzznX1bnGVFzWcQ
hJjd4OyHdLeJB7A3cgfFqOmL7eK13STkOwAMma+R9FuTIxnQdSVDGdA89AO4Z+sJnDFFGgBpmvi2
YxDPLannKoUSlMo0BOAQDxM6Q+gqj8M0M4+pPRVevczvoZp92+XuDevBoNqptPFIklzhJcMMMwsP
Q//CP14GJIaQCSqwVacjtEfGVZLcGlkCwBZqwzX5N/fA1dSJoWSgU5HOOchPXh7yrGvz9CcPeZuu
uBqUkGokMyAnTYJB4cwK+3RXxzK6k60L33owQppRQQyrUkrEDqa3O1I23+bF8SGqsjf19v1UDLJi
8OY2Xo1IiBxjXfWKPvLgWFy1ue212veR4vZO9pfdYfPcWtkRwoVeVCZtCGaOODcp6T+k6edlmO8u
G9kO9SsrQqiYRkfVG+2ZB2cIyingOHZkMNopP4438clNwssGZaMS8ooyX/TW5aKpDfucTEd0tQfV
9HjZhmyFhMTCLQC17gvMnNbjfXg4NO251iLsXfd42ZDMuYXUYhiR+yUaqKJMIw3a+iZRqSQmSCyI
ZNMVRMUrt7KhEjR+zI0Rt7cvl4ewWUZYbZ9neepV2NZz9E4sAxbk+UV0ra6sHGOZuqxsOEI0aOI2
pcOEq7xZT15uA3r4QTIc/gsXTgVdiAb2QpZ5pKAL44wTXIpiOfBmI6QuIXBFkhNdtnt0Pt715FWD
3lGufMOtYfdwwfTn3WPv+9v4pMtgCRLPFjnrjLZmwHLiiqNVQOYto59Q+LWWhO34VTKRkrAqktdN
YA63bP5Szl9hUd75nB0Vz909M5+oP9+G0FU9X0kxt7IlFEIEra0yKoEFQ+UwOiT1jlMuq0d7rwdO
s+dYxMsjfV6kSy4jhIsYFHMNSZd6Tz8PQXRo93FgHONddDbCLOg+xZyVuw3KPfRjromfoaLX6LsJ
xLOSD5GERpEnjC4gu5oLHCzLcE+czw40HUdJZHwrG8EvrC/hXuRtH+J8SKFxgxyj+ziMXH3GnnZp
O5/GDBfWMvNV526Zb6PsCv+th6sSCOTL070dAiwInxlbYjF5FSWVg4r7nqVPA82PWi5tPNzeJS8m
hDMt1RJcknsNYiOaV11Xt0XAXaj5BAa7q6nzFF95aIP8qOzxsHcfh24w79k5+s787CSjetpe05dP
EXwZHa6ELSZe39L8XZvfpcV7Gv+bchE4kX9NqOC+M2lZNVjQ2XX7+95OvbmTqWbLBiEcczkr3YbU
cMySmSe7/0S06qQWMjZQ3u37dhv+HocoiVEPqVuZBZepSg1/BnrnzLQk6MtU8VJmnpM09Z2EHKJW
BYFup0k236ZbmqhhE5QT3wp/VKwb8qWAWzZLvVMs1dfYt8uOv733XkyIA1QmXWsmdLnhpNV2eRiF
JghrPQNk0vMxPvVe8beMUWXzzZA/aWOvPbdKCCvXzJqSZ137A1E7fIWIYYVClb0bqgPb4XoIDbCg
8fQkUI7SR0N+0orrubItDteI066fOaiNJxY/heR/kHH8ZHKQdne/ge8guK0tCvAd6JFP49IBfslZ
u/PDcjAIWnGhLXw1H+o5kCzn1jG1tsb/vzr77aI13QyY+X2SuPfjEvvKDA7Uht1ppQ2UVxrSAV0O
Bbu2nHzfjNZ9j9fAy9/Al+/SFPMlWH0CaSbWpcTlFTR+bqX7cccraFKCfNlQ+eZZ2aGW0U+mAww9
o2fMbO6lJyVsAzO7n6FVkUhPwq0Avp5aHpBW9tg0GXXUREC4t2ewBBxZ9bCkQCi5kWQC+Q9dmkDh
pMjtmJiUe4yDqrFzrqaQqf+iYLsei3ACVKM5zj2X8p1Bk1ujEQtcXl7nDL61yLAeMncQTgKzWcrR
RXMZyOObI8Qv9+1O2Xd72Zm2eWVYD0mIKlo7M0NtgSt/6f370wasrbC8MiXSXbtOog4q55bM+w55
yiOJpAQNEue2hKiRQL4nnwuQI8x+HzYf8jDfV2F7Tb3qxGVBL+/YzUMAoj66y+FqoIQVtmxfmWRq
R3jcs0QpOtXH9HY4jLeT3x67Bp3jUcAmSW1685piExenG1hLiCUinMzaUlrH4GBqBMblOF2l46kF
K1JzSoIMbOUSe5vb1wASFSU29HyJj4A0gr4Ai4Ax7sw0gDQaswdgCx1fU3eS2dw8Y14siWfMqNht
iT7KH2fMbwaRDtrcf8gWJBma2M5WQhZidjmbFXG+MPZJzzpPg46O00uFZ7buX/ZqaMLxgq6wn6xP
HBM+fOX3r1/YPNddY/OkB/fmMYrOAnSBuVg/EdTQ9kVJMs5psUaJ/FmP92bRGI2cv20JISsHg6I+
xGjy/sncwBP1+AuXbmBZ8CcUMJsBZWVQiF1p1iixPfJmVQeSNvWjiyq8xCk35w/AMFM10brnijJS
veoabZYiZvHXk/zQgkl4el8f/6QLZHtnr2wJJ3M5D3NcWZg//gAJmg2eBLRBlwdgBAsySIdJBrfl
/wDZmrqJ127gwIVgaVnxRFmGvohuYaFa/UVAfopWRU8D55NkGrfi8tqUsAEWQhQ9Qo/Lc9CqT9NB
MX4GLQ5alAatLcdYmxMCcwfJL2eIVN4s1d+pWv9ec8oPl4e0lW2AkhuB2ACOzxFfSGpKs9mOQZ4y
OX+V03HO/jLaT5dNbI/ixYSwn2Y9NikI48C5Y6ogvTu3ruwyuJVkrAchbKDJrOYZvSVYlhhsV/X3
vvyYsbOSfdDaa4f2XiqFsG773O8xiTXQyAH9vs4ZQuI+8qeEY/BwcYfT9UR2B904T2ywnzroV8bG
fQPrbIq8ssDWCCh5+UxY2+JJ3wFGPtfxbNb44MkNLq/XVgDERgKdGPqqdNcRg+3QRV3vLClIeBHm
yxavdWyXn6c7HgLH2Ju/UEnKK7UouIjap1bGMixg6uJmVtJjW3dPbNGvLAKEvtku51alJyXL3llu
ejMX4xU1IIQFpJkklmgbrvRq7KIrJaMJ+DnlgRIPD8iFuqPxje1Svw7MveY3nn7ofC1s/OyjdN43
gvTatphYOrmmNzXvtn95AvvTVo+Nkxym0JsAQJTl4EB9fZvpF6VoVQ2mWPW+6EOmfeibj60BKlBN
hmXf2P6vTPGttLo4NazMq2yAKQCkfLdNdrqjSFZtYze+MiHcZ+IGF862Q3Kn5cW7dsgeZ4bMJE3w
yhw/XN4cstEInhpnY2QBy4nkYPnk9h+b8u7y78uGIvhfxNhYkxxUHObwbayhWm3cWX3j2a7M0yUe
IFZd3VFzlKVxOU0oONHJZ8OYvCh5Stn1pMmwXVu3s/UCEeGINlu97BFtfqQfv7hM/gysvXWbeWVL
OKOTLOoQviguzw3wfhBDBgGZxpCdlglYAxtPqz15n/jGMfrKqHBSmzkyVMvBAGligMj5ONcjSO2+
/CffINw3Vzsp0Ra1nmYcOoqj+ZluIsvhSq/7eJRdCbfeHzAehxhgE0PWKOaL44grTA9o9l7JKn8p
y3swi5+XsXo3tH2gt8pXrTQ8F53jioOzYSB/xW28o1N2SOcZqPPkkLexbxjJ+4gmYTrlh8qxdpYS
fSuJ+WVc0mvEdEsSBbbX4OWbhempE1Qyh8hGKmM9NCCHdG/1VIaH+AdPfjEiBs7czJw4BqHHj7aD
F1YeuU9th5oXU0LgXJoeHUkqcnY7BpOugfYfTXajk02ZEDjNpgZWnGI0Y/W1T5GdWd8qe5KsCw+J
QkHrlS8JIROqc21px4g0qvIpL0IKQSacNQAxZymQRrKHdpk1IYAOvWrGScozMw42b5NQbb4mKrlh
QPU38YdSWuG6vEyWKNJiVcYMDi2cb23u+jQGZlqmli3Zjejueb3x8X6MHmF+w+nz+LEj9Xnus8TL
nemTk+S46dcDEFvaB2CO70ow3vZ2vx+NJLBy5aBZk2dOTlA0zGdatLOjKvbA0fbY1/WHJeuPC6G3
Sqp+tlz9/4drrtYd4OvXX63Fg9KlPKmbtK9xdjeg76m1JGUdyX60VCHwZrlCzYW+ypl+tY/IHoEv
exaA5K/HU9kJ7ucOjuYJhdMyCVT1xrUAYtM/QxPj4MiY9GTmhEijTIyWUY9MtNR7DyVhL8lv08LZ
z9FD7Dj+bO8uny5b9/ZX6yXEG2t0s9zMEQx4+ol7e7/vDqjIgcZz1/jjARy8lw3KBigEn9Yho457
G1KdefSGGRq3beKV067sQwVEGNIkhPvbP8chSM+/Xr90HCLOGcYv793R5pKccTDdDSjMJfUx2TlS
iu3NfJ7gWm3gHdRwxSouJBGbTOeR4ReFwv8hFbV1S9RUAnC+ims0+l9eD66dU3UYa3jLtkKznKN8
011WFkX2hAYdwQZNkSLwMplrQF6HE79nY6DvOtD372TXo62zam1PCIIKMbNpnrJ6n8XvEuV7NH8q
bSnL1ZaPrI0IMStXFZbUGQbFnxF0YC1KP/XJew4YjXbz/vIG2Axea2tC8CojqFmCeHz9aPHjwlfs
ZcFr84q9tiVEryVtraioMbIJHDRowUrD4ZCYAJG0x59qSFJmXtmKCRFMr3U6tykSMnPs7kHOi8YU
c96rKrv/j/MoRC4FnOdG7GJsv/BiIBHgj6zNKT6V0kdW/mtiHFnPpBC3XG0gQxI9x8kfKCS0O4Q0
QdNr6ZthPu+mcCR/8HrNf/eSXSF+LY2dZpYJuwRXNZc+jvm1qT1U1uDFiQSJLvVMIZzETWbNM79q
vHTXcpW7PyL23QBZACsNxiDTRYXrTcOijY4LpVaxek75MOGuS7XYGwFNaT9oaulZbDemmu9GEqfZ
nE0N1WINDwq2IVZAGqb2aOBDdkLZqWXnrngaxlsbTXa9I40qWykiSCB+2xL8U+vVZi4LZPLgHPd/
Sk4pPm3RIO141HMO8UkqObXppSubgpfmTk97i3NyJ2MUEtJ5k35jaLVfpNKq+OYCrkwJjjnZytjp
/HbPxsd2AM/LIY5vkuITHauQ1TujeGoaWW/L9vGzMip4aKmxRGXoxgAij0Mq2QgNkuhahQ7QUO2K
fbOTxBjJfIr1EtaSNjIYdoR6yhNOWFId+HnXBmO/JyfqNV6KNncw3ymHy5afUY1v9v3LSN8UTxS1
s52BIW9J54e00x9iK3avTFt739rzqWyXR9XBs9hcgF8rvdbzwseV5KCqSdjk5tUYG+GQtVejRsJi
sb93jenTJDsNPfF7akAgkQSJnp+XmRzb0fhw+eMlnk+E87RfhmzKexwBbNxPeuIXsQxPxJ3r0uwI
Z6ipLtm0cKZXtY4CQi1w2ZWBUj5oS+4tS+R3eSXpsJNZFE5SNjTmkiopxNwq9KhX0GxQa2+qb1lM
vKpBZbiQ4RM3q9KrAEKEkxSdpcTMRzg7zyRNXP1C/UR08IFEKN364y4+dGaQIosOcYc/mCP88PI6
ysYsRLDMjpGtl/iAzGJezaADBX7AzL52u9TT0AsgE6viu/fSqgrRy5rAvFUQRGfWV5BIsP0kfiTk
7EC8yjjmbr8vZa9UshHy/6+Ka51VGIqWIRdTukdgfX27ybyp3fcdjtfFDfVJhjvXZBaFCNb3ma3p
LjwXvT13EwPlSmqUpjd24/fSzT5Dv7SB97pQSM17v3Izf0m61tdqy/QtQMdoXqdcYf7KWADSWGz1
YKPH+fKyb+cBL7FHlENZFt1augWzwjOr5RidnjMrzWdX85XSBpetbeaLeKcDFRr69m2x6OgoVqkM
Mz9HqseFPhI3NBspSfj2YfViRNi95ZRPVRchjjtLaEQ3NDmkzuDp7jctu3JJgdBx3S93/21gwvbV
oJbdshEDm23i6/ZHw7xmnYy89h+CxMvIhD3a6gq0OxvEWn4hS9yg+DsYgilwKbhuaLAH+dq8c/cG
Pf6J6tg/eMqLdWHHtnlkR5EC678Ko9HpjxEGWxdrjOW3owh7VSumtIIPcVtcCqL2/9wW/+y3gejF
lLBJHTbUnTGjJ7N1xluVJNdRrjaBzma0ZNZ/JxqRcTA9t9T9s0VHrCfOCzLkKUG51Io+qf0hZijA
x9cTBTl1faX1B5PslFmmDyFZPkcsMZZm0dKGYUr/FU51cwF1EKOB1xmpt9hWkFIjUjReRf/10snh
KJz0Bc3xh8t77y11H3RJNN12ARDQNR5YXgd2PBaPc2H/Tr7ReBqFQvJdDAdDsuU3n6E0Aie1bTBC
vBFjHY3UdK0Wy2h6junxt+RM9/XRS/3JdxsvNj1gfQJdBobZTLhWZoXwphutPhQdzJZ694G61lXV
uo+XZ3QzE16ZECY0K7OG1QWiGbLNQv2Szx8h7+6hNVtyHGxuvZUdIZ71kVsUboKFiyniWKvvcnsJ
WuRarJ49w326PKrtHbAyJwSwJoVOW02xA5RxyX0zt67izj2y2vJK1wEmnsS7PDUhbdi7J5QAgDFS
yE7yDTxZfbP3V98gBLaSzVSpLVQMzSRClIayia+1+uco6iHolmpfxsH56rTmQ5xBf6Sp8selTr5O
qNq+sxUWXv4YmScJkU9dRuaUNY8IGjvZanHT1kRSvZd4kphdaA54/koTZ3E0Gp/wkhj5pC9DFQx0
vpoCaXJ5QNwvL0yuKLSm2UszZxH8tq4TX11OtK/COPty2Yhk1kRpNUWlWddUuHZbivE4uuyuGHOJ
l/CJvzQO4caTWxRS6hOcJFOzHbXmQ9tNp6ErAtulgcr02zhiAcSg/5s/GGJkYapltD1idlYTP7V8
Ui6SSwZOVcnQhNBCckCo9BH9C0VT6B+KRD/TsQzthN5PBH0p0UQOvZ0fs8byjazfG0YPKj3+sIhu
Rzd+r/XRvqAa5zYLCcRqY4Xeu06BJ5oc2oF0F5XFJyjAHVuLBFGOXJvExm0N9RPUm1AZWdiN1kLH
1LEbI/IGm7O0tPtkMv3I1t51uFeqpetBBfe6NeYdVVKQ2+EJQUtOvcWCdhrPtZ1dMeb4Oaue6pJ4
mbO8r3XnajB1f0hZUGRZqOnDXV9Meycp7tOoC8DP7aXOcm3QaYcG+M9toYRx0X0b2fIupulVbfff
iaMENM33o7sEJsShCPjauyy5gpKfn3cQjTZn30pYMHX5t7xzQzSD+4ZShFU7HvuOBFkTX49Jdb2Q
/H2V69+HEYya+ngNEZbcMyMj84ZRn7xaTU+OukBxg1gZCqhxArpyI3kH0mOopGcFwBOxdszc4W6M
olBdur02jyHuvLd21CV+mlbQEiL9Cd2LYMebKmAtlCsClc7E7fY206ewyrsgUfodyLWOswbaXFVd
vNG0Tkuv+aRjWFpIwzTFflRVryqXswVZYqaYftGUnq6Nd1NHvndY7io195OKlqs0x0tRbStPy1R8
BkkvBGDjT2DSR4ct00KXOl+UyLgv59QNplj5Ohh1GyLDyvzOsasgplA8JPPTkGbv58Y+6MnI/MJO
LS9W0oclG3WwwZmPZgyZ+KwyEtB6G76rKyaUPGc/LjUNHYndvbrYczj3WuOpEfMrp6K+ViQB0h8/
nstg6ZvOo07xMOrLURuSI06Yr3pWvisVF33ayGELPXTL7pyplodHqmOU0ydDjf9mIMgqHHvxjG7w
F6P1Tbr4M9VD9KXtTXSFoav42Fn0oW9N5il0vEFTzGEqeytk06if6GiHLUpw1CzDvF+CpBiCCv5G
ewOlxyE/05h+B6rkqbZNL+/pk1NADgqKWvmOWXYLLhf6FVP5NKlRjxkp6iNY33dOWn4jGrB34Aen
vjJi2LbemruIUDzgJZ1fLgsJ1CWFkmKnH4mFGoUyJPP7vjb3rjod1RyX2Z4caYbT3UlmKMqMyRGP
c2GsmzuzwNnqWPu0rXrfmLKnOmfXnTkfo2bc6W4Btr64v+9m9dqZlrOaJ7mnZdNdm85hSZy/XCvf
Z3aNNlH8I9VsnKWZ66Ux1YNysQg8NMniXZKlizcXVTglzTmh+Qeri96lrGu9RtFRAKCK57h6v+tG
el9Yi79QZgRmHz2QcdDCfshHyAXUB4O64TQtjxbLLU+bjOs+V+L3ncGKyoPerf5pUGc7GE3jYXBp
y8kZQxvrzJJxt8zmGf21x4oqBzYv4RjF4ZBonp3Sw9zWQMu0PiHGV3MgqcfUwrh3IvtQaqRBbaJM
fBI3tzq+GlSUiRaMyhS2S1Mcyq7TjqNah4gjil+0pa+59KzECGKsO9uzfRe7xlfLrPy6n+e/o4GA
o2QZwgxsgGoVXRmFHozDdF0amseU2S9q5102Eo+lxmD5DcTQIeBrI2jYiDwOWItAUoIsNjaIu487
4zQXqFFl9a1Sde/GtGrfzTp2aWYpT3EDPhTdyZXSiwpXVbzGUb6ndWbvi7JYdhHNwzrCPVwr71CY
zK/dKXtYTMJ2huKiJSXeZepwstvi0KbIN4di0AKjb8J2iG2/wGd1fTH4zYCKrFmEXW/afgcAgl9l
erC47TnRh6PTTl/SnAQl0Xc1GjdHq09P+tQgPU+TA0XvyG3bQ7NaL5ZQaTTQAbBgsJ/PgGA2lXdO
bYeKNQSNZvtRYRwKF+/kdmqGjUvg+S5YloYumBb3njZtgDSgO7i1dmqt+NZwjb06uX9PKnnqKOjT
0rKC+qeqQYeyy7/UEVQqqz7/vDRj56l9Xnol6Y9JOSEDZGc3oztLLXdTLiMd2s6KHN0FAhz86baQ
ckI0qMrJCG2Kvuh9NhfeTHLPnYd/lXy9mBGyyWFRddpoSb1Pu79G65Oi1N5onS/nXvxT3yZGv204
vPSzKuFFepTVedrU+5wOjyTPjq1rHVwjQvGuTv1IBVSbaUMjGdlmzgLwPEHF3QZZs3Bv0MxRsxiX
VqSpcsqY4dd1f3t5YJt58sqEsEZN3qZL3gC5QFMEAfhJjhcyxPni43+zIyxSMdd1nXG6JJPZOzYq
upeNxhEXytu8SGXZ3rbj/b4gG3zQq9Va5jibKv4g7arvOGVckzWIJqVkdWT3cENYnqwbs4zxwgZE
1EPQlsdoSEHXl6csXhOOSN8Wj4XFR/rX5amUXF4NYcniChebYkS27ERt5kFY57tLRhNtzf1jlC37
Iq6JZKSy+RQWj1XMoEzFQBf7Yzs4p4iQG9p8ujwsiRGxuS229GEsXaTc2Uw/mTrzOjI9JZAcv2xG
dhkXe9oyQmoFOhV4676xTvbBueXazMregiaADFeyuble7tym/toPm7aItWLB/lU7kPPanxar+h9z
37FcN7Js+ysneo6+MIVC4cY9Z1Bw29AbieIEQVISvPf4+rdAdYubxd0b3TqTF6GJQiIT5bKyMleu
xfPmk16vNXIcdRQHhoR3m1z6mRaBosubXxbFg162+8/Mxj3ntRZIO/Pr6HZtbMdNEobmMgpJPTGr
N7Qh7qIcSVlZvQ6iC4OtlMLWfr84d206jrTFMtV1cZnp803lr7VDH1+etyEIs9aasm+2MXxfomS3
eOBtqyhyyig9N/qgsk9vu+O7+83WMtwDlxSoxUTNBYmQxuPsTTLJEdSTT9okr2Z512Zu+ZQDU6CR
6JRiaSCSd7qrgT0Y70k+Grx0uqVPzo3a/RKnr7yw1wYo+Fwl6CsZhAVInOdfU+l67lQrrO7/u0kU
HC60IY0wmeD5wIGGh+0VaMStIXs4beQvHMTPu54K3g7UsDNBS+hCMzA5fxSmCPD9f6swdXwP/jQm
qr8EkhTLRrUYK2qL4Hkcpa0bJhEf2afT4zq+QG+WBJCbSjJs76WGQ9oz0oPpVP3SlLN32shfpFne
rAjHttKVQQ7lV4pwxdU39VVwbe6z+8xpzuNLYs+Wsavc2YGg1cLdYLXn5hf/png+/RXHb8i3jxAO
do2NCP4YuMNsygDfaC26vB5JaPXFbarKzmlra0soHG1JNvpKMtDT1kHeAl4+mGue1b0lJSvcCn8R
cLyNa1nig5Md6nme+lpUA0LoX0NK11L24+ZltEYHc7lDHmflTB9HwoD79M8IXjjUWYreXt3Ear7D
tc6LrBweEOu41uOu682ecMDrLhnIpKEm3I9AE3YG6tJrasFHTbwFvGJiWMsp2A+WAydLt2W0jZSb
07vhmBKAoRwYEM5ZxnS9lxoYWAAVKM3YQ4I3nAu+X2+hp8gSax62pq3bp+0eP3kHdoWTN3f9HFIj
/7FWtQxqNt01P2s9+isrW3ZzJ7htz1U7uwTlghVcmrtpW4582q8FBkf9zMF3CIcvLdUxTUwEPZqf
WiadnSkL3bxa44s8jjo9sCMcO1rkXZoVmOelJv2TDKEDz8PfJENYG5hw+sx86iBDOEBAvbmmOUpt
+p3G1p58x43o0Hujx9SdGIW8yhTCS2vMKxtkRUDomWmzc3qzHHVZkMj604pwrqeh7aA8gss6Ybcm
hYZ1xhzKbqTVtvajnlgHKQbEq6GzKxZGmAn8V1uCravL0GNs5NLeh0AsSZG0lCbQiDJswdNDOzqB
BxaFYxAEqTTraVBj9q6rzHzQp+uEzHenjRydvwMjwh7vo1nOjQy0i7N8pVW5FcVnTXudBtPKYNbs
CHs8hBSXkhFcLYO+l+uMdzXeeY3nIzV3ekDLL/qQ3zgYkLC3e2X0czy/Ki/WOreLLorpF3jJodv5
thOELQfVhkhLc7h2k92DbgN1hn0EWu//bhjC/ZE1TUqyLsMRTR4BgOIAwbunLRx37wfjEF7fJK7S
tl+6uOk9iiqO5nOd8dA2wHLE2WXv5EiH2/Lz2vSt7QQhKJXQQ8WaJTUvdRC3mIxdIT2GyXfk17zT
A1zZCeIz3DChjN2YcEChesPIzdCv1UpfOUlP7DXxAT76SHuOEy6q3qU76SHbgLHaMF0IObrNvWS1
gBpqFtnjurKSq8IlxRb12nXWrbWBCo5CznpqBHqApg89vpCS8C6PqxU3u2ZCcBNjW7T9BFUIb+4G
HtFnNfnnZIg4VCAnQQeQSlVR4QhV07SCsjho3YerfETau1tj6TwOJXwz8YopOog5WzNTlSrJaw8V
GnW39K2Edh/w5Ft+W29aJ/oS3EmeCoRyYK9J4Rx35T9H9/pQOzDN6kCRWI7Ebtwle7k7N5m5nVex
kscX6c2KsA+aUJHMZAnfS80C9ApqCWjfYq96gCn0N0Oo9IE1M2pWYus1s8LeQN9lXtAQNKxaMe7H
IAjctFXGX/NWb4NbvuJgCqdmZkaRwSGSR4SjjWu6XQUtTNPqdW54UgbF+9IKUQRa8SLH731mYnMy
Cr1BwRFjdEWrL4gXDNNLINsQapBv0M7H9HuGltJfcVlvxgSXbJJ68OES4Rvli0YOrSZYkxg4vhPf
LAjeN52GeGqXnpV0dn3gzCGFx6n/S4kH/acVsciQTyjoBAN8vI7iYZ1tu+mOzSPExc+y1msRx8hP
iXKjgRH09PytjE5kOcpHXyE51GC9erwde5xlZJPrX+v7ORidcM7SqitBhYst8SeK80fL4t/hiTp+
Wb5NpHC2UHVPgLbAHV3UzJ5pdUb12WpY6EhMXTthy+/6eJu92RJOWIJfXdJoebK60ETrNot/BKID
mjiR5C1ecY2w7OhqAcPMDF0jgAEKg4vVQOmgZo0jDbIQXg8NxIIHSeYdqdYqHEfn8cCUMDako1DR
lLDtCUjfJNNBb0gbbYs1Vv7XHoMPc4gIRtV0GVeZuAGTUVGrZskdan79Df0AePz498kclk7r6xWn
pvZJDWTT6iBJLg2AzUENfqOFwZlO6m2p5hGfSzT9z5OUWsMY740yhLZKBkb/ORusItaeirrblXrw
NGrpnbkj3TbIpdxSdeZAh2LTKGAMILPb9fkmUgDLGLdJoJm/cswORikcALmrzdgsMZtQvbCjbKN1
pmU0v3RpwufKGmjmEHAL6YcoGPIOkBI4ERw1eQCxkzJ587QCrzt6ezEI4ZlYMvODrvqklZMJOS8w
71R7CnG1foy2v+CU3iyIPcCqGYMXZIJTMqfPKBtG8Y22dkkdTyGY1FDwFmAQEl+O2sHtmM9zS2cT
AcaSqml46RYJz9CVa3iK47ccbBLOyqCW2Rd3OsHKQH0Xf2SREy1Ns4BSowKjvUyfh6mfnVLKzQuQ
v/pW5uufTWKg3yuBhqKay3vW+Jdx7z90/gjoT0O2o8m2jEqX8zhbqI/wtgo3NTqytCHByaT7zEiQ
RU5ru+4VD9z5nhk1sQW9gysSxhdR4G8NP9eAP4PsZ1aVCk8pheyKP7t1aW5B1rmrzJEbwJrxAMwN
PMl9NK1EnzX0i2hD7lUsd4exdLO8rHiThgYnergtyz7cUZXoXMH+tk9P2Svf2akpE273ea5GNqQB
HlznEJp1KLSTx9vpU+dlnnwbFNy/JW7qqLFV3caPqbd2no7mQA+XTLj7oVwM3MY4AjeGXlzFzm0w
v/TgsTa9wo1u9ZV6/NE9eWBOpH+TmB81Wg6tv8YhO9nJ3UR1F0J+YHCu6Of42/jl9Pweu04O7Qn+
gqZNFcVEAt9/p100dIx40te+1caRddrQ2kSqgv9Tm3YCnsnPcNpmNMArvMcGg7Zlte29IOdrechj
LupwYMI92adtpfUx9o08xl6jqBstWsnHH7seDy0I12PSAPco9Ubm4Zm3mUf5Mx0k12cRaAh/qc/3
0JbgqsYMlHrFiG0h5TyoLODapvMUVd74mSkcoP/kS2Inl2uKH8fn0FDVRbZO1ZhgtYtoL+vTVID3
SL6rKnmrK3gsnN4Xy/n5eL7fbCyzfOCEh8aoghQgNHTbomFqF3kgw3PC3RoR4NpQhBdJSpSampWa
e7QKuNRfdcjcnB7I69V6aiSCp+pGU5nUIYNf2kUb6hHJ6S/NEnpymQUwoFND8HwDZbDQUfmSpiab
ga8914+9u4C0+rlggrMK+maAwluce6UaA8zIhp2cjDZLtOt+mGpOlXK1Rfv4KfhpUryoe7lRlClC
d7vG5V25zT4hJHNViv7RzCI2vQRDvGmFuzVHubKepuC32goqespcArhcBgGXK4nHKmTlTy/pX3jj
t8EJPqurRrNWWQ1u8aVJMecyGtBdw5Jd6haSjQ7VafMr8f3BEn5oVWTyYJpJAp6ObD6v/NwOhuKx
n9fyD0cTmYd2BO9VVKysoHORobaHnr4JqGIeOdm3yFt0D/V7g3BUAyTUilamdG3hBJ8ykTTp46lc
ipiyxXZ4rid83EfoXRrs/ma8D+w1JcKjOazDoQouBp5tqtUaq7iYlD/FL8O4HV6FlfdAiDr5tQr8
rMLB3zXeR+5aFVVdOZSm4HpmrYkCwDszoHM0N3FK+SazXnpQ1ideB0YP9JRvmaNYmZ2hQhe4wH5C
SrW2Qse4Wotmjt/2b/tZcFF1K01hPym1Z+aME3xDS+04093Ta7xmRfBCmcGkBcqVAUce7JtkM6rw
AMz4fNrKaccDdqL3FwcJlIDlMzx6YvSIZBHU7tW0t4oujfdKJaf/3cZF8P7enhxKkW8ujq7uLLoD
onjk4wZ48oXEahd9LcBlv7ZcRzsM33Yu+UB0Vg1mJ7MJzgD+J3xAcoFxw0nuO3ewCxuqWIEd3ktX
a7HTUQwMIUSRUcleqFyFsZYguVR0vB6R1TAe5rsYXb5LXr5seL8qK3Z0txBkMwyNoWdT5JfSoyoJ
Y7CYeNVMz41h3sxtdWnK5FeitTcz4j1VKkaulh0iKJDcKfpTXFzkw00er9HbLDfChyDgwIwwc4qh
TzFKu9j7XHGRTWbD1rdNq9imm6jbSzZb25ZHvcuBQeGKYsGI0BPVSDS8JhfyJ0CImgsFKnDgGLCq
u2Q7O5U7BsDbrHnyo+fvwLAQYIdBk6tJ0dVeoOzYDC7UtnULSCibXf5y+qQfBb6QA1PCXUXyaGiA
aV+OARimLqYL/XlRf8kpl89qK8fblK8dvWOCq8ahTeGeAltdKkXJnL8mB5J9UXFT5up9DI205tqQ
obQnWfJXYOgt0HSfx7v8XLob9smtbvXn6aMcuc3KBj56cR5MgnCLhQZI6PO8qD0tnGwparierVHR
rBxF8abq6qhVNSXMPQXdqPk0oiljAiT85vRyrg1EuIR6AqRvb0gZVNkibkbZdUDmlVft8cDtYLKE
KygqOy320beFU6G49Zfosd5XNp7skO+hz91mbbcsv+6vT70u3kVR5xdwb+MSTAUbbdNuFuIUebOW
sTo9c7p4BaW+Ivsq61AqjTu00Hyu00+nl+b4GwaZWDD9AayKnoP3lxyIiIw0HeXCax9Qo3eVO9Xz
vaIEjCm0S6fY9jN/oi/9rti2qBxJaFGxT3/B8WDt4AuWOTh4DypVN/aTilcU8RB/8ofquXJmFw+q
8iwA6MZZUus6ZMQiu0DSYLti/dgJoFTWIR1DwVEvC6dezlrShU0DimcvB/uTObs52J9eKI9vVGQt
eOjk1pojPXbbMnnJpMqQmZAh6vV+yLE0+7gEgWutkYeM9tWrhMbf5CxYfpewU2ELKXNK0Dcli4ic
PqV+FicToD+g/K9nd9HwVLetE1MX/YoIftdEPP9idG8WhQuKVJrfaT1Gt2RZx21j+dvpUt8thZ+1
t9OHRw3DmUDqlBoU7NKMaYJroR1aEZUow+VgGTyaeXBDnBHHcbpqbMXqr9tHcAus7NgPyDvRqOBr
zGkmlULTBAM0+GyHVnah3wY3NThSdLfxALe2pHPQ952ZO8rTC90avy10Xis7V/QNr18BJIAM+Tuy
nJ/3m8ioomCOJwy9B5tk8andLqplpUNvtd1kL3jbNcShJm4l0aIQ6iS9MWqq8jrZslVs/OuF2TLa
oCcY4SKxe57t5ufIM64ruzintqoAIAN9g3NmmV9K2z8vNosaJbTGVyW7RHcsfpmw5aqepIOR48u0
y3SbXLR2HXHC0BkBmTpwtmcR153RSthG5bUnrYfty8gPDxnTUVIAPwdENQwEESIfrKapvToWeQKx
vMwudGuSJKebfKtOqk3eXrL0MQx2rL7L1ZUY4cgBeG9Z2ItGpxmEFkMCLs40s4DBD2y86i1ZQcoJ
bdCUq7y0cmqt3Uyi3xRGLMJE0I5USWNZ4E4narST4sI2tUDZat0aF9FrUeb93EKIh4DPEeQuuqJp
wgj7WpXQCIu5DbcoTnBjX1513+mu/xo5oftSO+GTvkvQ0e2mG9ODbLAzbPQv7X3orZy35Tyd+A4R
SBzOOoW6c5B6aRCrvIokCyCB0SqiILQQr+4an9yQMbuqICoekvZpxfyyhUXzJoXqmEmpgleTcNwp
KwKNhUXikevoxnDnjfxltBgPrO4SiYMVFye+MRgAb4fGhJPOCqWj84Bd1SS3pOo3qbntQcqSdx2X
Yro9PbSPjuy9MeHwRjL67pEPhi5dK/mQqdB83Y0bvb09bebomHDdEoVCouqDTkmi9n1dGX3iKepZ
IN+l2nZQNnr9DDbNldn7eDYwoANLQuA+skhFN3+AOoGvxudRWMk2VLTTs2bIU+f0oD7EvUzHpc5w
ASwRjKyJnqcqaZWpSLHhAgzvFmqgCpo+6eclHEUX2Ho27+Mswp7JVA1MRCoqzsu/H0RrZqs3uSHB
3vIyG74brrI3HfNedwKPbTVPRpYCzu6b/KPj7X9exv+FUMPVj43e/Of/8PeXopxqHJpW+Ot/Lktg
zNr627f2/Kn8v+VHf/7X9z/4n/PopS6a4nsr/q93P4Tf/4d9+6l9evcXJ28jAGy6b/V0863p0vbV
AL50+Z9/9x//9e31t9xN5bd///ZSdHm7/LYgKvLf/vin7dd//7bEw/9z+Ov/+LeLpww/xp/q56ev
RSP+xLenpv33b5Ju/k5UWVFlrAeU7NhSgxu+/flPkGhjoAwHI64JRtzf/oW3YhvCova7pulwJOA1
Q3pCXTLOTdH98U8y3sAK4kWQ0i9RxW9/ftq7NXpbs3/lXXZVRHnbLL/4vc/SGMWFCI8N0Y/lN4qd
VSiNpDNiNskKz1QdsVm/TVFydyb0qaOIW/Z4nK0F9JqYff1hFBoFJrgGNYhdLR91sENBYaF0EKXG
Y51FX4ep3QR41nsSBdlG8gnoFmtu2DbtWtkzw5Y3UbadgerPUiePpU0y37BynwGE3zJ4ivECfQyh
Gm8KFJGU8pxEO73yPU0fJLvOz0ftauiTpzIGc6WaW9mk3jemfxMDWRhKXqqGvA/AIkGShLO6AFeq
Zrdj7ATDOURd3ITAgUubuss2Stl8btLuOVBku1GyswA0JaiR8S6uzqZpY+jEDWdp2xb5VTEvPCEG
hC/ks1TBV5kt7vqAeAr4jsMKgV8LwFUPiqtB5lRGOMLSM23CbSWFe9RQnLIe+UBkVw0v4sh3klC+
z8g+yi9LWu7nIeUzWFbI9JSV5nlZJ5wsrQ+QI9P7wUrSzzHmpqFXkxGBD7Z3i6FOLaON7kxoSuu8
wk2sSLdZxixAROysZJs6qrhs5iiil+F9hT4i8GA5+sDuosp0p6GGFHuH6ly4Gc0BGh4z14z2rA/o
zixqPia6TfzGI8H4RZ/yR7DmXo85uZOGcp/PPhgwMlsb0fGF0wGS1qSyqTI9kXFKwYdWhdfYH4k3
NfVWrej3OlFMrqvUDRGD+uC9MEt05yx/YSB7aSdQgdWBLdfMqxpU45VmxzrohzapC9URXrDQZqC/
MK6z5mumY5KHh2Rkz6p6Ns79lgA+0RqP7STxds5BobPTx+d2/iqrzfOYYKex8nEoQMxpbEzzGrVd
Hi1N+MXVoMmePz3G/kKVIwOHob40szc338sZKIsG0bJS3BnJTUp32FycyGDqcst8tiQFcAzobMUN
4vDe68YHsB2p8r4DY4E/cOBfeABeqliNvUT6FDTbeQR4Xep3EfVU48kgG1mdrKr+kiWQkB4UsE4g
k4ELsTiHJLoV+2ezD3iAFu1QnTL5ACIWRc/OJF8FWqYGwLSOLku5Pu8GZeKNwUJrqgsCQgwfVM1g
LskWkjp/H5Bwh06RS0R315VRgOxC3kjgosAFsyuC6TyUwUwjjd0zeMLdXGG7HuSSeSOh3T17kiLt
PgMs3TDDTYzO/i6M7URJnbKd3DkldqIZz2TOrjRNO1NmumkK9SUsZIDElF3lM7eZijPQgl2QCDiO
uvk+tfMndWoeiDxvslK69MPK1XwULWT5cxbeSFV2HoIMPdHRSGgAaado7chVQ3GCXrUjPJd7nxsx
QJkMJDmBTF0jL2/0Qj7L1YJXXWP3BR6hI9TOVSTsyql3W4DL8DUKL9lTWGeuXHReRPzzwWSub8i3
iXJhKs1NoJZu2YBEf/4Kp+lSnB6Oe+llAOFMFtInossXsy47RL0qU8Mx0e1CIrqb1N4etHyhBnoy
x+77wV3zh0M/dODCs+rVlZqGoSO2gHQTEf13N02q1GkyzgQK3Nku8ZItcUE54502I0J+0Cm0SE1Q
Hf1CEI40RV7Ftja7rgqKwF7aDpXgjLw2Oy5iqS/Rduk+jB3Ccy7t8nm3ntcW4s9X6yquKKQRNJx+
kV+hDkDMG4ZqYCtaAWdyGYEf6nWA/yh6+cuY5F0cczLG+f8xeln6Rf46fDl/qtsIiP3u27sAZvmh
PyIYKv+O9JQhG3SJyxWdvkUwVPkduAYZqs4mUleabmLh/gxhyO/oLjOA4kPooytk2TF/hjDkd5SV
8DNIaELDRAfH+T8JYZbHx8GzC5uDAngLpKqsI+Bl4tZk6RhFqRTk9rAjOATzJvA0r3cC1Gv/Rv/t
x6343prwctCnatLaMMxtEIt9V86WE+C7kfej6MA+I1z6Z0+VZXimhl49QhEk6h+kCwZWgeOpR1+A
zkAtEnzOCtUpglWKAuHV8MGMMK6qzTTT12CmfJh2xsvwNN81gVV5vu1vEsC0r40dtKZuw8dsTTLy
YwwqjFB4sCQkyMImWBbQmt3hE3GCnQyfwviwzR20NFsH+/uIy3yloRc2zLsZFTKSRt8H+O8YKvHY
TrlrLICptpJLwIQUo+0i3k6fQmTX+335HC+NZJVteP5DgBaNcWeg288t3NSLblm8njFcZvnDpxGk
6BhY6VRFFBEi2TCbZoOpaJGp9Bu3dJXNQmAbbA0v6SFF6u/B3bQpNqen5KhZyGkt7w3glMUihtkV
JnpcYTZPCe+H2S2nF4TdLiXGiiWxbvi6z0zg1kwDrhx/4BYOY38Fqsq6v5iKt2wHuHX3uIxvcMHJ
FtqaU1vyZh5+OPd3L9PDS3L5neKsHtoU9/aIp08X4cwmzYtWfu6mfWLenZ7BoyaoDtQyFg93sZCO
ycH+S6KyyO2avqjJPmD3RfzltAkxkfhj6g5sLI7w4NnUSNnsg8ght7XL5lNxkdqgiXXM836X75Wd
5sgb5YvknrZ5xNuBaAAYAIwKcmEin1IFQR8prmCyj6RNk4KyNV/D6B09/oc2hONYFXNTtgZsDNZo
qzh4YLGTgD2a0epF9hPCcuf0oMTyx4+JPBiVkK/UJLAG9h0sLhmSHNpn56/aZ3ZVcnWvr+TOPkRo
8G4HwxO7N9k4FaiAwNhEq0tjCkG39ow8rFXWHR/72coCtEmU3coYl0n7sOVxmNFPriAJJKJFtJkR
wAtBE6uO2sVkBNj6IExRKDQG1J3Rupq2grI4OswDg8LmrMu+lLuhXs51CxxVv9G8ZquulltFfRSs
3ZK2g3qQimvRoK+8+AeHQOrjQSkWdtbe1R8Ul1gMchybdr9UQ9Wtv61AaDKcgSl1usQD2g6vU9RB
QLJX2uhJWW0ZPLJ58TkGsjiozRKCrr73Z1Iya3CNtGXxeneBvtPOwg2ze1xemgWGz9Jdi8TFYuzr
BADogxYJZBXRVSJ4GimS0f5TzVjZgW71yXRz9Ae0eNrqMiS7Q/ALsZjrCXRqFo2J0beVFjXSKLzT
I7xTaGKxtLk0mxc1W9noIjLqw5cJW8Cc1WTqa3yZfjllNvV06DlBTBzwxYfwU5uiXjt+Wq7O8er0
ef54exkIS99mREgn6U2MXoRimZHM5zlteRDm4BukyBzpKzfJazfI+3O12AIKC+5DxdIvx+Bg+2WF
AmpDMmGMXH8h18nTIjo8fpagOBxe6AYKOktBOrXWghZRKOCPyf1pWKzmMF/JU6mR4UZAFFl0MRpB
AldKAT3PviQFuh8G+ctkbjp9hcjsY1z4bsCvvvRwwHFoNmUOu8PwOOqgPW0rkA1/Hbp6NyJpdnol
xYaED6MUtpCBLBYDpj63I7OxyulB7h+hgspLU+K+UfGi/N7End0RahngXix75q18wMd7HMM1yJI4
Rz4Kl9779e2GCBiEFsogS2tJ/HUhi6nO++dyP177l35nAVLoklUxzqUy9GFXMUVfSgRIxopoA5kW
ekeQJLB1Lblsw32Cdg+KhNfYftPHwEmDzEFSkzeVshILH/cmB5aXAOBgeRWSBoGWmbm9CAVO3yen
8/yrFASwLrMJbwdsaNSvrgbGTTtZi/zFwuGP5WYMnQxUBUZAxBmi82QMfJUuF/HsGmhzbbjq1Lfx
ZeYsTdHflD1gucvTKik53SArCvJuukl3UL+5WoN8fAx1sPJv3yKCEYPOCORoxreU2GHl0Llx8Q/V
q34M14TfXl7KH7XvaNWCfdUki+xMdU7mAPpKpdVUl5BX4GF/kxb/OHpDzIasDTFg7aPwRhMVs5zM
sCezvcY6jqVe2T/HXK8KmgOUEFBB/0CHGkCeoM2B+bWTAIncnqM/9iL1kTVU1kgBji3PoSUhSmzG
KC5x1+Z2VV2ZfsGTeM23v4q6iadQ1dC+q6tIeBDxFNZyaYYhGORtpbhMKSA/oOVtk9IumhTZXfM8
XtLQxbM/d/sOSfQpAWygyHgQXUd6sg0UEEroaGRhZ3KQ7YrxQqm/BcZzrzdbJl1rEta4Se5KnW2H
VPUirbA6bcVZH12OgxEIp7kd0WEb9zjNVRu4cUi5n0q8y+/GrFmJL9csLX70wG80AVp4h9rHi7FH
WQTdM0XmGKzcaWvEccccsgquYjyK8f74QFsgdbMZTqiq23l5N/Rn0oi0N/j3T7t9kQDl9WQeWhF2
lzzFYRdosKJ66g784ZvcTi9nMAqgqdCN3foZEUW76dxpoSUFYWNY32MzLLRdpz8EnPAfZ3bBZWkM
94CMoqGY0e2bPG7VDI/VRmm9SAqsRgrsOk14O+YL1zqPZN+BdBZXVXjNLnM70nElujeRBg8bp9fA
TkCtCaekuVTnS1AZ86RqOJq6OIPkcsZKS4uAfYmnLWqGG72KPJrgVeKHt5KROpOyq5Nun5fRlZ6i
y3F+qMDfEE8Nn4zkKZZnK4mVc1N5lmeYNaA0mTC3mq9lSXfLWMUm6O2kH877qLRBur1Xx1sNjFKa
j9c9+rdVtb1RcaX1gc579SUtLxsYh2CBrwSg8v7ix7rDGmxa2dzQCpUTGvNZ/55IZ/WII0fB3dZP
YEEPGzC2+24Y+Ts/mfZzTx0NGHwKKFvEnCLJ3VhXLrp2sILxKQd/+1R8CyT5dpauVe2LTrvLPusC
HqfmriqNja8BhAOehcovgAwaXRBngnAJDPwl6oFJibrhVw3ptx5lSNo+6G26jcOtkRArm0E5RH2I
A6huOVPoz6ebUqboraj2DdM9lqSP9UgxeZMLVkmU6iYvCion9kOrgtFxuCPNnRSbFjh2wTRf7KU6
dnuDuD7kFVK5tVmPqhOwv7qZeGVR2aNpPMYMmgiy5ORGs2u7hEcqsxK1svDiszJCQXq/qcrEnY2O
Z23HaxqAbXS0qxo7Ji7OotwAiUrpBPG8L+TyRiUSYFGjPQ5Ldj2147wAb82IOhHZtflubL8m+rhB
Z8c2NBRI0Ul8CDub5vB92SdDwoMrpcidMSsl32k925T4Ft5wfAyK3Tzd1mZtd+1LgxcosslOr9aW
aQRnNDKsAqSMFQE9e6Jtu4zaizpb0n/VtBAlHcMNAn+Tg29D8jEAqGHJtcZDFfgF/65tp9sJ5Z+G
ynZGOqeCGEANEv2oI04eImVZQ2H8PszLb+OcnaVjbaM5GpoAz6yHn85epDJ15RwRLClzXkzFPohD
aD30TpuqrjSYUOoAjL2FpCT0aOO5uQgy1YmHCDXSh7pp7LCrttTwb7pssgv1SpEn9JuiB6Ri5y2o
aikMDrJvkX4TdCDb0zZpEu67ErIEkJsIhhkKrRoKbdTVctVF0xe0JExPMy7HuLUnNbzVqt6eyw3a
nDlJG6vvrnwg5iTW8lQDbLK7nVG7DvX+SoZmexNfgdbY1lp/Czp8SDpkqHSB8roOcYkR7irGRRo/
SJkPuBkUOCKQivujHULUYZyInYLfXgMBQ64HNvgagGKuMJ3pWV49kxwxaRvZjfbSt9CblNLdIE12
RkO3qRLXHFGQ1epHyhKnQHAq99AKMND1UPh22aN7Sh64yiBgEVBIuZTcr26QKOOhpgFDVNlZ8N2X
MKBU59L4mUjbqgZ62WzPxz62VSiv0VjdxVHjlOQMdUm30TO7KhrM6CXRv6gQQaoYvTK6GxmVZSm5
bY3bNmQgm4ksRuJNm2R2indnmdwxpT2jE/PqJTUAkHSdc72ZeOu3Z8wnFiginEF6mcvUqpTUm6Xe
DsIBWgsQ7Y2ppyk1ivnPEttV1QhkErVLvCxn4yuFGwaUyZIgNBFGPRRmTFsagYEbn3W/28KLWAW4
7zt47Rx89EEYgHoRKGKD2mYjgYLxOQl8PiC8V0bT6+vIntXBi2r0oea1FeuhFUaPKGJXQesN1QVp
7wP9i0xm0NLWllpCFyHO3FzSb1hzm/agFUgIl8Jkg7M/hhRUeN9jv3catbVTKGpBg4L7QW1FhmwP
0+hM8ueqrzDBue2XrZ1AdaAEnrtcyD4UPiBgTLqUyxA4lVDDJmNpsbA8B/vBhqbg3g3iM19OLOi6
bOTK8LqSAFvA+BRpXJkqXgW38Mx2CtZhRdoXdf1gJEBzGbrjD7fQKj4r27u4+OKXZ0Mvg7Sit2S1
5WFdOBLQDXVxFShQh05UWxkhR9PiLi7Hp1EnthT7vAUWjShQmvh/1J3HcuTIsm2/CNegxfBBpBZk
MiknMBYFtNb4+rtQd3Cq2LSmneGbtLWwLiSAQIT79i1aZWtqhywt2XRGt4Wj3vmhbeii42N+kGlv
WvdBBbE2zXCvTiqfhrxWOkJL+sJRs9Q2/Gpj0HYkpug1RuiqWWIr2XY0wt041V4xme4UwIcY7NKo
tqqSrQxG0zIUCGgqnU7mCB5f+jyndj5JJyFjEGo27IXNqqiDp1w13NLM7v2F3mrFJH40Ttun7iQd
R4InTDU8Qf9xGzYrrLU9s38gpmojBG+Rle0mbkKSEzth9fQmG6KvrMeIVQV8Z8aT7WcXyux1rxH9
m5yNWLmJE/EDDytbaT4CpL/xWlbZBUnFsKzHzBLPiZB6wSyuFGsDmLDVavMk1NBQzMEuBsPu5Mir
pHhTso9F7a5L0i3wEzsqxJDqEz2F21fpkdnTxpBIxyh7XOdh76a+HVmeGcxeYipE9XT2oDAlISJF
CZAeWUTmaiLI07PfIBXAR0MQgxVaYexxLtVYuaklE2TV4PEiuVrxPsDzsM4RGUdWNJ+D7hfSLbs2
UlfQ11I7eqMAd9tMN7IfUzAIOyky7WginzaDahnVcIkyFn+6iBy1CdoCJpemcIki3msjO8TMrX0S
VqUcWon4YQT6cyTdaqHqZsOvxk/3UVPjGCzsZ+uS66aDvsftQvTjdQ+15E5tPqUiWTUEierlVolU
V5mTdRo99PojFsebcSAhBnBGLsmlyiA1jO9EhHmWpK7MOTqHkCqqTHOV4n4w9I1S11vy9TjSUpvE
STtPY0fVTDeRjY0u79KcoqYbbb37VU6VUxEpKEjyvolUNkmm/SW6XO2Z0cPi9LEJMCTJLL7BqLYr
6A2dNBwzbVoZempbo7kRfWoI6BC6nB+H3jrA6NwPlb/B0WTVT6E70/bKCChz/cPwo7VchI5Sc3vi
riuw2JrvOslyI7NehxjN2/n8YQWvBVwfXcq8Akf7SY1Rtxt2Gt9WU7OZxvs5If+8ea9IP5zrxGnr
bNPx5gUkYso+h/4VpZQ4xauE1CE4+KBnwdDbMzwkbeydFislaBpuMykOFil2LiQcaizgXtlUwS+d
Yqsf36yedSI8a/zRdQPTCsR3SG+0PvIa/yUbPogXc6b+scpFOy2N02S+CQ1JWpq2GRvtqVNu6vyp
qvudPk1LWo0dGIOjNPacQtJMtwQfOpMV2XUFTm9mr22n3vGsOEbq89QKAOrxyqilrSU/9w12k8RK
CaOrpRMVRsr/dZOmb1PY2bPS/hopcIvG2Cmjyk9RKanrlQ8vRB0V14yGizG1HIW+vlUDcT1ZoJhZ
D9lNcVIOFTH2t3FPhaY/dNO9aQ4UVDHjg1XBjUWtaIs1eRemsalTRHGDQIlPhFPELCWcX/sstuui
/5VE8a6h+iiGzsM3lyP4oxVG4s6IpolguuUBJ7r/nFc9STWfyjw4clQ6evra+SQj+47Za65uwHSK
VW8CHJkIf2q1dhWL2R6Rjp3K40Er5fWYSa+N7t93ssgf/pQkgW2xK6nBW6piZSPsMZ1iZ+3sIn3X
84NRHyuMECxhXwFnyjFNNwvP8mUnT8N9WpUrcRq2ZiZvRS0/tW2xibL8TY/SSyyetFldN9DpYpK6
UgPXKeXcmXvy486El7k1FB10x7Y49PvAorqp3tXkBOCEeVF8FXXZk4Vo14iF3fT7ImzXnanZRT3u
ikL0MqNjwynWUaisO72rnWkKbgTZOJpD8qQCAmTNcire+WrOLcu3EScui+tSwwUKq3ljiEyU5Vrf
yGniKUr50FWzPUspFD2GEdKwMknHsk00TJQck/kqjcYmVls3o2fP1eoxr6tdGAR7+lLOvjQgqa7i
Cx+BmU237ODIpcZnJEyHPB3wocX5aaZkKujtcK+/loP1GEgXAe5fp6L/GM29qjDq0nVPTsbXkqPL
VwuXBCuv1m/hlvEpBa5BvxnHqEIC6Trkr3n4mHeKJ8upN9Qlb3GnRAG2mW8B7u26f9bGg1BcLIlg
csTCQ9C5YnoWhHbVEs8um2+zQWGkGt3J8Mur6A8bFfeoWSlduW/WcxDzRi9Wt5hFtCitgmlvidOD
qVYHw2ouEAN9WxFJpfILnb2CarVs6j1P8WKGlCnJeCmH9rFocsp7cZUVwUYWYMwJNKVzKVOo5L90
yIl5GgFPRbeynpXgOQpsMW7WV2o+Q7adLmWMavZ7ucJfQdABOfWKlucC4MVsyZzodWZbyp47foRA
/Z72CQuw3qSZstVS+Tm08mPI3mP50+tIYhTmyuRjscfJ9+YwupLR2x28zFRKbjpd8cZEWNdlSV+F
YzxrPOkJH1Q+s0j1jIESMUnIiGvcTs9Ref4SM/BvauI4tqfuo005uKKnKjub6uhV7Sf73C9RI7Wu
6J2sT9wOW+reVB1jNu60QXTKvNtlcOwUXdgOfsE55O9Q02G8n2B1FV0GehyjjO0yXTfpk9q/CnJH
ESvaUkzKFrZUZh/ZTUCunWWeQ6O2sSUCaxC3sthfLeoCP3saun0iKm5klIdY6b2JliM3PD95HMe7
wQA4Q/ixiEr5tmdIFuJjoRZ2bOFwregg2xuRc1Tca8O+gNAaQ7e9xt1RUWdXsMB9iQpbzET6Gse0
4jJXW9NPVlqBaJS3GpJTFzS1N2EDUmonQUtXfecKvu+U/oOUa4dZp9qVNU+o3o38IFIwG8otrWvh
30fdrZ62uZ2pWIp2HDGtuY5nGvQmhlv6KlPg+gcjhkmL8ajc3pfpvSqu5/qGrMEyBGQJ9nl3TQvR
NdOBRaG6g2yeRlE4TpAca0XfWxwcQV15C/qSELMF9TKgCsydyr8R4gBIRhk8UhTdCiu/UP0wOtHR
iivl3mNrHFoD4zOOvblKXE1/1IvdUNBYaQR7dyuktJRLLNcU/XV36OKbBlauzJ8JRc/GtdRWZswJ
ZsB79iijnjxBSBwyLEm3vap0NlqH1R4ZZBBwHQnEZuoImko4oTrrOvGWzN1cv9QM8BoiE2ceb80y
zuN3Kl43VJ6CSPP0dKX54UpeHA/6Ow2WdNi7uniAeiovmaGcVoKiAu08yea5CUR7mHi9KnuY3o4r
ge5LYozUpE5UwP6YoSBL/ruslo7UXcNpnxf35hI0HJ7z6tJUteM37TpIj5n4EM2CvfBsoeYuK9ku
whtd8+hgPUN9nuVqbQJJyMFMBXwjD490mqSrhTxNLAXLxLbk+3aG/DPsclNl5LCZK3q6+8B/nroU
VCY+dlply912Vm4D8V3ULww2N4KEfA5Ap51bfCuvqabypWdeDSERbnFrV2q7bccCirp+iCsOlmbp
XsL72pBQPeJGQRHZUhfXirk3TNhFEkTigkEGsFYDilVpL9JI0OkgHETecEsYuGUeNRkam3k/RZ+6
/1iP7xpdpNxFnimVbtf7h9i3nCkMQXX8Y1/fgG41UWk3RMx0LJGJI0/w6Zvl/GoKT6LOShb21sC7
Twbb0qRjFisOROe9rzZ2Cx5GlIvbKpkrJ/peZQQXqLk9Uov4tXGUWzp25casdBCDgF4/dSZOzq4/
VbPsCaWwkyfVMxOBmo6vO73BQfc8gnXVc7JK/JnoytKJc6hVnIsFydxF9dRpEM2jzjELXF+0hqjK
1CGYx6ll5TwODMFkWO2VucosPtf4FethokaHWzR1F0MotoAtfqjve9O0fcrKyGjsVHs0JL4DHsPS
/bTScylVh5I2r2j0zTzFnsYEc4jfdMQO6q7GMKi1AkedVSeaWq8Jxk0jNOtCeBUBhlpd2DN2sLFh
rebY6bJhG6VkRueAS1cgLs8wmlUFblIkPnFfgJJR4dV5yjqvl3hRuPuqPRaalyeAi7rlDjkAl7CV
xNLV1HtRetAac+NnjyLTA6yg3AA7VCnB71CrPCHV+GfqyIiAUjI9zaHdwjHyGqZHufpamwD7repI
dbDpzQyQ6jXzPxa3wpG6wvJJKdCzUyg8G8JrDvmhpQ3WMpqWSzA9V01hz0NFUzVinxvcB4nsDFV5
qiPBlQJw2t5fp/25lkBkLZeRczhFzpzt06LehOm2ExK3GGHO5eXdHFe0AweVbb1Jb4Yh8KRUsqdB
ZzYQ7aqut9OKGLb40kaxbdHqZnxeU/0Wd5gf0yxr8VWOLtP4kZY3UIy3iXkW50clsra1JjONEw9C
qSD2iNhPSqdlVQ4FTnUmNDFyLFwlKfeFYXokqG7GvtkCOgALc0LlSBhiDvOjihO8MYQ3Sqw7VXHs
6UaD6toZL6VVbAvxQ7BO2Qzzr/nMfHDMsdginbCr/jGqJzcK9loYeR1VfJkWmwwsLm3LfR/vrCrm
+6vu6klBj1SdC1qIPo2cVumOZavsykRYNqWjPM37vp8PlunBs3Pj/pI0giuHnOV14FmWCNxieEN6
NjP1WcAuR4jY9jlso3nYJN28iqt5F/dkA42CK7DLyWxkFkx7QZZdX4n3UR1uGyKuE0G+9nqzlvi9
sQ8pJAt2PkWXFZKo1hSPbVZvhyQFcUxRLVhnP7HAp3tXqjs3mhOvn+a1KOmuD2nEV1Z1L9z22G24
iSg1bpp2u6CR7ULw3SAPzpOOM2deCwhakmOaHGqgdoFzWYM2GCGS0JTUEVphQ6QF3m6g681zrX7I
1gPpn05W4rNGP+o3ENbh6/ft6LRVRvBFs/HLZpXn93PwuZxjoaRDbaBCGXu7yG9bMOSwZe9KMsdc
6gJqvV5b96FlG9O84FVuSk4rsX9Qh46J4q+WUFBZJHMokdws+hgU363rq6a8SxRfVsuO4OKz2Y/M
ONS7IEWbCnpbAoZXpnLM+dBzgYo3PbeY0y6xx1X9GSXsfBid0NhH3F3GREp8K8s7K/+A8YyGGZEN
eoR5XOLjw3VPqd5mVzBRr1c/euEitwf6UScTG1voCrw67/3utZCPxAVnVHfk7IV0YzN9YsxXqVvg
0BwSZo8mS8A7Q2dHXYguvLlMkHeFmNqyRcZcvuvoIGV/uOUgoaFzc6FcaQyN5LZwsvBFET795MA3
LENzDYGvRnHfaghTsMYoD7KlbWv1dRC9QiKEOyQYGJxBiWR3sk5+QZl3ozMEyi2GvKbiZNmxqJ+r
8Cj014HKPLIi9nZ6yFFyWt2y87HzrJ5M6DY+pQJ7/qC4U7vvtKdE76ipwL8nyalzRDzBIRW3I7iG
Ql2o9d7QoDqD3ZWDzTPv7/KbqkTfRlNCjLRayxhhTh7aL3c27/NoLabSGtGVEHRO1cxOr76nSugF
9DdWEUGGmviwM6eGNa1mT0ZI3BV7Tpg+h8XKoLYSjHU8erp6CZncWFPnJKJbV26AwoAeSAkjxwh2
JZa6UFCsMbmm8/TqG8FKGcyVhe+4n6Qbc6CyIs1rNRcFqd69a2mTXYOZhqBcSiK/D1mzrUfRiVg1
7Zh6qRZ6tQkuZOIqxqEVpJ9jON5nUrISeYcN2IupTgwQepD31JHmm2LBy5rHOY1vVOo20/8lMEMQ
+I7AcW6LRnGbMlv1qXKVoRi2YKCyzDoBjhLA66T8UgnPgoFcLb0VlGcdLnHDGC0H9lXjjixhcoGF
ydbwo1cqBSCSSGtggNniXWFdWE3DSh8Mjv/KEVKKnQDbCAzXl1zLCminVAj0YtjEiiPHu/CiGt8h
vECG8KIBtFokaCO8mpBYlaH/2KKsqpnxlTlZj1AG7aabbvOSN9NJt4PwklNZVMGrKlJ/9m14E/Sm
QxaKs/Rvw6DZZRR4uh/fjW3zUIopALFid8IRgpSjRZ85ramalJ6pVCutbX71sXg7J7pbcIyLVu8a
6YnYhkPN+KTy+x804P+cVkP2/IPd/IWKJpnWkBYm1PJaV3bMO7fytG+bHyImvuev/nGVL2P+RIjb
RB7gUOsdXEMynbXgMlDlQj8AXjQZuYwrGWAspYPLE+m/NDT4x7D8CweuVBRVaFqG5QthlzboqjpU
Ak7+q0xtyck9DoDQ/sn39J/80t/aaUPWDVEjfffrRWcShZUUfukiQGrWi9cUJm9w4f99AP8d3U0h
IoG5vEYE+Vf+Vw6LIy/EqmAQENpR8jFzGsXaLo9mQPT/MoHy94NUZI2QSc2AO/qb8P0HiULvjGrM
0GO6ffdUJA8TwKMv/EQ6+pZTp8BLRzqimkQ+f1mTeWMMfpQHy+savPamWl7VfoZUhaRw8xNh/Ldl
8FcSjaKxtMmX0qAvfKGndvReg1w3MClufRwsgf2g0GkGUTxoZg+W16wFj15zEVE0vwYGPh7Q9c92
H//8EFkuBo6AEKCwpfj6MyorLYbIFBY6cr9tPvpt4gXe4mgJBBQ5GkZJgQuC+u+L51sGLIp7Fa0O
sidL+XLzpKj3A8gc7MGduZ7d6jZ7GffVB9YreH2UJwFw4sb3fnJ9+e7TwC1BkhTUeZbxm6P8xzJq
mOvplFrLvfq7xcJy3HHcrH8yO/tGugFkKZuWCcBooTX8cndTMAR1HcEuGohtdIPfckNFRBQjPyke
uN6Ntf3R0uM72tef1/xCCGWRNVpVcs3ZsutDslH2hWO6TFFop7aLxCv60b7vuy3gz0t++V4mragb
UuUYfHdUguoy3X0SZFTf8q8p038i/Hx7NQVnGglBjIoZwN9Eqnlo2rIaxgLFD+SSdqtsQONzRh8e
ciNo5PkF97p7aom++tla66eLf6E9aVo7D5YK4y1VDoSp22aOf5dxhPi26k3FblqNNHv5ra5OY9V4
AYrvtEyPY/yJk4/dmYyo6Qz+/Rv69oUrGmvMwJ5N+upvnWVzgep+efpLCjBzgRKQ5t8v8e2OiPKQ
PRF1BJv9lzdsgfsqljkX0E4R08tetLMcZR2fcEJaLF5/uKPvL7ewMLkthoBf1VVlECrprEJbyT7V
W33XrfuNeQi29QMmUOuf3BV+f+1fN2BVo20kTxWxrrE84D92A427q7Qctx/zuMgjmKtuEqdbFVuZ
6PP/3ljp9yH25/W+MAENNcMgX2P30Y/1tluP+8R5m53p0P7oSrqsxq93Rm+B7QXRWor4VdPSRpJf
tTIH2SRR9RMGYchwJEry3d6yuYIZIh5/WCjfnSIczxi5UxFYnNF/P0t4plFWaCwUKGG1bGurzOs3
xdu8k3bRlTJctoESfj68/kkBpMb547LLf//jFUrxpMqjz2epv+i3w6dwpjPSVukqdHmTTzl/e5oO
P2trvrusjlebJRNVggjwy1aUDb0/RCrPdxwYmD5KqmLLeexI6k96vO/olkvZI+MVRWWCx8nfN5gK
pdS1VrSIeGCcvzBQweY6fZzO5pb28kXE9y72pj3zWCiQZMBbGxyjfkq9++Z2//oRX46WrIumUSn5
UNpp7wNk+vWNDGKuDJd/X0Xfsdy5EO5+i4Dd5AD9+24Zmemt2iBZqrzJSS5wanyEp80rB7ZrusF2
KmzCPdbhKnJ6L9xgPbHqjwnKofGnAuWb9byIViSMBvFuwF7m71+SCGMaKfXAaTqciuBdClYtiQ//
frvfnClcg+prcTNEEvXl3Sqw6EUUb7xbKEeBwLCiYHB1U6kZj/anOKTvb+g/F/vyDrVRwelvERAM
jECn8mKpELL853+/o++21L9u6ct5oapD2nciNe1iVh7s0ztUCdp69oCl1sPmRw7w8qO/7HN8ftri
IqYbsqp/uVynqrFfkuvikuOyDTHIw3fLQ4JsY0P+o9PlN0+QrVRBoL+8MeXr4TQJRqmEHc1cx+kU
f9T9/ZD+9Py+kbf8dY0vbykTtS7JLLj7rfRhQBFTysrtDbDZOXOQRzoSPi7RQJBh9GMUwrLa/vEs
/7i9L89yGES1LAORfm6d3qBt2ZKlegCqtyO3+qkv/mZDQQDIQ0RBsGzfX1e+XBsxnVbpQnf1MrxF
rPsIY1T8JjOH0+qhZgag0vdMP2pMv5EGG9Tk9MWLKBK/za9bTF6YWATAyag8Ln3SVjoQewVlvXEB
34ZDe2E/fQTx+f1l/FeuGf//+WH88fUvZmF/uXn9vzzoojR9/dsM4z9eGPL/4LhlUsNJ/IUej/U0
/J+bl65g9GXJ5Eihg/lt9fUfLwzzf5B20RDi2k4LRU/6Hy8M839wc8cJQ5RxgdTM/8rNiz/py3Ln
upaM4Ry+G5zfGK7+vcFLgpg1nR4wjHZyJXTgfneeZP4yg1VZPcXjnvCoilFQgTSkAWjMWsiXvptl
dyLcZtBedwJplttVlsETAB80P8cKerR1oytrnJHAJclzC6VTptzW5tYSH1R1NSEoUD2BaFjGPJm2
68e1xnRpGEZm717CEG8dwqNN78p6O3lZxjB/YyiuFfLb/LW2L0iktOOnLNnAS6mx3sk8UdtFpTdt
TCf6hEgF9W4HGz7T6DmcaNPcxsfY6S34KHZkOu1hdiW7Wmcbmf9Qv0WvtTuRG0qw5i5dY9IAlWFb
XYQnJrHLv5/WS8iLBrLJaO3d4v8Ke3t4TcgJXKwIIqdzx9vRUZ8wxX1mVnFN96Dx3nSt3ORaHGpP
v+ne/IiYOs5Qr5a8oV3H2roZGUbbAnQtJx9c5VYc9ub73NrwGSPrUPXnVHSre4zV5r3wy1zDaPFM
F1pn0tuTWz0L8hkG7NPk+tAY4cjC3leZ1qATWvXiQao3Czk7eDadzmthQG+AwKDTQ+yJVxqZvdY6
85BB21q0rQH+4My0a2jdw5vy2Z/6z25wmnrTYyByNwBE4HJWl9QeA1kXzbWsF/vV/C64Nx+q23il
5s4AyWLyRDfFDbaEEw+VlPk/IRjNXviYnfbVJ401WgvJEU6QODpd8wazNcFJw7L2UvKZTKdMqO2C
4Q3wz1K3TqmjXKb77rZyrAsRgB3Twq25mqRDIY12+TnzyKP6qIZk8d0y9lvHwa6VmDWeEDrghuaZ
8WEIXNMurksk3FqHK02DiIICDu6hqjc6M6OQgQvUXuDxlTK5vcaY40Z5gS6fe6F8VRtPh5WfMVpA
QZKtVGsdtgSV1RXERbgijspszxmjdVxeJn0bRxsOiQLZoaN8MEnwauLF4g10/xsGmclTdLbW0zY7
z47ilLfSA7j70Dv1bf6hHoRtcVb3leImbnQnM8l04tvm2mJqglwE4sQL3GbltjkUhz6+q1U03G5y
AD7Nrkv6K1+rCzMRNbFXnMcH844B0r2MpgKLMzc+UTMeYFjoNwXov7n13whn8pjpqHwU6JU+MK7L
YVmdcKnrS0YkN421HwU+pj82xpv/O0T/dNVYzpQ/j9Zlr+FY1zSUGFiRfi0mqyGdLEkSFGCnZTku
BusLIvuT4P13M/CP60gY+4jQ8HFV/XKsTg0BeLMcL3uacNfoaMqz2+KY7yFKnYSHkLSyyB5ceXnU
5/geFvTg6D+YG/wD+vp9r3RFiPxNQOGvjWCgxW0w0hy5+YGmmi+NMS/5MM9LA+j+XJT9o+L8fT2U
AxQTeDhwsP+9jwdmlU29xfWGXSLvmIMwnnQFT7WjcW++Kc7Pzd8/UIqvl/yKG/R9NnfLJePtrP+2
r1VdJAC9JzH4h0/zo5WDhMXkN0sIOyXkBJym8Li/XlNFTa7FlUp1JhR2huNHcUrYVucjyiHM3qFS
PCNjQCzhRhedLKCVgvm7nnsTX/A83GW+Fxpeqd7M3rhm6Id8bzm/TsJ7/BF7DOsu1Srftcd+LZLz
ETvDrndlwWsgbLrLW0wc9kM+dzhtMA1v5GYV+ozeN+Q2WtGLEtwL6SWdnrLhPVNew/HajhnnzqXv
H8MU1Y9XBps4ho9x85QybpldGMiPjUqSqM0BORRs7sVHV7yP9ZMkPojwrmD4z/HahOIKoaneSjPq
6iI9y9gsykCZvrrWFotyppDtKtDdpn7Xgn2MeRwjf13Ndl2EM2TRwFJjoyqepfgloK/qs3MzkLzK
T8gvAkN/kwmrHWYbmkjI1C5MY3n0gEgmZ8g8OTiimxqbawJre4DWqsG93en6PjY27hx4ZHpY8SGL
HL3+lWvMGo3SiVTVlkAgi/JGtO5G2ELjCJGr7+zJDByf8fvcFrYAGthD2V4kh+atWe0SeB+EA2DB
nB0RFmWrQGHwEDA9tzvcOE2JeZHwicylINGgd/qHFiN2Bi/1S2XaBEfu4Hhkn/CSwvASzyfrGc63
21UQJzZpsxFFZ2Ckuh7b3ZCflM4L66d22Cn93pBW1R5blVUvvPbKoZPWExiDrMJ7szmH7LHZJRXs
SEdUX9798VAWl0DYq6nXlE6/Gs/6mn1mQNuUAcuObubpiRe7avLoh8e23TUtBcSM9yReQk5XPkxe
c7HKYyJiN59njvWG0EXqHE1i1sC/wivwnvxPwDFm/8+LJUa2ibCYtKt9eOxXyUnYVHuUbVK+Sj9M
h9C9S/aJWaDihphJNDtmrYeOHY7Sp4KP6JFiVzNQeNQQ7c/0uzvVq2DROQ3fytJtmM/lNYYKfcel
YflcpbvwtrOX4qlE73Kfdb/E8R7h42xtSuUAy1n0hiMSBIhqXrltn4w30TP2SrfLgbzMNcxMcIv+
4L9Qgiy4f/smrcLSrqeVjKM+fHdIN/dEUwRreXCx/25cmfLSSe9a2UWbRLLutOEDw9a1P0E7yCGE
ELiXuXF4qYaDzKEG0LTx4Ve7qcEc2lM4sN+QU82eYjn4pSKGZZyxSbdKcojgFGrg0z48ost0RKWI
d44sHuvBHpy4QfrkFs/JKnc6u31qlPsUHitGp2uFzeEyP0+VV6yWyB8pvOjH9N5nCSG0cxsHZkkb
vyryoRI8fIhGGmKvb9eW6GqsJnw2wPl0g7H5GelMM215N0jZtPfO6UVEkclmAqbv3fZJfKlwaJXg
T9gz20p9lapzIHqdfJyMfVM5tQhvBdzLz71G9ORyr5RnU3jU48fRgGzOQP+57zZqhwr0QLSkZtlR
uAIKmoh+cREh8UmbzuB7mfhcP0SRW1MxpOACcs2CZxvl440MV53s6rPyvVzYTeJWp3DP7eRXHix1
pE+xGGnufE1eq8/oMl4hBpA1BxauSa71Bmc7vman8h0BNDVdHD5XBVWVi5CE9YSGdNE2PiD35U/c
l5kzEbyFmjc+gMMYCcyIXc8DMTDedJI735PQkUlrxEzKXVQ5/VuHy0SJpHCyxYVsbwctyA12F4d4
2QLUyB6jzNHF45Dv1fwmL1BA+K9JrNsJe9dsT7qr5u/105g9D/2rAYWgXgXTonueRNvqzpTJqB8x
dpK9ikTcW5Wj09gsbDQOa6c5JTAibP25G5c3DusUPpn/OWIHLJ5EZSdXqKX5ZjrstaAh7q17VeZH
rRTDzvtTirwWLlmwjq/VAzfVHjBD93TWvLqJDFtQHAFpM1oaThSUjy8JR44DZ3x2jX2fOOKu2dQr
A33dqr1BNkUk9pDsSgvC6QoCz4Oa3ZWN68/noeGH8+InsnUrplzxchjorylKr3nVal4cXRbpjATp
A1YET/Dka0d9PgTqxkQMtmqicwb/VBBgsZ+QzOLEOt1ALgmSXUKprw8vrRtERJRKZzq9JY4y9+iO
VAS5g4saZctr0chwspH7Qtrk20LNHUP0dTsDCZ03xA4urz5GurVKTb1SB9fKz8rKUnmM7sCkSthH
826Oz2Ta5c9pfGm6S9o86aNnCGvxRYM/Hb3EozO+lI6v8O3DBWcAtjZW00dUO4GJCmIXsD3Zpnlo
Ecgke1hB8LtxLRYsW4RXucV6sdlneIX1T1XF4avFK0n7jGtvVjchA7TaZvqsrFJ3VSYOacm5eJJU
iHxnkXMSZsn7hBQmPBYCZBLkKI64B2hWPIuyZx96MWE3kze8ojTTHxCgIXkCuDpYDLS98Dl8pw+u
t+KEMgONk93jUL18Qul7uQrfh1N4rZAmn+Ztc5veCc70bIEKlXbiRcSoPoeu5snFKrFsqOM0e3WD
oI8C/9ImV6HYLI35plqzYic79N1Cv1Gsa4zEr7kzy0OVrnPzUgf0RSdVuJmro1ncjLBNM5s1Ibxz
6nSPBkeD9RYQSYuG2ZuQiA/Rsba2HCMaIRSZf5Kla6OT/mI0m2E6NxrqSPDZZQsJewexum89IqrO
7kZ/KyGo85Hb31ndust2jSPtTawlWCLIdPgW2AYx4tFW00tPrEX53ve25BrlpgHgDvjsXOABdiKd
8SbRFy2yH7vFR4ebi9c4Xrdu3Gwz+RnV7uQlXo7+rt9O8XpRJTHs5TkmXovGgezSZAMfjko4W1co
Knx0z/ZA4dc68bDWYULnXgX9ZN5Gw2vcrY10FevAH/gsFyjmkI/9L3fntdw4umXpJ0IHvLklYehF
UTZ1g5CUKXjv8fTzQXWiO8WsSU3fzs2JE1lVSZD4zd5rL3PRNooroAkCLlDccRujjwdbJUjMdwdG
ZPMlwSTswDAAG0SHEoBOK3yEEQlsCOv5kUlIfGP+gA8f2vVm3KPXKx2aOt7n4EJ8W5enwUU+/pLd
dzapsh1BhBHWjRqiZOZv6n4xOEy92s0dmGe2sk1cdD3ta3IfcNtdMD3fD+/1Rl2Zq/GxfmXbOhDw
rHol+rhn0eZdlOXjeDwKg3o9/BQpHDe6K+85JDf5ZeCC2A3PI4lMhgMj6oSDSe/UjuA1tug2bkaq
EFRTmOG2TF4qQ/TmnhWxxrCFUaR/12zLD1p4J/+Qt5P5ANQCdCmekZCzJJHDIEVcl0/RGtK8hbbv
4Le7Wb43/Cdor3SvsUKrclbFM3IYKNmq8pC0FId4ojkW0ANi6PgAA2vGfQDuZ8RTym6MwhgSOY5Z
S475enoIdoLiKWOyqgm2GlJOtxJGe+iIRYxqyhPEYwiPPTAT6PMIXdDuu720SyBB3TbyB3mwtW1a
q+Z9fJsJEXVKLIUoPftk11snQ0lc+a5STkgd1qN5G5e70XKHyVMHR4wg9joo06Z0RwHP4ilaV/wV
2v3K6O2carfajjN6zTX4ky2s+2grGBgwyvrGXOEEET4Nv8CP4BaK28jYjg48tCxb53gAQEK+xQld
Ao9pHLLljeYAaEA9HAAMk/X0o7G13biBk4c1uw6XDe3vZhj2CrklK4EbR5g2Y/HLLI5DeT8PD41/
jNuTou0BX0ppzTCZaahQ37XY4M3vofzWvhW/kvXstZIXGW8y+JQMVEYoSfdqUfQHMPlH9HcBPPG4
e1Dyn1N+0yHPh2RniF4YPy3G2uj8W+4QbedTECjCwRxY6LN5Z3nqQayOgugVar7VkxfZ2PagLRMA
Ed6dzGHwV1/NWDj5uzHe1dNNy+UtTvkahadxnNcxQu217nbn+ljuMOxeNYeOTOLGppNZmRyX45t1
Mu8N/n60ROcAiR1fgrWt4E3yqE6fO00pXfVAZ6JTJfYX825eNzCnBxstZERqFu25eGZL80ZfMmaK
zPqPlgOVcd6T/Pis2ywZboeXeZ2fom3ziSCsOhdlPQU1DXbslPoK0awd70DfHgCm3N5LbMzrcIRg
V/a0JCv9LG6Lg3EyYb2vtL20WeKVlUsZwt6QTho6AXtkWEtkZ7rT1oMI6dupRzt3yqOV2TPnId2Q
tkIovS7KlSl9dHZ6QWVbTih1SUOCAXoXbanaS0BTp0IzCvfbRms+nVVYzuA+8c5fG4f8pXhSYnsq
NtX8NjNQTG7ReSBjjCFLemXkuwa3WLtmLG9ndMfb7InM8C6++P4qsRdcccVX/OBQIDw5mlEyrVOd
otmRw9dwo9fe2DsRpYVxKyWnoLhV1PsEt67AQitLNw0Xuxss+sS3RDz7uK5DAjRtq0B1moOP3qbK
j2l8wpdDfO8fOZFqsK/CQTwTUEMojqHtE5R+sb4vSQKr3RkAzNx2htcbdv9hGtu8uVTSQW291mL0
fxcmdzl/d4iSYEb1FKI76CjyCo64xqSQ2CMdzwXKsDVMc5NN6A5PsbWCvw06wNUrofRcz52DvDX/
1UgPQf3Uhh9h8xoKPf8W3e29r18S7ZfWvtWg41r8FNauxSUXrvXBoxjMfmXranSjkfUKe1eQQBTQ
3217fuHoB2pLxLIFhC9li+A+rzxATqt1x7X8jGxbHu4GHQXzq1S33Er7RWkP1Je+thp+L5vEowXa
TW77iFioJyGRhb0VOL12/vtgbFT9TbqUhMek3OCrZkCmsCFou8dAgPTU2hUeQZitDsf8dRbvAdZD
aOMTwd/CVqjcNjlCZtC7jeGjJvFqxwrXvuWhcosFx2y9Wr4Zyzsjui1LJ1HRGOPD96sp7ifzxld+
lmhJOe0GJng6RHI28+I6s5o9ZJ92xjoyT51id0R4Ad9WT1zwRY31x1smgt6iI68DeZ+wjdUQN7nC
mUuHy3u5zo2LfoPJCpqrlcVpifHzAWQ9fJ0h6rGdbc3Tdmiq2z0V1ojXIkMtacfdTJDGsqJtYFqR
Um4lVPDPI/pjdQ2RO59bD1IxXjeTG/3EMIP7HJsO12LKbuwi/q9t8H9B5WmytFWyW6Z0E9fiDB6e
goyTRAb0+1FPL1x92Xp+aJQDvprF/bpuDjI2M9JOR8zZBquuWmUjDgRrZm1e4fEKODlFa8cIhrsH
9hqqWAfIhn28/FYtdSFH6gKIDHt+fpO1AccZGvpmiVI032KfB0M4Q4Vuxw8Nrci94sFO8lB3F93q
lflCDwnOXFVnGfakdW/Z5hs32lr4xam1Wn5/+HFnoTuM+SPaqJVIv+WvdLSH1AF4aaELXinoerzB
eljix1LTgSSfgi2aW2OdvmI0/VQ6PZ249iCGtvQCyX4imTDZBOUNkhgBrJkvF1AAlicgLImWfh2c
QbWRoOym59lpL5iGnxu82LnQ6CrBzoF75jWH3q0I99RRIs5f3t/wrqbe35HpPxgXC5b5O654xdsR
lGAwlZaki9YW1/NB3vWHZQ5R8H7oQDepG9xazkSVsAxk553uLhGE0V3zhELx74+iLRDmNXqtE2bF
TI7wQzggX5HcWdG7uc+BOIEvsSoALzt14AuoZCtGw93R2LMML5g/NDyaVHl9fmapS6z8/MVfgc7B
L4C4+whCug/cbo2eM7gB2wAQ7RzzJPOHtSd5iEDd+ITnrLMkC+JN9n2w1Ce/8y9fRVuGj7/RksK5
mku146vklKg7+bbc9uGeydNCVqRM3M77GcIZtAVXtf2bZRaAQZebrKm+HHr5FSoPluxC2lwAi/Gs
bYNt72hUBD5/uow95BugCr48vgIPrHH2gv42bIxDzevp6MC+ZT/8KwD9P29Hu5otkCfcpubwCUAv
yPLiWvz/MsP41/nBMpeXNQP+GtEjX3+6UoqabozrZYZBpclXtBcatmkvCd6cA93NRPP595Un/9vK
+/0zr1hk6OGqXlzA9SUaBN2o1d4N6qrY0cr255B+pnX6R8ZwnIQ0DKRRmgvOustp83Wex3f+/jza
NT1i2ZSYqkJJZGQEgfiKBWL2ZWcG0QTYf6w+wANrhTTbzFHooJ6o41n1OBeFjznH02wrT+ZWJTsJ
nTKKLxcNlAo6+kHXEdzHr8Kx2uLEs82f2+zGukNernB1bBuyPoeV6Bnv8UHdCLYOULLCXo7J2Yt2
j1JYIO+GjuGJWdp3G51B/r/sdCZDEACWOC3p2rjPL5JiKMxZtRvV7agw6D3exx/9u8xZh0KQKmVa
CTfLgCF0/Edl79uVXe+ZY2yV/bgC1YpX/VtmrCmHJtt6E5EJSRefPALEtdlKBbE5yPcVAUwXcIHh
Gfuw6qCLyARrm8F73C5Fd77PX2nUxI4hdeYZm+TW2FTHjC6Vm167+IyBH6S3wRuJyRgPyc5y1DtN
3syn7JjdYokj0EygOF0yObn+6YXP8Yn6SrullMVjZyC6fLkUCMhi4BY79DRbcVMcZodB8Ra7Aqrl
EwGBNOdbSq6B+rn2+mCXl9jmcgB20xrvh2A1eSMTA0fZ8c/XPZ92J3ggwCfB82+4OQcMSJBfcfcH
4WqSVyDADu/wZNjhQ+RiUmIPt9qPzFiVR+FI6hDPAc0gz25ECADleySS4hDcIaD6LsP6k8B/fQT+
9o4/18BvR6AfpUnfRrxj1RsexbXuqLfKlpnwSrBx4fvgsrEbsLXBQaG+5q1hD/E4wmdAsLTClM7l
rj6kD9+uvX/d6gTjoFlR8Za9jkieqj5oWkIGQX1SQpAAj8xlcT0iWae+GY/fk5rhtPzbcv/tM6+O
F8OXBiyDJNVGKpg86k4HtBlu68OwM87FBs8I625wMHmbPtpt/b60GUHpCNJqQbLr9ZhiVrjyL4WD
kH6A1WDYCz60AHbLqDM9M8rHOWHl3w/n6TxIdvlYMAVlad5Ox/4+fk9eQNroGM279pE2H9+NDuqG
fwOeAB4H8uRSR2urxtUP6pnNkx2TW/Uc7EZlu0j29/IZWTu+CafSrdbJL5o4kHeP0Qxc6eB+ArSS
vPyStyvcho6DNziLnGPcw8yIbcjyxL4srGqig4/Tj8b17/SD/mPeGvsFw5SesCl5XQgZjSviirQv
B8ou0w3O1oh2zut3dP0gTTp+VDvlrefCw+7ntn2iXp9Pk7uAUFsNtGepBkFsjtyKdr/hxKaqdNtL
6QkH4F3diez+mHtYAXwkjwm2URzkNT4QG9+h1Tl3ezX6XHGL6bp09n1HcMvTQn2bf2BNKOyALm38
ANOTv8rsHKpMba2ygXRcpI8eZbUL8NsdWkd3NSaPK/0Z1vFKfGvBu88LIcLaLfqLEMj8JqA9zr3C
yR6VG9i6AFsAfsfiMXj0j+l95ygr6wxgsEciclA9dRd8aJxfKLQ5jQtGy9GNYUM7OuUHdq8EKZ8S
Fij72yCrf52smwQFwUzVTAqzq5sYTyqxqkKTU5oqDM0/SlHWDS5IzPIjm977O7IzQT3/slN+/8ir
nSLKVla1Ax/Z15C3sf/ZAUMZ/i4l77DnnMBa8yewy1S6k+JZ052f/6qTB3k6YilnS65kR7sYdf7s
+OI9vy93ZvSKvLtzynsDp8kdPddDu1fIP8DfT0TqikDeljFtcEI8LBxcENl2CsPIHwLebE57P/6U
H5XniZYkOoLtYLORDqt0R4McrFSo9Xjehnc4kj6mN/WGIRD7sAPwxVAj34sD04xoTze9LA4nitag
zJCsQJid6TV6w2NI0RkUCAf9pQVLxolhHbae+mIel9+bsZjN364cxMfiwgwQg6aRGIfFKFBaoUBB
Zh/ssx27lanHRpkWhK+Otu1E68AVNk3EGWIftiI9mWFZuQpgT8mnCaGOT/eGX7koQP1xOgymzvUJ
9S7wI81x+ZbfTQ9DwW/drqSdam6s+QbdOkdI/ERf0qMPHVYtu4fmZ/YEaz0YQB4nUX0SNI/2Ttvw
vrbZSZBX+T2Eth9Qm9AEFqfloIcO4kWH/GkiwCjDo5xRA8MZR66dtAQF27S4os02DpvwtXKoWQeO
le4dr+j4IzKc7r16p/4vQBU5p3Jhb2DcsYLDhw8P4Gq2wqKBP1ARXaPfl+ziGcdPecHYkKCPNj2t
KIPcYGSRvkCfglMArqt9yKvsJnzpx9VJt7wqOdARL0wZ8WdzFE7ZM7MXJuc418AHAzyJ0P2s0yfc
OdpwLb9LawAq7ZWhiU6pnrwFJ3UX0oUvs9PwV5uAZHlSxSiICCTmS/dM93qeiEH/dqkOBDs7YOO3
Tm+HTfA0PvaeFp9E0Ra52D9jORLXvEjM2rDTLAZ+7HwzxnaxgbB1rk4BPVqA8YMjm27MKf9g/VwK
CuUGKKOJb/pgo5a72XQyyx0TB1SDGPGOIPMlhC64+S7F/TOg/vrON3VoOIS16op+He1TEO5qDKmg
wq0ttwINzN78mJ8VV32IKJPGbbYzt5K35DTxRdxaXFGNjThL0uu7gx1TnmD64BivxR3dO8wGqiyk
h/YnieDvJbby50mjkzsNxRSnbFH+587+rTxp69LK5JilM76bnr+zXPSAtGOlA1XPmT2Aosq7MNH9
GOwOgKN4X7CBAQSWycUxs4cNuny4HL1b2yHKJNxY//6A0ncPuBQyvz1g78djHFdwxrQVWZ4KzE5/
15AxVrNDWM78bIuSsHr7tkJamouvL1E3idOUOPWxEZfkqzY8XSKYMZJSbeMuuGiutIS07NRn9hRz
mO8+7Y+AW8Jpfv805apTzsxInLKMT+vddivu9Iu21WhRkEs3ZE/yG3PvCI71arHVXVxNuegJa6Hx
8aijlj73u0VsXGun/nmihRTMyhB5uK8/fJQYUxIYsLvmO+tOexcqOz4zuhw+mDvDoO3dAerGe+/O
LjSCdku97ozb2tU9Rv3gFJKr3FFkXFp/Vd5Xl4XLEryUG5iyj51L3WHtGCdAL51PMuwOGIvCbXDI
pqeFsob43yoh0C44Hc5cCz8TtHehOt5LzlInzHfaHQtvB5okLpOxO6wGv2s+l0b+6v0jMyI8CD4d
ARvX134S5vOgICW0IwjL8IFV0RE2zNKJKtKylfaEzZ9jnLSNdqhOy+Ko7PZx3EkfljN4+Q0GziEK
QazJbwb+UU/qFrO5HYO7Ld3RRLNpntAnDevjeI63xdOwqYxvto6+FCZ/fAN1OYdETdX/yMrIyd1N
Kt3/B0KoHONn9NHCCVLO47t/WZQiGCy58Lm98bCwnNsblMceHfTnrOpJp4zDq51SpzhkDxiqSHvt
IrHzIB1TyT0lx8QJXardW8Z0CaYmLqUZ7gEHxPw24a6gj4md/wIAvgR32TfKCaz8//hyJG+gx6QW
olIihOHr8tTVTq8CvWIgvcPH8jDkTnowva7wkCptanBD6ghgEorw7kJgcXwot9BAk1Xp+pgBGABP
UCzc5qW+7zY9bmJOf988aDCGlqrT96ZT94rTWb4FcXPUF9w7VvLOPPY2pr/gmisEvrQM4VneSYe2
Q+QD5XA/GHuCDfAtdPCjewZJCID6fa/yIq+8q22GXi4aaCe5LLs5uwS2wvBcvl16P51qKd524s3C
RnSSXYhRD3nQ3pL9jsSM4eFa30IYhyjEG7TLyjG3eIlR7OXn/uwTjmvzbjP4hLC58LLx7fCH+mEe
mW/MdrjgyOvsMblQFzifRwljpwW8mjfL+1x6Eyx6b2dnfqD0Cc7laXHV2gWesbC4yyf/DlNfkSQD
A3j7xfDIiiDZBm6Fl9cI8wn2ucW0yjHJY/EoMt6XDrLiHCg5o2c2cnU3A8Ogpp/X3UE5lrnT7mtn
sKXHiJG3sra8YJ0yZ1/uxWYdP1deyKaBUrAqLx2BMkQ4KI2LBv8l7+yFaSFBaHwzHiaXHNnaU14n
SCNrYyvDzRZQ/6n7xgYbh21k+7gF+JcRhbvlwc3aVvfqvmjBFSebFAKTApU2eyGCTm8mShgZw7lD
iDvNw7jrHkJXOfl3VAkphdbKfOZUMvH7YVxuuulLzlHHDAG+q6N1drunRLOjc4aOf52TMnw0Spet
UZ/6o4A5BMXVkv6AV/vG+AT1pqcFR/9vhPJ/JbH5/zSY1uKS/r8H055fgaq+6nCW/+A/obSG8V/S
Ei5LFvF1KK2p/JeoiaSgIO02iIxZgMj/hNJa/4UKWyPgEiI5SkzS8f5biMPfBzppWotvBXIc3VT/
N6G0n4nE/3NaE8dsgXMqy/9AWl+cML4eaDkwYaNao+qoOqycKYBJ3WoiimFK18oyhs0Q6B/YqGAp
OeuV3Wg4MFcRQZ9KQ1/cmTdEdQqMG/VffYfFV92bThprgWtZ/uA05DIIWvlDV/BGxmA0dRIiv91G
Dzsvnkp/Nfk9fOGgeKrm9tiFjLLlrmF83Ea4yuGlNnbyVn0zx2p0IkHB4ypD0dCrhcB8X96mqWox
N8TlgQH/sPJDqI6RYoQrSVU5JycdkhISl99e7vmfn+Z3NYEkfgWxPn8yk1JaValbUTF9Fre/1YZS
KqDB9mFgBQrT8MxChIFL7ypvtR9dk67MWnMtpT0JUeyYagbpBfwohJkYzKTPN9juY3U+AGvKAx1J
OgR43as4aubbOG85dJRKozcqB+w3Vacud1knQVVo4IeEpnmuYJcUgfIrEKX7wszGzaRIj1Ih/5LR
YbKmvAS5hUA8R/dp8V7eFnhXwe8gxUcwORmTKaAJprj1Kr19r3TjToo12zTmRe5RBCAag969qJqA
PiUoW1fGzq7Ck7GpxtNM2osXx9YmzvrPUDN0N7X+y5LmtyYSwEZMDKDNQ5NUL3LZC5ti7Ihz0od1
GymiPcXyk5/QPkVBkDHUi59ay0+cYZX4kNVIRqBDFpRdJLxpj7BixRKSZttA37XUY9KYbicK92Kl
r/KAFmfoq4vYZ9HGT0MN/uS9Vset24wkx49T+0sXz7EengpjGzSpE2YaqHUQviZSbcF2vvv7iria
4i0LAuEmGgj092jEGZ593UNaLWZFlyYsiAKMW4h0gtSD8NbEFBnuNnSIKU2e9HAmt6bEbfV2zAES
CbBgXinAvCwHZPO1zhXQmqU9FsS4FNxp/tiF9tDic1hhwY8UiDEIplqJhC6UP/jmOyz7/Os5QN+I
kTTfRifxWrwS5OVpnrH3G8kxBQrEqUFr0OvqpjarV6tQLr4JdpAFmG7iK2bHQ3BbDnQEKbTcUQ0g
6dxqJXZ3yRQjLNNDe1IWfR2uaUX+yx/6pyFv3L8/8ZUOZPnVObiWTG0FXeKi0P/6qxdh2eLdijnZ
NFGc6+KLEM8fjVEyBQBvyURMlYURqy9m8YpYONVi5G2FZJP8/Tm+lrufj2FqxJapywEuMjX6+hg9
RmFdS9QBPAXidOi3nrOqvjQ4gH7zQZ9/09dXhFBSlw0TkwcJ34+r1jAv+yDXZh0T+gIOm5AjaMjb
AoZH/RJq0XFIcwYJmEB4plydooLsQVnCQ6iRw+2kDBwbvk9uTcyIZYgxZayBTP7+U1xND//5LdDr
sx00fg5FvHpCnwUECa4DDQaLmxqs65QRD8UKkkZUL7RIcW02geGkIs6G9fwRtvmlkebHXJl+CdE3
xfqVxvQ/T8NPpljMMYkjvnozjRDoid/XwMITvphVuRX9Audr/Xlu4RYThoTOEH8+a423Avf7f1cA
/3JJfO1iPz8aYxPZlLDKYYx4vZsiAT133kWtkyj4AUVtgbecDOClBIz1equtnNnXtpmufGcE8rV9
XD7YRL7EpY641pK4z7+uxg7FS5MbVk1R3GyKgTF9Vz0GeXFjSLQgYXGzOA7Ce2/SGxyL7v/+ra9Q
k/98OnYKogh/AP3ZFZxg6MOQVI1WO1Jc3HRDd18O5qFqCJOxzLOpqj/DaL74Vv4oCfJxkA+Z7p/j
sHys4qVshVFVVN880ide8nXTmLKMiQQBtAaWFtdC40YlbIDlWjujJF5M4NmmUXA7bVbiWL8YYot4
qtuELTBghJxG6I7ChK+yfGvN8yeijLdvB6jd9+W9Eh2LSd5aact/0L1NzXDJ1RSVBQzOonZbfvF8
1tatWX1z1P15xHz9Dlfbqm2ysPcDvgNpwzs5t86WSkyD+p1z3b8cMHyOgRGZTIo2FiDLHfFbYaML
mTnG8gzbKqgfMbW+mOm8w8ZSRTIp5Y9aBXqiSD/VJacBzpuoTBiZMvBFTiv1b+ls7ZJA/G5FL7v0
jxfIfSSxmRAZGsuK/+2horht46Iba0e1BoZyHaFHynGC3ZqwvVp5vMRJt0nD/HlKjLPa6xBPuvup
55+VtUdYzwQzUyAL6+9LfbnS/3wqauaFKyGy3r8+FRzfNMP1Eg5/LF7auSChQzo2fXFTj98lGEr/
sqcpMi0TSJD72bi+6GI1tcRK62onSkrMx2uE0BocfzghKMcMH8PyyNikFQi6XwXKStXDkPwTqs6/
f+V/OU9N0mYVTjUNftCnOcDvb8KqJUkfY2zsFcs/S5MbhGS53Fv6UTCnix7Wb61q7PpQ+fn3z73C
XD5PFT5XN0gY4kPV61l2Jeh4Kk517QST9tMo85dMqMa1EYrHrKuehSK7mcbyZvCBCqFsT7aqxi+c
yhI5H4sasWJsIoYhRq74gS1Jy1JTP8qj1n/3+yzb8HpNKMh+mW0vngufItLfVmo3+IJYtVXt+IF1
ltT+LZDK5xKf6JnsLGQuEpoT+Wcn6edADDBdH8SHWiQzUUeLM7fN+zTKdq4kHrAgGpjuLepr4btn
XLbw9TOqn9ehyLWI89/XdZtYQVHJYU4UgV885MTmKOJlklB8Se19KZWP+L9N8LqLl5q4OB95lqWH
m7+/T+XfjjNVNTl3KZmxpri6JTg9SDRsAna0WLzXg49ZajklLN6Zl9XcDr1U2ZiiggDmDca/OZk+
gBhysEstxJ7q3N/maQBhWOwXMReaN6jo6afQVJA+zFwt1n18SyFEJA7t90ot/RthMVUVEoJHIBwy
wydKQrSQ69SBwfgOjpc8F06v+Yr99+/65+FlmSIputSGfE9JWV7Hb0tCNHOMfDVRcspBfdAlbdwW
sE1ji+G7OQ2ghcLwXQ22vMGvb5ibV196enw6DEm9+nWbQdaJ3GGq1xY6FhglrnHa/BooJILmCvqo
FhK1PA+3mayhHswayzXl8DCXzFyMuvL+/v21P9815xYPJOqGBqVKvjon49iXkjEBxE7D/mAUPvPX
6JQ0NHzRUz4Fpylv6NTgA/QDFgygp/k4npJTpgJ8yg2lkxg9T4F1m43mjdb/CkvMJIoYt+sR/3w9
oJqvje5ArgfCw8Brm/otreDIDrmyBmVgGA1InIXvWT9vzah9Drvx3FvmPifNQjJQqI79pQ04G8TZ
R0dsWQ9hcFMujsNJPSDjHkwA0Cp5DAfyzcp2soWkPs4BBCGjtfuk3sZZ/JhWwfnvP9vV8J+p/5Ko
ShFH1br0ldeX3hzLslKQzeOEaYdcimwoaRQfg04nGksNXJzscBMozQp+c/Az0yttQ+Lhbdkl+qrH
Svmbp7m+gP55GlPCsQegyvwERH5bxWHWxr1Y1rMTVHOzBul6Lcsc19mi7SDlxbtBQvY0l8yJMRwq
7HkgC6w3219/f4zrmnp5ChU7GxPDQHlpg77upVSNpCwSgcxlf05RLoZvWPp5wVh5llI8IsHQSL/6
Zv9exY5/vgi8wfDypZhVaIyveoixHEJTk5KJqID8waj7RWzO8GEE5cjMR79FziVFm0k33oVsuvDO
2ETvUmveK6OFH3YKxd8qhXsjUG4TCYnY338S+Xqz85ssrZay9Bm4tn2ie7+9GS0227g1zRG3Gjzp
Et+JrOCSjndG7RNwB6QwiGYM1FBDmSkw+bBMEmJb1xdUr4ZZI3b9TTxpDOQrcsqyV0FsMb2OieyV
MHeP1eZQow34+zNf35I8Mh0sxz6mt8t86KqeG8Exmjwg6aVJkKGOSYqNf6BuzXl6JoT4yYxukgbp
yRRa31TRf9QRfLLJTHFp1HFwUIyrwziZhK5NhQgOqRYgipwhkA5y9lz+jJXsdso4j0czwZ9lll5b
C2Yayomsjd6yfHhWl7ge3cQBXCPqBsiD/to8hRKiwnj65n78owz/fE78mXhGkzr8c03+9lIhLofa
AFLm4OB0azU96ciiS6LrbdDRQBfKXojE3Rw0tlI1cFJjENdROTYlohxB39L3q8RKQXbKuWe/qR+u
uLrLfpAocEA6MJ4Wl8726yYEka6LfIyh0DTJxziJ0qnTe+jBqvg4Tqm6G7q4WgWYAumS/8p9CAeG
OFivaDLSm7HQ2JQGh3LeFfta8foGPbSUoQwTwrS8VUE/Yykmx0Ivb/zSf8rKMP3ux71iSfzzDRiw
qhxFIhfT9Sro0krpg04gbdTpml5y/UZDlmLluasaJXGCSvKRhuyN1K8xwJgmkciJ+ijVlXRPgqTb
y0nqzEvmFgE29UZEFE4djvUAaU2qHE9kifR4QFrhbZQnTlMj7OjrDDGFdJNzq217pfyZhyMToTZ9
0pPJwFSKnOI0QZwTBgOFQhU60Sh5o5qOB5UYE/ZIKaxryEViMcL+z8DNxWpSuOT4GWNs3G2xEs+T
CCGisIjMsyL0REZAXkekyEjkgQIIGS0sj2wQfDCGiFQHGQ5Pgh4VorNjjf4GcHWXzsy39Fq7iBop
I8T8kb6rJj/EVjqmokxAbPihCcUjXvvhSkvzn5p2Js+kXksyFGc5fpOQeYlj6pbqfB/6xa1h9M9Z
2a+VWGFaiSs0IZWQpxnh6R06tEZhTbSRdS4Xh/5GKwRGBMSWTRLMrXTAPDnEBCQorZPlI2IeWqK2
tB5vvqS3nGysyA4ciM1URPgjyohtnC++KeJ4GdWM/zblStLUcd9ZsrDVlXCXkXpV9qxVPZHhK/lF
faOhwSspJAikAmX1RWlEkkPciZ7ovVOobeXKTbgNKtSPWgzdgERMzJhEsVh3ehE5kjy9djM/vz+p
xf5z9bTd1K/TnlyaPqpz2NXIE3tJ86xGG1wjyLvnvx+mf4CgUGhg0nxqSDjXrD9UG1Vsqkla92Tw
dNE6GxUqqEkjKjawM+OcxVD4ayJ59mk/I+toS8ktJRVBbmR84/X/CaT8Xnd+Pokp4ssqics06+p0
zaI5N0M9RSdhTZGXYcoVlFu/72VyLDhaCdZCfTyTIdrnMYlmw4s4OTnp8ltp4t+H+9cSN6T5dXLp
+bfS5f12Q93cFG3kVmVTnKIael9lYc1ZjYiNzULi7VmCbhtaKTiRkmhrXxR+Nfoyi/n8i82xPcnd
D0JKZO9zswxL+uOsEMon1SH64dEhO7Y7DCEilnom4prwnbxXupMObSTABKILei8axNGLapOj10x1
R9AJ3BpF5dYiglAazH1VVJZTWmXlBcYyIG666JsqmlyCP29NrneTUkMDzCJV4OrXDSW/DXwfxKMS
KsXzmwGBsZ/KS5mBllUZ1rWg35bpEJ6UekNoubxrrUUDOE3DgxYlxOQy5CeYd7wxqBbUesQde1bw
SJAST+4qqIEigStBDaUyIDlpKXKksbLuh1bAJ0apG2zOsP0eAVU2BVGautURd8l1ucKEUNlMWfIa
zXPvga5Fq7krNII98RbJpq3cKPWqSSYIez1i1VZCtR22bBqrjMmGC96meUcZP1lhd2pKII3Bb1Oy
opkRxXO9yTpsUT7vmL6Ls3UQd6hjJxOZ98yu6s4hZjYkeVRHeaRuycJ0ckFHfNdPZl5KwlheLIeT
TvxNGCrkr80qckoywJjTqTJikhyF4lyZTGJG6ImF4cyWENthQQEwWKmnDZF/qhJ1ExiKV/mWeZBJ
rFtN6cCWip2sRp9axGN1LIqeGEPo2q2IU0SPPKIrzcdQp9xIpqIjQSiT12XZt3stkn/OaED1VDrk
mflz8kes8wh6myv0StDiQAXeq9rK7jU5ze8s1JxjYtn6FEunxtKOYxmpN1pXwgjOiodyuVQyGiyj
JkG8C00StTjDt42GCDINUnJo5ZgkOLI3mZIG2Xbyfax8BmT8y8fFNQ1Vbok/Q60WMCgQkc8F0Y85
/NEm2nQryNp73jSTbWB/isySKJyC17zOq8h0OD6bDdMfmsqAxGR16QKKCvujQI2f/g9N59UcNw5m
0V/EKkaQfFW3OisHS3phySMbYAYJMP76Pe3dfZkauzxjdSDwhXvP9XJC2YVq3qpR7NzKPCp3sV+l
Lh/Hw8xtd6yrauab4Jq7gljETZ8TiVS3MXrSdbmo5Ucv2vxMRCetHh5QOUznZPX/i8ci3Cklz2sS
To+1T7RX6EwPvsDFEgqo8Emct0fg0EQwUW4nOD9RS1bvqIiCurowMSeEvk9XIpbWb3ATgFamIPqu
/Bi0Ylzgwi51fNOvyr94nQ/d2WZnY2R6idXW5KI4rdVyK1kCbgqfz5KugG+gUuc1St8nto5rRDq8
crEuVU4Xk4qepe+gkAgZu4hKPBdt6O9LAi6LtG/wVgpiaZjHk9BnZ9Kct14QAkAqo/y1npLh3Dfu
c9HFT2202M9m7fj7MJyLnL+nTaZnprVcoGTVDSJ4dUoZPpVtdadkxVc5qLOL4ze4d3yCD7Mum197
XWxtB0TFqFjcZUM9n/vr2ZVI2ORxL4gyrlHZNkk/3zAtr89lByVAALcvnc81yR4J2eKDEkYz54YR
IIbl01uD5KYfnPWgkDM8iM45hcMqTrjob7j31aVr/ecJWtsnz7g/pUxrsrI+qgAlNP2JOjZi/Kwd
vRwiv2nOsyFulTs3C8hvTLt1VzfjLpVl9NQt8867tiZ8SurJwWtO9LlzH00ssp3yJfdZdy/pSIJl
u36Mies/DxP2mjB87QgdJVS0fhhXg5px8o/KcMTRr11UVUwH5eLZnjwku7yMrWiX9Nog9MeIdJx/
v/JM/csUi0eiH6MFoI5OJpFOx8wP0okFl824f3hANuW6kCvnEVvKafzMzpswYBpCL5nOBaUyIaSR
OLo+J1RNTp0CCkCiMb6oawmnDZzRVs2PThs/NnXX7sVS9Qcb8AnoZbmvFgg7VhoW6u3hX62x0NlN
BbUOObQ4EGiNb4Jw9A5+swfLTrmN8fxAJu9X7yhmCPYUz1l2Jw0m6vKKEbcreCTVqe4hDuq3sCFi
bOSFuCvpcVZN3S53Mzg6w3e6LP7FusvAVZcDdjL6El3/EebZZUzn5qA6LzoHcQq8p50lwa71wWuk
uKPDEnd+4Ud3P1zk6F3B5cV2vs8E/5DMvE9Z6d4Z22LRbzzv2HFgvIjSCy5Lvb73Wa0ewxSFwOhW
z1In7VZWE1Ll6y8HFzfz0tV6N8eIs5pS6s+e0PLcMcfJpMM9qyDgTLNxdyH3204iudwYxFLTnZUU
QEUHuGXVXOF2Cq95SzPXSqkcouFmmFXoYQbdMSgbnIh81S4lQgsfNNPDspkf6xX3XjsawcRIP3Wx
fE8ime+rvgiPjuNMKGeRo1BZ6M2QFPFOrYgjQtcCnfN7F+Wp8809tp9poVZB5uKUWGz4VUZgxTkW
FPtJnnY3zjS2OxrPzyyZ2J0Ww6UjNniv5xJsVCHdmyTau34/7pwiW89NXVE0sSLqu8/IasRoXXNq
vbd6IToXVQ7xpdc6dolwIbo6JH55fS4CEsUYTpfMbZr5OOfkpcuh+0mEd/xXgfvj+FS515q9T8eH
2qveWoJFr/V3VXRvw9Jg+Uhp3rVl7FaPeyt4B22uMPy74qnqln0SUA3lBoLVrCV9noN2Y1Fkakkv
GDel6PBtYH/OiUi9lCY7zxYDX8jQcG9WCprBXJgolcBYcoLfumcbG283RVlHTPFPV8uz10Npmwl1
FcniveQRgrdxHey+mrAdTnZmJ1IkApFJPtngOSUSeRn58XudEQOODT/KYm+f5ljYi6jEgaGg8yXl
dIGB+Nc3xt/KOtyEXXTWmcCk1ceK8N30JvDN0bbrQefiRweWi1kj8vTT3tlNnVRbN6c1Wc2a7Tr0
zJsYj4tf6TtdN+9WLt9xVcMHm9t4QxYHc0RyiKNGpzdz6GUgetMIuQftvM5GSMBJCD/IaxHFeuul
ulpznTrlMXXzyzxik+9zGECj2136sP9VZfKsPHRWNfoTDzFG6DKw8Gq8jmOKDNIxF6doqbcrMDa6
9TGsanUrWm9f9tREfRnfFuGvKKnNw79mKdnlpaUoqntkW+G67pLwZ6i9G6Ki0mMWd3/8Fa+kETVS
fEutsQzfapTq7MeUku7scWgSM20ig284QgKrbHjLvBXFaA2kpEHOg5Jq2Jc5HothCYpjUayXEboe
Ft3iWSX+r96NBfAIGG1d1yaH2oFGNbnyQxrjPeqo9PdeJrCTefN5IjSeoOI+vp+yz7bswoNP27kf
gjfRBM35BaS2eO1KgEBDSTmql5pv7to/hEG5TWuLBtz/DRWTUwai16K5vg0MJlIux6eMPSQIIPdu
IM71ZUm8V+WIiDTVkNdT1suhXcI/xs/ro1/28F3WkvCmCY2pGqG8/etm4jRnQCp84nJ67HWegM2S
XIttkrXWjTsjAC0yliLNU9XwWLnvU+TAlhZTe6spB29anTn7lOgmNq6H0sm7y78n0V9gRSJBK017
XsZ8r6brKDQoGg6QouAFXrUPyry04a/iSulzWnX612zHlj/T1pPd9tPwPMv1pVUhQEKveuigw3Py
+zvCnDZNqtdLLDuMXEnvHGclCLzoBQ9viWtjqPZ2XDSjRLaOmpTOXWDTD5GR6poNprgMjgiOfhUi
ee2Fgkbhs8IbJgTHeFSmGrJZoMSjvwzc3I3CLzwtJGhTT96N4oqj7vVDlOTB2YudP7oHU6lqBFWk
O518PP47sxQxxC9lDgEr0V6W+QEmxZBh9HPhtXH/Angplv7QRJ86rtgal1G/m5QLk2NKP52p9FHC
hPVjIr66cADx6FbBfk3laSiHs99BKxazWjj02vfZDeVldZb4JpIrQrtkcCEuLaeFBxK864RZwEd4
V3VORiRy/9nkQ3HD00bXAabE+GH40DrVoauxDjBiuCCATO5Sk3/OnYJT52diX8TRs2KFc3RGRvnN
NHANOExCe6bAN5yIiPnXHEdZL7i4ygEOG4dZFzaHbLHvZGv99uT41eRgYILrMKsKxQsxusPIEdHa
EtdTXKybSSYY6WTkXwII4Z3pmRlWWNfr3zKQ4mkJSVQK6Fs8jZPOzuV7kBftudYHRZbPiwoLwlWn
4UEgStitxj96c/bWFUSqBu0IgOv6I6VaOsQm+z/lyjvY5F53jKPg8K5zE92pAOxMTnzVebI8HE6h
JTpC7s6kqbxjsNbZduhIMHcABAl4VlPXSyh9w6fTBpBSG8YFblP/kg77IYFTZ+OZVe5IAgUMUoz9
ru3jvYZPaSjnECZEaGCKF8fjvVQymA+t25ziZZzOThbnQEmsCvqTHurhnCrmTW4I81JAvuKN929n
6+6yZdIf1WZdMkzDrCC20YxBD43We1VDxSiS9GmZ6mNXKBTZORrspVN7Lu34rmAU8tT0zd3q0DZM
XcdJbXLKdOED1W7QMVQLkSBBRtvdKgCRwiXJW0anxMk+Fl2U20EF76g1qSLXoj92LbPdcUeWUnRy
tPwvc+iP/D6oqXsKyW5xvu3GtDsjSvrO6hJVfDQRT4nefO4NVs4k5tVHTNycItkz2oRXGN2PkS0u
BphhKbzm1fHX82tSJP0OixZwAGKg+1rehYh5bJW2u7XRX2Pfu9NN45q9T4reVqT5C4OV3wUZmJuU
73Rt/C8RPLhhW8Hkw35XDwDohqn8TyB/Pc2ar16Tg3ZtF2T7coqfzKSOfAfnnckCpnzzHD/Pb4wN
/VOjqFdjQcBuI/6yLLMndnFmN9qmBdkz7xwO2tgP17s4whHsWLsbgm9T8CkVwfI4Dn4IwA2vf2qf
+7Wn4izqbpPoPx1brU0oP4bSK45pbp6THuMFkQTxrqvs4yr0ftLFePLadb5ZmXTcCNt/SB0asPZB
elua98bXai8zlmDh+sTZcOJqcG9KibOocFv8AkQkF8pABFxfgibFphIjQVxanKndMmqsoQJuKbKe
pDPLPvCHg5eh1bVstzez8o+xQxzIIPIfXdvvUC1q77MXIITEvtC5Gpyykd1WcJfR9HwlTQlUYoju
04SknEqlyEbHERwOVZQQ3slz4QYNJBPovgWxPoRPYwqPP08phAbd3hPFPR3l/LsuzIsZS29XfOYL
BmtUN9T8Iu42WWWJWeaW8Rbs3W3n7ePCOfAh/a5swrtS14eC+QGFc/EpVMewKIbwAHmdKzTDc9Dx
arhG4SUvjwwTYb+HDPquqW7IGNP3pQNS6VfJsOm7SN8Ea0w5YtodSyFQEtoZjskYbVpf4kaJK+BH
FQlTS0GYwYhPvnCrNz8ZCEJHJzKITzvMH0k7NI/FLtCkvKdygLM49N+m84A30lBvUCumx3KUb/U8
7bRTl5icYYols3datZuf1dVo3wAAYy1stqsbf0kGigTCY4YZot7bFrb/jDMHVZ+F/C8I2CXhej6W
hfkkOfZeSpMfAg3iZupdVH+zH0P441Gfnf7WHyvOwH4Au5tAG2hxFRfi0rcSfyr8D6/Hm9xOYEEY
4IxgQsXS7PpWtDsBpZUL8TkYPQsrmDFWEcWnTC0E/v5BDJ0/Wb/czqi2eT6JrpRUrFnGRZ2gfEFU
6vI9Rp87VQbrTxYNCKgdhhVkpzfW3pV5oPdZ40YbJ16e16GH8xs+0w5/NVBbI9q/3qr7bnYP7nUZ
Dqqtddu99sqHqE/u6PMfKj+5VEH+5o8ScC2W9QaWFIGhIO5mhu+kN3Oej9N7ExbP0mcviUaUp6gD
qtrm8pHN4Kdj4cjHuf4SVeAfPLg97cRCo6ygOkecChlLpdD+OKE9q5WTsKMmvKHPIbeGOqEQ9cZH
bcAAcmI8z3wjW8py1+fd46RsettObNONU8ysYsSfLFz0uT9HyOuf2jr8qAg5LUw2gyZf48eMwlyk
JYI4nPi37Syy3Wxhd+WWQpWV0I2Vbr/hwAaDlfeXVpEy6VuBxqAtN42ptwQIOb/sLICkTq9Lt3qH
vqNqcLqMSG6u+GM9I3Zpw2V+LNldcHWtF8dNFak8ojh0nn/v6FLe6jXd+ItDoT2AjTZC4iefT7GX
nd0aO3TBNtWDBN4p8KQDSLcKcKeznqKsdTdl2Pt7EP3bKXaHfehgChob7Eue8xPK7E/oNZDKVzfd
2Cr+0Q0RxUVcvizjsp3lm5vIj6qiU6sMay+vb/+Gyvsy2eOM8Wzs0ouMS/c2IOB4U7Tii9EMlIah
fLNZeAhTy6y47m5n0wX8y1Jtk6Bd9j6I87DnVlB2rF99GfwXk/vgRcZ/soIepL4WsqJ0fx+Lmd9v
hwfyWrZKmeIgWJdiEpj260R1E5f6vQo4Q3mdd8Pg0c2VLONbL00BgBU7vDa3GfGq72sG+oOV7i9m
XOmD0tWfWQwjnCEuI+uFHCFZ0t9yMyZ7WQ4xgscrQtity4dwrne0iRqCbKrexnKZbvtu+hNR45zj
2F12KrwC/gXz45wlAyuQX0Wpx22oB8bwTv43E/l+0Mtd3GBtKOP2rzOiE1j31UinZcMKp17lV1um
n7j6s+jMsE7dF5F3G8ZS/6JNfaoSxP6Ns7CuaNZ924nxPsJwQqC4t7i/hwAGh1FUUHHVhudx+mEy
354hjpJQQWHEDTz6NT4+izEtHZxDPgAI7FhvRcCGMxuzCO/j5JYd3HpTt84+CbU9Jd70+W9l66TM
oFJFrILsnO2/ilwzdd8zt8JvU2b3KY3qqSa6eucCaw7CfEVj/yvzmd6reoFUGht4WTyAYGCjpxQL
owF52Dd8IN7UglWoh31Ujb9nRx/rhpNv7AyNL4MIoeiRW9SoNwE51Rv1nMY7wbZVtzm2OD3h0i1d
KB/RplOSrQ5CX9aVHb89GRgUC9nw+no7fCUav+6a+6e4ZxOha90iRpJvXs/bGtKltgvXVM8XhikQ
LNJq3vXDS9FbZ4tmHZ9d7j2qNvyRzKx99MpBpKBgxiESpHgTB4IFX8erkWWHS29hPJJF34jwaxrz
6dNPDzyDAJ6rBbVFMydUzkT9lPKhxiRSKXTIjhtiZLa4J5XQbyFar1PgIk6sBxjLWfXYFwBf+WFZ
OsCw5MSG9+dCZvesZF02i/3YuxdDe2sh9CbS/m1MxzvYQx2SeXsuI/CY9cSqB53RbijL9tZj3scG
WRwoOWJmA0AOk5BgbD8EAcuAGIcMu0KJubEfGCVXORSqwX45vXVBPURXKObgcHHFv73AxKStvpZZ
gw83HcmNEACaW9PtqoiCxx1wYgQ9MfcV8HsEWHCg9qS91yiHi7Y0u8ZEWLaq6mBWjGdq8IEPYv2s
KcTHiB/AlyHl9DjuRzV/iNzMt0VdPdcxbJ41K6qd4Rjx0GtB1FJvAnXY3vHD6jy0r6bv2jt0QrH9
XiLfubR5eQ6ncTz54WMV7UayYHpr3vqZkmEAdt1l0XbK0v5p7BuEhiONRgWed4z5dOhvcS0HWGkr
y/SvoVhNONcG39ld96/bMfDOc+V8ebkbHdAyfherrNkUsDsOFJTKwj0GRGXYQC7Hfujd26nlv26g
SxNrkORoS8AA/tRTTrC9zNQ+idvoG1BfeZhWCRKp/ehKiGj1wmDHySuKpjbz2T1Ch/aAyfYr8Jpa
P5RNJnYzBa8n9dl1poTNftGz9U2Do1gfnRjxlmyrapv6LXh9tb7NAZsN5PPeZhgtMOoBSGObFtsS
v9iWG/ynmnoqU464ic6U2TmYv8beq7Zub69Dg4Wk58vqfQwM1HdlBaKn9ob44mf2xiS2PY9/3Ylr
A5HfS93yLKV6Dm9KP/DvIoNOpAvlT8jPXfTtWbjOwecG25cjVBCb1wH6Yv4/YUvSh9cGrzodWJ1M
iHwD3qIOkuquj7Nql5uvMi3PMsJnnU9c0vgHB1m9eHbqNmaevU0cD8eAb0WC6KBfkGU5lmmWFpDM
BaqPGrMM9SVElB9SSxKKUYQ/F+mm+kBWyH2lusPixD9h3f6dXTxOlo631hi859ZsIqbUN3F7TDiH
t0s3NbtAtc9tVdCpy+v0PPttex6nsczggBrQZIIN0jF9qovrliZvxzvfJ03QlYSEGA/xuNvQJDhV
w1jYZPW+nCm9mUAYauAGtQ37PiaHOXEj+dAcZ0EfgAiei9bjg23wjm11mwInxbO20XE8HQtUegel
JzIO0u9wnbIn5Ze7Qbvp0Tox5apSD61LHIOfW7zQBaOpNGmd3Vg3JYM7LzxZx9M3DeSVIG3vSW6j
JpPaveolho0qffmI8Qi8bJCchZPd6jF3zmgx7qLMux2d5VfV8QP0M77RqMC81PRxd6sSIKPd4OT7
cbaCsw78dDs/zgj5dKqc08z2/UbFGRmBRYnK1xEHd/XdV98f3+nwjRyip4Fve1Z7fAFbxvFZN5Ww
4xa821VmD6m9YnzrItz4btDviogSkfPLg/7Czo0tHEzNPMNhqhqwAmUI4FfmXEV5Ht4WGq0GpoOz
plpOplndVyNle+iRiegN7dsCQ5jobcJuupazJq9e2McXl2QBqIP/TwE0fOki+fnvtKh8AsDiLAGm
MuQHN8bQKetPY+L+RdbRxfHSY9Xr+TFXCL3mBHaYKBVcmaUHMxhEuylWPrtLyXKcVRCjLCz8EqmB
idud69XfeVgYuhfMeLzk71QnQMHNcIiKKXwYetCmTYtzNMWPuF8F38h/OohqiORm5avTdFWFECcG
IL4UT6P7DTRYL1HAFFGycI3ngx81pI+16pct1neVtu2R0u079CZFye8d9ZJdc/YqHh83v2vGRh3j
viAuB2jwdfa4q7w8flyW+o1PVNzJaKDjhvw2ueWnLghBa7IOp6nvFVsfk/CtWFu7NYvjbpqiKs7Z
/47QYHQ3owofUFxZbnwAxFxM1dERX5or8CGQkiY76ojZkjlpPZzb9DjLT7XUf8Fo3Yigcx/srJO7
KCEFj1KWxU6aEQ9PP6D6aRPPVp3dJvxOQrlxioHkgIbCxxh0CpMcvW1jgA5J6ijBiH/zUPoTWGux
fhhAoUvs3ziz8e6xP+X7xsZPduHL4amGPAW57LOFF+d2qr0p+vBSaiIr0iJ5a5jK7fuBsiszjP+C
LNCUO1Qyg7AxRxRxL/W1DJ0bGBjFMtxWpdzlwYCMbnGZYHMtyXaFhu+Kxu68PtmznWgeHF3w7W1A
KWRjRuMttoFT/mk6hEjJlP/K8v45VuPLYkGqszn/rEz+WDbjdSfoIEPrGR5nQ/Gr0+UvG0bnpUn8
7eznu3yc8SiLZSOWUu2U7LxbkbOfBY635uUrxptui7X076xJGZmG5hT0xZsMu68uMhRV+S+XKSAX
KMbsWrJwFbxcAzHda0MqG3k1b8jwe9ThR9gR7N4Fv21VnVeNALsYYDEXhnVH4dHbaXV0Z0GKQ1rB
/aiCFx2v0U7V5j/uaWQhcDQR+bn7JoLuLypKQzc+Z2n8XNfR3z7OCZyKbvIyUhfUvfcDoTio78DX
0ZPcOrp/aGMqQ2bZXgWfsJzSrSI3qGyGcBMwMQPNeZxq71lL6N4TN6rbxD+WtXczoiP04xocWYmM
wCKyWIGfBYLuSaOevpEBi8rQV4euBzMXdy1vefMqifqwc/y3E+qX2/NnxwD2d+jr4VQlM08o32+X
z2oSZh9kct6uBlxWLaabMKp+J9pciI8HOGjOrm+HkyF0i7fouvWq7rA9PecDCQIrbvm96D+CoRJ3
tqELtcrbziXKX5FWw87VqbsV1GYzpU3ALo7ATRz4+L7JkajGBwdJDvkzfbgRuUS8tewlQQqB9mea
uOLB+OmzygGNobokfoHPsi7goS4OVI9mPQS57bZeiDJF6+IhxOCz/WcPd50VYnwX2C2LDnYWrPsZ
fT3M0Zuy0YqJH0VCFLjn3GFfVOE06wIe0oj6JkTovC75IW2Wi+dtkw6GSdWgAvFmLir4UAXe1qBH
zaNw23tjd9IjXnanZXAlGXF7rPM3tUMx4k71vI09tqN309VmX0OcCXtO8cCw/9GMpCoZM3HSZXeb
DdWvoadOTQGmXf8+GuBtmg3Z7TDwpLoZaii5mI+JysuI2LmJFB4COSrFcZK5W5nwKteEQAGXxa/H
o04V422HjJ+aTUNELAWWAxIog1dmSTGjLPY/RTgRdDCll5yG3VGEYQbMdsJ5BdIkGUOrtbdMQyF2
TaPD2GayR89vnnsvRNzVQJ0TleNu41wim2NSej9OdrmtGg85ynsUgD2BvNOW4m/eO88dXgQ0iwvz
487umr76A0IW6P/zbJuYlUb14eA6vaG/QGpAlo8U1FrSymC3XErarp3Tt5+NN29UFLw4ANmaYl/K
AXrf6u/cFNepPnts1XXl/sl9HASIjOErdS1G5np8zlfxJyaVbZbNYfRiuJGJ+U/4oMr7o6YTZ0rF
kTpHnBwroqKw6pgeiQLcAYmYZDzRWqN2md5wHr1EqoMyz1hOusjM7EKojIDrOi7NaW0IxIvK/jEf
WrQ89cSU+DqpWdfHmLb8JmEq7oVfiy02aEQ1ARb9oO8LHEZbUdMiZbRh3lpif4TgUuu7JqNhGfmo
kqWNCTJTd0m0DseZYWTRebTWEaucuOEwSz7aAWVWG5X7sKLt8hl5DBpdEWuM9qFQwtwsjeo46adT
sVR3xRrMRE4F36UZ5XEgaaYku6zQOMAFSzCvAN+3un650dHCMtAcnCrkkWn4qlfN+GP0W1Kz3wLV
kR/i3AVYHy3gxQcXgOKqSAYjryZBIpc6E1jYdCVtxMm2OZXeMtIzc/2g89bmFnDAfYof5uBAgeAh
jmiNh/zFp8q7NTWu96rDahTmza70KdIxyMWMWIGDK2rVntfQF5yebFA31GJflYG/xYHDRT31H3U3
fv+rHzTr2pa9XeciS04rXCwtcBQe3ireB1b4h0jT+ZRevB59yw4uj5fph6gPVjnlE3o0Somg+yMc
L/iIDRiIyKrxFffaSlbbsj5qPG+BoTzp57TYmLjDNdR2n00XkzWHMHbXlxY0VvQY5etdY2hbMlRS
G7QpqBYiyn5/chDZhv8lwn4hL/9NW09ETjRuwgXa67TQDcdAqjnHLzYrfletJE4PI37hwsCS7G30
gHCYvTDJb7ArpvmQCPNqy4Ji1eNtheyYrPZWGj7emC30NOkHW4ZfTVcc7EwayNAd/GQ+ySyObpw0
eozDltwpOmE6eLNLB5fqUzMay79zP/lPBVwwKVIq11zpsrGONkhn95l07XnpJ8JmDKJGDUop7Bit
ZIJuYQFiMNhfPngXTaBWVpqT5MlFjMOiuPgay/Rp6pr3bibNxP0wnnjtr9t/GZpnSNPIqImtQURZ
cysgiMaknhEUs1wEq+Whb67TfHQbtXiaTH/XD+Q/1ZJVss5+h7K8jWMgsTUn50BBphdOEe61bTj1
bwVwcNSKLkzLUhxmFqBo0dHjsPo9OaZCveMPbzURbJ2zfJiRBCS1K3gfbxJH/7ShS5snvh2GhdOS
7qIxya/8FRar2r/L6ozk6al0MRZTz+v5iOxY2ex7ru0hH+vtol+8zkVlbr+U8d5ymb7rxblrVra2
S3BZC1MekhS8lkH7TuNCR2/uOxsOF96tTZGQdlJV7kW7QHoDg05w9v92Fek6wRQkhLjUXobLLMU2
wBTQwmw5jNZn2RTnWX0STfX//0qp3/zfrxn7tcAmKnXjL3VB4pVPOdt64GI8xGc1kTxA7CqvfnUl
mINStH+CFT1/n6R2Sx74L1+NAcl0GZDq4FqZTj9InrvPcVboJXKH5kwdUqQbz3TG5I3G9OlePT40
DATZjznJKWHXEuVoVyIE2WPS1ydnhBkyUtiT/Cfqc5B221hbclwkiEnpDSlZgu3vABhFajnX0mUg
G4Nxd9KtT2nG7dv3HXUT4MNNTCeTeFHNdWagcV5tLrmCadZMkc82rXqqQ8kCPkAH4ylEI15Iy/Tv
9/gPg8jn2NJ2vBTrbeOl/g3WhIXp58zHZTVJ0w4bnLRsHrJKXMPfiNVbpNPyQTE1z+MSAabl7h9r
fjkjxfRxOrdtem+ddmVDH50LH9GEZ+s9K+N+CB5n+XeZDcNO63u3zVLqu4o0IABrdszg35T/xTXK
0YgXsCYkU7aG9Mtkzbf+oH6hZwbNrPJ5KwsaGLw3t7TFsMME2TN5Es6bgsbHhcEUNCTBeOhHgOjM
r50386XL8z3Ug73bGlD9Jl3A83uPgf7jozLFJbGmmkDOQZzzYS12VUq0SCe7U7hDN/Oq0LZdbD0g
rFGju/MRQq82ZVLSr0iR+9+qF/tIx+rcGHnCBvZZQqRkujpe/X7uVju4PRqcLbjBgVSHlDwRtmHf
n/8EkZc99GkgbwKNBTUru1d21m/DRHodmhScZjPpcT7hRM7Q/qfK/m8xL7/jEbSTHcq9y9O5qdMe
OnlCFpxGUz0a3NPGKvuE041Fnh/+GQvBKBb8fMvTF0YwIBvSKpr1Q5iMVJI0/1Aluvx5jrZlxH4u
X0lNWf0OM0j+l158vMJJQMKXAVDJOj1F4cTyFjflhBQWV1L10eUTX8pEjwencZO7VnOrIWA4TZP/
2I1pejBqgn0vkGCm7Gy2PUj93Rh6P3wDk+3/mhcYne9DNhNMtk7+uiDxTBVCx4zVlCOB+PojdII4
cuaNCzNjCxTohj0hfmT8NAgg5Glh27NXWKksY5pxJptqGirQgmC4F7/yTq53jBISjxR7iX3gsqdO
7VzvUe4yn5B3dSvE1umj+zzy/IPKkz+L34AQNCon6Ey+hfzwhef9Rykw8cZvXT+OHqL0Lm9Ndj9q
nxl1c/YryulItXzzKK3OJmBjEcA7ogqqnpjPRDRvXkUIWxG+ahZ0ehqblwJH39Ns+UMTtSpVudgV
pvjr66Y8RgOZZaHKllNHpKG27ygCFxi6aPvrqPpbMR2NFnfdubCdyBn6H9rObDdyJMu2v9KodxY4
GY0EOvvB3emzXLMU0guhKUjjPE9ffxdVhUZmJFBx78MFMoUISCGfSLNj5+y9dsGFaxelX9bTRyDL
d7NxnXVuRMgBDBd9FqrfXKAadxtUkanXURVXI58A7rmyF28NghGlBNC9ms4ezgKDPsV05SiientU
usSSqzcrzF/TMrgzDWxZnpZrHMzq+L72WB3H1nwzJAX9VNmI5WzS4WMZfaHZNsnvi24NHYpTR9nb
Nc2+n72WaWPbMshnkKXCmoQRrd4KTDPoU/oz54+NBBWUj6CBcZVVrUUek8HiPdveWrbV+yR4WVoC
yBQdmb9I7S3nrhzqzyIYUtrJFLOKjlvN+GPsTyF16DpOsK0XDJcH4T4lfQYcutZddNpErViornNF
w7Gl8FQjO2xcVhtLb/OdPr4xCqcrXVBYTgbNoNj5GHiXDRJop0EYO0Yg0N4VPuuk61C5gegm6G3R
rz+gnE38QoKg9LTxLhJb7H6cdGYQzfSY4ikiCMXkExEpSXoFRmGWKId9xiYbuO3mHUp6HDvoY0ub
H52iaDhOszHtop75P+0QLG1Dam1GqdOUQgs7L+chJcx5O1bPKCFQ71nbBgOFPucXEZYfUq+QYdin
1hlivzNmD8NufZXMOTcNBpJhlBrL3HCV0treFHOKk9PlFXjhI3O+VRxH8argAxnD6lDkS8Msk19u
w3W2aC1bNnQ6qmQEpkZ16QuTCIUqpk0e1m9BFx1xiaW+nfI4NH+pN2EQ+HrjEfEdv5ahX2/1WVN+
2mrXU4d4ICQzqsoIYVKiueF1YskTpyyhBtTBr1GOd/SKRpsuBANQPxnDT90jhLlxSbbV1U/HKA+C
t1VSOmOsmdvV0AwMZWzvraW/Ro8ccwL9qmrAhRB2TOJ0J/nqXKck89nL1+kwIyGsbqZEMK3OwtQf
hvG6CaaPshDaofIISeo7hCix0MmYiftm3UfuSiJeksxI12EwETeeEuc5VGpLuzc91YNk7w2H4yDg
yhYYTOywPnfzZxQC0dULEbLnN9Q3IjkPyYSKIJs5cQSGjnecI6BBeMoygQ9CiS8/H7jy6ZYevIx1
b+JYTqt33omK35tFqqH4qX+KXp7asTeOKJH9qQ71e80i0HtMmEHppLRFwhvvakclqzbTvduuwYoa
zhYRH1PRbBuYd99CNRUEw31V5P0RAUTGqqHKPLwaWEFnweR5qjFIB5DXbNX0W+TFLzEmc0LL0E1P
6WePrHyd0KFF4hFhEuzaW1OgI6lR97Q1DQ9TR9pv9OalD93bWRMYK2wkwEH+qfp7RjWQ+WDHtDTu
VtGMyqsbPWPlUkw2U/puNeMBPGlIhoI9vpjyHh3aM129fhNlxrNmL11zp0EJZgs+GWwLi0byW7dt
Tz16y/FkuNDQ6CzW8NgY4iF2AUKId2Ey7eSgFYt7qGrA1q+RG5QrJ7Zuh3yRC6fNue9ounB+WTeh
RmZZI5DKcN/Hyc9Gq/aiZuwcBSgpojH86Bhuyip7yYzwOFOxBsOnJ/Xr4Wg48PEdOP9d1d+OXnGu
FIWO0tS7isc7LF8n3IhPjqs9J9hxYAeFuoMLoD8lmdhqofFQa/XXpqwwFg3V/FmwW66bEwxB8uOy
iu7f2LyPHJXs5Gfozs2KCVL4rhk0x8SAxAWlXKM9dN6Liqp3abQfU1h/6KN+tI1obVsj14ZRwCfD
FN+T9ap6cydMbFrfMIgMadw80/vpFR+kU2iPCYDM3CW11rQJStRPfUR+WhAkH7YZIHbtvgA5+EmM
n8Jk6BWmx3CYH0yboG2PwDiN+VFhl1vXtMmgWvyt1BEc6aZo2ghx44pPRTNIZuWjbpZLQoB9a4SS
N0Z/h5fB2lASJa3EnU3roZ1d8LrshZvIwAPU0A68eDTVOe4oJ9tFVkzkQVbFO8llT59oJKBu7O/m
FAjb8u5rPRtLyCeNKyVeE1IodjkxuRXsGlAPEH1r2sU43tQ2d9iOqFn21BJhTX0eokrcqXx6Aopw
qWJV7y0HcZ+D6p+zL8ryIY2vZ72zT6Ie7hKoqJexyY+9if5BSe3Q1+ZnVvfRVgwlszSroFAfRkLg
BEMsgVYpCwlVGrlaXZdwww67n5u799WUZ/sopVkVtc21aXUEydclauW52X2bN7R4oUIW4r7JXeeA
gYveX52Pq6Qn/0/LYM61Y3tvh9Z6H9uuosHUlnSw74yAJua3AGfUvC+j0vodg+kAWxbSC7xy/jjk
IfsVTZZl1BH3vESXAWRhNMY+T5ZQ7hz/ttL1aPdoqMjdt4uSn3g/fniS6cZE5rf13ND2NU+9m/Tr
1k0cxCwmKfj9mRaKXaD/HgMGH66p7qYy6vd5MdOG1D1f62P46/SuNiVi002FC/x7qRlKd947fJar
TnDQVxybTtSLJpWdMrdHYTKUiOtGbmWn4VzRBuDTMDQrTa5Vwnloqj6SPiXNOXsLNJgabUgloY8z
URu01deuwZbd2Wo4GCn6tqEe13ZNppWsEvoyCYBpL/JiQoxt028H6yFlaLdyO1VwHIXpWWojMyts
bqbsrJ3Uct/DY8jq3DwGFj08xTTUN0b7NIdIZ35jif47rcQ2LDhMOHxsT/6NiaFNWHtE5w1+mFsP
IrQfR5QKhSxfhU6WhGN/NvV8J2MkUHQHJ+3jNw//K/IH6SIUBNPWAd/ignB+ISRA/JjolQ29Hxhk
Sds1SRlSXJDuIUYTmR+b7k8vJkDM4h2OB/OnDvLLtzvHPSeLD5VYkpSjH9p4TqoIwIffUBFt+xc+
0MJwsSzUP4509AUC9VeCw6BZ+Jx0s/IHJ4apnptHayDxgeplNcjwNegBuwh5Dgz3Pstykosc9TVm
Nq7dGpMnDdTHOE0udJW2y/+BxmKbzs+lVjtX9YCeNSQ/vlPBHR25Q03IuoMfwO8bfWnjqveuJjge
dZyGOYdTbuuEjk97yFlGZ7atepbHGyQmYgU66dEY4uLYIABYJSqPdh17G79JrGEwJL+Bg3zDuf5q
Xydqh4uGhraFE8345W2xEbEHg7VI/XpX26cFhHHXKzkeFrsGVUhW6j9nMYQbgVjCm7MLMwGOB1mb
bXuZPpdOwY1TMAkpwPQ6ycIIicp1NhyiVN3W0nwdtAJWMZpEWrwwvlCmAPQDr4Xs3cplwbTC+ZmU
9octdARPccrx9dNduAc5LlStaPJTUALI7evfeMv/frkKCUEVoYZn87KNxXj+J9iIpedVOOPu8Dvb
uRhzwUjcDd+61MV7hsBrVTU8h9/cIsZyD/zyZkMTAmG94AJIoPgF5SPFrJnuMmEKu7usLr96HU/p
VD2y6Q3rDGsGpIWV1vR3dWDm9M3NU5pS0415Zm7HDA8GPRMNCPHKNl12jkxtNEFijMiOvd6i49I3
RW1+aZXTbGQeX0Fwwvhh18RU6v2ZYnpmBGFdqzT000D221Za410REUM9s0PpFRLLkCiZpNwJjxE6
h4dmK6cfWMpezIxh60Thu9KlmXMl0HDQWyKCk6KuQP9y+wa1gb9qNMaNaIOnIC3Po+tl57B6BGom
V5Vr3cMTxGvmbaFZzSvRR0RSaOUdozhvlSTnJLduK1eeOjhl6/oZ+VDjBx6Sr2mkJ0SFRlhr8Rkz
4sasgysdMxoFextuolF7pVkSmyXz24LWkRNcV5l18mKQIXSbeh9v3LUctMuiRAPVmhwKcxSobRx5
vgSz9J6c+oqJS4ftqAm3TRHvM2VwwCvyF01gWs873SVT9XlMG9oP9HY9d3TWUcobb08wXab2DX1t
81jX5/98zfyNsSwFDFeaO57BFJml/ZdLxpsKIJBDVbCL4jIYc/sqLJJnd2gKBqARlHwTr5wiAN20
p1taXcmBwwQZSPgUp3gTOyRZdcGI3x0xU9Zgv0qb9kUm1kevMn8eRvvgMGBfR9qcrqd59PUyKn7D
0Vqe4l+ueqA5pumZgKRMxm/uLy+h5zulYgjgi+UUpyP0rOzqNJRUj/jX74VWsVVFxb94S/8fuPy7
r+Lyln01/7387o+inGoVRu3//Pdf/vZQZPz364/85V80//P97fCr2Ly1b3/5i5+3AOZuu696uvtq
uvRfv/3fP/l/+83/+vr+LQ9T+fXHPz4Q8bfLb0PMmEPd//7W4fOPfxgujIz/ZfYuz+Tf31xe4x//
uKiPt/ot7N7+9m/+De53zX+yT8qFeOTp6IGWmMzhq2n/+Ifmyn86LqYSnQ2Uy9JbGEOIiduIRxX/
ZMPGBwWUC9wsOar/C+439H9KnSYhkxDm4BByxf8LuN9ciB9/vpqEIFqFnCfP4wkAKFsW9j8t3BIk
j8cIlOC+0tnZZc16AuSW9I6KhONOkYuKnysk9Y6zbJ9UN4YxngeXjo7uusy2hhcl80M/E5UVsLxm
xWVC3oUSK3vAt7f601t7869n9V95l90UKm+bP/7xK72E50rWIwIpx3ZcE97hX59rgdiDFriH8Q6p
XJXRykWpaTGwscProRI7e75ppbb/zw/6N3bbN+vJwFHoUIwhYeWj+PM7lJQ64BmF3c/0Ol8z8Fgs
UHvrHPYTGg3n2LQEbzSvrZFvyuRodlcJYhIXWBAn+Fn5re4UuDSpi37zvH7d/b6f18K+dBbIl+P+
8rz6GjbHhINkaZptp45M4pAVWdHGQSvfg4ZW/UHD7ze49m9gut8XxV8vGkldLB3H4Erk6y9VjkB8
FOfuhIKO8VFZkvkUCIbP6rpjqLOeAga2cCEY+hKKWEwwBgOkG0jMdmJc5JtD9OVOI0JQwiKTurl1
p+o6HoY7Y5zuaUC/FF+z6B57B6aHR2RLSCxJk8KVtMwHS6fRMHGYHAM/J4UN36Of68bJwcylx/Fa
zzrMcx2HuUdFOnfCBNdBWREE5YYT3OO3shqrg8sqnzsVKpL5ZOkSzpCzKwmJYqjOTKq74ywfwMlo
aoJtRSE+MXYcJubLq8Il62jE0CZpb+X6cJ6c+tqg/uDJPdlte3DM4CBaBOquM32EDafCvqy2nQeZ
1AXnsiojg3r19TfXwvdx4C+fiMN2xlmBq5QIDlzTf71IY5OiLPXCdNs7d1NyWDIBwru6PwlUr4Sh
0S8G2o5ina2MuWW3ah5pfk5PztK8RGV0JDkCUXxCcfBozJs5eSBugRrUfMMxPD0jdpLk+Y4UDCvk
TaGiMw0+nvHTxrOv4TVH+zQDrgmjdpfGFpQBhX++WYVV5cd56pvwFbIfAbg7vMs65ge6RNO1gQbR
WWsqXJvqPlFXKXxsca1nH0j3Wygi5fKI9bBt6daQjZMfsABhSa3kwZaHwDt6lFD52QTZpW9TBhY1
mjvYIzsnpBewGeN9VNx07mGMD/iRNf2WBhWir664zplr6Qu2CZ+0R5hpxcIHLWBbofHDXOU+lOqI
fdesj3qpo5c+1akPu6FY9D90pRm9KVY4H9vnyOspw/1kn+JhrQV3htwF6naEDYSiq9pV6pqLThFC
mvqjh3PwRzY+jdF9qNCBr+0+XClEva0K4FCexwIPMUT+nk6yVEdjuNW9bdJfpvrkYIe2EXWvm0+O
A6jtf3P5/I3/xU2MY9w02Ypstih92SX+tAuMYdSZBVPirc44zHuWw71XhWuXgT2EUGVhS5tnbqZl
4nUlsnTTmPTf4HCIsLmLJu16NpNdj7XDmVh3mMpVzC679tFB+aqN97nWb8bK3BoIA5YVEbG5MTw7
hknGw1eFHc+09L3X3UBiAAFYrJMCCEuD2YfyUsNYWNFPsLhex/RLL9GCtEQMpl+ygt7ktjT1mXWC
EmD8NKHj71MkyhgakRElPq24jIyAgIz5jW4zhSNsLmQCCGl9p4PQyG/H7F6TN166Hd29mV5xIqTV
3tVrHCD064C6ogJEKDeuJCH2+trm3FZMYmPm5nbAY2p5N5Z36YMbtwFotc/S27l61OkQTc92cl0H
uCDoGEvxbKkPBOFkQcU4qEo4DfOxcKp1q/uVEvtIa3aCxhykxTIIf/PxWr+e1fl0pedi3xTk81A4
/LLHKzeKIyGzjL7NjCQB9LYsTfI+cwuYTC4EZ8IqPdroNbQy0691lr3NSHa2yfQM2f10NqPiVm/H
K6/z3mXQE+uYDD8DYXZ7x+qOogk+kDafhQll0KoxxsIxHdQS4WPPoIWixvVda49tgmNoPIW7Ljfe
NZfQzEaLLv/5UqZI+rU+pqayqI8F9dHSoPiueP50LccszbZSHvnuyNnYIDjfdRiQVrXWAl+yBxIJ
u8/MZAKpeoR5ckSo1AfkQ0qHw7pTEjgSQ9EqWPpL8em2CVz6yn7XIuNKb4azF8j3cUjrtcwYlWqo
0lGg02jVkkMUyhvNHjDDIMVLc+3gxQ4yP2vGR14Y2zDwoJW628l8yUNb7oRTkOyQXyonB2Rh4k5K
Y4YjabYnyMAXVXN2LmlKqYWuFpRdqO17r0D7HT7ANlJ4riu/L2ekbBb6dM8+lyN3VNI26dboFxRE
wZqtBwy7wyw7M2jm88jqC5x7HMT9A740ukgczctkmXNY4zav+JE25+yZVzR1i3JQh6Z6VG59KkBM
H6XDpalhVUDe4GmX2t4npC68F1AXNlpTupsspWXpGUl0r+fDrYnE/+hiNFjXnpae2sKYVq4yxMOk
Rp5Tp+Unab5nziRuTPCydyLG6z/V0dkFL2vayrwJUmHeMAl/pL2T7CsvKs8I0npfZoyVOrtsyRVF
mNtoNdv19xxaE7ytYji0uuYcWYS2gNrc21jLupuhm546mEAEI9aHSdTWCqNJ60NdBrtn6dehhXE7
4+64lXXzbGUNbVUQfrQly21ZFe2dnKt2zRnR21X4S/IkTq4jU38MEUy8B1MjznxCq1CG3dFO8FFY
9SGALb6OYlpV338acfogfBgi2CkNdUmrvmCgduhJA0Kmk3g6pAGuznoWamsmhn3GPl9xHYUoFbqY
lEJF4niIL1WiGz+j04EXVAdbdOaLdyQiRm4CBZBhRklRX0KfcjSyYm186hjSMi97rD3pHu16QCae
10v6nfcZVL08eHVRbFn8mzLGJRvoCzzpiGynoQ3cBEcD6seU7urErLnHLcJ2x+iIaLPh40rZfcX7
nNroozMCjNvo0daniYEChV4+5XeiT/qNZJ6wSmTt7dAr4ZsQ4UHkAnwiJnRibYtb5uaI7aGSMf57
J1YIAdtg0nqme7lhP/R20FPm7VJK9hFUk5TCA0UzyJ7g1kZ+a9AGWim7e24C74DtOEUk0T8BqCBo
kLyvdS0cPCT4fF3jPKTsnwEEMgbe7TqaSPoLBGR3miR52Ax+NOP77ArEeFr8Jd0OFVkQV5t8sAjn
/UKzSgwwQpoVg/W9Ak+3QUPxc9J7Yxf3jMqzpaxIx9lvCsvwUy62oypEfUxH88ZMAY9MRpedDNPK
cAtb3BuuzWKDO/ea9hCDmLJgNzMFlbyevdd8TuAk5vGYJj1kE3rs90WxG4quveAtYyxRk/bHCE+g
qJ4+RztOsALDoGNZOEISRNoyE2TZEq2mT/I2KLSnzCRA2YILshGIKfuYzRPlKYq+oL9DHSEB6W4Q
M1IJFdvJUtjb5plpCvqJsGPLyAbUqpaJFCho2q2aGDaC7aImr5NxhwHGr7skxqXbVzTgqmdXaMGR
vuGJ9drwgXJzU+FnzsOUbdN6iGEglkH13Cc6lXF4FRdf4GQFaO7gpc4anegZ+wSWogsZdmlzF66d
GpBFMQiK6THacZdOW5GgPBjau0QlDtZZIuKcFiRSiwVzJ/nKhArVdTqySA4NBijQw9d5XDIh1rZi
bsmnw2+yNYN0EzMtBs+OxjElbIrJH9M20sujmJBxKEjbsSwJDOdMsYkrmgIpVNSyQsrhmDwKM+t1
hfx3ZzdIyWD3YXKrWp1iGwCuaE4z3rqNCbFho6O2WU0e8vqoBmijnObTjdlgw/bB6xF8GLIlNb2l
Go0doCoSkYenvZBFgiEfQtkK2SVVMv11VR5i9f0bmMN1NcyqAUwK+/hjHj2OwAdg94wuksiBVG+m
+HhJ6o2yDAsSA3lyfTvtMbDTqq0ryKnRQeHJgITePVKSILIdAU9otqIV2ZYFDXjwiiiSSSer6J3b
xbQfcnmyiNMLTSAL80xLvZtATbtEsELjQnaANCjzqkMDVW5Vm1JuHNu8H7vhRzpNYk/iH5ziJjjA
HPR17gVWf2iGVoliAVrkOmthJfdIvrU+4tr8FGjsNo0EkgEXyOcslK0Hu36ZZm/ctpV9keOdFkUf
s57vAkHpGKGuwajFEXJA0LzhLcOw4OBz75E/pVg4/FxlOpZb2n1ZQQu4YcycmcEppd7Wa9g+ndSV
X4ZNsJVsGt4QwBWGTQNlOofGgUdhZRrSOas6QIrhVhfRkdumqWadcr+uYXkJ3J2P2eC1hz6zoem4
5Q5wOQNTrQ0OUd87V3h+g0a3rjDRgzGPDbGMt4itDxeLDvsvB09s5M7ZyIp526WGXEWaq+OvDl7r
nhZDoA8e1giDGu0L3Yd2H2scHpCGBoi3tGPCefEaebG8dhzPOU2pOqEmRdJaAWpLXeMY1LNxzGJS
WrO8IHa8N6JT6356k52c0eoEp/YT6X971nDrIvbnT9TZ8RxpN41Q4FT0VrLqoxr09KvAKeOjKAEp
93rJjMeZFgzqHdyI+pQX+gMuP/0Ailpevr8klKuEn2PEMwxQblNajPRYGFzUZptdtcuX7z99f6ni
6WFcpqPW/FTZaL9xKU4/nak3dMAFuuO3dWqehpqxr1e5pJklwEdanfkLddBeh5F0CKaY1Pr6ZSCn
8mIqqGw2gj+AERKBcWnqW3J6WM4YER8jTJnLzDc4zuSJ+GaVJQcPRhdCkOKqrGEUiiiFFpFLKBIx
W+4VXpocvjUsmyQszlFWm3jQwf46QwVayilPhd5zIvUKdx2GcX3NC70OYq/f92HrwY7ySFizxbyX
k4YVPItvU3uJ6imkd5+3oUauVXSKtWk16kXy1nkOydLwN1eM8qGvDgZaGG5PhZ73IU8I3R68qn9x
w/LWsHAUjLl5U4S5e4JFe3LDRYWpV6CTw76+DfElYX4ejCu4nO2F1WgRXWrgZvX4tqDmeSi5dnkF
+XC0Ovme8h5clZXHSFtjqfaG+aCCODxm+TTSExOfI6LG/SJnvJZZ52IrhZtiNlDK9ERWp8QK1t4U
JlRL6YLcS71zE3DI1KDUrIEwxhsB9fAyT9qZEx3EsBJuXZTmVMr1fMkmuz4iHhsh/CU7WRv1bSK8
s1tJyq9Be88Idth3xI9eZWUjrxKp5/s4tl5BjIqZURFHSy6SsiS5o7Hvai0WdxhNGhgsbJFNByNC
2GQqtxPXeIDmT+CBz6ayv+8q66HJMS6hWPJlS8ekI25zG7MVqCjHRqS8S27Vd8A5wkNOS4yyHzF8
3DSgnG31ZMkB+nPsQYjDgbiagEyNHafeUWdtCYhILyr9acmO2NvRa5JU4WGu1V6brjWXNiMAvB2k
omlNDbYTzCrMVD6G3uRtYKi8QZA/p/r0PI+YE0Cza/pwQyqNt9eD6TIURuhbwWmwlbuZXWvLlOVQ
mxbYHKQaGswaY0BmS+ogcccB+IgeOS83+9oJoyto2w19xOWUxJB2RoiwHdoRl6yTfSWuKvx8yfK4
haAXebRQajKmqERdiV1rAEPXbCdZnKeqejGBh6+qAdJdgYiWQ+rz3BM6kJpVvZ4LTBfBi+uBxyux
55AhiRkwI7m0mFB9qHYz9BbqyBRvTNOXrJd2+3Pst6Ix3JXdY1hs3Xernl6k+QNEBAGp5AdSQ6lb
T+fEifrlqwejaC8cXi0hoQ072TCl9QZO3L6x+BHLgNTYNvt5ipDBuv2xTfsfJYTwhhPm2kyGp9KA
0gdv+ga02aouJ/JizO590Ub0bIp6+0LJd+RCcTHS9EdwobimntM8ObJWL4pm8yPv2qfQnM45oIso
t94XP5FiaDYtOvTJqYBaePS8Rv0sFEYm9iEOFduMAaRvjsucMtTvu3i47QbiqI2CsiEJvlSDuq8c
2IJBZvhJ35+/H1pOsCNlhmKCgR1TTuTt+fKMsMJyE+YvVMpno7eRIZnlz/kL/X661mOPQ2wljgNV
/oxuyskQqOs0lrmCGd7eOsvQOUsfw3n8EU82qTkQtXDn09FkbXTdjRLUU7H21aGIWmfZG/XvxTbc
xyHPLjHZd14QPJIbunfLaY03YZMMY7G30DZZRvBDuelHOwO6C2bXt4T2FbQBEaCLyiyeP1C4bZix
vNeDfT+KEqUsbtasrJ8skdyWwsCzL6L7IS2QoPXDu63n565EjIfzHQQeJ+hYfUJpu0WUepOi2rGg
VyEMmnsODR+2kZIPnszp3omaZ6Uagu2R5zPy1b4QaHAjO8W6CoXPoXtP7si7ngR3g2xofYr32OJR
mEOvtaw/OBVP5H5MklugJEQnBu7K0fLbwkPEIyEdrfSY0zgdi/1cze/pRI5RZ9x7XnFl0xP2KFnS
rB226PFPpA7hfskOrttcz/MdWcF0uHg8GL7XrkupZhIakUwGpyfno8i0W1E8VQOZvG2PeXfyECuF
8VbWwxn1OVdg6z0KR11rjn0jwuhBoBimYgNKMUvgaATtIGm64ELBQWc/dg23YQmHH/5qxMx8VL5e
mPc5u3eURWSvx/1DHalbQwHdspyWuaO8GDV2vtJMn0qn3JoOZbO5MC84U6yw+JzK1t5YSOVpp1He
RLbzVKXOh+220ARxnG665BroLoE8aXXWTY3pqj68YdjaEDS1IYJpM8zQr8g4zntfgcMbVfaDrjrm
uObdaCgtXZdlY2pwYujVtE0cBgXspztq2w7I3sTnCPJEL4h6TorIXZfWcPQyxv2TRa5CskhX1APb
Gmi6ABGvbd4NBuN5T5fnPouew7F/opz/2TJX3gT9wOtvQ38YhgUJ/Uj8jLVSTbxN+D/W8BmnU3KD
qIhTvp1v9ci5OCkGi6xJzmg9GgzS8ZskZcBQZrMJ8YOtdK9z1njE4YQmuyCGXIPF3u8iys04yrKV
GWVnFPh42mBCNQRFQu/YhGNLeECgryVKWq41RLphZ16Gua6YkET485D0syT642TSp0F4RoQw8JgC
PkaDPZzsoQzF3i4t5vfvNz2wqkPclMgIETJ2SXjVoCRnmHLg5JxiLSnwjoeOt42r5sQZygY4MSYb
7OkX3Zz19SL9dI1pscSk8c40XTAdkmHJIpkSShxzPUxYZfHd5lV9PU04HmX+NTX2W8bSlLsaggpt
6xBmnGjyhzNMr9LrPokT2lme/prb6lX0F676Yzbr9zYUShTZryrX72PYqkmurm2JT6x330SuAQ9I
0DMz3DF6jMZJBXquBpM9O5TcVppeEmSzSCk+Oitl3Yo4fsQNbKXgGa9x3QAZsLmgadVyWM3xfUSf
LUgZLJJUa1751AXqC8JXvuqoGZukOWO4o30YRD/dvPjBbYplu3rrZ15jNOQ/zAjAVxTj9rFfoRf+
BGd7IwYUG7JXEUOOud1KzdoT//CVAc0zo6M2e69ote3VNlc1jSJuCauEWRR64zu0i4sgpGBFzEyO
gr8BBosoFJWNeWVV9MyWAUyYgTUKdKhsEYyTOnuudgXdArON/KrDZ0PL/zEEjh/L9DE2qqOC3Rj0
apOo8Iy/716OoJ2ayYnW9O+f8XaeSxKo0mbekIzI5E3ae0fPXX/WnTenZztDfMu5KXDXlfTLJH9t
IGigO7JZ8pT1PixZQla65ECEzVbI6lXV3qYezfLarvTTSEgLCXMQydLK5RgS+HXAJHH03cB+qhUv
PKEBa7YY7mIK6YEMSywbLAuKSY0bWzfTQARhxgHRVg/tEJzHPAr9pHRoNXq1xdGLLAUvPmSg4QvS
ZKoIHWLqUnnVVQ+LMFr6e+O2B5nEAuDuA/fdnjKyFi0IIEj9Dk43/xzc/Dp1hpdSg13vKAXMs0JN
L6lraCNSmAwEhYY2J+1mvrdNedWmONqwpxGmLMVNrKZ3r8z3tVkcogYeNkhAOoKaSNdl31zpXA4E
3tyN0/jpcLJl5wnvIH91O2JqNpX9hB3FvEaUbWwMzC66rJ+B5Uwww6ZHEww/SjOILUGwd/pUQwRq
PIRs+WstHd6aznR8r0VhO5kEQYj6NGoE3PcBbhNbRttKjV95HN3ZOr5v1pMeHuaqjSt6KblmrmZi
jZouR81eXarq2KA2RujlnQYNQ79eIE8KaW2i5CEBfgDjxFFXNAOGMmm9hlwBSHv4W6LZHnOF8Fiq
sr8RTQuFKz1yE4Trvp/ClVMNT0XXPCONxO4IlHRjjvlOGxCfOxiQVjMViF9o9T6ph+u+1G8AJhaA
C2vkxM/lQvB29Oi5EO6Vy/mbGUV/L+fiefnAgp5mYZNXK09pfii28Wh8SBn7Nb2KLMzvFCmafE6S
ViJqYBtgQljh5TPQ5Ys8fvOG8ida+H4X68yRg749ZhYVvDdz0XI1vgThh02iH4ZUsakACm7NdteO
DWnhIb5zBraMPLb0sGCSq/Aul3XICimbIypgPwHWvWpLpIxy1k4L/rfrIF1Bo8GvNlaHUSY/+2BU
q6q28FBlmOeyz7m3nxNvlxW4zPGsMBoj11JLogf4ue96tVdxdo/tc1U7yacMqqMIY/hpNgB/E3GY
Uv+HufNajhzJsu2vzA+gDVq8zEMACB0kgwzKFxhFElprfP1dyG6zJiM5GSNerrVZWVd1V3oAcDjc
z9l7bRyDod4u0R3niz6hQ6Wqv4SacBUzLRHh1+M9juAIO4IJ1AS2rm6GR1BjH3HTAbwrrLvSY3Nj
FeN9gN47BlzEfqTqS8r/xuymtJj2It1veshgodkBhGQy+J8Zel0I06+a5u8jDw5KlH0A8bqRDchu
XYwpvK0bzs3tdUUeIyTZfK8a9Qm7GoT7DFxBdGoL5S3owNVzO30AatTBRn2ftMo9EZ902uBU9mbF
Vk64gRsKNxzjhFA/j7XhKChdloHGV6sF0EPJMqRoJ2+SvqOkLShvQtocCLFC92e9woooHNIcqK+w
J7EAuOrSZ8RhbJMqe93ooZtwLBvwBfmRI9nxOCVuNRUwleVn4CjKoZnGZZ+Em0RtAMR5/lGsUO1p
OR+Gvhs0LBfNrWmi1pXEna7oHx0uZxQvL9rQYbIVilNg0WxOAE+7oSBxeB5Utt+i/uYP1b4LgMNV
UQ8ljsK7GOJVF4X7yJIq1kNNsn25BnVGER3rKJAD6pElxVM0Gea0qsfqJm7Hu3QqqCURLAPLOn03
zWpFQvInwtqM5mZXOVaob+pGPFg0TxaeYnW4tnj1Ryr5ghxalBb5+JG3aXt+jVcDL07jtjoGqKlU
PzrVP5ZEqWhV5nhC5js5u8IFIQ+88j4stxHvqqLK21E0dhNKRFeFRxp2E8CCuNIXUw1KiEjIFCke
LiINulqmiD0t0u6uj71nnQ0iSFi8H3X1gdkFBITaoCZcocJ6mcK0YeJ7gUPp9FCZHoRSppelUE/u
MzNxlGqOmOSMvqQyRVN0ShUX3MgWPRZxSNDdb6JRtJhKaX4wlbq05cg/aiaqZC3l6NLD/gn5Q8Ua
lz8IuyvflO/1SuKT0NEDlFkvIZe+aB7ev8h7ygT8Hm1OEAZLF19YENmmpqhz12dfZ/z0NkAhOnXK
pvC9A8Z+siFz3XMyFd4VQCCCMGahZokLjgr8MkCAiqk/2Kpe8qpXxbM/9Q1LTHcFPeaKJfYeRPCR
zLMXjgcm55p7JSxuRKjgjqWFHCpEeHgUKG5IHXyssKe2GbT70Z+eSnHgXRKkj7aZ4WAmD5oAhXDX
m6tJK7Zss9yyjKxdXBd3hPH5S9o4CzMu223kFVu9rZONIQf1ahTluwJysJ3m2Q1G8Bt/GgmGiYdj
pKR7McGtBx2TtjAfIL3mg05c1OjWKgnUQH6XYm+Eh0iLKpAx0bskVkuqFeYh8/kMyLS2QnlwxEA8
1gDQ8YnnPOUMAqUvUiVnz1/CJSFbL9tnxnMaBuGSfvhujBFTNBY+Tg8EbweVzIrfspFmF16j5YC2
orFg/NEmcoyIfUIW8BJKESe2aQTJ0lcaeW/JW5MBv208RXQ4PqUubbhVTrG1LNhP5IAFxV5hs2E8
WatQJDk2xXMBJONTA7G3qXqJM6wcfsRhdK+3/oihHJpipftHACKRU09AcroOwQSFWialLhg7koR1
PjK8Y+KEdzXEMkPd4kPVrE9TcTONNsg40bLA1NnjQYBwZ5rrUZIO7KGSDV/H2B1moapZ8bmdkivC
XVG7SDdpeT0ahK/ngZjeaqE6W80dBCC8Np1028vCU+GBym3l4AjiwBl1mZxI8A9+hCZzEA9IBupl
7JfKTVVU1XbIBWTP4ArlCk5k0u+kCRCUHODCR7ZOwDL1c8g25j5UKBlNRQOYT0bi0XFMcdD4+7R4
Ct7K8M6QGoqtw4x1XHQqh8W07wlGJB5p4wuvUYXz1BCAy/SEkeTMOjaL9UveeQJRisNJsxqciFqu
HOTY3Bu49fk+YLRK1S5kSWEfmkqWk6vDqwgnBY5Id921noMKc9yO+XUyAOEsDTa0kvpal9Gnn/BN
iPDGgFWV36YIFDR6tbSIbtqBBmCoAi/qtBB6DKhqiQQiNN+IGrD6jkgkzI6WJn5uae1llCPD6qbm
ARLFqBzFKOOgzp6qF7s3kqauTEv3HV9Mc3ak5F364kTmzMBgo7er/JLN6psy5tk6FLvJFkbZHkMK
E1opO6Mm1Hb1y4oGVO9R6IaGcci98FQLpispqBUyldSP+ilHCR9VH5NhnCAb6QgSm/s4Gu7yISc7
wSPHYtKNO2E038xIflIUov8ChBxIJkjTlpGDSpHRrARh3EoGWj8ZHR89oNOkU/n1BhAMwnQf4PUs
xltLpAQ5maE7ZPUG6/FKFsJTIEazH/rTUJvbxg9rCMIRncvRu6XpiwMuR1wzwvPtcoINjCNkLlcl
oIfKUz3HWzTXBgV1RRo3cUKSd5gJtTtoEQQfs+IYLsXNVpoQHfZTsm3wm0L+rUjlqykxd3LT7QrU
0f/6r9CyJ16jHCSPDkNVxLFc13HzXIgHeA0fcJbCa3Bh9SqLqs+CbCMes7WSfchHEjEDgQHExeJK
pyDfR5nxQrpcvenrQrohyzRcoAGkdpyHNzJiCatUhitravSN1/o9MP8Gn1OZfnKqHa7amPicGDYA
ehXJiTOKBR6orv3IN9SsAuHU8JHjIO3vzMx76BJZcvrWj23ATf62Senpq7FwTc5ev48s69X0+2zt
B6gVrFrcA9xMmJzxg6pE8u19mBLLZ4VWBgU0KVdR0/yq+zJ9b6XkfoK1tgMIDegk9NWt5wd0gPUS
+nqfjgtrGqC2CaaJDi62TjWSlTHLqqeQMkQyQYDWEi29NSXLnuSscfRWm1wcG9DF1XUnBtvGIjdH
zQllVyUt28D4BUitkuiYs+HoNda88BOeY2ebya0FaEAbARuKO28MSKoxxLWkJBspwMzSoKoAOgVY
MNRDVyVMytZBB67bVAMqKBPIYLEqmIVEpIBZSgRgcSLxy2WZFur9VDdgvoZTP5QAjPksb4yEhn9d
VDej4CuLoVc+NJIOAH0EMXZzCxp1hPtdIX1y3ZXYJEsqLA9dOgA7SJtTHhXaevAF44Qg9A6KY7nK
SsUkwwPVA4q2e1qC7Kxz+cnUIvGKBfpgYnq1TW1HPX+mvOec5LPyLUtGNmA0fVxNNWZ5Y/lCo/V2
nHgcmBJZWozHvNXVndTSGqyzgrumT1cF4BFImxSzZmLVXOwHVRI7Raf2OyYXtV6ai7YY73CFSQu9
bzqUq92DGabyJq402n465C+UPkO3JjYvO1E4I1tqyiBPkbsRpVBVFOLnVoYZy/vUh4CBLHKUOuFF
Lahak+wQXQtzbIDELmbubOOVB6uQHGjLDw+kRBy6ScE718j6yp+K7rERLLb4dQtUgQYv+DnFuq2F
5iilQvcMpkJxJcHyV4DmsTqK8j0ZNLe5ySkcLDLSU6lBkdWP6EOG/qoUWna1NazHgCCUgC/YKQJC
j9ROu00KM3NLQyohIwLPDugmOIqPVEjlqe/MsDzWChB8b5RbzpKhuE8iZKFKVNqKMlTXKiEsYAuU
T0Pv1AeMn1VMILxREu0zBnq2MPDNPBCAY+da274Y7FEpo+qnkn3lvRAagAP1UroWStyRgtDeiYpV
XQN9pzw8FdfkmrDfytMr1B/zcW/E56hrEQDbDGIxJuv1ZLBCUOwAP97OuWBa44MrfAgGLX2PW5JF
J+VjHOT4JQyn65qI28U0JBMZwchIB6GG588cJpbHgE+R5rdg0D6x1oXbzi/2TRJqmymfwZhADdYt
mAleTCcWw/pJD4anvmwVjGQsSIGXUA2rBmZwlok7AVQxclrNTbWudqSaaxtz3tWOTxcA+QB+EVq1
nsqGXVZZuCmAr3WCol3rYEFhK5N0l+YjC8tMzWQPjDGweC+kytt+9g1IjLCZ1mnKX0JAjliK3gUV
1ZHYsr3sDAR0Zltdx6qozDjYCLzF5Lk9NiEnRYp3xYxCD8ZFWZ3S3bRihMWZiMdcuEI6QMq8AIai
akTjKvM3YeghVddMbwUnDvl2iXoqo1u4FFRBRAKUfRAj8dakXXcqdBCG9McXca9LC7ETpWUSSBio
EMQZGpVoCPnRvagVmSukVCFg+YCsLyrvbsz7dEfKTEX70CKjQxGtZGORWgBPsc72SaPYYsXOUJAo
l8iat2zqpkUDSMESnLn03HvoB1BqrXhclj1K4zMMG0owrf+hiO2R9tq1gHPwgCy9odVpPcrJtNby
aa8oWmRTCSuuKJmBYJox21TqOIUqlBmTiYMGIWF9GN1i+Y9uRy9HECtx2vr9z9Ik89aZl/wSMCFu
VSsstugdHiUjb1a6WZ7IDhXuJ8mIr/oq/jBvcaxlp87w6zvOS4DeUztuzXpTdr8AqpV3OEgcr1ev
BB1DhDr6e033wG/L46+sDrUVOo3CFozMOpb9ZB0nXSwRQVEqb+KMtLfJA4kcC9bRBCC5sDKv3ZZw
G44J3InBUIerhClWZ01HUQNBmK0jXvGwZnliLKP5lbzHpobKG3ief/j9t/6VlOiPfqU3N2NoFaS8
Fo81aWUYFJUnPSJ9Jmh6Hc+Goj5ZCdgMPzvUkd8dNTVF9Ba1OWbnzFVyZV15UejQNvRdK63Mx7qj
b115HkzJytSdPAUEjBs2OSby3mqRGAUjCapTGR/KjtCkRBBkaMdBtZLHYboRzVNOiWgxlImx4UD0
rphjsemlQt2Lkqwvx12Q8Q9SYlAyFiuqN8WrAGdrIW/9MeSIIab7Fgc0RJHs0/LR00iRus10qp5t
67NjVzE1GkBAa2nawpABXF9py9ZCuWXxsBTl2Jf9baYxwYgUI2EnSB/yem66ReJRjQ1hNWEDoWzb
oFuZKy2Us8sWYKJIRM5CjiaAQDI77FKieUjktj0a5IOL5UOOe9+LjlLEL5nqkPCw4rEfKLSYA2BV
aIHo41t/rYVkbxAeEPlQ/cIeQQ25xzdhrB4Kw0PZhXSov/bS6RojyClIlGThif576d0nac1eYrjD
cvhaipzkCinPFvqtOPqvvqfRgsUsUI7lI5LddS9o5A9Gj7EKZRst00PfQCigu2wrsflkmNZJIGwb
Nmr03sx5BoIwLNURtIIRxetEgTdhGPcdnCtgn/0xUX6N0fXIbynqFwpXErTIprBJ0UHDknuvvRAf
xgj4aaTM1s6u/uCD9uGpGTo2yECQcDAXEFYzUL+i/iAvBjO+I4TqdhLMdYQBCsJmkhJCxgdTNEnE
KMEBVwENoQoOLBVyzhHrcmCNoiYBKaf7jHLhpKkJUjHDWygxbJi8VD7bTnwry6FciMymRqquBAri
DaR902OrHEUzo5jNql0CO6Mr3FBtj+6o7y1qFaZnIx8m9i4Q+lAiw1r6LdOe/Xu48P5l5cLA99Xz
d/a3//mzBfDrv/Gfh/C9gmX22ZwbBb/9v/4rw+H/h25CeTby/dduwlNF4MbH68d/vGYf/3HK3179
/Kuv8Pe//S9foS7+Q7VkA8WuRstx/mP/5SrU5X+IkoYPCAM6diA0lf92FUr/wDOKRVvDNSipkv7V
VIg5kV26ZegmtAFV+p+YCn/7v/7tRjIVU8KYiN8RixoEBV08cyNJQ0ZilgGLSkQnvJBdzsBOtm6X
nSs6w1W49Nwvd+kHY+BsdfvLeL+N4l8k/yooBSWoGc9EtV2YxY6XDIvSr7+PInN//hxGns3DBpV/
yzjzUYCNCaiK8VXm9J/uwObvxdfkYzwEz4mT2+AJMDIt1HfthdfyVrLV69ZRXGTV64hywP/mkr/8
ltkF8eWSDb+nrDHyWwrogTOFOafHWV/AGUg/3VhLkQzZYjLN/rLvo5RyFBYyhm5bf1He9a3sAmld
mhvNHd9bR3oYVvHy0oXJ38Eb/5w8X8c8u7JYDpQp5jsC09DOXbyVtuwqy/zBekcNtqxX9F0g8bIs
Qu1d1JvhwC49Wl141NIPv0ISeb8UjFH4Tc+9pgMNzaFKCIEs4uHXqFR30M3JGgrqbZ8Vm6QLjt6Y
HMNQ3k3peGTHdUdkFdWfiX5BpMJb1fLydhziRz9UxZUY4IbTK/1Iz7rDdo7TxLdI3vSjo8XZsKfc
Lef9sNAKLhof8T2Vg8puYzaFQYbgyk9p29QR/aOmrpxGbncJMlz24nrrRFk6bpTSuJal/L2p8myp
R8XKkps79opgCjCeRNEHytF9Cu48LMjpDVTiOi2F6kicYZrs6wC/ilBf901+F+nqQ+H7bNrnC6cv
WufyiVPUVanUutMT4G4ntXldayDnZTRZyGnVWzZeaFjaR7BQK7MrCgjYzUEhunihitEngvxd3dTP
QL42xkTsK4BoYGymwke1fwSadszNcBm35LKhTfEN8z0yhTeN84421I8J7EGxR3jQy1dVgTKd/PmD
akJlRxbe0HCJIBxLrlwVZNfEdmWghfWzx64rNkov3yeid80ZcqUhdrBMYSUjTl8IsCDUUXjrI49a
E6eyGFQjkVPBNhCo02aB+tYObI9beJeY42xLm7/I4DNpL6ut28TU3NH+B2gGybKlckgn3uAcMaBF
lPKt2Q4fPermdqJzg+OceHYJGYhgbcuePSt57XaqI1WpOujXs9jFCojRLfTXoM0/+hHOFgrGCpy7
nxmPqHnI44x2VuyfVEF7bvpU2zRG8qJO0sFoy+tCqHeD0oHn9RKXrpvTj8FrnRj0McPNKMg3qaeC
aLwNvGOsBHaQ0S5s0U5kocws6NV6ORBYFxk9ZXA0BYRlbpAkr2pNgcOiJmDnqmtj0I6j1dPN0+Zn
yE5iNPxfOomlAxz3BcEfYJd070QLddP6UF3rBKZW2J7Stlv2evNBh/OUTojZsmYD7N13tZpudFfP
G6vBcsQKYaww5L+aRLo1RSyfQx3iaurEk9yl5To1PAMtCZvOv7/oP7/nOn4xmmyKKJpnnvKKIgzy
hsKzow3pdstu7W/MBUFOq37dXhhr/iiffz8k1eSzLUmqainnTnKxLOmCmHMI22FI7KeRwKZn9ehf
qTY0zLduV7nRLRvTRXpv2LOEYisug7W4iw75+u9X/d0Q+HuJlXTR1NnTi4qI8f/7sj6VVdcZ0mCB
3zy1Bry/8MKlnpnm/zkCFjxdZa8BKUg/u63ca2WisOTZlARX1aa6wchA8XEJbcqRr+ON+W5tlQd6
E9WqvnBxZ2bWP8eWv1+dOKWZ6Y2MTQoO/ftluEUesyXNw7fxZOyMC6Qo+bsR//d4qqZgutYsCQyX
fLbb8bNColbmE963HNFaO+ZK2hsYOTcAFA7BMnQDh61864SbgY7oXlxf+gU/7bdUCBOqrOmayI7r
7BckUYTx0yAKEnjSBrApJ6xnYoe23QNVkmW7I3jn7xPop3v8dcQ/dlySxfupM2JeLbxV6ua0om3O
8DahZtfZQbjAbfl5PI6abCkRDzCtvj9TvnMFQiLGI8/EAetrR063rpf5plshEbm07Znn/9l+UtX+
PZp2Bt8yyB/PBLBFtrjqHGWJSf5eYNeR7q1Vs+ofL473w8YSigKuSVUC+fHHZsOz0rEyfOSgsNev
aEh4W86dTn+PhNdONzlpHkd9HS4vzpsf1oFv4569Ka1kYnoNf4/bu6JbLJNrfdO4kPJtrHFbY2Ne
Yjb9cGcZ0eR0wqrAFZ9tKKUGa5zXstzSv4FoudDW3qazJ9taWZ9UABzl5n8+Ub8NeLab9EdfLtp/
Dighp16p7rAmLRiK/HK4kh8vbRyl+QLOpg4nL5QbHH9E6Y81PogzBPdJ7dlUkbAGtxDamD9wCt3i
cTgGr0q1oE9WXRHevbw0+I+Pk9dSU0y4QH98ywBZGI3fzy/iQHea7Oveu7DW/bTS6AZYM3VG/2Fu
Ont+Gt/RqKNraqvsed1mr9psw5eGrUwsbjzAy3N0noPnN/TriGcPUEBQNDVhx7vB1uUmYLx05e/h
JAxu7vw3xvvpXfw63tlK06aePowR49H8QiUpPKkunAobYDdIvU9xKT1M98KmXVuXlrgfnp4hGvQo
eDMM9Y+nV1pVZsk9ySDd0lvlmPnQlfL5KNbxZnSq2/CJ0rbwceH1+GFLYkDqoSOnGoC5tbOdAE7q
DrEknpxsD9zADsF1LPRndVMvG1dfxkvCiLRn7dIsmu/h2TM1JK5yXvH4z+9Z9uXwWkeCwN4A25X/
4KcOetzeZZydtCOozsY4N9nmtfEyVwtgejjRhUXopxstUQGB/mUZ/JezJ5wHfZMgzmcOU5rD8RJF
FyAEPw4ABhCikwQf8fymomuNM6tlAEP7MPJt35z+/tQu/fnz//7l9pmxwdkpErh9ImYA6pDh+/9t
gHnWfBlAMwfIsJgs7Rp8G6l2NAZu/z7CD2+ZIZmYI9kb6sA1z56B2pFM0RS+YLcYHjyQehyXlqMp
2I0qXdir/DgUUDRDgQwxY7a+X4wMFLCOBYYK6VWaU7yvEtUpMJbran/396v66TRhyjIHCa5NZsCz
ba8uiENZ5jyZaEOZ356oe3FCXclOcXmbO//us5fo21hnH285CYOWyu/8KW32kjNvM80PGn+2ukyX
gCguTLqftmDfxju7j6rf+hbDzVt6Pt1Oace/CFVdCqtq5Tvp49/v5A/r0rfBzqb4OGRhhq4ITWRA
rKn8lHBeTfWHvw/y09fs2yhn81wnEK/KKkYhrAOMB0z1tbQODwZ5ZqqLW3hVPl5a5n94d78NOc/W
L6+WN+Bz7MP5wuSPgYgazf/194v6aYB5/kFzUwyJ3cD3ASh7eMT8BbxJXXQIvWRbJP2FE9YPb5T5
dYizT3IkGh29HoZo53Y+wSgN1ptMzVfteGGZ+Pli2IlrZCGxpTqbBg1K/WpIiYUkKAqXcEhmw0V0
1g+vkSL+e4izOWBNehXWqJPsIpc3uA4P9PLcEKnr4IlXJpgz5BMmDhkChmN9rXswpizJ+iWg/6c5
PG2y3FtBK1z9/SnKP73dikL0B0BViq/i2WMEByJIJnEnvG39p78mAxYZ4qLaYAY4aC7RV8CWd7+P
lvZg08q7VtzAvbSh/HE9U1QF+p0lKxJgne+TiagW+moiqbYAxBYiK1p9QH6/0Zfi+tKxXZ6v6Hw9
U1SdegGfZVH+TRz+8makZHyrWc4Vs3vd5g1+VIUOaReZSN9pVYfIzai0uYkGqhs54hLhBv6yxr8i
2QHMgm6cphJ9ca8Z16KSXZlwzzyS9boqLxayBoIs8Mguk7vpvoI5HofDSpK8G6TOF9DIPy6UXy/k
bEZV2pgSXU0CVLK33pFzbM29duwdmA7O5erDT5UWk5hLtvyiaKh/bDZUosciRGCCTW780vtESeZS
XLuNHqWjZGs2bXYndwrbu03f/j5FfzrqmAAbIDLCY8ThefYNn0Spk0qTINPuyVyRSgRLfZc5wVK6
JcNzVW5kpzsoWK4vnnPmRtUfU+XLyNbZ+Zy8jURvB0YeIFItGo0Y5ry6EUwPfUNyR2QpFdsy1eHv
jld1XaMXnA6qUDyocrQLg9jJI+kjkEkmuHBHfqgEfb0j1vnn38IgP5TzHVlKS2HRrrq1sur3zeWP
//xxP39ZdE2mnafpVBTPNzVmXAQoQlr41/a8dyaR+6g7WAGWmdvvtM3fr+unwqVJdUvm2IfPgW7Q
92WgTuXUiyNGG4DLjgkubyvTJ7uf1BtY7/BcDGmrpdKdqWfrGNU8dYWV2dQ7zt4bg0A5UmhWY4cf
BXXUfKZAYOB3A5Y9y+qxj4DeYEG4N335qM8iK1IXp0uPZr71324Y1QZR4lRF4QGA1O/e3pfVZVRb
KYzYHbJbkpasYytvE+6FFaklu+DC2i398dU6G+ts7Q4TKR5Y02lTOZ3DUuOiHlkgRt6PTrQInfDu
Us/sz3X6bMSzL3LhS4MQ9jRAow0ZjbvAEez5DfTtaFteWt7mP+vbnaT3SQ2AzrMqSRoFz++TIVTH
Sk+MjsnwZO01jm7WEyFGW0hA5nNDmZOAqeqqsc03CGz23yeiavxxa1GJ6hzamPP8RTmHnsLNThXs
bTP9IpFcr8i9R8vLdWcyFFRTFRIHDMlC5liNTqgIGbjXZJLob4JeHaPEjw+VWuL3bxtjj8cSPWYT
YfAk3gcHGkEnJKoU9IYivK9kujtKqJmLzp+avTIfhtRA38a8C9sWPJBjxFrowjwlOkaJ25VpJcda
BLtalEbmduDQ4Y1ICKFA7+4gJyr7BBfsIo5yRI5h9w4MjBkhYz4OxGC8LrHPujLKlcUUzUiEIb0h
QCnHW2K8DBpScbNE4AE2hWSoQXjNG1z5paSKN76qXrW9MtrdzEAc20MqEkNYESqa0B3siPTrAnec
TIu2InFshSW8gVS8z33SxSeahbsYsSuhT2JB37LILFsSECL7JQyRNpVvixGheZWlmCHpTHhRdJzA
nL0bE17wjjg3rClTwOI6EChuxJH4UsxSLiuPbgJdAvQJklaMcmtBlMjB1Nt94Ynmwhu1cdfG+sjK
YBET7iqKBBKuVoTWDU1zOcwB94iXe2dSM0xa3mwOJBRrC5hQ245ahNVSadobEQzN4Ar1oKDFQvgY
sS1Yq3kAotEwCIMtDcXRoyp3UdDCy4vVB3DH6HwGCBW+UK6apl1ZCsP0XgI/rOwPqSkrjpdZ14My
jquhpBHbEhw/+ZkwkynJ/rKI1BChCCLf1E4Vut1IakAD4C42dVKBqtQkEiZ+wCFb25Zc+th6RWFj
5tCniiJ5NPwAigxUK3OqABGOGbanoadKgPGjA6SOQ/pIqMRJyMJbWBOOKnh3QdK9NWpPjDnAD4l5
NkTGFRmqniuY6jFtyYOOvBFoa3oyw+6o9CYRfGL8KqChxdah7IZY1jayqA8ABpvjKBdPkZatrZ6e
plwxu8XBB//acgfbaFxlhQdTuAhxvPYfUQLCcswMqnx+LTqpED2JAK3cDKKv7WtQ8gEXEnAoZg+d
gv03RSaFG45kysoQ25ss++BAPh4zK8LnntTkfvv1KYQ5J6nTYx2Md8kUNa6lpBRMKwtgb9rTzzTu
cqGBA9o0WALD8l2Ry1M7daKjBtF6avzGGcX00FXKW5z4kFoKnTFLwmriPFoYkvjQNcNeJ0aphDJM
aOAORA8c2zR9ljG9xUFD5KoB3wN6ZUnmivdajMU2aYcXHxhgYwzHpqjJuyGVUM2XeSBfKYlC40GL
jTWWNtSe6qyNxeyZtf1KgdkGCthCpz0FUCkSqMIEt8sKk1iaQ4V9Qw53cVDGtp+HKNfmjIGyPHSm
tYFERQq6auCQ7KKrEmn2VskF4g3n7Oi26Nwm6JFP6s8ItGpbr7t78GkrxKluT13UyXWioOgmO/FQ
YgZN3tvUeKu04agnGvaj0oW8+BJ57SfprJgrEASirHyYvGJ0vEaBXsa3uhzzl6AIwGUJ3okH1yw0
TcWLZy7btBrALwBbDf1TbQr7YdJHTM7mMm1HgFQIA6FhWTOZ4cY3u7tBiG/QDK5h+d2RaHArZM2u
V+R7DK7hQi6h7vaFspfR8A5FBHc/mheb4cpXems7lAARhvxl8pQjhkwiGdrYcPB8ifao19aiF4YX
XYAKB+ERm29yEhrE736ORrIMzWWRoRSZ43aMYufFNE7M5qYAS9ePbP6bInmtfBSKHDBSjPLTLwmT
jh123UchaSThSoarVQB5NeCkaxoiGeHI5Sts22hNG/EurKSDV9RLH9qD1fVuoaOZMLpJ3tRMoIWU
w/pqRpk1qoXoyuFwExaJhTcFbfI+S1QyqAL9QfElMsBU084ydT14meRMDV+wpiOKO3JRO98JrXUQ
DOlaMVSQ0sKE4bk6Fsh4hxBjqdzDsKjGOWAX2IYcs6MYYGao4HN7S4xXgzC5gK/w1JpdZUuFdUA9
viOM9K0VUVtI+XDbDiGXHYxXQ2JtylLBERMXj1opbiTE2/QlRuKJJBOcO+popIm+Q1a5E0XkDQdE
95SxWdrd1DxqqZDugFIRpSrEJdGNYZKfwlwsrxIFoA/wH+nOM3A7exG0n7FDkTq0KMF7yMYIt0tA
i+qqkUOYGVO+ZaUNH+Q685ZWmPMZwHnIHyG5EfZFKZQc0FwfUS/s1Fg9kcOMI9hC/dJtM7DnrZVd
m/W0UapKeomUQbzrks74FfesZWNFNnRj0plk+Qfmi6UI60ay5ERL6oqF89IUovZONUFR5DkprWGg
3HSymh4m0fvla3LmaGh8DqrVeURymB2rp1z8r/aKCAJkxTJhL59vrf1ONOWU3Q57RYQ6Pg0xQkT9
lbaSl/JCfRxh15TAWRZ/30j97s9+28TNG0ZF4mgP7Jn8nvODPUapvsp0EnXR9otABJoycAfj2Rs8
e5ImuBd8FkzgAeKl7eMfZ7ezkecd3peNeGjIqZjEyLuwgzjFTeJ4TrmdFoETU8iQl9Eu245r7VIb
8NKoZ2fyvJ5CPx64XnVlbpkvoHaW85CFC7t21W/qO9Rd/fpSp2M+GP15m1X2y/AdOKGf7ZWbDlVy
A5yZYf11vOXj4pKFuLpYp/ljW/z7pv57nPm4+OWmKmastJnJOPIqfxjdzClXJgaidevAFjiGDq/7
hRrgn2LIsyHPZpDKzq1jKUJzeTDvmyVkFTAWYMWWvivfUGd5klYF5W8+sKYDSBZI3AL4yiHYKhvh
5tLB4M8qyNmvOZtVEaFlZaDwaxqn2jebZBkfatrnIxHKcLbs3pFccY0vXI8gZNiXOkp/lK7m0Y3f
kluTt/i8oxTKEQ8Zh5Mt6RMSe/ZshVmuBdYkU5Geq8E8/v31/fFx/3u8c31CBql5QhHFcS87iQYG
okt11/l1+GPefhngbN7KBRDLUpkH4LXQg/eyferz7d8v4s8qzve7pp1NWmLuieIM0M3MDQUlXETP
wyliOYAA4fYdh8h+ky85RLr/x3HPZq4iT3InjDwtbWFdh7vkBkfEau7xQjlcxKdgjTX6cmP5z4ru
2eWeTdGwLdMeGzTnyBUHSoIYPuYGke5glnpoXMGOXR0h61J1yr3/XAPzuYuvawqbF/rMv5f2vz3b
s6WwbitPLTSeLUGBK90lQ35Zbo29f+Wtqhtt06KtscffVaUMZ8e9dtWki2GrAQtcmcvqSNvCNheS
217/N+7RH7WF3/cIwTgaH5Trv0uOX9axJhN8PfW5R5UTbQjKALrKRNh4eMauun2n2ulaWf8/5s6r
OW4kS6O/CBPw5rUK5Q2L3rwgaER4n7C/fk9yd6LVbMVyd5/2YTiSQuoiq4BE5r3fPYdRiHc46Rvx
wA7C+dQecjYyr9pnu2Ni2m9/eGD9+Vb461v6VlpJtTjVDHmV1vUDo7S1TSPA/GkxlZfcPz8TzzLo
wJOL+V7WmAqYmXnKi8jqFCfM8myTfXY0vzxzGF+5vnmrMq9Jfo0oNvLvxXSsrtXtT8+RP60rmuZw
3NbZRSGx+/tjZGYJLeYmImtB1qBm0Llwf7j6/lgb+/0lvt0FWaAHo9D4Sd0T6uJwa38FSFzugiFa
yYAeB/XlDzf8nz7C31/z2xVvYsSmJcYNL99d1CzWNlkHvu2rT8FTuARjf5ucfno+/rEkR8xT5oAM
kpbfkzJ5muhEvAmQQ29Yzr62mLf6ztlQi9/8+Fr/qDtz2/z+Wt+u0QzWqNnYvJbw1WW8Ta6cVU98
o9o4P1SC/9nb+Hol5EuwaHTT+h5hraB4BeACZIM7usjYn7Uy9tpSX0BP//Gx+ueLxfzr1eSu7rfl
wGVoK2c6SubwMJDHM3Vu2NLLd0EU6Gyuy3V1+jEw9qdnuUaZG+yDixPlq2f822ta8MsFYB8otbfu
Bqvqythma2Ulnw0cJR/mh2YZrcpD+sOO/J81dvnO/va6326MZCYUr8rXnfb5OcwX02pcM0B9kOEx
42xA9tu0/rQ2HqKV9yw22WafXrIVpaWf7pY/LQJkEFkDcMtZvPl/f9OTuZ2SRKEgw7QrY3WL6UHG
ol3mcMlFjy+pnzBi/MMC+M9BE356Ikh0eUlN0NP4tuHIBAaS2OCnT472vr0BobAGV7vp/HKn+sEB
bK7/413z5x/0r9f8tv+w2wYqgC5zwrAsUGUsNR+yIRuQeGm6m8kv19Hqp3f3TwcC3JvkrilDIWz+
1kkZlSZPbDgTXweCdpNuhvX/5EDwjx+NMrm0xmFHwUjDe/r3z3ASWmpx6wTYjd975SkXtz8sqX+6
S1S0dTRUKEeQl/v7CySxUtoDJRi0xc42teFg5dN8wpd4mDD0gtHcOnH5mdfDKmGZH+sKsmtu4mhK
30cPvvbApBTxKSb7vfTXf/+9/ekt/v1b+/axxrrtpjOm2a+jnnyLmXzlzPXTJfuPt5gr9veG0rfb
xMlwwDAhCQ2yBZ9G8YVBov/TrcjWQ3dtg8bV9+dxGGkdDGyuUNlmCbf9Lt3HJ4xuHFmNlYzGRT+Y
3b5Wt+8bEdyCMrWvc+18H/gqqDnyRCuDpcHpnDKc8h4fgJKvQIiNmJBZ+v5rO/6/GgX9n815XlW/
ilvR/PolTq/V94nQ/4fDnsxA/nbl/kMduYUn0DWv7e8Tnl//5N/mSONf5Gwdw+JoKec4Ha6wf5sj
vX/JSIhrksJxEO/Kx/S/zZHOv0xidVya9MiYCTC4M1t8IFIqqf/LcwGlSmWgBw2ANM3XhO73id2/
fv+7jPHrUPvXpYJeScZ/gVHpeJaIbajfmvCma3RZlCKS8LJi04l0ZdYxQANwp+OmHb1tEXrbtiJR
mjvrPimP0gLQe8HWzA+gJK8EePkK6i992as4nh6ivF2CwD71xTUA/1WiLiwm63U3ueTphNw5fuyG
/tlqqhuDFnGAwsHNg5dKm59NlCt52ryVbrdxmnk1A1tsdaD2xUNsdRta5Svc2WsLOZfHJDpUwLWI
fjXjD/fOV97hb2+IAbfNkXUe07bxbMk187edQ+y0gy6Qum3iqTGWUeNkx7m3Kuavz3Go6h9hkA0L
azBvJqGGkN6K4qJazNKnXXtWmOCA6hnGt1ZKAXkEUIWs42HUJ+U5Ua3nbC4tRtsgVaOOiECGJe5i
YkibycJ+PkyqduUEY7aFbEd/w6ybGy1dh1A39waYIkP7NPKp3zG2e8mSbjhAjoEs0Zr7cfLuRtsM
9kRixnNRxvqNuc/ECjyDsgvobi4BtSSbBqrXAkuKhbR9MPzCm5R9JnuddAwX+MYiH6avSb+m7Wjs
FwksBLBkorO1G7zf6E8SxTvVgeqdDMDdVmVHxHO0Y5ulHGrwH+xr1Zj3AZ4Qv6mrdQeYGpsHQC3E
AlAHnL6mIUXwqsvC/Iry5GsUt+5Rt+HKIU5ImXzttau+nz8s1MX0arXXchJP4ZMn5WZKfVRMs/lh
J8xE9O9HNi5/A60auSiDS5+t8PcjWxuB44zCMVjbcVstx/SljCD5dkGKyQYLwXrUAMmUKN+QeT+7
OuGtNMlfAD+tRTZUN15pqmTHWkAtQ3jwCuWWANR9m3XthUnmZCFEgeS5mX/18hdl7IqzBsZs0lv2
pYNq4unx4CyHup0uQhuAaagQv/NQWOpiVUURde7ZVha1C2qsjfN1mTfpxlRLyxezRsabodGfdrDy
lPHt+ncstnEsC/L/5Mrz+/UfubXeq14cbUB7cXcOTCIWRhtuFGhxAKTgZUKg2vTeJI5xqzEy6Znv
zCzEZyqv6wQM8absNIhfReunNOQWYrSiVW/p7aMZCe3Ymdo5yJv7RkE+GeS5txvcd3dSATc2XMmw
EP3fluPLf37nv69wX9Lyv/1A/AwE8el/MyNHlfzbI94umW10Ad+sDUZwgO8eFL2hrT+48yo1TPgz
k7EFSit8XYFvDxlvM6TjdswkazVJ3ZWejEiUvOkJU4F21IR+ho3WL7Saj/2//1YZEvh7hZvr0SQu
qLNv9/h+5dj939/9oi09025CY52HgKCM9FakUb6J4/rK5o7ZzI4O5hguDn0p+ct8pjM2OeO4GuPA
POSJC7G9shYkDMReGUeoapKvFknSWiKZazrwNbvRueTElSqoz4USgeGqSKFK79pU9HKbAWHEPFb6
VnHl6OHtQC1HynLaDcK5myT4DCUFTs+yOxUsnKeJXdLEyaoq+0XRqjdAqsDM39M4RUXXhvskuw8m
ybbVQFHOo7qv8F5v6iFxl00Iz8Zo6LonSbv1QNaFs/umgrBjvBlvn6TaZeDtomS4b+IaZGkc3PX2
RwUGT4DDC8DiRTQx3ThgScvuEsc5dZKfFwDSa9HPwiexa3rzjkXTDWRPncPkS3IQa/HwZuBUS4vw
yLuXLKLZnME3R2/Yxspl64At9rimR9B+UYtWLW+SZVlY1+0A/D0IxaWLgpMbm9oWH0kAi5cBOsV8
VetwNfbxsAN49jy7ebKs6cEvhSQNJpI5SJl3AkFYSxZhIKmESmq8NWAK+9J5tVELRmoAv3C+qkAR
7ZtO8SfH6K/SFsttrb4GKggGgKiAi7BXmEMIikUSEiGgHA3JTLQ9oS5VMIqV5ClGgBUrSVgcJVRN
MheVSo8ZP3+zTAHGzZ0lLJLBZhyxCe1rV5IbzSa+NWGB9ZLpKCH0Eiqp+qokPiaS/dhLCmQteZCu
JENSVlvqkhWZSWokermDOauvoo1ui2Bu9ila+svchGLdA52MgE+qkkI5g6MMwFL2enRdS07lCLCy
BVzZS4JlyY0pWlzQppLfTLY8d6hXecSUNzlAT5ALrceLyGug5JKPGUlS5tQZJzfdDQW2XP50WEwj
vOXcgq+Zcn2otOVqlxHmuE43ropdOSHT1kk4ZyUxnVirGbKU6M5GQjwnOLp+b8fXNTOZC0uiPhOY
n4nIPgrDbn0RWtqO+MQnDdb1VLXGstqVTfBkSXxoMT5VFTjRAq6oDV+0laBRWEYquCPgo1b21ksY
6SSxpOoXoDSckoXh1kBLPRivkZ37XmstxpFx9BwuDuertwniafOFPoWBOsJCRT50CKCZrnPnWZOw
1ApqqlkCxA/wNG0LiKpQ13gWg1idYa2mErrKBDv09xImV+SdJAEUbvk7Mf1m0QJK4E84srcooaBg
T6tYG2rsfDRZawl7db1qaeCtUYCVmZ1ZrWyvveh5ddGUjIqmZd72TtluplHNdkrHR+9M3Z5aEzks
lAPq0NwimfMOU6Wt+hoDULrNNREfJh2UZZfVFGd08yMegd3XnfbUS6StAm8nC5NHp2gu2kDEMNKR
VaclsYImai72cK8Gukvjfnppguk6LZ37Ko+uXEi60RdSt6meLRi7I6zdjOEs7mrVWSct1XBsb00x
hStoqd029pTAN/I8BhKgnMhW7bq0qTZqylB1E4YnErvmOqhi9MEDSAdLr9eOi3LUGMNnE+JOCisY
BoC+yKEH14aotuWs3gs9geYrjIsJzAnZMIUo2MOmhBBr0IhJu0nLKvGNeAJVHEhoMfhbbZPBMa4k
0BjbSr5WJeRYl7jjXoKPgRmrW4/WOGxze1FAR64lJplDn1jgoHhB8mjDUdYZ4F/USfcRWfONJVHL
gxq+aMN4m0sIcydxzBFYwUgCmjmnCNYGCgBsRNluwnEmM0EvGbKzDuFZl6jnEuazK+HPxRcGWgKh
B3egS4kgzIyvlcj5EBIdXcOQ9nz8ACmQbMjSEjGdoH+E0MkHPY/NPiBItkKD2LFBQjgGo9qQsOpe
Yqs7+NUeHOvUKt+zuhgZTxDshlFFpKO4KBJ+3UgMNvTXcmGWKoGxpFsNgdiY1AFR0zo4gYLoQR2s
p4i8NbzPetg0qvMaFuKol97bPALhhhCBB1mCub2sZzw4a+8yJgYXHu/gAMWbAtcHmYVDqgaAOfsb
APgWjUHsp6yIEH8RRFvmwK5tTnaVRWY704yTkr4UpQA3x1abyVglhrTBe6qX87LWRhjbJyXPhh1o
00+lG/celJFe0sklppzK4asLtzyAuYGT8C0deuRjkM172LQBc0KL0AJ63gwps/A4Jq2uf27iVR+G
+t6OouuwFFsbbnorAeopJPXRPmI9jQBtIIEOJWxdVMabaWR3vcFAuTJ8GlDZE+jsvaV0MkKAFaHn
gWCOi8ApiJHpKkmKj1gi3k1Y77bekcCZVgMM+CY+1BDhhxEMIX4+4s3gz1IbN4Qgy93GYltDPOP4
Nk7qfe1AGh975TYDTAUzvf9I8jK57plSNHOQowOtul5T7z2JrZ87YPtD+TlKoL0bk+9Cv8vaC+we
Pd3CtFOURlVRLW2I+DVkfItEcgQpv522hlO/OXVyp+XxvtCBsMDgN8FibRXHfgw+vXnqWNhdVJ0u
WkUPqrOqoJGVkH7BXyXSFyyUMjqOGcMS1FQDPFjJqpdgWkxRqDvg/isGkRgBngUfQBzbhJClIiBQ
NzVnunUv5QEGFgEvfDe87HkUeo7dJ8+XjWoKEjQoIHSQ78FQfdo4CagYLCNu5CWMlIWOtcCDvbFg
OVBRXBc3LWYDF8NB70zv5bSuFLIH+A8UKULI7eEZROJjm/a3xLVTQjnBycGdAL6RLd+jJ5UKPAjJ
uGFZSMuJHYTYGkY5oOiAMzLrPAYALW8sJ40k4DDxQ7t7jLXpwam1EOLJBJ4dJC+YmYXI1f6idfFe
nQLiiyqPThTk+Lha+0W4/M7tlWatxvOdOiHIDDm0MN7xOEq1BOmyg5CyiabeK+pZbRqPnWK5dqSU
okvQUwBb43hpkvhM+h2PoRvbnn8lQNRR1HSA35xoYSK70JkIQAedLBspwuAc/qrEqDGoa94RulP8
sA13rYXwQWo0qka9Vwdl4pHbPQIjYvnSNJ9Uon41ZY9QRfku624TGOENzJRmMeHriPF2uCphsKI7
2SmiHVSC4VJ4Jck+bB8B1o9U2j+wgHhSB9JJMQgz1icdU8jkYXvSC40rXGpEGPD2e4elpXF5qtS4
RuQHNuIesUv9s7WJaxFCWA15o6G0eTfcBm4czTqlBMRsqckNmoXD2KUzHZOIlH4sTd5iE0Fj1hpn
aWqTge3Xg4Hv5oyKFOFJ4EyZcafYs37TJtaFeLGxSYCCD1VX+42mJ9s85ABr66daqljUynmwQ/Jm
wTLF1EIIjGvRAk3HdnUVKtrBKCLOHTW9/Fa8uPhe5jYplv2XAgYXTC6lMI3Uw5R4YipnNWONSaQ+
xuoRyUwYZSyplnFxzBhSNoM9iY9BuQuw0ACMfVQHbnVXCmoCZ7xNRXAI5ohBYtqHGiYbjDZK2X5w
XLqvQ5lZlIlV3De03vDgpPhw3GhifRu1hXB42Om1fqla/TRIic4gdTqaFOuYUrHT4dpR3PFNl/Kd
XGp4YHn/WjZuj/I4dl5iXD2ZtnYx9/SttS2AGa+VATy28DBtNy09dXw/mY2YAP+PhgcIUPNTJ8VA
OoYgKYRItfopNdNPd5IjXriEBPumWMqFBJahANtQxrGPu51ZZTxEuRQS2dVKMRAUGZl7SpytW0RP
Bf4iU4qMyN6tyc6+pw2ZRyU/4/BhzWqI6IRdVy8tc94g6a06sirCi5FfYEwyMCclGJSKnLxQPN2W
yQv8c4Yuu+k2wbhk9ucc/5LTGS+zh5oUL5MdaS+tkO42Tjh4m3L8TRkepxGfU4bXaeRHhFyJ5wnh
Uy7VT55q74saUW46xcuuJ4/aK22yaQOtXtSZde1WJnlPZz6nkQ4j2BLm0vDEYXJDMKl5H661yIbV
lO9bZkU2gROdVKfJFoQOLzlASE2ilCpXe4NlitTKfWC35izDKNxMVeguhoF/LIL5bcSIpaXTJpCK
LEmhB4Son6eY50MfQRaQ68nAEXjpsgeWqi0X2HVkId/SpIUrQsclIj7+HkOXJ1VdATUoM+FEpc3E
fY3KXIyV0/qKiD85/r0WUvlVcPyrtQENjuecHVCnVFURjuMJS7+EYdIcxv+Ew6FqyKv7Uhl3hs4u
U9enOxKXtl+nw2fpjA8dPjLO3Uemr3i0a+qNQQxb2Hq5TnGYubjMRsYKXJkzLrGcJVJ3ho/XA6Qr
ATTESNsGKVqYaJs0Y89f1yOYK6VeEA2ZFhacXl+x33JaYwutL5/qKb32pHYNYL9K8xwXG5QylJmO
X+Bo+3rTe6c5JlLf1qdXlY7OzZJitwbDW4zprZuQ1swtPxgnM5/F4pA43YQ2mMVTwxRXYowrMceN
JQ7jXLHOOk45VcrlaixzedLfCS03fQSvO1eYt5Grx6sGM10pFXV5xV2QY62LsdcZWOxybHYTVruJ
KiKHPER3Wp5Aqrcvnp5eBbpyrzrcdEU8cRwnCCBleS3WvErq8zztATvaTT577y1Y9hUY8i1o7B23
6RX19rdUivim+cbBywdcdefyEVhdcIBfPJBGHd1F2HLSqE9Cu02l4M8ItDfC/9s5cQkIqyglCg8d
oIUX0EUaurDGCiVOel3cOtgDZ22gSmsyQFZCLOL1ei6jWfoG8Q6i3NtWeAjhjksGm7VQwvizl6rC
Kegok4rucUK8tx2qWlvWxUfbGKwxFapDXJ1bOt2X3E05y32EeJtYWvJdLyWJrLRHBMBvvdQn8li6
LelSLxM7v85n8dDh/Fhoeu3ToLrVHetNw8UYz++pVDN6UtLoTPEnvH9gZ+gb47F8T9LoWcfriL29
3ObI2FXAtyTTt+hWkA7o8O/yMwO/98NknLP8VUhhpOdGn3UYbSCr+CVGSQezJNYiDDC4JjGgPwXj
vZ3nw0LgopyllFLHTunkCxVXJan14+gynTOEPIJdgojqrxK3ZdQ5nGS64Uix/ZkHPnDIxHS4b5G4
M8HAlg24sZRlZiV/DNjkqJvxqpRCzUiqNSMcm6T+kdiCNBbYN5NcvzWkjrNrR1hm1rq1zTcIOuEy
KvVjFPOorZ32Gnw7Uk+OLC68/hjbZ4n1cwDL35j9g6br74HUgqb4QePHr5dW0IdmUh/aGdPeS4bn
tEEsinmtRvZWaNzIMJ3gEV9KzbZIZU8PwkVNWrPH7XCVMiexB9XXr2YBbLKdjsJAa4qTYztK0anR
s/JnOVIAG6c1LlQVJ6or5ai5kV5HUpcaYQlk3/qUOOpzI9w3o3cRmSNYHfq1Pg2flPax2FAtoUCC
/zwLyesI4zxJTSvoaFApubTlef219zxJoWuqyyR4Q4W+KG0KuIYMgqNOLOj5Tlb7PGKGDTHEztV0
NFJWZyNDIq5FQeUzAlM22rW5QtXJ/niqqIHDQJykftbGQzvFvHmNVNOisjwFuGo7nLWplNc6zDGB
5bWBDhvjGm0cYDXXXOOJ3E2uscZ56voIvvsSKe6MHdeFnL9N1OkSjIhvoQIzSffY4NO1g/HVrITn
4zC8z/DWMKW4aaWCd8DF23TqtHS8q4KNUZtO4S5Et/Ml71V1oPHsvDRHWUNLULe1naMQQ/AYSfmv
LjXAuFofYsZSKSyG+arLUjwh9litxSynA0ztwvnN2M9NoR0thNfq6JrXnWN7vjs7B88paZJYnfIw
ZBpHjdm5ZTk01k1YdnczcpdUm15dgVkqDjtxk4MwH8dP5hGi2zyfJ27KC/ObfCpBynOgjaJt7xkU
dUYteSxNEy0gszrAo7XkWE38uEFazD6Vmm5rdB6KVNeQZ6yYs2fWKR9zIWsBEFX8XpWOCGbZikuY
bJSU8zgbfvYhtVHf1cy7+K6I1A1qhvquKgtl60VIgcYyXwqjVl557i4QTyQfIU8frTNNKWgIDw4y
VlbIE3S15IiHY7rJ4dkfeze5df0gozGWk4EguG5rlE0s65hIQrVTkaAJxuFXOvWbQCeItUgnxA2u
wFkfasl+ahg0sxEWeBzSqTAI9YYKA4NnrGWHKMZJ3U8T9cxsiO5dnQrsOMcGQ4DZsIqu6oRG06AN
GKLKYb6ue23a5l5Xbw1m9q8zxURw3Or2R8DzRpn+829qjTVctPkmjEaS0KOqYBlVuofYVa9YWvJ3
1VW2oEOCvd1MlGgcLdyEdXmTRmp2UIOB5by2meaeiupoIrzet9TKKbVkJ01++fpVxNwxwhHH5shH
lzGszgMcRR0oZDSfTQ2Ypmo4JKjyG0zu+ZlBq+zq64tj9jlH8u7gNW2+7RW9W9j5oN1UYm4ObZt8
xozZ3KSG8gxRvDgyt8u6NiftrjFiLirWx5MWabdfv/v6MlnRldeHn8YgxTy8k9wnHebvTjLSgWYt
6lB+QSPVhG66VQe3vSum9FUfqmptacq8SwTSNLqdEN+7Kdo6qby0+VkCy0LU2pZ01pBpMvQH+9Od
SrSmhRcyDVcwtCiYPSO20jaLbOKfDMnMQKqJatJNUv2qSTvmpSe3WtJS6/dpeGMrG9y2TZEO5zwd
cFylkFcjNE60KOfGdweHEUMzxrup5xfF5YQ0q/iOZvizRa5766wssycnsT/iJprWpsKOc7a4jNq6
VVaas4iDub2plcY4oLB5ofeypHehnXg2Au+hnG2o7YwBZ2TmQh+TrYsVdck0a7myM+EdcckFe40i
t5NW7sGKBm+XehbbqyiDZIqHhknT6Aw51XFFfZxayq8VImegFDpiewrU3Ng3SjyiPnfzSayymAm5
iSVTKCLYi5kRNWdowVuwNkc1hejRai9cm4GfOc7K1CKGFqLOPWOm90r1qXJDe2+HprXvHE/lYoo8
37BZLzlWu9umnnY1hdED8QN3g6j5TmsKg2EslCpeC25tVhi8DIGfZI6unHumQJPSKLbDEOjbRLe4
WFR3y6zqfCZkD8A8mqiRROSMyyjaMHBlLbtwLFGf1p8Rn9gi1p1+Q/GULV5ST0hi46NaoSwb03w3
GILSfC3OAaaqc1Ywpu6EmbnK2SdXdardhNbl65arx7E71YxycqCkgm7zpNyzSu2UJEfsThtjYeTZ
Ddv/ehPV3Xxwolr48cCY7lRE4ynz6s3kztO2JE6zD4uROtigVGtFL5LTSJd1ooJ5CJtu7wo9eKaY
tUetNzElMDiodBzFD9oK+Lqq9mevFA9f6p92aH7xXpeHeSgfhG1bO3OcnYvBk4TZFZ761XgMmaV9
87LueXaa8jw6QY6EpZiWdBQUJmVb2nAuNXC3pA4ZyC9o0aZDxHGmm1CU4vVTthNKquuvLymGEY0n
+KwW+8gwkmssj8yZcQGXldccYeOvwtFUF1lq89warX1fL00o9Ms+dJ/zYRao0O6T0dMJIyhXSUOZ
VoudoxUMxrFNdAzvaKu3SUOXpDdSZ/NlTMIKdZWPzZm7gkV9KN2T7qliWeUewFqbJXek5jJXpvR2
Gt2Fq8Njv1dTwTNxABUob65aYzgOYIRJLWjmIVZigDeNB5qgj9fWKI7YOXCJaApaCHO6jifqueZ5
0PP4076ymdPcpUCWVxzXyuVohfs6KIK91/Q+k5vjBmbjXWTODU9/dppBEtireoiAwemVtqFfw3kx
mK2tIrTPTqvfK4pGa9NAAstJ2t4njXmrY9tsmKNW617ZcM7ftZlyovFwlZZN5CtBsoqSCqlKGs3A
LGng2huGp6ulaN1ioYyVsUfaSe6BDqjJ5bZmeqo8m7G+rlsPQQ4PY3MyuAUN7ciwPOWPskKpRE+B
04PRoMGuyL/IQUgFT59RchN54w5rh0FSxmKlauO1GFBMzbZ24b6DLY1Aej1GRnaq2vilpF6xQYbH
WFHSXgIrR6isDKafDOJGC9LrDt/WXnD5+0OiPWQTPlSe1IspdG5Bllw1ouaxnoiaKXpOjPhHxrzG
LykoJpk0oHj9ZCdHYRX2VdybZOCpyHTVPle6TZKlewMNy8pQaSP38XQ9Fy0NM/RErZOz1XUWba8e
BuaR2eG2wJtKzm8GpeHa+pXpFKsjN93rYXbUCZYcOSg/wOfCiVr2lN2AeB1xvtPiNYfqZszzFyjO
ftpE3q+2Se7MJPQevUad/C4YaXoH6bRmQLjZhi1D4PiUNrNuRzc187vIKwRa775ocPQm294cGmTQ
arduDW05m5rOXCizh3ZH9bMOM1/LRLoVSo4msjfzR/y38Dvctl5kgWtdJaF6zqvU/DVW04KZEb8s
0wD+9mgckgq/L/wAiz5j255MeKgyqNqxHaab58VP87ztoWcvFFNLDyFGkCohZhEzku9b9bBuu776
xY/7OKea+UB686biSlmwP5hPlhlQOqVuxOCovtF0Nbg4BoP0gTGMlKLnE2XWOisM1pMxC5d50ELk
CeN+5w0pNQNmBa4FPWih1bTPRmwng6IcA5kJtaFpze60N5scjTZLGUfSfkHXpVi1nlgJlHS+0imD
H9ftDRNcSKvdvvNpKpQQzx3k75Qc2cO67yjPfqWZYJcJymHB7bzL9dDaDN7Yr6YxOEwRz7U+56DS
J8ycMh+1yzhmUG9Tru28X7sOyZi6HyCJJwymdVPtMzlOscDw7t0RpbAnNtI7iygsCPxIZ0vqGOom
FFN9VUZBwjBktdCasd8YiYtLvh9Q8aYmjO2JWrXWea8VzlUVudMBF5hA9Uk/ustwwo7Gh0ZD16K6
uU2reeM5+butFusmG3fqXMJNaV9XSoIRNOQmQYvHYtPN49ZBMrRoKx5BaKmGdcQqTF0wzNe9krCz
ACiwrsMxPPSTOzLAbxy4ieJlq4VACJo2uXYal4W3Z4NkjkiOJ1amJurFllIot6Dq603rm97wqAtg
8o0Za5s5Mk5BQnmH6v/zQF16m2hst+IqxH1lXNujkR4rT3ERrTUW9eWYcAyFAEEzpNYckr6Gx9JG
yMsONnMyqPvORHo6dOGpG7NinbirikTNRuu9aEu/B2funG/MfAR9H1LrZuB7V6vNJwqLYksJ+wUK
aXuIVHIL5AfY2Tf1rW3G6cKx5NN61RHqe0itdmexn1lEITV9ZswNtlgKO0ma/KM63HeZOOOZpx2S
u36KXp0VubopDKQ+RUfDzkWHfpOr0xrHXrSJR8X1i9Z7Uvp0unWiZGdGqXpsqZns5D54+CAfu6/T
XO6yl2GFTIx354A9SjpwKTUAiF9ntkncKUITQzmOYeOyPRszpEa48fM5iQPfiQpCTG5h78lJb8Nu
rvmvbau6eB9NCq6qemVSKAalz5tjF/Sv3GJv9y3gA9v97OuYfkFi7GtP4bATXmgxmTT5ZBKJdbzU
O9xvpTstetnRVc1wH+Xjw6fIUL5UQKR9s/JKygNezLvFX0MLsgj0lGUI7EH6XPbThr5JV4qAxwzd
pXlCpx1NCr2uKY9IVhHMdMy521ocFjGhIQx0s/gaoRLdjoqR8dIa62UjrILb2HpBYPNsxZhXKR0G
R8MpHhRVEN+hHk3xZlG2nD9TVd2ZtNbWaq6sgxZbQjc4nw0WK1AW1nmYOShTLAiofIvwF+tQv2MH
6vimEwjfiREpUbbuKUYYQXEftr1B8DFmWQVxkWv1HZV1SuV6/tGyoUkEWcthaq+dQJUVaGpXwtCl
+tXbBhQqVk5PE6qED8UmpAKb32/LZrYo5FDi8FxZ4wvpHqgR2muWfycBRobO0l5FYdn7qdnTJy6J
YNxPEXeu661FqfgaUTDk3nch4dV+JEHQc0f7sv+b1mD468y3+iz065KwYDK+5CnorOa5Cmp9ERkI
n2qjQnfdJVe2sWnS4IUa5mOsioqUz60GjZsoh3XI1QrjArvi2zpratqfS6yBwADGbtgHeXc3jijE
vbF+tnDILZIgWw8dCU4lMdptg355M3Ye7id6SXRZo63hUXUNOT5lWhXdBwIHnzG6h0HXe+AQ1YdL
/JNinii3vH9PjYuqtR9x4WFh0HAO8Bxm8jiIo1MUl+Z+JhpBATk/xH2e7BsPt14YmuQCLGXDpq5Z
ykPrsam4SDHmTidbd0HUFMO1HTwrKhyMUiznLGGB6Elm5VLGVvOKar3jAqMzwkSjY8tKlMJTrAw/
Rje8VWLBeVugquqC3RC5AcGF7NnsaaFpZkE3Mvpwiy1QgMIU41Vvfnhqfj0IOj1p6j7WAXI1Fc9m
W1voCYPrCXcVrUJabUnkLEXjHUEVaUvE6c3SVMdLOmsXepvJqsjIreKO3BWtcVv2vXmJ5QeSFaXu
p5qGNM7VnjurnbiAzee0DJvVnNAEYTP4qVrhmt3HzggdNk9tQpyt09Ey4AJcZJ7JGHU2+jbs/QOp
srAj3Mb66dJBNTCe2bytbOVpcYz9gmVn31szYQBqEpES3hjqKK0iRYD77tCFxiWuknhhOyH1kkS2
7/RgxuBOOZMwynzgAtklRvcf5J1HbytZmqb/y+yjEN4sZkOGpRfltQlcl+G9j1/fTzBRdbOzp9FT
y8EgASUl8lKiO+c7r52DuB7ptjUFD0RxTbqgG+A1tdZoLvuImAUiOsY7mbcZSDsRbGbMfjUwBiqM
MEY9fM87FKdJhyKDVlFYDHo1qZ9FGQzKXzTUSQwfTaG+YEdad4LyQwQAFDjeOVBrZ/SkvxKFXKQ2
4zwK6geHRfZfY6AZ1MqLYt1zq8hZicSPSkeBlFIerLR973Rpg3y4pUNCEhW3RuCGJGfXiOmFTlnC
XAo10Esm4niVD2U03vVVdad6+Vi6uNilxsdSUTS28vQYFc3vcvQ1DZLsGEueH62biBhNq3T5YyZD
wp6MvEF5JVNgTafzORG7Q9Np0Z677FwxG+Asy/qSEZVhd3rmZjH1f6ui+dvx+UQQzms3VTPjJfEY
SQ7/nHXfyBgRr40h8CEhjJfXjJwQaQ0RadTFT7MWraduU+fxcUR6DRiERDP0REX4MYiM5yQOCK4s
iwj2OgldtiT9NCb5Xuc6qIZKlGVYVctpZtCy5YbNIhXJwurTdTrHVMqObagFSzIw3Y4FMCeqbEmS
sCgjvtnVa9+eowHIK7aeWP4Vn36b+FmzRppgUcfCTfBnqajpElHgOcLIjJ8uvdZt/6uSms9MkS4Z
3bhnalccseZUIXTqD2nRW7I6Wg7WnwoO0RcY9JDzlWeWiWWvS9PZtUhTptlJs0P6n3IoJ1Gx2eKf
OeIkt6GUPzqdfBZlbFADJZlxXa3s3lLCc82TwwAxthcLvXLisNN3PQncdlv336u4Xb1qst4XQ5RO
tVyv7iTTmGahRVrFvnEG0kHsUiLdrFe+JzEcWSS0eI9hnA/jUB2TuhT2ymJ9ZHx+XNTiz4kcye5q
ZKsLlTuZ5qHmxKtR+vqOmmsfy5X3UP7+W/aZ/y+b1LZouP++Se352/dvfzXW0DbGt9+6/n//L0FX
/iHjiaPTSrRIV3lYZP5ZnsZV+Dc2C7ZiKoa5JTj+NtboGo1QosoHWdGlzYz1T2ON8Q9dYm4Cl8Uz
hVdL+XeMNf8lm2Vz1Ogmrh+d34Ogm1/0Vx19qOIqUAZTtjfncOInh9ZfXN2ND/9jEsLfPWx//ibD
wuxNOAmq8f/8m9pe5zBHQxBm+1Bz6WjecjOaLawjgBxM9tqv5Pl/Kp0gzpV7/S2rN1Gpb4/vX7/V
/NtvxcKwznFlURFtnccG9e1PaMHhFUUHAGrWMJgQGqKb1YUlqJVP2saEUdlJA1V1MT5h4+TjdMzP
lZNcBhklzY7Ik0P4Kt06p3srPwFS8l3yh3jf3CFueaKDzi/t6GkNlkO2U6Zd6yrxXchdtXjmhCCJ
u+neB6yh2inxwYPe2gCbMS1nkrdYu7vgRIfqifTY/fqivonls3poLhA14bLLf2azPRU27H7+omiA
ePkhvwHr+wwr3ytfuqJU9tpTflPArZzCAQvILsgRrB0VJp7giAFMGfZeu1q+2NOJ3++PV42uMx2x
DTkuiOV/LRdg1GJL5rdcnVSAC5VL1CE5zevaB1p7JiQgDXcA2hkl1e2znDsVRxYQ8uGUv8B4Nufo
Xds9IrsZc/hP3Z+tne6UgeZmB2lH+bVr7EhW4G4ZGQNxb7hGey7t6pwN1zaGzd7P39d7yHTBoeB1
eIsJTqO9+p4HVGy+1S+FEwZEzXyWaAM98jTw1pPMJLthkH5HXNP7FVJKHxNxMOGS3Fee4cwEOuz1
W7YHXJ/ZS/pDVrg0mjf7/vt87xkQQHz2TTCa+9pEi/ccCvdaB4TwR3lPX2jPgcUzfxE380EqYmKL
ysv0jZfmj8zfLOJpt5+8mrY4ntD3bmaa3cNou2Q8O825cJp9RdDWTvsx27wBSP4GvLCXfJff8qAh
SfEHuLsTf8l+8731BNt4ITz3Pfc2DWHhMW9xOMqxPDmkCx50sjJIL7Er9pH98C07Xq0PDvYnwVW9
mUiRP5DjVHvqwd30eatBVO3l3JxzN/oqXeW0pY7019mvnT87bZAsb77nXXMor9srYNaETewQueZO
/S5fpQtSXoL0Xozz9I0qDM9ytGUfnYpg9bqTALSS7/NLFpANjetm14TnriP/bpcKJ/w0qCLVF5pB
5MhOaCi6G451pkQ7mnf6qfhSPyOyPYT7iNjUGStyvdEAA0UgibXh2lz1huWM4jUSPhHG+KqbBeA9
vnzVXyzeP4Fw0YPxGPEsvaCzDvGLvYM25FAv9oDcFq5n1/IZIokHlQg2ilflbt01XNYfMBJoJdVP
mV50AtHvoCzxs1Q7I7XGh+hcCb4mOX3xkfCb572af6ctG9nBK24VcvaiilA4RydOrUYuYk9228EA
0yWALSRYSy9ngZihNXljkSfJezW6o5iuM/ohb2rrq6pT4fE39oSmFQI8wn74JWgcLXbG+9Y0aC17
UEelIHLbHskkKb1wdbeik4lolvRWlGet+RaDUheHIj8BjNDtpgtuFkLg7tI7B5NoE4w8j+ZHJ98m
9VRy9E2sH6v4JdefCQq0uWbGlM494Y/qk969ZCLnAIK59vWZmEi3vocf6gnJyExdN0tU40P91LlH
+l53Qy1b0hK8urm2U6nOiBAa7wsQwMq1Rh8MvjKBiWzFcNKBl6HdVdFnKvh5xnHjWEJSOSDkaNYc
KyZ15yK6UwDO7xKZhFJVP5mLzfFImb2uu/XD2equ6uwgbaBqeZV2g+G2BExXSC6m/arc2yGYKH6r
7E74+PeHnP/X3L8WvvT/fj7xhm/9r+Jb/p+GlO2f/NP8a24zCqHahghtpNMK9S/zryX/A3Sa9hSc
pkwoZAn8dUYh4JjUClW04N9EhTv854yi/ANTGLfXmG+wGZPc8W+Yfxl7tl369y6OBIiqWP4Ogz9O
pTr27/7HDKyexM8S4Vszw8XUm4RPRCUcT3fB+qMIixwgV1L9QqDLBrfZBsbAqZWvU12ZQdhoF1yC
V11vL8lXKVhJ0FvrNcwvNIf71VKchIzQ2dx8NgX492ZIPscryrT3Uko5viBNK7L+LS3LS0ox566i
+IjzSR/btGHvY3HEd9aHNMPPCuoymSPyxLI6kw35lkfyr7yQzoscuvEAHxhPGBTmZNyNOQM6Ld17
EuMRhsPk7Wf1NYo2Yxt3aCVzjMQ9jPfKqHkc5V/0Rbut0nM6INfMhm7aYYs09mG//izr2ReiV1Uv
f1ST/pUlBAaLRB7CxAhCvpf78G7W7I1Vn2J+LPJ3ahuPDbGe6F/YuWRiEyO5+r5sxreOmmgyE2xT
Xe4aiZ2cTFQW1IZF12iY0RTN5iiPojFaOkSFwrGZh1+DPiA67hV70SS/MdWfuCqNfb7Fk7WpthWT
suY0n2Cq72EKHNwgrRgWkfQn5WKVsXZVyxTimRP6mqDNjUcRXEKjVxcKop/EF/VCd/QK05RsyLf5
c1Bc2WiW3ZzGKNj66lyKyCFzfT4O7Zs0mT6xxNKp1HkCGnRYdmgS4hqN2IXqVWlujZb36DN8rK8E
Osmpm4PVQ5tkXifkDFI9i1utZxJxcnh8TPGzIqhgp3eqYOMQmvZlzjkt7SDI+loC8LKmPhBMK96L
5bjukPMsCpt/ioMTPilMFDoy5z06bVpOS8t6jadusitMgZs7jm5GnG5d13z0L6MJP9BJ1keuxnTE
6+P7PIL1IkbGVgD7V3TgzE7UThhaOLKmaY9HMkaa2qDnQcV5TzB/YzmkXMGbyp+MjRbb8TwpeyEu
vRVa+0QOAznWrYv70PKnxu3AyBAApF8ShQi2Pk4ny4gDQEi6Ny3tlBHEvLNm5XnQkhFTEMR+Srf3
XJpXJb6tAI0swPXSXdtJOXQqju0WC8mEqFVZcS6BQU9zEV8isdfs1W3etFDsdpWgZuCqyCrDecXQ
obLpo5yrxB75mmL9LNre69r4Hg5p0DehdFDC2ovVpHUaKf0UQyaDJiRcu8pujZ5cnjU9OQ1aiyp1
MD3OSwxz6uyHvVQe1Fpwh1B8NomvkPtj2PafUZGcx40mEDfCoCn8rGTy6CXhmpgC6qkenyiDgd7V
TKwp/gPE2dY+wd5+Gtlhexg/7qqwoyFBIJm2nzBa2BJ09SzEjeTJS9+AeK/vRd3bMW9e28I8qciY
XiIk99Rb3AETUexvZImy0SbtRqCMG5UyJdqxTZEh6KGGrEEeQUw36iXdSJhko2PmjZjpN4rG3Mga
uTRmH7XhTtWg1gw4itMZ7OYbztvnDrbHgPVBnv0jhwXSNzpIhhcy4YdGeCLe6v0OjHHYm0pUHq2E
8mNYpXWjl8qNaJI2ykndyCd5o6EiCbHbRkzFG0VFZYsHYlbvyPAEaNqIrLQYPXNYrnoUvYUbNCjz
YSMSuw7BZaXJFa3BabrJBc6+axqqUmUQgjZUVPIAMJsnDezZUkSnylJGJ4wrzVNg3RBSgkRuRFwJ
I7fAzLEOJWgd4XiZbqqdmUkQeNBxfEKHe6pxSprzGO6FfG9VXUtsLSMSIkC9aAJ+LgfxkPAQh8pc
z5ESn/uOOmEtlqASEzQ0ujo91QmI41I2wP7sR36GoJu++hA+MsuxmEjnQQ3nz7EtpD3lxcKtFjMF
1XdSuhIw8JBaK3FjCJCjWb8LTaK9JdnKoivUv/ppdhNZ4F2Bfxrcsvmj1cLs2Foh2e9oVqM2/Qgr
azlWma9aGZGos9ydhYhY8JJ1fW/0OrybCbTftC3x3AsK5lX9RSXCZSYX5ypmOCEj2JOdpuXlO/uk
vJsVnEXUS+ec0ggikxTsijgDd+Is700T09Ja6+2J59nn04kpbZCzk14sxBR1RUIuuDh6FcyLlmqt
P4rt4pLSTwSXwjgdSb3FkSd/6ZLZ+jVPhm3J1dcymTVqslZGbJKpJ6HTgCkTlcVAkN9CTUxOVDyc
2jVDPWGWLwnSWRO6tiJzYZ0pm5lFSHYxlY/UsfA2jUsUExbqlc4dNl5+rOFjN6o+gbMPy8nTC/pz
NjJ/3lh92P1GPJd6Figb6S/LKQDxJgQgcZe9K7arlueo2cQCjaRdk8J6jkY0Qy0OKFhN9OMIDK5h
ijJFKJ6INb93qDlsAq4pU1TQEqxQe/ssrA91pj1LG2U4rxqjc7pZv0oS0BeKAfB4xfOJtl8k7rge
Uz0z3zLWTY4W4nuD/dCWKP78wheDEa/6qkLE7h22YU765mDLVqS8yuYCLdkoAwp4mf5l0Ocxzp57
zM8XAnW/KWZH4TuUx2XtrMVfonza51j1sUGYRJ2b0ZtUFreRzzmnBsVkDkdHq1ohZeAEFMVs68Iq
hIdZmBI3XqMLYCIqzLE/p4Cui7GkvoWaaEfadW53lrV47FmGnQoGg32LFWxMTPyZFUBAHHpjFStB
UxVvs0ISeB7zDhH0+bMdJ8a1YWVdrK+rqkQX2ZokX9e6bzEql6OZaCtGhkR0K5zrMZFOL4pFJHnU
jd0l7+V617btGPSRAlUga8wRlbAehUH5IST1fGMQ40GgAtUNcqbX5A+UJe+ksgxBYrauMJp0wvTp
sV0WA82onHy0Mgnzo4Q5VFW02rVC6sCRdtfoPtf5W7lozJGjMD2FTRadJHYV1nnt3gpZfxbzSbsN
yVvfLZOrTxJ66brNTnHHhgMWTRtNlrzw2emCqFhgWdMGXq1XT1UEbG2u0k8rT4MIpufQYzoyJOxB
6VEb2WB5rvdkQ1BMCOvpGUt8KVXxW1LHl3bg4JfN2Uve6m4nQYxif7tpqOh2UhifsUwnTq6u0LoY
ImlB91SNdPBEp76bQFwr5n1i2shAPa2tX0WtvdaKfMDzX7o4k53S0uB+PphJun1dMlNRt+5Ps3au
qRNa9OZ71aiOoVN/kWMZGzLEPrgDsG2vFqOReZ11+ZrEJsZW9Xsh8akR5FpxxFWxiebA51TjHa8a
is4wF8aO0dKV071IPBvZqtnpKPkoNvq9uBBUIdp6bfEBNkjek1I+FV2FFQF6Mi9T3H8buZ724ksy
VL8mrZx3yHhbbxj7p6wBepInknewB7ytrR6jpi5Oc1/2XhK/IImfjo8vFirsBm/WANa/pJn9lx8+
LsaVOsHOb7f/y8U//1W78jfKiuz9l2v+fvsqpMxrJyvJcFjNn49r//xRjWXjr3f8l58+btUuqRFI
LLoV9MOh2b6kVtwdHt8+Lq3l+tef/e0m+ITmfPe44e9/97jN4x5o0GAq+9u/+X23/1dXT1LVuBkq
mT3DeXEYu6Q8ZGR8LOjHuPj4/vc1j5/FyFjWKAxaAqfI8ROa8vD7Fo9Lj58NuWoFuP8tjT2PpJYS
Y7aW/njc4+NLJY/Jyn7Er0EtzG1Ykjn55wj1C2zt2+FP/tm0deNkplIe+jGqDiZhCDmz2lcE0xuM
9IP/+ScO21/xuKvQ0t9H+F1wJz581QTzYhVbHdh2iQwPLoURRVqVEm5cm3R4fFGx1LjT2L4/flXR
0tUSqoNCQAW/VKhGnpTtbxDyqLNHoR/YZ9v6EHflNjsYdc5wbCX1IWr06vC49LheXlWuf/zw8b0x
oNAYKFL5fZM/7+Lx/V/u5/f1xI7PQUeHhtPoI7sTyQeHIYkbpIHTQaZVxFv0HnVstj0BvSnh1sxr
w9gvDcKEaXtJKVDh+nJ7mh/fPy61QjTa1poj69tu8/iCQ7fCQxFLdvF4OSgrkZDFWRyUF3n0W7Rt
23Pw+JL869Lj28fTVNMFklO3MbRZbj9erceXx3W/v33cXk3q6s8XtF63neHx/eOaxw1TaSEWkKwe
nSqVKA6dXJgBpZTBtVot2dCpiEyAXTopz1bfnXBln6cmvKrSt8QCJl7HU6PzEpVSIBumF2HO5izp
i+EWPiW4hkX+FPvrUuKzNS/xNLIESHdpQMFQVjdRk8G13oxMtDPR8gyhOtRxFNRq9S19EgX52CYL
NkSCj6kvjtve77XWpdnFMyR66kU0VojZMhfZiptRv8EyeG3VxjbkP6LyD0Lk3UKNgkWDu9B4dNN0
wVjojVG+vZDeEg8uymKXBAB22NTJrSthNjYG/BQzS7vg9kNECpE6exP9CpETD9FtKYWPvm1IMdOe
RmxOYuRSp+BvqRy0iblERHkADHaJ3lYnOq2y6qOvp/1xhjrtBwZBhcQDEb9EkfIgOMGU71OE+m3o
jhMcM4UfByAkv1LNk97Nvt7LfphKP1Amvwyh+jkl8Wltv20sfxbFJ4olLmxo16FYORHMx5GQML0w
ghRPo1JOBKmpp2HpfWmR/RbSeq1nl+y3wzRvR4LLOLKV0AwlZXcc1K7QVcwBxj1czdexqJ7MAhw7
bvyB8+OOUudn5uBzVqzX7QGo8xshchUGNgINTsNsBFWBhSOXNinpa2uJ1zIRb3Io75EC7NKMZoS4
vw+UjJSK8nOOokDsoiORYvwfN585nIkL2us9ORKGdBtQSFRxMPeNJ068JxGuGYqDmYycZaXAQC2v
rnmeEQ5pfX7KEXvlguzVFN+EDcmLA2UWSn8w+votGuYj8n9HFxFSUTJItIhJeFqj0y2XysTb6Y8S
28aan0IZ2l9cDxLhSqtQnpHeeKK6Hs13s8+8iimg1I2DoL3HJSExguyoZkjQg+b2pGcoSEcyvQuq
Cg0vXmAhQuYZKudFeUWa5iemTAeHeGuy9TqkKa5AnQcrO30iuSUBaUSoLho2ScqJ8Kpbq63PvDAi
rUSLZ1mCv5L6NmgotM3y3Cr5qTRlGn+Sc2Zqx8p4WdTlGk7o+CLa4DPghi75IO/vncQjQ2Sp6Zc8
GFRSLsj4oHzv1GCvMo3PUlBsPoMpdaC4lTOdJKIJLIAay9A4jlrnG2p0r2QjyIY3FVP1ogQJ5j0j
ibx4ll3ct1jGwflhNSilbpruJpYRa2byo0qUC2YHNzOpqIcwbIsA5wgfA0bNeTlqG7o39odJAaFQ
j+Jk3NNhcDJC5NY0+iIB4KJxD8AHB+4ZAVR+50SNgGI6haCADC97NNhPQmceMjW9bFLBnqCVsRHd
Ojf9ug1GrLIyfUKIDi4oFd5EDBliY9zRpx/SCGUEGqfeaJ8EZEtU8/krASdV4xOb5Og1q1UZeaxQ
HEqHG267S1ZO34z4j7WXjmlTPUlodYZsz1PrC7z59DV6isnpaLLuKBuIhhvBJkaJexDfElX+zOXZ
FxPxPK0rVnRAPam652L42sTLU5Vq71ZRfqaUWslr6PfV8i6OmQdsuR9ncV/3VdAa85EIKz+n9WyY
gRwj1Ij9VaDcKEPfZIQ/4nl8M4v+lXODL9WhlyUmlSsnQ9aC2KxO/bScRyO6h70WdGAhansqI85Y
U+aWuRJk2nqwalb3VH3JhP4mo6lJ19Mc8hSL5WvN4SADgbG09SbwFFcy7yRBIuQq9UIJvrbW7YXP
W771mBXWORH6pyEpnQyjH+YErCrZpZtR8I/GnfH1Fkrm2xiGLyqqeSMq8YL1PjkEPkaW85gJLxqh
N1VTkEFoEfYS2+sA6NELQVZYTq2IboiXnPUtOy/hXr8TheFXfXzAAnBr4hFgVAriMronpXnRS9lf
YRyHuPOKEEBS82NGfpE8pmadLynvs0QyL0OYnNMp83NzEygPu0pLzhMVXouqXwWhfFXIHdkVuYqg
/1hpmV3KtR3fleYtmYjw0znooUMURUhqOcI3m/vIhP1SsU75/Cm0oz8VZF+th1o2vXBc2Z9E9/EW
p3psSeJrXrf7Lh+xyzi8JQO5GlhlOkcfUzuXencVl7PEuyAclwBzro0fMzTjl2TFkaLNAUD6Ll/L
e4W+W6lItdN0m0S0oH9GZuSnmEpEBIwVnaNFVDokZBUUPXXPBcmSKGvuTayedX3yKqv3CQ/Z41PZ
91p3kHLO5WNxyktKxbPkoE6lk5IfQFDpTzXKPvTYIAOyDMR5PhaYQVuJ2lKjuK9J9Yob5JTh5BTN
5lzmHjYTwlpEzUsIYLGmJ/O70b5O2bUhWYzqw8nR6tMaKY7UfzUWuksPOE02Liryf12RryXMYz4A
7EpXuoHumVU9NV3+ksxRUCEUxWpmS+lFweCs1H6kkgKRbojrGL/WZvVe1QSFEPAQxogTkvWgmcJR
XnCisZ4sy4Anq0CdT15nVRqOIRbeJMR7bVV22HNAmVc31ireyeM+SWQiNFxDrb/MtbxGDR3HeeKV
hAiu6Lf0OQiZJkJP66tTomlOH5TY+5ronCOQUPXhThIj2xIjpjoedCW5aiqCCbg4E7lUlTl5pnoq
PuUJUUBMKeLczQHnMV8XYRY03AoglzGrfl+c0PvnmeYtOJJnPahGUlZxTUZFflPNZ6IjfqXWVe21
q9CJB1XMqHsxbXw4cj2TpvKB+h45LIRo0XomZtCuoEuRcvBiYQEmgUSnTJkuplAOymE518Q1NlP9
2YXNN07NOeGNEmNXIu5Mrwm7/dBsa/jiLOxoodW7+oiAuSyPC52KIl5RTpNOYjxleec2ZhegYAUH
Rz83U3mYe2GigqcDVyKJr7LYa3LL09QUhSfjVxQMMYvdUNmSXPvW2tHG9d2MSjuVoOJBz3XU0YqS
YdFpPRmBrmWGyEnWm+wqht3X2pPeiUcDjqbSED2U/KEhB+eocqOCPIrupsXZca4gH5b5x5Cud12o
glV6S7P2sMTkLQzLS6KvJ90EmAXH1JHoKql4jIXs0GIfkxQtyKPGUVbDneTVAQEDZr6Eq3oimKvs
0TSQOjPwMtXD5OSFslc5GC2g3CFxERVbY2uwprRPRkkMEKksaPn2EcFxK0zO3F+nVXIlOu0EhJyw
GIQPhV4SZp5MbJwqsHxnz3MheVj0AjEqz3nD8B23NoDTK0J+TwtLr5zqa456vIpf1wrtglp/kLv2
bIYGeGeMhLJCaE8G6vDVyURIq5PTc+Bp2BfbyRXC5aDFqzOaiSOITMqsHGgLA1OTXtt0wZiOYnSt
+cWhX31I8hCoYeTLquHpyh+geYQNFacljY9KutzjvnbXaD5xh1Ap0UGM+KhkNjpUtk+i8wi3Eeim
z2Aaxs6NKd7EDWJPFtT2DGema26MtgUIx+FdRtpIDaa2OkVq2fhD3Wa45WD5RYbPUxdsTZmPuEqp
8iTnIcOB2RN2UiQklYqOImmM8kgECA8A0nit2Izm1Um60aPPZKf3pTeXq6Oks10bGe8k/ZTOyVHu
oatKj8riLTnXHUXRFVeD6TV+nufJbSf2qK70jCn1sHXtVEm/Ca95yhnFlA5mIQJbD6SxwUApzPhd
wPIN2Iv4plRsYT6gOt+RmuWtiuiU2MAnEqQGHni5Lu5ENohcfWZy7Si0ZxrmUcM2kwuik5W1E2qW
Bxc2xugguvIAUunO8GtqRm4ffyCJnlhSqyAy+8M67y0rdBUScLA7nRJ1dbeHnc/0bA1VkIv9ofiV
TAWa/mtoIe+RFa/rvZr2TdVo/VgYn2Mp/qhIRA1rFK8mYwPDbUWKlsapsc4Ep1kUJxyZ1buZUF0s
rFrH48hdaXmZDcNtZLigjibwDh4NoctQcMBpeRAjviJIxsHInaXJPdU6L20fqMyLEutzqK5XQ0y9
MWs9ogdO4YILVnvBv/k9DNe3bLAOxE2918WNmJxviqg85wzwQw+ubQ2HUFyu+I72pM6CU6rXSk2v
UaLf9Fiwy0ag7pQPUJqeq7HncdQoxKjFZvtTFeVLIE5E3zXg562keKG2MvnimLcUb/OOziHO7pEh
KtY9gtxYxugpaRc/NcWzQIlliw5FF5iSetZ2VkDyhmyyNR3iH1xmFBImjhKNp1hEzloN40tW3UJ6
VSTpTtWMXmd1HkegOJFRUrVerfZ+3SEDW1oP7yZK29pOIszn1Gqa8szBRb8DovgqVUAjYVQlS7MS
Ly9qo7qSJLpDnruDqLn4ZXbF9BUaikdOAtWuuwHWAI/dZWL5LYXzsGIazL+oVw0mNqx1UF2CvfZJ
iU9EB5WRFV/NkQKUlZuSGZ63mK558Yqe9nIsCRqurZpEOot7NjZ4ZxwOyQhGK9yiWsahY7Gh4u4a
RJdkFU9i0ic8MPQe4A/K+xRXLBRi1SsAUBBS1SEpi1R0HhcfX+Lth6VemrbZKtlurjKi99aCrKXd
4yqkCBv9EG5B/wXdwkkiNvtBxfxN3Foie8tkeA/4429oyO+f/Z9QlGSMv3UDf4hgykzekPV2OHeY
0Lvsq5XlLNAICvwNrTTg8nukxgtPCFCSRFAeI80mz1GxhG05mw+ETe06YJkHdGMN8TmtKpNj0z/R
n8fPR43Du042pi1WgtNr9QytRNUT1fVB1BISWPfF9BEhi97lRr2epzHVX6N52VtCM36g3jSDqcqJ
KEMi/oT08a2oQgFgh5FIqcXuPa2PjG3haZ3wIw5C0hyrMBb3hT62H0kh8MaMSuPw+DaGPMpiXXpr
hrk4dzHBNuBW7QeBGWQVNjkyw+1f9ZHq6XPoqXVF3HY8DG4rXjlYS9d16j8tlQObQPF20IVm6hXM
UO4MC/VhrLq3tGYQcxokI31KXgVqdQ2MNz4pDZWTS40RdOMaWDVni1YRlHvW5cwrNAb30RQiQcQB
olNheqqJmCPJaHoWyxKpYFR/T8oJ/ma1+FAUU+wphTqzxV1IKchc0MbMI/9vlyfkwjU8wiepKZ6z
ib7jFogAp5abzbPwoiz9Lxk70jmWcIcUWuG1Uhh+5gbqfHzU5HyYol/l0nqcixHdp5TZUchxtZdq
u8dQRVgGc2poYxnwChY+DYAzloBGsx/Z8jZS3BlZcFUnaZOkHCqR+IXTIuLH8MYkGEsPpKDkvLMh
pcQOOUSIsBCbJloE7JzYmAR3mU5bVCJh7PsqocUV8KNGVVAJbD0qCwaO0aguvYkcBRpiXeK0Cajs
4S953KMWiNV6Iw8EqGwJlvZMTjvsTHpcaQ4tN1lOStLG0AdJURGBMuxLDdbPUPfbclU3zSFPn/Kw
gjhObQI5giEvbYyzJJAJbjUS05wPAZ3VEHTr3uxiR2xpHZAdMgqdZWBckbBzclwrSyeH/4/W2M0M
hTCe2BdAbhLDdFaxdUc4FcBaoEDUqGPnGb90TuNwK5dqegv5fGt9dzMJlCpXermwQYeQt1WGJDdB
IdlGNiZ/LDZJMBM/PeDorqIvtZ99palIIOxan1T/fUcAI7qBLmaF3JdfDTFiLYKFL0W5AXKQZRJ+
ZtDzuOj65LCwq4qBTsbhsGDmBQVMCnsiiEmoXyX5iKEltLAIWgeBpiD42ITVKUbTDMjmVmbqii8p
dfPxS6vf+Ft4GrrsdbY+5PaFDRE/UzwBogn1fhmeSQLel9JHisgwTTWH3IEdThG3Xyqqun/CsO5z
IbZl9RuXpFdm6Zz+ZOEyqa+ydjAQerVIjPlcHZIq9uu1IwKA4lt5sZXKQB2EmY7IsBT3loWF5z/Y
O7PeuJGsTf+VxtyzwH0Z4LtJkrlISm2WZNk3hLVx33f++nkoV3elqGwlqvtqMINGGy5JViTJiOCJ
c877vKkKXrnZDYX6NMyy4LJ540ClrMhXX2CSep9c9op5oanI5YurfojcWmoeiZHIr5BiLOtVTXdF
7d030lXBO6axTFSh1/BAVni9rtT0ZxEPKwRBfW6r9JZyM+cwP0C/3IDJMQSZU6BK43KsIOCStlCd
thPVKzrNKoNRYHW5sHAdM2pvYrjpORk3PX305YyVLVyrxk+RWCXvzmN40jm2CCMQwpZTKDAUmGIG
UkN5BywRg28IXnp5M2Yhqlpj20W0mAVj6+ZkZU11l1N9F8eUAE7ZW3p+p+YKB+4Edkm5SSbxxpf7
rVifw23bTLG4m5j+bUnPbWp9jyqJpOtwHg7NPsjHbYVNRgO4wlojhYaBRH82J+PCYZuJ1W1EyKej
+92ihXOooacTp2u0kfSktk+FjJB901QPHZupfzMvbUmGIoxI0QQkQB+AeEe3hy/RMntpCJceiNcp
vUx0hw6y8FmP7f5bMdhC76oFbbq7RjkXdLpMnTa5D02kjD+6+BWcqFOLsltk6QYHvKuMvtIMjXPI
iQNpKbBfK951xN+j1N2NxOiwssEL3Stdf4ZszCWxtaaRa901MlUSUEr+VTVM+1Y2LxJcuYgwOsFb
12G4mVMNAHge00xwYySOgKAvu6J1tR8aFsg4roMRImK2kXvufbnZw/LfiUZ+ZYXlr7NeFe8lo/pJ
Nyb10fqyAESoIP3FqQED8VXG26Jrq2/VTBzs0cI1xX5QgBgPxHZ+T8uMxmyOLlt6GTr6Eaj7O0Uo
bY0QRwvzFkR2m7KR1921SiW+o395RAyoWHet3vgOm+OLN1bWran09ZlhdANbmCb+Avuu12a6VYUW
YKEg905SpdpF2pJaThGYEQkYybNlXKRmGD5Zhdnz0uAHeonoacjVcyHVA4dtmGRrsrcmXX6WBEKX
3hIkSsWVf+7lSFeBEgaPQEHP3n9CL2nHqSy1+JYPrBX0ZkCf1MQ4T1uasUD745beGYbbUKXjiA5M
uqs9465EbIMib/ym9+FlIiv6LUihfFMqukl5vih/oCjejZFV3ZEsT/a+KLLvdAqisKQt7DTLpYup
lv17ICSbbjSKH0FToo3XsXVJTFDjiX/rN5pwQ+JWd9Nsl4+ByIwWkm9VlCXfwvpcHILy9v0rmqg0
7gAo1X3/XtLp5kWR+NeQqM48ySjPcBWx9pmccCyY/8ZBjW54XegwWNF+UYF6agnLmzX+9MW8689/
irQsndejEW4iE9CiQBPYyqvi/syc/3j/my/El4pWWttWyEAcp1r3Vo0+1clIV850KahttbBoOlPy
1yIjCQcshXZTRb4o5j/e/wY1EDSEn+RrrOZ1zv4aTYFNhdK7ggU0hNaeeUFmQe1QvfQeW9nUoNMz
vZooN0kHKgMUC+phvDVaX93FFP5RO/bVXeYBkMvwCSG0q+7ev0QAuOuiobqKonPMXOq7QUFd4eMR
vnv/T1mQrHU6ILR+/88ibO7+fmf3/5PyNfFLb6hvv8Ks+cd1+FpVr//4lb38Yx+W7WuSZx80bfPv
+LNfXNP/oFFcRbTGO9JQ2aL+1S/Ot1RRNxGTaZJG/upf3eKq8Qeee6Ju6RQ3FdHU/uoWV/U/DA3b
KUM3RR0NGj3mf6dbXJ+dUg6axRUZRwEsS0TMMGmBNq2FJxubF3L8rAs2UU5+gY7dS6MPvzPuuqxT
qj8QYlRlwkBBgzaQByg4gnafAiYCYEUPtFGJSFyHci8W9bRW9eScIOluEmboVzErt3p+qMWZQc3w
KZTDlMOHfDlJNSS7PPmZJkCxc7/bk1ZZDRRu/SET6T4idAiH6KWN5F1vqQ9mAGFCAQTJiwXjbByJ
1YpXQzA9WFBR7Bwwg0RI5ZNjQpVdwNTwn5qi2FiBiA5neknEGgWLaoISVIwnRn9NYwv52JRcYiuS
2TWHV0+TBUeOQ2HV0nspqdINt+ZSUbOf8ZA7nvxSBYZI002+jygQO7UGwTAASNaP5vOg1N8S4k9H
6EnpDGLsQWaA+QIoZ18NIJ10dLUA2JvrUC4e0vYlN7W12E57Na7ofNTKx6TAgYj8PvFbJoH/ahVa
COjzHjsDtK6AjVYTP4HYffEM/wYQ7GsK5NrtY19wwtDGj9fT+aGpHd4MhRf2q8nrNukgqueRf28J
V/CKrqfJjMnv5T/7Ub8EngZLTXjDaPEl8Mw7Wuf0jd4asLASuPVcMh702arv5wN05kLqkO0E6w6n
S2a8FC2YgkqJdgARt5IN2u4k7WJQSXoPsFrz+KlKfWhMjQF3Xgdk3CXpTtb9J0PVbqC7wfSDowxb
kUas4KkndTWBLLBLT7HFmEpjKIGf6MO32tMva6RBnLhdpWk8XkXJtWBN36ceFDSgc4KqgvghA/Xa
3nRopqaSTJlYojUDyYdPQRCv0rq/7NqJG1Kkr8XQMGFoySCVjuOSCd9dyIAHTLyeK2wXYjooexFt
kRhDUK/o+zAoEpALB/Op5OFT4wWBqwbjsDIFYI2TclPIdMQPAVZnVV3+DGjiguKbcudBNqrTq2bk
nIcpBIZ0xJwxE++VJntpkhADBVOoaMboSH0pzTobFNmOnVHWu7PEG+m1jXPHqGn55oQ6uPiK87Yb
5twmerX57MwbGbMbPmobgrJW+JYMTK/NOzpNOLHTKY4+YeQekxuq3Qs/FkK7GpNb3UpvajoWVuJ5
RqmZ0/CTTB0CiNgmiKrLnAb5zkIpFiXFNzitAIitG5jp1xV11VWjAkvokbAFk3BWwKRbccC8bl6V
yNpJzANVyn5ORdc7maavEYxTH7C2DafaJKquDXHgkBv3DwPAULmMfx4Ida5/71qHtlALoyVFNpG8
iCoiG02GtirN3z+wedMzMVf91iBBljApDJqix0jfaiH93oKanPJLnk2zPuyc82gYCGuqzKiStRit
ayVJEALP32AaAi7BuqYh607htqqlftmGz1Pf7WsxvoqM/CaM69/Cq+fhfx83+Vv4/Wq/L9YyRB07
UU3mij9ebJZKSp5rsr/J4/gpqwzT9psLb9DsjcD2bP9+Fjj3WV5yAW3uQqBw8fXt/ug0+vsTSKKo
4XSI2IkI8uMnoClUTUsNIGbcdXuVLmU/0GGGpfaoInX14hM3/N0na3HDDRmQMR3ToqFxzR/Hy+Ax
Vh3730aZeKkEBumY+KrBGgY5P5xtMQNUEkw7NS4hsmv9g1FLN7CEnBIOfGv+HGuVXEF2nj+0iHOQ
Tf1MW2qV1NJJwtGLulWK8lIQSN7GCVtRAr0GnTJoB7rpW+UmG6GokjTbgRJ7qqXwzC9+5pP/pGHv
h1QZvjCWr3R0JD+HRDBp+ZYuxjKH+zZOl1mR3sNovaCUS1900P8qOVykPuwQ+Ge01/II3bA1AdmE
tZ3K3nVVrYyyeoxm1hzNzDWFMekmHTWHI85elThGw37YkOhCoDlOD3Jp3vmm/BCP5h07jdVod2MZ
5gDuzEsk36MtxaTSqG8KvMKStrJztnYR2xD7/8eMWRM24x0o4//5X885PUvVePvqh4t4T0VJ/+8l
hb9jxocwe34ldpyDRlws/7GpXrNfL2H2Wn8IHedf9U8cgvQHsBvUIaww0ZwNg/8VOurSH3MoSYho
4tVDR+hfwaOk/EGwyb+Q6MIjupx3hn9KDeU/WLb8O0vB+1GTrL8lNVxsQXAYDNRRoqaaMqtRkrQF
LqDqx6SLhCoiVOhtQxK/N3lOHk+3a5MUCCkEshfFSO9Nn+xyIafdwvrN2Pj3u+DHPejPjzBfkckV
ocaYN+mDLT/FJCKyyNM75r67iN07UhaB86xeCfvRuceXcwMneiP9OHh6R94zR7x4uXCV4FyVFXZf
nfD8cNRI7TytzYfIaZzeJTJxwjP09fbMgtCfyDj+Xlb/9iqPXiRqQVOHkM50WLgdErG0UCdHcDYo
KkI/umqq1iZXsFbxsRCUcvX15X08Evx5Tw+GW7zYWk8vdK1huLG4LLG4NOfgG6e1/26U+aIPntzU
6/ibzKMYeDp0cPGtGQYVnYRa8Gv+eml8vhhW1+EwpJrSOvF5VDlBsoijXSPhjaiFmzir3K+vaL4v
n4cyRFmWNAsk42I56FENco6sBG2l+VqqAzzzkE5m8pkovnw90jy/Po3EAOwMuLGiN/54UYTfRpbO
E0Ld+FuqBVsqz9tqE22+Hkaa36hfjbO4edEg4NElcvNSMb2KwYKDHVvHKgmPHBGlkt81eMx4obj1
p4FeTd3JzRugP+6E1P7ER5nDmU8fBR83neZNIgBE0h+eo5d2PTw9EX3qXllLTr1vtsZesgmJb5LN
qQV3fIEbqizyPyKB9+8fTM4qwuYxrqTIifPrYpe6+YZ0zQXeSuSmB7ff0WZzYvJIR1fdwZCL6Ear
og7uJUP2dk9HP0ySYduslBtrX+7QpcVO6Jy3J9bg8R38YNDFXRUT2QyDhEHVDU2ig42Pjp2c01fq
ai0DnrqvR+ftwXCLnaXpEtPCEBgMyI6Olq25i3fCRt5quxOT5WNo/ueiPxhnsT7iRPZGYWQc8cxY
z/hJJ7QHW6FEQjh+YpGcuqbFGgE5DQ1gniozzUbaxpt+ra7TtXHimo4PY+jkpkWI3e8W1wczstP8
hnrn+5Pyt+lZvJnO6LnbnhpGObrkTRBHJKsIHd69xQ/GITEt51gI0sjZ0RChviKitBtMg41CvE1k
/cxSaKMqBCBiOayLHx2KMS/3fhp1sW3Ah7NObWsY3cbC9gwdWjkYZ6P+rMUpPDPd7s3y3A+Ma1kC
AGrUmzoWnKnHD1OgUhr6q17UQQ3dFRDMT0yJo5sz/ChiHxLMurSYErR55K2XapETPrRudyeX9gD1
JVjDnYGfiwsqaYwLmjv28dPXI79vxsudi/uI/EH9HXx93LkkYdQwluWOjvJNi24rR70YjXgKjQON
78U6CYKnAuF9271GBnilWINPG28CD6NumoCfMIZbQxdY4wG0wdjPRL1GegALRJpwEOgJ6nPoZ0ih
WtApMpj4J6/FYiItLuQov9a6mE27eG7KzMYfmIyMtJKb9rwjG1fLD4Ji3rU9hYkEzZle7oJK3Jue
50K52PoD1YkKV0XohYgkV6He3RgYO9UYM6i+sKqycDVp330sVmk23ekj6yynQNwLO18zLwxIdFKs
8jgvhtkNSbTuTOyplLjjjiNVNIVvph/eBQMi0UBHMio5cC5pGRVPvTrmc+gXD+Cd6nUwpamhCh2T
gtxQodiWeC36Z92UrA2Qqr3+wxjaKzlKHFVWTw08v/A/DcwzJyEBpsMyl8FpPXVSMFfHGyBPKgAh
2DvydeVKtrxqXn2HQtvXc23eaxYDskPgWyqTBTG15UtSNuhq6hsGxNV0FbHGVPMcmck2IjFBi/ms
HP96QPnIJRpkoS2y0eBNrOWLUqLClGG1FxFlC1e0aeB+DEG/BxicrIzHeFvuvQtpkwJ+dqkBt95K
o9D2go0Dzcn6iVfoka3rw2dZvEGxnAJaXtODPipo8SFIKPHl15d7fAQy87OVtyYvH6iYeJkcJjoR
nvwwxtEqolHi6xGOvZG5iL+GkD/uFgmGhpk0D6Fu6KixYzfdU0B1KGBusRM58VI5Fud8GG1+vAdL
gySFoAXzaJT1nJmDVr769xjCrLxVfSX8OPliPrILfxhv8YhMGJ1tUDGeSRTHFiI6iB3s6Wx4sH7K
a5/0J53/39PmxF2dN/dP6+Lgpi7CnKHw1aiECeFMjW8bJHCRzqIsoB9czzZpsv/6Gb4noj4NR1pO
hYsKCWh5LqaPv6JfwIic2t1rz91a2pXwnLxNf5nfpBv8JrEUvi/ccFM7ULZeirNsL99+/RmUo5c8
7wQGqTJRsxZPFtxs3SjifMkcr4TgHB3biA7dSuO7nDarKIqvOLCcaflOFzfiFAHzeEvwy0mQceuY
x5j0M/Xtrpvd34NuVcLdDDWqydjTtVkJUBmGFvwsyKMbCybPSAMNntSrAHZAnHe3FIP5frOZOSUF
YoXG95yvr/BIvGzohjnvd4To1vLkHwtThUh/vsnqTSeDc+/P+3I6Mcjx5XgwymI5dlKTtI1iRo5+
U+2g7LjdCvH4urict7B6+/Ulyccf2l/XtHhoIWbJIsYjjFY+dP2DhsVs38qk9Ru6tqHq6DM/bMs9
3lRRir+NhcwE12Ty20MwOGRoaTH7Zfj9Noqsjd8CeNV/4mUsYs7W4945BB69Qo8iQJOvP7h0JOD+
8DAW67pr/BGPOj54RUIET4g5QKVoj3H76vQp4j2x/Gl9HTyUxXKWZS+fBI2H0uK0167C2+wFq9Ft
d5G60ZpGe5dSzLQSIc475rrHpvf0yfjo7CPrTX1WE6mGLj+ChsIo97hg7yfWu3hIOrTN27Q/X0xn
3pVi0xC2PXV6OjKmOceQ1BtY18pyW/E7PcBUpsZ+0xhXOo0FPgR7MRztEw9zntMfby/4VZn8IBpa
klzyImwxCkHP1SFIOKU1u9kO28UIfqWcSW6ZregfOjF5Pl+WIku8FbgwUwJbtpj0+EBSmfaJj1u6
RSzDVpLvfLoTg3yOjD4OspigcjYklqATA2LqcduMnD6Syk1xMSDqiys8OdlBvr6NRy9rrs9YChla
cxkrNGpQtDibcJCiKikouHxDGynV7tQOdeQdToQJ25YMsSLNsNiP73DRV2BR1DJZ2FmM0YHMkLqH
BhVt6MdXKBLtYrDWAXivmLJ03QO6FGrYZD9ngIIUgZGpYjvJhrUSyZcmYPOYft1Jo5mISm2kokCT
qQDGrhRhmUfDGT0tQPe/T+WbjndnfjcKlznU7ggZZC6ARafx36L8qqEGlr0XNX1oVXoBaJ/L5H5f
q6Kj4gUg59/URsXwhUYwk2B45rdRh29po28lczNm6GOU117s7B6eld/zqRKL7r83PKRWVqadwz44
b3qLnp/EDqVz6tHgIxsayah2JpodpBIM225r0pUZyfpGpM9WVWhQxBzRvKUbyh61X9NwD3pt7lrf
DHXxZuXTHb7EUHIAekhPlSohHqX7IUEdHHsveLhjcZO7Y0gbApg5Fc88xLvbhpm9KoTiqdU5ryHo
EbxrxYBeHoROIsRgfaTdWGNPPukPZjdbG5u0JAju17Pt+CzQyMWL8HtJWC1mAT2J6BMEgt/ikY4/
u2b8lelgWGZXvKtok9t8PeCxBSUzEuUEi1fwMvAnAdlUY8N5ej5UaWjCEmmWrq1DSXULvJrpSD8V
rH5+O7LrUfrTaaaRVUmeUyQHwWozIX7qVTaKMLc2qapdiSllM+E2akInRMUWqNxtQIOFXzpKoZ3V
1VWbFZtRiR1of01Od3Khnbjvn9My82ciUUgPj84pf/GZ8tJLLfhD7CvtRUGfQDRBE7+kqQLolsgx
+m0o77++8UfyCYdDauKi7OrJmLSSuYlQw0kODHhHKbUdmKmtzIu3np6n/CqXaW6hXSBvQ9vyczsC
RtWgPh7PK021TSl2a+gUktI5KKjpOv9uxrwyAexC8HJwXqStB3woVFfBf5loMEWX74it8b1IbmXs
6OoezwgFRb9HxxoFV6PYhhaVWBBZtHpbA3ZL/i91DL7VaGxDA/gzGKTOAPwwVS6okPO8ktfkmEAh
mBDZi1U+JQ9Rr64yoMZeWt1grngn4Angtd9IhtlKaGBmMW4KqB+c2leZBoaYjtVAFO06xMHaAL2o
0DetrSUPD1VTQgSYuAomDl/f+/ktsXgzHjxt0tAfZ6CRTmVTqdz6HqBiwO1GifefjEBQCzmB5P6n
uGJWrJQZ8ykoSzvqLoLo1HtJOrZyORb8a4hFEpZGGFq0DC6iccwN0ojVfPKrIpDTggtHCCSSHZ3T
5/gTguOJd+Ln4x9TF6coVZXpeLOWdbMhlIe6nw9GuSHaavitCVmx2iuAka/v4olxjMUSyWK4Eb3O
4acYLzUMYfC7XOGvvqZwciJkl97PGcs5MZcBaXewKKkur6lJI7aiKIudkm1o8CGKycImw63DH+Dc
1M0jCvkL1ZddE6uEqn7N4YoGBglHFBy99+hrjwqpClntiePN81p9TAVh1U0gSRIJ3hP23CqZZRxW
MDbatJXnSAgz9ec4Qrs2oGxALa3CRJkoBaYJZ4VyTWr3zA9vWk1DL127fjkBgfXtbD7GaTnIQNSG
Ah6EvojV1tME50/VNQAUmKf4tSMjisuUF5VXfqzVly2qRmni9WWmThn66xJvJ0lrgKB+C43vivHc
Co+DcUurUCeNuwF7wB62ko+q0ZIqF/NMx4ICK9Fa4ZNDFNEpKMO3IPmBJbk9E61oV0L+atiFYrl0
HW8CvXYnVbNVeNph0m2Nlm6/pAMr2/p09/NV1XrDs85Wium5mJmqACrQwNhBhCAb6Bk/uoXL+JDL
qYO7zVYso7U6/SA/5/ZFfzk0xM0h1uEgry3rIizwDxVxPIcRSuHVHeLoKo5pblTx6oiM9VS3kNCD
6wJ5XG1K+8rMQbHDxVYFmAdBeG8Y6nXSeFdFSdP/Y533jq/dNqBkfF2Gw5zZ2qjv2khYjT3tZOgs
xZqOP19dq5J/VqUmZHq0L0105oP0AK+qqPVm4C5lA3HG4LVngfGS1N/jEe41PYWOlk6PXy+WY5va
wQReLhYomVInSyh4a+1xzH6Z1qklcmzDORxgsWu2rd8rVsgARgvOifwgBld2dK049Lps4LupwlrH
zvVb75CidATHPHGgORaJH44vf9y1J5USlwfzkJl4VZvXPhAruT2RGXyvH3yxDSxPMabYw0jKGKTy
qYSItZMh6A1wjBULbAbxRUPhKjW3KmGZhPwsre7xBUUHc0UrDoAI2TGEU/d9vq5PHwmjDJnWCxEN
8uK+912PsLjmIyXaq1Bf6cEuBeKBcNIJ4wuKAg6WRp4KNQ2BTnjifqinBl/c9LbUpUSzktgBHrNt
YJI3Jl6vgBv8crxBbkL7pMeewxpJg10In1Ns8KUWArdFpwY9bYfr1XVnqRvRp38qDFw+90qBhZ61
LXa2Df1RATJ/0PDlDMrHiqPXndCQ2H7oi++w9lING+7FahieCjQa6oOYEteICKjUZiN1hR2FexmR
xN9fTNSYqD1aqqIqy7dBL5VhnDcVQsDcTdnhJ5Cx/9UIy+WaR7HPC5wRFCVAYTPy/6evRzi2XjRV
leY6IzKMZQkwkeQ+CzDndnSEtjG9bAmqWhNfuq+HOVI7UOSDcbTFW1rRoNXUJuOYe9C0qq3+auMV
dnmBZkPM2xacs5xy11xSDBMzqnPFvrlvLxoSb3+/SYRPwsXyaSxUK3Mn/uHJAkVIbNLnREgtpU4X
/srqHE0W2Vn9RHh3/JoPRloGX5E+DkHBsWk8A6SUb3g3wulWN2wO2+oJ1BsnYMU2t9lD/axfNC4A
UvSIHq+CaPX17T+6Y1HGMDDu5OI+VZRlva6Loc5jGg680Ybndq5dIMdzqi2F3713NT1otrzNNtbL
iYGPvA+IbTk7WnD0sbZRPt7tWktQygYMrN/D31HfatKFAmgfe0TXZndvg5s74mrctiJ256tTMSh5
pc/7IlQA0zRlPoACI//j+GpBgKr3bQwSuHFNpdmaWkdp6lG3rk0dW5HyjkYsYEtXLU52eoEBpgrr
2KhXWhFu5rjIUy17iHAAarKzMM5w8YrdIiHRUuwtqRWIUOozAkUapx4kXLF8oVtNbXWW1OJKhNLa
djW4sOS880cAMJM7BerKUjDUlv0zAeyHB/IJjhwl6R/YSt+BQaYNX4HpuVGBIIVx+V2W8+uhy8+6
An5LXayG7rzH4CIrkD6M0yqelA1gREeqIUJFP43wWcV8jGCwWMMWAuMRrShkrSSwE1UTXZJuBNNf
Xg0eklEPiEztDnq0LxPhfsh9RFM4EwqtjcHdm0h6CbN2qFDRJvKrG6+aPd1KfSvha2ua1S4YR3pk
xtqeQuOXVmbXmVi+wE9UqR40wJ7k16m33mrBwgGOS07K9tyrsQ6R6dLwDfglifIWjMmrVWbw6AwH
6dy5xL2TzWs1xwQ7h4PIgdaL3ioV/9gRFgY2fyNf7jC27Ax9ZWkArabzbHiZm3P7AObttBrpgU1Z
aIOEArtBQy+cN9qwMprc9SNsjerGJbpfSXUJPwf2mHLtS1ezdgC3+p1pUV1I271ocuArpp1R8w43
istAjs5988HHgFgBd92DVJULRBKhE2j3I4gXL3gOOzQUcDFbSbmOE7QuWuPikYklyLVV0PcgoWbu
d31LY33eI1GJVgGCFupVnNkD2xQAi6gUivULtVdd+N8UUj0DHpp2W2TAqHPrJk/Nl5TAsQI8Z0kX
tK6uQjxCgJy7eUH+bHit9EdZrFdS6q+b5g3Mxirok59hzEPRlegyZfrRvdFb16Ia7T08oOAamLd+
BLQ8o59yktILGb2tXuKbN1yoiPz7sATiKDzJTXLWaR7msdy0Jsu3ejpdpm13UWN2Qo0dKhs2DlPk
r+Y3tSo+VlDAW/1tSsmrQYQj8G7a21E699BKyN03kbncjGgHONAAJXZq3u0GyZ5C1ncJRwofjkoX
3CnlLTajW2y1ORn8GElKRpHvmgEcqmJTAAVUSETG1aNBCq4bot0QWXapbWIlc7tMcsC7TZkCKvh8
AHKR4HFaSyWVsQbYjr7Kxh6lek8rdrdKChOzPtqUqs4WcGHVp5eId5RvPKjGHiJzNIr2bFIxcvTB
O3Av64ItDzJHH24tq8ywyGeExlmBojuT4fbyPQU8eGBcQt1zqknf+hVKTu88mErXq2pU0OUql+6n
cDv0dM8Y3MboWYLlEsI0UcK3hNNDzhZh4N3TYVA/IXtCKE9GcFXpt0qQ34CwBsP4NpEQybp8FZCL
K2pUgrp124Db9+kmMUfT7ZpfjVwi5z+TytcEKmyHD6/esskpN63xCyFOOj0TKrnnjbedheRQZnp5
5XOFKcIYzXs2pk1v3FXVpY/vtUqkJxkPogEnmoqLOg4kRz0nI7MwcYyVJkz+MsAXHPTS5x6SfNB1
Kz+sVkJ6K+clZ6+WlftdzM6LvluJ0i0mx4V8EantuVKAJg3Nndw8UieAnws3ZaTV/dsUPNOMSTr7
B5E3ainDQYcKdyjfRN1dxwyEaCMbPwzMx0vtUcNnKQK+MXkx4s/toJLW0q4kna+oRKfE5Y3X3/o+
svZkxFnoCmmWYxXFWhd/CAHG0ZBRYzXbNbR1p3QrmdeBYmJ7ik03vQ7y9OwJ+QMSmZVFc46Ry67c
hOeTLzuDEVzVAg3SzLk2f6vBiHqQcQItOaMYch+E33oQy5CKcFZjpYbtJigmGv7wLVBfquYNu5SL
DjY61oUnIrAjZTtFIXuJBpGAlXrPIu6prDic6I4FWe52NKikbnzmb8a15OZX7anTyJGo8sNYi8in
oSZetUBbSDv5WJ9vZzut4LtWbtofGIqsoayb64pU5Yk89ZFUEK94illUSCSijUWCNo5kMdLCntmZ
1LbYYTcWqITOd4EUn7jCYxd4MNK7fOUgPV1O5VBn80h6fDbNi1+5U4r7E7HTfGZbnOmo2pNwB9VB
tnnp7TNbAmpBP8a0hwD9UbbW5TO4j7v2mr3gP5kdWDGiRLUME+HNIk7z9a5rcfnE/5gUYbcrbQqB
rraR3Gp/6ikdSe0rh0MtQrIoGEC4FAxFggvCD3Tr8LYAHZLEvK+EE0H4sVoJuXGRmW+qdJcvC5yh
rlMeUwwyHi59YNoa8NK2fe6wkCX2hlHl/ie6mP/bXLI0VtK/l7TY7UcXz/mn/1StGOofkqLqpENl
Tbbk9yzvnyaepvoHb6K52kuFCvmEydHgTxNPGX9PbKvU9yImj0XnF/5TtWL9Yco6J2r+CZV29W95
eH4s2FAgs3ACpX187suRqCHNM/FglUZ9oSdR2nSb1OjgycRbUSjcASsPPyu34khedhJWffDj4OZc
/16g/16ZiHAHsLQ1O4YZXDoNA8tUDPLmsrNC+ksxTTQB1PVi4dKgQEDx9UCLTejTQIu0i1WiTWmy
KF6P2QMiOcFzNOorX4+xlAX8HsQijcyZGZnRss3QayuxHiJg3HDCvI21poYEV1i+m+zhob4KXOyA
T29H8xZwsPPNgzIWbYbojOZq22I3GsI00s2gjte9nu9J+uwLT3a/vrDFLvRpiMUuJLdSGIVhBQcQ
xzDycvsYkFkp4E08Yhh28/Vgp65nfpIHE1HuwyzTIVOsFeLvUFAIYK6+HuF9H/vqls3vxoMhDBlu
a60xBJzz+Jbu63vvTAkc/xxizqV/4X3rSVN3dnqRbbWzxO236mWmnXqLHJmRH57bYsGNYiWoWc9z
K11zk1zDWz3PshWBhjsLpiQXQE3gnlJTLFuEfj9KfPpU5KKzTm1xd9OGco8Pq23dUGBa4RUebBpI
7WSZEifAGMwUdt66fxQ23ndhA1HryTixEOd7++nes53RsYM+h96Mj/ce5LGK2ghcYAkXkw64+9Fi
VTR0xRfy+dfP+ehMYkMTDQrRRHOLzSVVjKz26jaG5PIr1p+i/Pbr33/0Ug5+/2JP4S5C48z46KAf
VhHlW838YbXFhWmd2CUXiaHfD+1goMUSt7rcqEaFh5a2+s+qSh0jlXe+D8pTFDHk9M4Vv3C+vrZT
927+/sESGQLf8rDQYFdBfTvFVwkGAv/dCIuZqEW1mEoxFxXpuMHEHW4tJwLPU9ewWOYeSRgr07mG
bvgu9ODug1Nr+OjGqM+WkpJp0eS9WMNhLgGHV5nMkAnP2st2csfLWSpEd8EerxJ9JdnNJfANpNjl
icl9dPs4GHqeMwcPSMuaflImhi7w33BL/HKSmoaqUlZP3MXj16jzegG5wq6xeE5ppouCWo1slkJ2
i2OKnVrxxgTBV/XCTzObNl9Pi+XZ6/dk1/8ab/HUzDQdRspS8VriZH0G+YT+QV9yxHXm+ld/M8H9
abDFAzQIridVYLCBflGPnJQqvGkRhC7zbxbbPo20eF6dMVhCUXMbGyuxaVayqxSABUnUr2/fsac1
V7UM1RKRHi/PQWOU14U0grT3aGYri+IiD6jrqtmZx9ncB23+9XAfo8b3+O29iPbP4RYPS5YL3dAK
hgvqrRdDbRqLiwb5vmxt9TBwvLZwLOC6Xw96bOofXuPioTVdCPej4aFZxlMrUPiubkLxxN4+P47l
a0qinYrAmlw4zRkfl1dfanJdc55ci103rIIq3PGeocg2GjZeEKu+0u4qsQlOPL2jV3Yw6mLXTRrL
96ucUX2RxFi4qwCNTvQDfn3/ju2Lh9e2WNH0THip4s8r2ix3FXVtUsX/5RCLeTHl+PrqeI6tMY+Z
sfsrqelO7Eun7tViFvjwVM3UY+qp/a9cU3Ag+jGZ1onreNdALeaBacxFMIjdKqCKxb2SPcmKWzlL
sHettoOGw0JDx4UV/5QmH6/uiZneIzkfv+HFdeI4/vkCCVk4jdO3CLaAE9rHKdglcR7lZZKulXAC
lhZ4cxud2BG1VYL+9nenxDwW4SAEBIgly6iMPaPQKg8xnR+QxxSh2CBB+Q+GUOhOxwearqDlATOr
CrxRhxKuduKt9IGu0ynE5fzrQY7eM/ZaYkvE5p+XbR7rYZrg7hHkIA7/D2nntSS3sWztJ0IEvLmF
azOWwxmS4g2CFt57PP35wP3H2TPojsFPHd1IEZSUXYWqrDQr1wKSEkd0SNu9qetLt6fSGSRZlhmy
AJG2OXttuYiRGUWFv5j1zwpwDbOa56oG4WtCACyb0GNKD+akFv9ieQx645EMENTq1isFnTkmlYZE
aCX1BIMS7ao75gm99zdxvZxvzzyVT0oKkmawlRfIrbqcCwXFhMKvtfprqKQvEMGwRA3y7Ubcw0O8
b2vbtReaOQ5iVEb9TJTuy0i/razw/P5ythPk63FQeQmhAgKWu1ISvb1IfaNmkaoFCPF80r4sbgRn
rJu/mG7rqi18PHYOtobiRv75fbtXziJm178s2biEPBRT0ZuGkNJbBPyVkE8aY+rNyU5ucOVjaZTq
RGoOEkXrP6jYV3HgMq7XFl0Sv62z+xw1Lc6/LUjNx0D/9v569ixtIpggTNumDofCl5vEgkM+Er1S
gK1/hoEUITFpb6zj8plSWRkTTAZLwzttnuC+mzLN7KfCN/Pfc/GUCy/vr+fK93nz/9/4VzFFFG6B
5c7X1jZQp3/INeWm60T/fTNXAtq361h/x6svVPddk6n1UuDHi4Q20vhPCYu/UMWWs+jJiV7DU9fq
R7WX7kSUsKyx//J//AXrl331C4jP+ijVZnScZVS/S9mGBIle3ictQ7PYOnTGh8asnBbx1Cn89b7t
vY+48ZQgC7MawBWbvPxMB3THxH5nf68eyzW9p/RF3Xo7T9JO2tTADcOx1AfaTTGMe997eLHlpN55
wfYsyW+3sS/isAR0iu5pFtwVgQj/lVg+dpmEUHC/k95dtcVsvIWIHvXi7bXuZaao8lEtfPz95Czt
gOZNS3mPcZUhm/4SnbV6yLX6CsRnZU5Stlet0UdBiiOs8Uz80KPmBmmRnXDt2oI0kQ/ByA+jCtvP
ZM4IfesBJtQcCuuBTtcsOVOb2pXx+P6Ru1KGVTUTNUNFB34sE2q8/U7k6XDfKkLqg9cAyweK3qn8
8JxCdUEnuX6EtHO3UXPdqC7LgOihJcX+W6MTRIiGpEGBG3wFy2mep1N+BinmprfpM0CR7lA4ew5y
26/589nWGh4QRphP9W3UZuWxFlZBCY+ia/yQZFt9gdk7PQxQsQAatH5Vh70s9tpXtHhkLAIY2CK2
X1EozVHpy6b0h8QS4NAMTnrLQJOo5C+1uBcAXzFG9EGmp9MsAXO3+Y4qhBhiX9alT/tQsg11PFHE
fzF605soR++cz2tRgrG+09BRwCFobmOrBGSfYQpK6afItjsN5DbLUXAyGz6RU+uireUJp3Lnll/x
jgYBCbQi1lrG3w4jD5aMsOhEL70FBNEjyCwXe/dOuraL5A9rNYD5AnqWbw8mwjJwVAXLekiiR0W2
o8FR4e0Z/1FVT3yIn0u3/hi70DPuIumuPLAsiVlryFkUQCcb39+K/dAPtVii7oTUHFyQ9FIPI5NH
79/3K2aY4JUlkckNxgm3myjFaaMPhlL5+djZehSviuRQ66Z/7/252JSS8SuQO259ZDLHSFzqTeXL
qBvBHAt+hGqLLcAM//56rhyKN4bWP3/1WlvDyLjfHCE9no6f5Tp+Geu/nANZHccbExtnFc2SGpYV
JtKFVtu3Sv8AWY8dmzvpyuVKNBgwgY6aa/7MoOnblTRVWhbo4FRU1wZ3mgUQrKX/t5ulkR6LJkky
jwtse29NzELT6Yzk8vqDYNOLF8RydxZxebzeWti8+nI050mpzBWfIz7LCegTYbzJgz2KkktnztGF
MATYlISzu8Da1vTx5GqMG79yUVy4X92PeQIuZS+e5Kk3ezP1V+2RJENvbfBkXYTX86yNbZ1zBlZe
LYGBafioD/kd1L3OCuOh9+buVVu3I1aqanJNSZxJVshecelvv1bURJoVSNicz7LDQBoSl5M92dX3
+SdNXwHeMsBZhyJxtUehcPZK5lvSgv+YZ0acjEJjMnGbCCatAC1AODW+eofAAvCGyB9s4evs5nB6
7S52zU/epNHrYl9Z2xyccMGbKKFW+INv/ciPtZM7yPLY1TfZhcza2YOlXJzTjblNuhQaaYGuKwx7
8CQwVHEjM86RjKf3r9vlK7mxsnFOcWXJ+aDJ62tifige45vxF9Chx+A4ObLfP05UXHaL9FePjcTd
0Ey4t/j75iGBLShejw6BAOKMtskYFUUw2ixAhQGCy7b4Ge9l/e6c2A2emr/1MCh88YzRXDcMU714
XrI4ywTNSgq/09Jb3Qrpr3c7L9iFnwTGAX8ZDgAbVCk26xvLlUs406C6loTEiZdSv6kLZCt2vt06
N7A5kFTsKUas7CfyRYSDZFRbmIXe+MlpIDrtYEdcuWWSc/3XsdSfsJtfTRFpBbdtYg5RCNOeSdzO
R6bI15F6PCM9ewcpfPK7n33tbJ1Lfzxqe6n2lX3Et/yv2e3ghKgt3TJBHOw3IfQtVXFDYWSnKHsR
Tf1ZmQJxFbAVgtPNyipFjVB9DDuEGF8i5bFsOr8FXD30e9f52lo0an2w2xJvQ2/x1lVmJiDYYqon
v7e+IBZ37Kxhjzf6ynF4bWFd6qs4g+KHVcZ6hraulv/KO019gYG5tRuJ5CzJWu2pySAckhC1fv8c
XnFUxAP/XdnmtKsMLSpLjgq7ZHaeUk/3MBJ6oSVkOw/3NXdP0Ml1ooauqVyvtwuEen5MVCSl/cxK
GQkIfksFKqo4MLsqZM2zzOE0DmF8G/fQKkiAyGGNr08GEgF/70IIt6inisz1kM5vfkifKyMyRXKz
zl8ddVIMQUy+vb+p0rpr28v92sbmtdEntMFCo+x4zmG4c8IjsFzGNI/qY8zDGj9O30q3OmSHPUTJ
nt3Ns0PAMrZVzVWPyuLzpLZfYPKvV42EU5XO9BL06GVnpVfeVXZzZf0lVoJBZHMFa70boylNO7/+
nf1E7O9j8Ny66TPSbF7jzDfRv7jxr8xZm2msaZKbuBf5eEUA+tcSHypRPc8zKrdxuUcbd827EBXA
lEtCw3jJ5mpYfdvXlaY16OhQOxgeTO0WhhRXEnfyzmtXkCSGMgmQQ1LDjXMZlk5Ih1ZpfLPXmcvN
butW9prir1t0OMvXZjYeppHhY+6z1Qz61sk0fwiS+JvIZM/7J2JvNdtdi0PQuJVKwqTJx3C+UwaL
iZe9rsi1g/56MZvYVaqLArU8jt1UZ14fJOesDn1rSOyFIdVl3HlCr52E19Y2h3xM9ToPynHyx+lB
GFdNw9yrpslJlXDnGbhiySIo10CmroRCW+fUpSUakGM6wrmJmmL7US+ee/TqkKF6/ytdedCwA1u7
zJCZBZ71rTeW6aYr7YSdSBMcPW/dWD39nyxsb6rRdam1dFiYg4rS7AdZ/v6+gWtbRZ8UXisRtllj
O8TardiKtM4mZtTPWQXJiPC4lN+n4fl9M1dOGpkgSTqUzsolqigL49FsxgoZ8flFq5CbhYVzVhfm
8X8FWvP3rzHGADDhcQg+V4Gm11FAgYyrpJcCYs5VelAZpbB686BKys5jfO3rvzazuaNJlFSSmfzZ
utgrutscXoH3d+2KFyAqg3aMBxaerm3FvB7jtTSJRqyYZEdzqQ2oGCY/6aCOfd/Q1aXAIko5kGkD
uO7f7lipz+WYqXQYtOWjrKMPI0WH9y38iSI3jzlr+a+Jda2vQjNoEMwgDiMil9P4SXWE2K8+pjf1
y3ATaq7gqPboKo7+vdHuJ3idUnuvOHB9L/9rf3Moaikv8zgREaRNUHm6K5UfcOPsbONlX4w5U8hB
oAyl/nBZmCyUrqwqVN59NW7v4zE8JR36g8UifVdU9DvD5I4y1W+pzy2vttLbUoufdrZ5jbsutllD
FQdkG/ndxTOoBrEOspJ6wGH2/O+Zmx6Uw+LJx70xjvVteM/QZj+tKEeO2iJI0phNT9FdFXQD6Z2z
CGVwEo6OafzlNDylDuZTkFZTiSO0SyZ8McxSbWq7ASh678VVfxwEacdNXakFsGvMSFPho5yobd3h
FIzVEJSk5escTHufiW7T2xmAvew7E6pAHx0UNJXwqO58t8vTiV0NPCyjN/TGtpXYhgFtZU710q/L
T0uNx0ooIYU7D/BlQ4dyInAYqkUUlVGU2wTtkw5LnTFhReoc5aN8lhkCixlI/obWpujDGH0Udnng
r60MkCUpMxEnGiWbN3JQmlAEYkahI/tcgkZEq9o1lR34+6WRtVdKHQAOQ2llKnvrXNSIOqNeSZ1v
wEgs1iLy6FFoC+K0E2Re+klAMmBjQeGsnEpbO2XfKHEC/bbfyAmAIsaI81bdG9W7tpjXRjbO2EzK
ZiGR6/22CS2nb1e4zzQkoCvTnVO3t5z1l7zyyeKElGnUp70vMK9nW/nwfRbbX3/tkd7u2cZRBL3Q
xlUYw8h0SB5HBCx6f/gk20xP73YPr61nffYtRaFmcnHWqEA30JDVg1/DOFRKYJXz7zurkS/c3n+e
/P9nYhuQZUaWquGMiVVFwTgWHwGXreS+zMkz8OPr/+ILUUWjk4bwzzpj9fYLNaM1ICjdDDz61gtE
CjdTU/g7S7qMzdZCAoU6xqXo9W5Ldci36k0vs6ToVj23hYuA3Mq0isCB+RhEdmQ6ao/wrIOigm89
7nV8r512SqB4Jma+ACVufJJZIqXSmawQMirHnJGuhrEpkIKdD3flaKzU7PI6BoaW0jYNnehIRpEA
wVXfGNVBHAREtHPEH9/fyyuLeWNlk1B1qVB2tdGyGMTG7MCCBs/MBCbixb/OC1bWmf8uZ3MuLGsQ
NAp1A4oCQWA3i1g5C3zs76/myntBR0PkMq3SU2ulZ3P64mGc5JQI17zrbuv7wke2HS45CN7hsnab
l8zR/j6oXptqtD4ZDqSNsz0OmmTmUz8ilxAukIpavwsG6HZWtTqct5ELJoCErtM6Clp+m70bx1qv
e+bsqeN2si17mYvMgpZ9wNda9rowwW2P4eibyvFfNFDotUrMv65zicQZm9NeLJPFDD8ZNwhbX3X6
g/bdRLAkuQ+hEUbIcC9Ku9ISY5Vri5cEj0Vvn/wYB1LX0gzP0toSW7mLvwpPpsujf6BmR5i2cwOu
nRkeYADGK171EkfaJZMpZoY0Mz+S5I7mr9IvTWPrf7QQWOVD2+72ia50U1RaphTPcCBEGtuyqD4t
M5lRNfsRfczklzQ9hMFtZ31pxedCgdZBOyzGCxy5DtJCTgTQtBlMtGXhnkl/D8sBIg33/UMmy5eH
jLo9WQB9Tzod24AuNaela7viP/vetnY/2Qmdueg7t8cOYSv0RlfyYBIcfAVsRtiiYOBZpz3veqWG
ShyLc6fytmoPbzE8llEaiZE2sw/cdfIXt3BnlAid2gncEm5eKJ7dxesO+lPfOv/mtL8xvnn6Z4jx
i3yoZ3/4spKyPGnHVZ0n+bY2Rg/FeX9w9EqWyXLXcV+OA8WG7UEYYrUcY4nldi50Hf+UjG+ojjI4
cPX2tZ0eGk/2ISTrW9eIHcB1xq/Y31v2lafmzW9Yj8arqCoBlA7R2XoYVd2brcHTd3k990xs4t26
QNS2CbvZF8+1bsuOBPyRprPgaF7vlqrTHYTR3lvXn7LZxnG+Wdj6q14tLJB65E9Xq507uAqUKRBV
+MWj7pQHyNfGA6LnTu+aTBzZk2fKduMsKoCSnaLIlR7I22+8eZXMUBGH0GR/R2dyefT6Q3roKB9Y
zOgc9xX5rrzpb1a9OcTtPFZalHKIW0l20dCB+t5O+8/v+4srMRgNAMiOGVbAV/+5xq+2tu+lCpwh
5zaG43ZgPEcMwzvRuonDr3X98X1blwMgQEopyfOkEyRT8tlsYJ1OvdKg+ucvmdOdUs885YXTeSrE
HMzovG/s6kl9ZWuzezXk/QJNsdnv4SyKGAIecv99C+tzfXEqX1lYt/bV1qm5qQ9pSg9WMh/KsYQ0
69Mk/hMwgWmVlT2aup0KO2ng9SP4yuYmztOrZDZThVWtWUDrKJ/N4Uj44K5bCLnjXhawa28Tspil
FJhDNqz3vTlBivyQH34YH3S0x2JX3xlfuH4U//d0bDMcfTbDLNHYzwXOq7SK/NqKnRBmZxkOscqY
9ooS6wl45/tZm5CoymIT+jHuV+cuvRMi3Q3trZ3WtkVRsL9lnqY9hT+ayQn9vcHta1cbnc31vlE7
4Oq9PTpBKiVDI03EKrJ6Ehk4niAOqrt8Z0evxUQm7y+gC1WnY7oNwtKgqzOt5nYPhLVQ3rLE0OsM
/GQlnjIGrsiGA6/ance/FoS8trt5icxBkqNsYH0ZGnyG5SNOcG94yKG71njaL/VcnhxtRbbCrq+h
VA0Nz9vtrMRxQbnApPYYIJusq70Nq7CjZTFKJAF1wt59/+ZfcWRvDW4c2aTmYW/VFs24KfWEboI0
DEVk61AIt9F41y1f0+VTOO+xKV6emrdWNy6tmcI6myWsZloER/mCEuavLtxLvi6vxVsrG7dGMUY1
Cgsr2jjdCbXu90Hhjpr5pMEG/f4+XnrQt6Y23ixJEj3rC0wt4SGIkkMgPpA1ONUSIEAf2po53s7l
4L1v9IpPW60COaFcZxkXTbqpIA/S8ni999BCKG7uBSfVXpxoscef/x+im5cv0Vt7m8uQJKoxS2sw
ugqpGkfg80xhT45pJ8dVWXQfy37tnKx8vBJFV4l8c+O0E6gni1RueZhgCRO0jMt+1yu7KmLXDgpt
LgCp5Btrnv721kVNgVLfiL8WFK/xlWf9EAPMi1zO/WEozqO/Vv8VJJp24rBr+/na7uYaSOoghm3H
G1iZjZMFN9U07hyRKxsoMzS/DgUSy4OuebsyQU1bRUrNGc3Bh6VCDll46XfHK69sH0aoGv4ZpbsA
JQ1ibuZDkC/+LOWNM1itL+QS8Wx6aMtS34mGrnjIN8Y2e0atJqqZARh8s1U8Ja1dTYKLPGHWoXis
1b00Yc/axoV0+RyYhRj0vhFlDzNwP5TQFjxlIy13WrbzyF1xIm+WtnEiGc2oae6jxTelyRGKn4L1
wehfAoHpjbrxivpu3iNaunY8CFPAy9B8RxtjczwivTOrtrB6f2zIbeG3GazUb4o9zNW1XQQsCX/t
OiBykckjsxjVZRsOPvSmTpjLTo3+SIXo4iCK9jDsQcmUa8syRQ4iV5qK70UqUFfqEDKV5atZuLKS
Uhs9mchgAdZGX35OjZ+hQHFR6qf0XqiR42mHVpuQPdEEy9HSeRZtyRTE2G56Iz6a4gL32SyOj2ZU
VWd5TnQGXeBAlZo8uVcryC/MuRi/Am2kCRuMnSvQoTk0cSUes6off8llDJO91I4Q/8+S7CSGBJf5
EK1M55Jpq4taeOgY7lGpXNv117uwOU5KRLc40kfaiz1liyQxnLG0fEEfDWcwjbNepDsjtVcNMnVK
G47BFcolb51NbQjZ0lsZ266ItrVQqgDcLwgIyfQ/BOvT+4/f1W/8ytjGD+hLMM1DbC6+2GU2wlG2
DDFUmo077mbdpLehNTXGlfARagSNa7K5IXWfS1EaNaLfG7M7Lucyhas+Km09yOw6gDQYVsv3F3bl
UWDQCCSbsQLZLvLYsu1lQRDVzg+5IMbwCVWX9w1cKayxplcWNgdjkY3KSvV88FEZsNtYPRTp12Y6
6Wp5N+WnFm5SMx+/mBzIuQhtRHSDfryHofeoqp/USaI8UdpS1R1aTb3T5N6W2uzRysSdgb2rpwlY
Mtk83eqLFHsKGnGyGgP4c2l+FY3BK7TZq3umIJYRZQ5z5zxd3Xb8E1x7uKmLkZGsr8qpGoXOtwoE
Go0c3RFpDA/vb/16KC9O0ysjmwCqMcxZDXOMxI1+BymKGQpeOj7VkeW9b+jq7XhlaJOW9cE8GxkM
2r4GhVKAvF9HS6pBNeV9M1dvxysz66a+Khykc1jEEOuKeJXMV7uaFooy+3qfuJPkN5aQ2K21G63t
rW3981dGkwnUSMah+VM5yBLbrKlfjRDhuxSnT8I5/yGbdmnau5ys66Ztvx4tPuYzEDJUL2dxxiWM
c7UGSO6qH6SH4FD5TevIJ/WhuJ/u4o/71cKtxCWADWIq+CHpt61EBdv0ulrQDZskIipQf6l1JEBA
Cw11ujj1Bnqa36IibNCN0bLZ6zuD+mzZyuU/NUXcxTELo8zswFx+RrPYPS4Q8FLgU8QnymSpoyap
hNpDpzldMGt+IE2iPSoQ8EIAa31SAUg5cWTkj5pcZc9Nl8HVHcAGotliJYqnYmhE6TBZlSZ7iyU3
qqeKqNtZQoTWzDzH9AZH0eym4wLk5BhoKNq5sJSUDGTMUW1XIw0qKHNGwYlEZbkhvRG9in8psRW9
FR0x6vX7JVbXimQ6O30IcfoQtrDSadN0rrtiChwxzqTPS9FkjR0lKOMFk5Ih7M3PFQ5ZnaIyN+f5
N7PStX9ERhzuzKZJjnmtCH7F2KwXZhkPx9Tmqt2lSXBOZUrqKU0Z5JgZ1dUQi5TTvHKioVS9KKuC
G7GOlWPUafMpFMQZPjdVamwJtpeXSMqQjxv0zMm0HNo+1Cgfq1rTAATIOZJEYWNkziCO4RF+mjpy
ClnpT3Eg6r1r6IwfORlWsvMyD5TbkI2PPpQVMbVdtAsKfciQLL42xdJPhsFa25QK9asx0Vh0Zguq
L6fuLdme6mE4jgwhnoqFtwP4NTzoaa67ks5YQjYPXJBiWum4s7Q27nSjAEMydT+BYQn3QV5XN3LV
mIclGiomMHLruRBCt4ygJtDLub1vAL05UJYPz127JLf5UBQPda5MRyEetJMp1nwVoZI+zm0weDLn
6F7NY+W57NXMNYeBpiCiJjc5iFzbCI3ue5dFIHT4OI4xDMKxLobZlULU6FJhYvjQENpj2RsBokK9
BTV2zSkri8pRBHSVSGhEb5gaxQnHNvKALExQhOuaD5QUSlypiBwKNj8DhjKcQOssO+/b5jFQOya8
ZWF6GpY8sDuEfOwFvMvTWM3BchKaUXNFLftSF4sAb0VlukrVBk6aF7/0thWR4lmzajnMbDMZWzeC
rYF+iBINHspRiejGkL5D+20MX4JAi0oH/CyAkE5C06jvBQMBq4rfKkW52yYq+lJ6qOansgw13TOG
vED3QK2yn1oIT409tCnEvmEVLme5K/PnoWoyZxqiLrrvJbjE0yXsH6M8zR6NJJxjpzSq4HaCS/ZT
GMymcFjAZv1O1dYcudw9JYlZTRr+t0FjUdzvFelJCnJmU7qimbgSpuqhtBm9hEo8n6FnTE7xQtzo
dWGrHoy6Ht1BWJLDEA7lJ81qPhmE8oYjVar1dWoS/YhyRXyci6y75WMGbhxPzec6sNDDE4v6MMhG
fJ6EzFw5YxGE7KKR4eI2ir2+XqpTkuWoEUhScA7iqr1hlHJy46VuceqW1Z7EKEYET4nSGy1Li7No
1oill+XstYNhuqCvi0MiRNVhaKroXhOL73SM5Z7dTfN/mJWZ75IW9v1OVjOnb1ILimRBc4MkFX91
zAM6siZwrrV+eQrSTvpp1aPkyjDC+mLVSS/TLEqlk7VDcKrzzriRAkvxp5Av1MMMYtOi7b06A1Ys
p1Z8n8vxgpqvoED6rzSnYVKM21oTsqM+aNExa0K4ZUItuimzJnvMFj7uyDtjA8HNvVHPBU/NjIlT
N2ZPLQ70pa6U0hFD3XQhPl9cEwEYu46t8D6SYobrYyjrc/SMzpqcy3SsxuybJOjJdEDcMPcEozG/
ZAwNP7b53H5Ts9x8FOqo9ip9+NnHwnASgkE+1YWoHyvY9b+MlpH48xiT/4VR8yKmSCEs6VTcyL1C
Eq8aZXWorekfq16ML0svmyRx7T/G2GeHJo8FxMPSxW+FpYV7X+Cfgik81nEgPXRz0rl52HWuigDm
7dRoy5ecZSB9mKM1KS8Dc4+T3B3ndEyflYL+I+Tt9DryOjAQ9zJROmMC/6FPmvFxiqLpJzPz8Z0m
aFyRJImPWmnCGiUi2YG6iImch16cGl4QRzFm4YCAn/TDEmvkRntVTT4GKchYNZ8rhFBD/ST3ETP2
jTQf0sBUvBAyEZdKfebnAb6yQaHolttY2nOQG27XxQjWjblAAmVmt+KYZp48WzmywvrsAUKyXHTL
AncZktERiw5Pn2Wyq49Z5uVN13+AHfdbDILBK1E50d2Ozu5N2Kj1QwAbeo/QGVzAetANjgy50qGY
i+5eMlLjVpAQ3g3zamVziEP1lGjC7JeFgGApW3y0wrH0pkjRbKMgaLUFSzI+oms7+gI4Ug/OvQpR
1kS+ndF3eAannHOKa1TqtLpzI8FC0WLhrJltmd0NmoQInZnXRzmrsse+TeJDXaiRHTdmOPPMZ9ps
51OWn1RtrI6JOPb3sdHGn4JxQiF3nnJnGSINqZam/1HIfWCPkh78AAymOa2ClANPZOo0QlMctEET
/H7JZ0ewEsWpakG9KQvEK1Sd0e1piYhIgjS4W3WPTkJE8bZNQemYHSixfCWhLma5vq+KuXG7Oozv
5XHsz3TT6xeUY0FDt1Ao4CusYy6Vmscs5WIPcZ099YIgeKUydvfTPIWuKafiB0NYirOR6d2HsDJb
za5L5sftzhg7ZzHnyVsqq0dgBB8+ab1xk2Sh4op1y9NdCsxfNPP3JUdsYqikxQ9Sa3zKZNgO86oq
b/XYyh+QVakOLa7xW1AvumMuSnZf6PJyGzYJsIFiUj/PdVl9oRhf3dBLgf1WLEF8pFJ8KBPwprnW
V0eKwDy0fYBoiazH7hJNps0hV2XXHM3uCLUZZQ0zrCLCCGBh/qB34NBMEyCFU+JjcmflB33o6LL0
7lRytXkSg/Sh1NLlQG1qQKC0RYyx1mdGWGpD4s4nVvBcFEl1qocetfKSfoSO7w4ZcSlvhmL82OrJ
C49h8NGwnFkZfD4KeIEW0e10ru5Uyks3lVac1UB5iMz4xzLnT2E/OZmYndK09TOF99ooRSeJGsNT
ekTLWqUH5lo3kvGh1huPrImJcPUkD4nkyHNoOmkJt+RSEOLp0U1gGrdAtnVbr7vAb/OEEt3coZIj
NMI5bev+0JvsmFa3hhdHseHBmH8Ws9IO2+mO8JqeP3wibjQE1l0l97UbCIp1VMcmfCyFvHeLMG9p
quXV2RKQouobjXq0PhBDaEXh6YFi+NC+zUBz8+WxnUZ63HGhF4/joI4H2czN22ZQeluIY2icK7E+
lOoKAZuX/AG00XAWyjZyc5HqCYV7y/xQDnVTnGETVD/X1pyaXpJmXPegTBtHGJXis1KJ+alSjdFL
856hpjzvvsI9p8LTnOiFtxA6Hsolz86GunRfhhGBxkgSi8juBZ2tVMy5gsg6qnymsBCqYVDXzoDC
nQaxkr/KzDU7ydxPh7gWs8OUQ4htQDp0Ey5W+Bn5JDgu4JvzKisvGrcJsvimGQPdLZtcQ8RTWG5N
rc8/tVTaEXXkPxaFPnCroIldBiqp11RFFD7reaC5WiYofpenyzGuFTS7aDQ7oxUMD5FstLdkJY1N
uYH8Btae8tSPSXtK5d7wR9Ap5A1ddUYRVfeiYIycdtEr24gocs2JJd3NiiXYopy3p8qQ29sxG5tj
z0tj90Y+HnSzq3QETFT9kedBO2VTFn0vmd67D8Y2ziCumSIUYjgfsHlUc/whUGS0rYYczd/KAvnd
qSWXpFUbO0NhzllyVbCVUqYgbUCkQgq2lk7ykpRHYLy/VVDNtLrOnvqofpTDGHkcuG06O5jj8gvB
rQ64ZmLaVVuGh5BZovuEGMTOU/T20lCfDpPYdr6olYw20lhmmYv8TQklDkw3dYOXgz30AsJYQmMw
1T25/+dAFYynaIIDxc3bpjtrU6kem1xfPV0d/4AGAZ2goCHbEfPntmKUyNTRQxa10c7GdHahYxS9
to8qSOqQm3CMplWB6FZmdtMRFpyGJkEvu0IaZ1akWTpo1YLuk9EC6PZiSGh9Q07nR7GVnuU5tc5I
pnKlGrO9Ueas+a4F2fhlscbppVSX6nOnDNoTbYzeYYZatM0I0Q4bxnzE1/s8cXr6nx+6WJpuq2ol
U855sHTw1p90RS0qG1Bq74jGyE0YgSGO1aScBnj93ZZJgfsBzbbbiSGjI4ZzPxd4TkOGNCFdAFz0
uCSK6AYGOmPTMsbH3Ojl0kuJ/z93lmAd6rmWb0QlC4GTMJp1UwtC7ah6Xp7UroR+SKbbQROsHGu0
WIpFj1Cki4azgRLP13lcfjAiShHEimPhi1aH2g1TbpVDvj/zOoUkjYZYIyQUcuFdlBzC31oL3svv
47B+nuQ+f26shkweXCqt7lKw6qNgjUhDdVl4P7daBetB0nOulD6+LepYu69FsXM7seoPQ6bR9Bfz
EmVA0m5SOdS7SoT7vlvTMN20kaYdwsKSHDJ/ImcGlFHanOE7bgcGJxjS7SCZjZT6TLaVVTeaUAw5
nFmqcKtSSyZjQ2MHBNkPSuzNz2XSkq9iGaNDb7T6/dgP1BBNQh9t6CQmuYfYHqFd93iMQQe0XfMN
354eopDq1JDHJdKVXYj8bUnVKO9XSbGxGf1ihRa4SHmZh5Rpx862kMmMXSOFdQdV69a8AciEOtkg
DnelsEilXYpRMvhinZaPSRC3H4ZOTRAHyqMOibewFY6D1Bc36gDhwTGtGnBlWcqvHKay/VIvVgDL
U8inESfgbklefmkNMzpQYzefllGVDq2CCCnwIsRuO7g+KQDr4EG5JXYTwWZL8pvcWGqz/KCqqzla
I/GTIorLP8pOVBlqlwx0PWfjaHZhVHlZGulOMExm5MrmNH+cWqFQ3Ho06a3qCmJf/0Paee04jmxZ
9IsI0JPxSkqUS+8qs16IsvTeBMmvn6UGZm6mUkih7/RTA9XoKFLBiHP22WaqQyin4pgCHEUSpmkr
Ypu5ZFPj41HNFt2pSIZvHQ1QAqRSqE9NZeqHGoh/HYpijjY184tNTN/eMTmN5Z2Bzf+GHGQS86aF
eD13srZLyIgkpOJoV3nSRg8gscom66rmJUfGU3t4mhJltmgEkJoGaajdmLEQIwzIgHWsaYS+cZ8Q
HzA8Loba7/kWol0hj6DELNB6k5keHWTWdbu8JmXPsibKcyvSA9OyupWkwgvEwNGJNYW6GefiLR+T
cqOYQ/O8WL15q2j46plmbN5URvWsTnmHcDjKNnnVkKBh5ukh77J6q1qRM9EfNdXvhY9yN/e6+rfS
M0lmYhhGf6RgzgMksFAaTZ3+k+wMa5PGXboepHkbKpH5GIml2JZYj0KdcSTkxrZ60oFU9mMzEIAK
nwB8o3Q8Rv3h1k3CkD1lg5uLjKzB3FVeOlGIP3QdHQO7UntenL6NvKrMlGvLSeoHu7SJkicNJPfi
0iYNi8i+n4myuBM/h1G/NLo1pF7pqFPGDdPqryq79Xqcu5hIsLDZUKuYe3Lmw8C2M/M6p7QgdLSb
NtnU8wtFwr3mZ1Pq1Swi0rzjLOMaQtYTTGhhSoZvdROvqqw3X6IOlM0b8kg8CDcEOnHCNOZszJ9k
z01TYpzsNNNVUVvqyprpFHSjrvalYorrOJPmXTzlyXNmlTBAW2nIlUmm9sEmQ3w1qYoTzEhifRtr
A2K9S6XHN0hY8lp38t7LHaPazM5MkKeWV7FHJ9hsymUkvg23jOlO60oNdu8wu6vWDLNtmricIk0x
E1w340xl5kx5ZJ9tx7iafwydxNqlK+dDTQ7UtqniEeqFm6+cHoF8uSzaXTyW/RqAD3h24RiqWsXZ
j7a7XNdxYazmwtXWVm0t62rov2t971yXLXCGx3SLcDcYOM9ZouoHV85w6UnN6kjHWOJwzYzGWC2R
lj5bVKy2Z+BUe91MRE3ZcSc8kbtGkFC+PVTqQrE0SPikQtDZ2y0X/ejCZW7dIkhZ4qHO6vmxG81q
RZldMnbgapWRmP2xtHGDbxTHt/VEvUVT5fJuxY09qBu9AHfolEasQxRHP0d7pp6wJwcylG5vylbX
t4upl/cmEO9a1qVYi0RLgj6bkkek8IkJTtOr1xFh1jdWWmG8bCh2E5TTHE9YsqlO500jjZYeKfFu
0Rpy/xy1I3u9pIS+zumMQaAABvDa0ugE5o7sF9pbgghp26ox1m6yqao2Tb8kdzG10LbIiKYiutng
2Gl6L9alXlOwtKB3Gt3W38khk92s3VjQl9L15YoinoYu0XdWrpbSE/0UP89lLO5FaIww/e2JvMK+
R49aJ5DWwe2i18Skr+wK2b25gxJ66lBKPx0o1mKnWbpdJdPp11TZ6R32zCOD2FD1EpukuaXlLjpk
ZaVs26GMgzxTrcNAfmblGZreU2NTxM6hiLdhPsRbo6UCd6M2HF/NTM00YjDb0sNbpgtKgir1dZmm
/U9T0UaXJL8OutFQqu0ucWsSNEfASk+VvdjgvO8mPn8S3k9O6jLCmEZsoxPg1O9GGZFm3yqTepMr
i4O5PCegYfZoieZYGFutaZWNNJy09wo7XZojFgYKjqMQWfJxMu/E1LnUQEWqYDASJ4U3HwlKDC/N
YuNY+UgJtZiFr4V2eZ+UY/Mk1bSWXlQ4zQ4HdftQGCPwCeSRFerqYV1OnFOW071BGcOv0xysXUWM
0yM+e/Nudqz0t5bOE2B/b2a/zYn31UQxIE+qGb60p8jLw/53FUOPrYq+WfCVU/tNFOnAf/oYlh4V
SeVPrZb+lKO1cC5qP1quKn4+SgXqFz4tq+HL5D5Kfqd5xuCnFrg+odMs7qXRRQwHEKqrQ9NywwN3
llHImMPpXJ/aV94yai8Pi2a72z7rgN26aLoiF4MsSyOve3Ofg77tdZFuDa5yXS7bMhtXYrZ+6/ek
C1p3MSQBv9W49juRBHGRPpS0b8+tzm2LcQZTiI6OTAyacYjCQvHapNF8iyOuVFpC2gSTE8W6qmoO
xazomVSoquKr+VwzaAD0vk5qo2bwEY77RFaR3ylEkattHAaDJrU92KB8rmWsPggbz+qycdzArFKM
hlx9Xq70fjQ2E+aw6zmMVbzaxzQQlWvjhuVE4z3eKPpqMGyu8Ixbk0Qq9QEbI4JiObM3UDPIDrb4
WuNYqNiDYTlJbPaymZLQulJFofpNNKtBpTgIDxHGekmhkepaxT2tEMF7o9ePWYdPZT05MiiwkqdC
okr3++MOKygoCDE0v7ezQ+pv3s+HVp+7bbIMM+9QHumxmO6Ag44rFCj2YZGp8IiVxHeeTezlSeWg
NElLv1WdeoV7GrnLzRIye6gIRYyYesWiz34Lo4+JLEqaYUua6LQaKldZp501v01h8bNvl0Z4ioPF
z7Q0kk9+aduHnDn4jcoMk4RVxlMHR80VsujR7zuiBCAHbvSY84ReGIapb+AjxWW6gN7X5dj71P3x
7/xon9zPhv3YFSohrEmh0gJb+sFelN+ZO4iA7Lzkntsr8R3EHI8u5r0PrWEDsNOX+moTck03MbZD
hCCtkmkxgASc1O9kVPrq5Gh3SyfLtYmtdjA0olpxhuM3SNDwOtZ7hahVYa2xIcmDxrWya2ZLRJra
EWAx/ZnXM+C5j7PK3oyjQ3dYdhiUGEZFVxmV+rdRabPaO4aIsVP01E8leQLo5uyAUlO5dpc0XgEj
N8fpF8lC1FRN74Ab0zpshmrWN4WO43eJz8IulMV4wA1DCXrgEC+Uc/o0LLMG4jU2eGNGctsu+El4
jSxTkFFj3CyyLIIhdsUNnJt8Y0Vm4wGK2huRjYwGBpncmMJ4bdNlecti6BYDY8bAwDpJ9yQlf+Rh
fZztXK1R10SBih3Xw1FvntGHtS1aMBAyGRhj61IzNgg6ImWgfdJGY51UQt9JG9yTD1SZF9QWSSFW
lWqW10bWlbdDT7BikjT6tp2S9FC0lOxjB75WGMgkkpp3OS6KWKei63qG0KV1m7shDOGai0d2ebuJ
HBmtjsAuOJf6NppdsYrlZHDA8/2vc7gAd0Mftk81dJyfZhxFgVW2ytqai2XfZkmSerWRj2gY5uIu
NjXQgCi122dXKdXHjAnvXg6NfBDZLH5kksuVlDn9qi2qnLx0pbRXS130100J7EkWc7QNO9dZ2SaB
z52JOzDjI27hIml+5ikDi6DnKEpep7mYzR2ReNSLikh2SdNbm1gaxA/P0trOrj6+AaZkeyMNQ+5c
094DQvY+PV24imEDUMx17XdjJuqg6TNrnTGi9HR+q+8ZmLxX52r2uCQJH61em9O6k246Ef0su7Wb
ZfEzNaia3TZ22T+pad+6BA7S8ZKuHVnV2myozlfV4kI6cSN3eXXCqDIPxbhIGpwGvsMKY+Bm2Yl0
SQe/ykoZ7tPSmdKbLgGQ8VtLiZbVMPDlD1MDbGT1rrXLRoTqzEXjnnrViYvHpe6WXW3P6nXV2dl9
KUr1UDWxu0mGvLyve0rD3EjlqlW5Syntcz+h3vJizHnuRr19PSKXVyWzQSKRw8rHDl+mKIAzUM+6
Fy2J21GkkizU9SFZ0jaeIaJwIOlb1FOk3SP6EThghlHT7PowZMigjhREM36jfogZ/GaOBhR6s8qE
1okHKnQnyz3MR63HuVdtdTVKPfvDPVm9ObGrtt4oW7I7u4g+Mqmnt45y7E8l2mYfjTRznkYF4iNX
ADpa6mozafVEKzfZ19lkaF4hkvUcNfIp1QbpD4rFDNgwuqAfiSsy7bQmSjkfrtw50+VKLXoOmrlS
7idTi+9js093uLHRGw9m+kMf8NSPmtFa5aFsdnNqVV6hNP06l1HPVNypHukohx3FZrfmB2t2yhyZ
3TEMncFunMSP4BTGU9m45d/BdLjoZJYxr6Fi9pYsxa2+d2xZeRNjtl1SWqVn9OrPHIrtXdPozePR
drjdCC1lsIzfwg81LBdQtxbHrjrWc0aXlgkz0ewj9mQdKeZtXirJPlEc90rJrGWfH0lJ+C8UmrKX
0AGSlXSYOcbjsaDhDSrTSz2k+VFLVutemepip/QStDSLcFfYV0KDW6QkhhO9qrFiZxuEtJUTZD03
pmcthjautIb6eeqW7mpA4Psm5rp+4kS3/XzBsC6YsWSHl1iQzWNppfW3LArHXmvqXCteRonyYJmF
xbR6CtWHsFPc8JBgjfYNC0T1pipgxbTwSR7maESz1HEXuuOgvjKqGO+XsnQPpVkvrW9gnRXfpyFz
rE3SmekuWmR/1aXMXuOwpkrPrXYlMqleYWCnXidmfyervKH2YnbX5gpB2oVDyR8XccIZGlXRwU1D
6MCtRdtvWNoWPe1bqRjlH31Qhl09uPBoHNBapBHialr434D9EPbIV+9B49AJYU/KzsOqm+FTmdh7
bHB8/Wj5hufCkPr5ANXZax21/qMyGQbjbpINAi15kMRlJ9wtuQ7fkoBpoEFIfb4xpa9lNwnufTG5
BHH0UEJ0eaTEFK4fGZ37165oHrBS1/yUAHR/aiKKWG1e2tuwotipp855pfFwVkMKpcCb27m5Utv6
ex+10etSWM1aKjgpZxM7skqqfF1GJkMDvtNDmIhuPy7N725IcNoQSftYD10DjgTpYGN1TNIWIJNV
ounuWpvJFTfqyQJoN/tdJSBZh8NYB5XEm81JentflKPDlM5iP/aR9Cx7Uv1JS9OXuartb2A1Hbsu
YmhgT+w/twn9sTExd2gcqu/etOM1/ytj0wxmbHhQDpJ4TeMw3ECamK6WSmrkqmcguyAilL7OmN+H
i9Es25qZ5Ja4NF0HA9czndeDewDIdai3N5kx6EXgmuMc39T40I73kKhzBw8f2yTiuxTM5aXbMcQu
phvJf+bD9c/8UR9hj06m+jIdlSFGllvXpV7OnhW6A+V/PaeHaCrwH5pzIGupqB2D084JHL7YO4MA
3cce8u/DqJmOPy0htOmmfAkBrJ8WMzHfhiHVV1yV6a5NRH9Xlb17Y7bJr7ov2ZyDkAccivtHMyMG
S8vpuDWjQ13RAyibi676JbN/XyliAYivk+VjV9IImrh4YRxMLTnZpHPHtEeejKgBQA+Wn2Wj8p/Y
tR1vlxpD1xETJb+dUzVcsWlex6meJ16doVwPC2NSjVpp1aS1zUh26gh/j2qFwLR8UX2jqL1Ian9j
l63U9mb0A/p2HtKXQZuhB8DsVrEF7ABTNK2XToONXFCLICi485p/a33hdAUYSVF5OUy6e9pnIKdx
KO8tCqw3qVsorZuwgrBSp3pgFdV4naDMul3aegiybnidKowsaETo2KLhW6TWyU04O+qBrVxsmnEe
X/hgx9WSp9qTYeBTKjN9WrcQaf+akWh/RbNRgt6Q40dlmu+71s4OhlvW9FWh/tvBHuQhw8PAq8Ou
vTYdYu1dJgEPnXZ0DEG87pkZaVeKpmXPZNs6nM5ms2eCUzz3bh532GzY4R05ri1mrJJyTWXvPMyy
avdt08bPMMNGb0h5ivVcMbny8nkoCmaVQ7yJFAw2giQ25LKplFgpGLowDuMVVkzPBLTuwrctiZUR
xMfVJKLiXqvLp0QvjNRv4lzZpkrYv0ZpQ6ILkwK5LvPZOuRaNvwtej0pKb9EfWNGpPDlYYaNX8FB
Iskq2SyY4FwPSXIzILXGXOmhTNq7OK7jTZNw5VByJWKVRpVdHHLMh6E5aLHGfLmTKqdiLcO1a9rR
71S6cqs3U88U0OlXqWOnD+xf8mSckcHDGA37KFTcyGMOrK9newI+Ssbxtm8s8dCCVd93xYJRfqQl
qEWWclB+zXbn/srGXvkh57ZY1p0Q86vSZOoDX8PyOAwGxb67hP9QF0IhVwPspaty6LUdZAj9z1z0
8d+lZZC/1roCTbNVxu18ncWz4RW5LdjPqrXqS+kwkm5o9SmQaLRHAMrO6MS9ZTbWj0mGleGlJReC
hwEUjhZV05vXANjZDZ8H0dAyiq/aSrhvja7C8NAX90gw6tqFdA/rd5eMf+BUzysRI+rpaT23sAhM
Lm03i/qdo4f9Pcw8yUh9zJ4jF1qJq4S14wE1a0+5GoXfJLSWepdkrvB7PbJfR9eWQZSk8ncdqqG/
5OoRbUUZDConNICApuF0gllyW45htELUWJYBUoLEmzMNaojZVMtj3OT6cNT28TlNSe3u1b4ST7Wg
5QBrSGiHgCCps9QB2hZxeXV6DaN2IpiqeI1M6w8ywfCRNLjubmz76RfjxqYNmCAyw81Hu/lFziMf
fsH3ibqPKSe+6iasFfpg8VZWkDg6KzPXixzabZaEcJ4Z3OffHbdod8vYAyTEfArLENbXExHl3lA4
WeYZU08OvDEWKwGPQPVym/6qmZifrMpBKD+QuDuXxAzn6NnvibAnTOOlDHUD9bga2AVtC6Xo2q3z
7r+g3mN7SLgU3TNk2yMl/R2zuDVKbuE4UgNH7PtjRvciLhCmzz4G3olHFz80N6fuVzhsAGMz3Als
KwZlConhLI1LVoTnmPPo2Jjh4jrjfFLNDbCp+I07LZDqXhFRUGev9fDTyg3PXi5Je7TzT/R/i51q
nU17MLvKZDFcOACn1yWiwHRZKc/xg+E3AfQKK9pfYkZbn03LYUP/5xFPFc+UKJrRurMWxBA3YXLZ
0eCHyqIbgd1riuKjfBn+lkCoV1relZuBkCPHNynt1vFo5vvS1QCDAVNXSp8vhyIuUEpHRGAV+HlR
BPCFycjSPd0xuBp6CrPJ0N2g1oTlTz1Fo1PNlQer8HdeDH81E5SPSfC3WKG8AQkVK2bQzS7uZXjl
FjX9Tah3DFazP6Pa6ZgaLYaXzM1PlbJ6JZMcoXgSh6TM1s2RQoeywuZrH1tdPIRyaVdqncbfleNE
QNNz9cKW1M7x6d+/yxNRgm0VCp0CvyBqlkAQlJJ4+XjIg2wz+XJVg53Lq+7xsrjzjNPIkdKOzBmU
lfDHU9mlmBdlyY1BC/QND9ncKKNXPw5/lIf2EO0IIPNx8dOvVN2DG5Z5UTBcePJzerv3659IiGo4
g3Ua8uDmxt0TyLBt1/KKl7/9WiRx9gt595gnp0o9DrnaKj3v1wZfL4Bvn6kAkp//ehXcnmwTxRsp
GqpxoviAqu7CDx61YKGJgTfOwP2CvOuMNScw4LslTs5g6Jt9E87YOi2J/MVW3xcKYwVG+mTVR8qC
PkCWdLHOY1Sk91mZXptacck24owGg7+DwKZQN0zdPHV/apRhsEsMd7GWkuvW1EH04gMENGk6ngbz
IHyBi8O4ZvGGyPAhwVElX3BKPLNtDN6vbbv0MuzekzfdG2E1aCFUBZUSNC5Ce6d0w0tBzmduWX9b
hQSlAYrfNKkXNtLnD5U1XczzSGRDHeae2DyYwi7NMndgn+kvUQojTAi/0J0Lzs9nTvSPy5ycB8WS
gEE1LGN5MOiV1xivBRBlcOd1CckuiPfYlF6SQhvHv/xHcQ3Zojpx4hiW4aF3+sN2BN4BeCFKmwWY
an5FrwA7ufZE3V+nURpRiemMoaWnAB63TOy5/RVodXFR30t93oU0BYt46IrvWXbPgROU7Z8UHlKh
0jw75hZyuzcxRcYDUIePTLsh++aKVmv19Xd45kf68Bwnby8Lzaqw6lrlOzySJTQdZjEETV5lruy+
XurzwWI7OLnin+1QPeKV9bFcqcdoFnEnMYbRvqPg8JTw4esFzj0Lrh5YgiKmdT9JEUkPyFol1PBM
aZLbrAaQtvTwjyjc+6/X+Swj40HerXP883d11xS3DLFqTDaUJRQ30rH9ooZx5c7Ls9mJG0Ss6oFq
/dJZcu79IRHGRo6YFbbdycHsLI1Z6j2Eh2Mi4NFRxE1vYBGGj1g2WvuSzCF1poW68H19rs4QFvAZ
k0R41DXqp18xnAW49qi8jd6FHdm7wyqfgCozFS/ClHaCWiG+oCw/90NyUNlH33D1szJ3jgphZ22B
QW2S0ZSU3X2khHfwlP+1iNLG/tpRcQ+DboqP3Mcf0tEk8kaNN1onmJUZq45T+eutcv5J/rPCyR0U
urNQFUVHHRvelfnTrNzPEN7/izVc3OgdlSqdGfbHp3DFFGZuVKpQjKtVkb7IOGe6fuHjPbfnyRP8
30WckwCJbBQofQvOCXBneMxkXC2PC0RGqIP+EP6wmej/v57KOdl3RZENmjYfpRkGIKBhFgdZyp2W
Jhf22rmv6v2DnRyAVRFBg6LDDQZLMFoKf1eJdeFRdPXsNiDbDQicfwgq+PgTdSHcsdSkU8OkKloX
aoyHxpyOvyr3OP3Soww/gyHUq+fcisRj3VgYv7QdBpXmiG9jbo9XQ16pu1q3QIcJH1yD5GkI5roa
UgagkBCh3LvgdF6ZC/cWSld5K6eR9kK0+ipSEDUS4KuuVD3FybPvwt8MgLRXpp3932qsXFiORWrv
rHAQ9yXY/A+lhBAvR+pcqakMYC1LvFQ6NIEGn5jVVKNpBlRvftCDppQwpbzLinnY12Y/PocmE+9q
PDrB1XGzMqtk+MtM9kZzc3MTD7QtQwUuVoBx+UdF4DbLW2cLJ0TZaqDdD/aoPalNj0WiZeNNC+UW
2KNfFui+pX5I5zoPQEWKXV9y6S9Dn60K29W/Hx1A17PjLgfVMkof59eRzm4WDHmQPPSKYq9y+KlX
Kcq3g2kslR/ZjjiUam7sKlvPtlLrl1c8i+pD1UfQ6tGT7jJH/aaXzuhDWE+22ex0vFc+5yU5EjVh
m6AegWJHXAzJ2C6qwHKKIm/q3WVTyo7IVo0uSI/regUbbrmXg1p5MovKv4tAfQWzXz6GYVEEvaGq
v8y6bkisqyKt8KCyplvYyWitAIq3YxTKFThnuFXtbvhhapayxiJo2U6mhe7+H4FTtmT2rQY16iER
urJCnYrPVDe6hxaqwXrso3yd2FWyjuDlefOy9FsXgqTXx7OzGdHT3kgZQ8OrjPCZNt161pyWYZ2d
E4TTLtamH832p004wQ37s7PWKMSUF2FOmOvEjbXtDFu7Mt1yuFEmQbMJeLsyUdzicjkgy+ggUllg
1vu8q7Pb3gqryTfAsuAxzJDUiiL6VUzKj6ZNWi9UagIBKgfFTwooNSPt9/IBkombVNV+IGMMvYBZ
bwRTFFoxCS0AW4BtM/OfaGCliQfpNT2KW2ANiNal6pr77KaPhc1AyIY6IMpxxw7FuN6R9vDI/MG+
0RMl2fauMkNlr/voCnzY2vM6XR/jRWbSOuMs00XJW0+V8jI7hUYJP4i/RjkXvqro2QowSQY1QslN
iFXBxpkm67aA/OzJeWz/OmRSBaGU+ebrg/KM4Sv7lPALEipJPiYI4OPhMvTDZCHrpYRr14ruI6Ke
17EPhcGvqieq73UWXDKZPV4pp9Xv+yVPWlGJBqAMc0F6URz7TGEeFgvJVT9kv5RkeBJFcZimcu3m
TvD/fNaTGmh0CjDDudGCtA0Pgz2Clr5W7fhdIwF9KLNdkTWBOtBJTW86E5zGgDba+1//Jc7dGELT
zGONifH4qdHrlEPFMBRUy6aVI+T/YxmXfBcurXD883cFZq+EJgRKjpm8nB8p0LdRn124z8/dSO8f
4mTTAOJ3pdnFWjAggS06OFKkHo7j29ev6vwqJmpr0gc+m7PWUNPh/ZRjoEUoD5/66q6WF5Y4W5i8
u1pPtiJBU0oYRdzfHfw8MarrrBS37bIc2qWiINYgUej/RZ+Bafo/Hxu18am5X1fYQ+gMWH24xpvR
6TgX/GKu+PWbO/uFaXDIj982CMnxz99tAZfcgWkUWFXUxVuShUwsaoYMz0N6G4d3CYq/abyAE5wr
9MV/VvwHw3y3YiGnxnJirGMqbVNNw9pW7wpq1aKnONDWXz/d+X3xf09nnRR3zpJBBzZZC7blYZCq
X03WTaGK/+ZL1bF61B0bl43TjkljkB4vkmWaDCH0FN0nZvJfJMDwE71b5KQbLOJSm93puIjm3GjS
wumioDM0rlE8rDPRr60eYqzZ+DCID4MWXyguz1gisj5BGwKcHt/p0+NfK+w5JR8QRFsxfathJtpt
nQiaS/ui1N26i7834MOmeeHaOX5XJ1cA0nT8ggj4sj6j9tEg0D2RzRG0c0e5IkZf6uTDZsnziEH2
hRbn3GJgLfgGYsdFIOdJo9Z0qp1MKtBrC6lnZSTjTzMboEc2biCPPIR/vTtdDWYl6BUEnU/AlWyF
KfvY1oIuwzZJMWHjdaxWqPLx3y4E9qIa8FWIgPkcxcVsva3bzDLJerBocbYVaHlqXMANPn9rREey
+VUT6/vPAebMO6HbxMVMe3gTLoU/2Dpy3Eufwefz6uMqJ19BOWvGvKCgDRhn/FJCR4PTkr2F/ZFL
lK1CNYLcVONyHCfJvz5LPq58clIaCUkjxRQdUR/6lO2YfBPpBW+ns6/QIo7LJglGJbbi42GstbJB
2Ue3kamAxAscnL1bmhd23edLn+d4t8jJpR86Zpe0Gr+ToyORm27ji2msn6/KjyscH/PdCa9FjtbI
OjdhZU2Vr6fUuGqBzVrXuqu+0/40BoLRcFR+f73LP3+8H5c9uaH7sC9amDc4XUMrsdocvWC6TnV7
ldQXtsKZEc3HpU7Kw6gqFA2/jiMWDKUD63vrVdx2P7oH52e6iv5kV+2Lg8dQ4VePyl14YfVLu+Tk
E3DnJhIJ7A2esd278fQWl/U1tifB16/z0jIn+72VfWdSXeNOXt6I5YCDnRflT1+v8fVe5IT/uFNE
CmnchVob5IOBb0xrPXdtuPt6jXPPgUgUqySXCQkuHx/XaFJjUI2ZnAogUzf6a0C1ye+/XuJMa3T8
XF2GHwZJ0Z9Gyy5xsmVXzXZgkX0VbbtNuHLWyrWzMQjfSFaXvPDOzCI+rHc6XU6Schor3GiC9Mq+
X/4BaaN1ch0G8CjVFbv++dJoWdN5TR/v4Y9LnrxGByCit9PJxht/WKtrJ0D+fYUHnpd6xe3F2Noz
q0GuZ46kcYlTLR5/1HdHSJUPeSfBHILspd71t80GiwZvWOFWgnzyooXZGes/rmHgGkMj6oNEpJO9
LvXJaoFMJiDvcGOjoaS1nXYKSSO6j/p5fQy16D3b2bm32F8a63nrPtjrrzfRmW/h/d/BOPkWuqIe
YYcKPRiNcF00b0NmrL5e4R8M/eQ3PF4sOmnAxwyr0/sFIRtpAzld7fHYUrwYR3vPrvkl45VxU/61
7pkLrVCwmASprLGS9VFLJN++/kuce8z3f4fjn7/7ZbmyySMALQyq9i9EtX1vqxcajDMf/IenPNk7
mP1kZd6gCgmJZQ3DX72NSCL996fjh0VOLpskGQUtJ4tAvqQNnIBLyfBbLg3Jz33prOMwnyB0lunm
yc5MzDoencyQeFlrQQT9IDZ3XNs+ExiqKx8C1du/b6bhC3NYcmhqYMinbWcxdkUUGYMMJrd6hPh9
gy78MbKMfx0V/XGZ4xHwbiPoIhoSPe8lUspxFRW42MStP+TmWq8uTeiPddPpvndoOW1mdqr9qXWp
sjgronyCx7qpd6bP8Wz5GB14qPy98Tn/o1yYZZ3bgUyw0Pnrmml+ylyEWlNM6sh68AdTvuXk1qwE
FWtWXDgzjr/+pwdj3q8RhOfgLXtyKGPT19YYwulBrIkXYtpHWhX1O9j+Rk71bcIgrVG71KPx//cd
hQ5BhRgi1TbYLSffWOzOs6kct3+oQ40pDO6deMleMMJ4+vq4OPcqXbpqjYILx/PTjkyf0Se5fa8H
tfsDgSQsyZdlGf99SYzzqw3hBuICA8+Tcq6dkZNEM79XZOxj50kXb18/xJmC+MP//6RisxEfgblr
fFEjEUH93G5AyTHxECs5Db4SQaEuzAsH1Llz9v0znRwc/aBgOjMMvDiZbIYoH29mvG0vHLXHF3O6
/0CoaC1diqtPHayth3ZWNrUMRBYVP6MEB7csE/G+w1Q7yFwTg+g0c/+LrwunLjg9KLvJbT15MuWo
/qo0c2TohJIIkYqpXo3J5uuf7Ny+e7fIaYUFPM/B3kCUaPN4WGOeKdu1FfNAMNVM/cJvdfaUFxzw
/AP50TplWCpKgh+9A32n/1W8LCt8e66T5/Qb45NAIU1N/3npXjn3w71f8GRHOkPZusqg6cE8VJuu
kcckgbWEHtRo5tquLxzAx8vwdJu8X+3kF0uU2HSmSpVBZUWYfJnzj5zhEkL15yaX+oWP+ewv9593
aZ7UUZFsJ1Ub+eXCqDsUvfw+TNEmKcLI/3qHXHio02syCyWmt507BpN+FePTtVjXUT2s5KUe6cJP
ZZ7ckxgDGkcQaiS0FapzW3upc/0/nH3XctzAkuwXIQLevMKNIYfDoZdeEHSC9x5fv9m89xyCPb3T
K0VIT4yYQrvq6qqszNwwIfZymnk3JctprBZKpRIQFTiEzWHBPpRANdX4BNVgo54cTZzTxbND/r66
+9VWzzJ0io6+oWbvOjooKqQXOfuAZ4O6ohRTbYLYwBafMojjCCM6JJDc4xhhLg7kd6CJjSwzng4/
B2IqEYrVGbB/bYfuMZBzihXYgEAUNOyHkadawRzRyhg1a0uOjtIC3TV+XkqQUQ3D05yBTPfytmYY
QX8+uJYUQIAwIDLi1dIEEmgGUrkAht9UbiqhP85z+3LZBGPSYEI1DMuAfskZSqFWZPDxGO3oz+m+
LqFmfsQl76hgPVZ4yS6GM/hhihzi1WiiRVTyqYkguRmMXmK8zkJ/HSYP/zAewPM0C6RwaAKndhrY
gMG8lOekJpu/6ar+JmgE44POkjKQwHiY8ZKgrDWSIP6oEECJYtGv4wmkVao8ChActCY3UVsv4RVe
eRaoeRsL3crDPJD9epHRzImmpHTmbDTW0qwHQW20eq4MtIfiZaNo3T16lW+GJEDettL8y6vDs0Nd
dXLcpIHR4V2N2j/gGui/RKPDsS+0x8t2GPcB3MD3olCXnA4MahDEveI3hji+AKWgOzIiP1evUdmK
pZqH0yO/R12qa3t0hNJiAkO5W6A7DMK0SvutglurROe0bDkJSIoC0FOMWsa59JiTaZBnIVw/IHPU
gyMDz/IgL3DcwvSMNt4NKMbREfxP+3tlRf55atOgzqVBmBQgDYIrc6q2Lai9Lq8WA94Pid6VDcpz
qyJajEJ0bCOfVT6NHtr7iHSa5oE+AEK99UPoNBveqeLNHjl1K2+UNhmodgHA9hOs2QaN/89ibHma
Bhr0y6Nj7g3kd+AaQEwNWPRPQ7Fc95aaS5MPDMFNJJuPutWD5LFvPrSsARWG4S4FWFYsq+AcalYk
i6zBt2XKcfSpiP5TMVGRSZP83AvRj2Q3V8A17XQ/dUM3fls4RRP2Sq5MUo4EfXF6BIJmooGnb6rB
KXxQyXyiK/cemgt+/p5CdlnMOQNlLuXKKOVVQHwJZRoVRkPtl9UK4DV/lEFsc3kZmbMJqKUKrwJu
Ebzzf65jo0SRGuhg1+5e2j/QZ9yEHoTUYreBTDa6ckCUuFM5OEWWG5PRymvqio7eSFrZpZikogb4
CjRd0+8mfxxl8PmZp5QnY8LaoSszX9Xm1VFQwNY7liqqCw36mMM02Vtgjm30Y6x+DKIB+FTyJwt4
IHSZxP60z1xbpeYzbkqlnWPMZ+spPmioj6UjQZV7Qc3QMTxoQ9jgWzgJEHtBU7PdXv2LkiHSy9/T
+5VmX407j6sIpKb4Ag2YqXpCJ/biCRrYOtPySrV+c/YPZzFpCBGQnuIslrAm7mWnBQTPTo75IdyM
vnYAHZRtIpctXgkF54XOW1zKz0WIHHSIt8DP7eItnrIbbSN5yZ73iGWV4RQZ9xoA48BJoZb+83iU
cdArFQha4MPBfLYL9v1JEO1lO0PDYAMZcjeG/gTa2LCqxPfwaiIsH7A2T/kAoVxaISBkvcm8bMc4
8Mf+BFArT6+RVV36MUwy3as9kxhLsuQ5qo36CX1Mrjh6huTJO9KGBkJCkOEHrsSTsFHIx58dFbQf
kBZGpDJ16qg0YDnXBxRq/Ur/GBJlD/IiCEPIwM+CNRWsvDGCw3gETDgFwbx5100gFoZoSCC+9Q3U
yPWXTFfQlw/e7axyquGXJG6jpr6Nxa0EKrsKyMsBb6UJ/X2xday0EMTwv5bxVsvuhwiCIbX51iAf
LEV3Yz6CF7JwLx8N5slAb4wFTA0cHX1Dlpo0GAI40v1aGbal2b4pYu7Ebbup0Pt92RRzm6xMUVci
YLgtmJJC1c/hVx20he7jTLtpojrkGGIF7aSD9j9joo5DIE9g4G0ChDRz/Dm26bU+LBwTEnNbrGxQ
e16N57RXJlRso525mZ9IaQzySQDdho/vYD10Q7BV2P2b8VBwS5Cs4SG2QI8XtEtQnSDzvDoG1gJW
03qqJ9KIeg3CuUNghP7lpWKaQO+QAYAE4D90HzKS9pCUELLJB5mzUwRgL0FjwGUTCss5KiqUkgjm
xzhLX2pWlxjyVCjQrTayrSj2C/qHujw/yVZbg6tS1z8NUCRCny8nHO2qiU8ZQUUFRZcRYPIUHIvX
mRjkkdfp0whCuQCMm/NSepA81Ud7gJgMmlVntXBNA40UoMXOLADZ62LbxK3lREKQgCdfl1/ixrrT
gfaFmkC4SHaV55nkSDG6fxsxVnej2PYgSUYzPGiyujuwYQF61hnStSbWJYqxYwf8yIwgVuOEVsxF
MCTJQkeOhUIltc6Z3IV6HkWKj54ZCDIAn59PnEUgP0E7N+Q3RHB+AICF1PXPrdSU5qRMLdYgV8xn
oymu83l+CYeJc1pYZkjfPBSg0ZJxJvA4jYsZNLKmYMemXtXEt3U6upDV44yGGdaoAF2BnRwdmBjS
z+EQtgEZNU9Aeu7NjYawW3sOT0UA4S845KO1T7bmc3ist2gP8sEDynlKsdZLVZELBCwcnaf0TTHK
BXARLW77How+Q3hK+8/LR4Y9PnRp6Saap86bINMh6IwuiNSve3720m2YOHHw0m4ED1TJ4Dp8AOvR
Fp1pcD33xmvk/cNND6ZvFf3DyI6e4wIXM8rKlmCmkm7fDmh2798mgZdL1M83JYwYSOlgvxAk3c9V
LIMpC/oG7X5NHjg5yG4b0nUn3i+Nvr08oYx9+cMS9b6utTxRJAGXX5TkgIuehE6BzMDushGGn/th
hHpgFylaSb4ifNBK+5P0kDRHwTi1MqjNIesbLoo79j0n8CQbnTrXeLIgbanhIICqmoqUor5VoP0D
AF02aFu5uC8L07GiU4gwxDA4h5ux7de26BcMiND/PwYsCtF5IX0EWsN5/vEsUBsiCpcmGZNU9eM4
dycgX+s44wyCtRNWE0Y/R4yBOEjS31TgUgFvmzmDHTh5ubwTGDGDqoODCBeqiXZWmtBAK1UJ3J54
K899kiAnWj7kED5JwOaUNJrXVOZNnXNrusyR4foClhewZYnuVpyRhRCGDCBEsAwgJQ+1GHAgiW//
MDIDuXKJFO3O6nZiAvLuJZ1VfyrSqy4r7Eb609evkXm/RNVpap8um2ONCSBzIJNRbEDkQPn5tiqC
KiMbQp27J3k0ISwWO339fNkKK+ugmqSyqsMSupzJZ6wCrUWyAsAKgJhTN8N15DRHEfzObux0nuhC
t6+rfMHllR0klvczFdLuLAGkARTdT6OgFxdGERodvnoikErFtV50NBcFt+Ix3yV3UEBEyxr3CceK
ZzHWb7PkDK7G2i6DbOXQzMVYSd1V3ls2Gk03IBa0wE3pDp7kmW9F6HS1je3KOeCM9dSAR0GUA516
RaKzqfIAWShJA2yQCC9Wr1Zwa4GE6O9XE0Zwc2KYUJfRqE0zlakRI2AHQcFO3mcfqQddyTvjkO4k
R/dBNX0sOfuH/CDlhH8YpJ4IQa3E1iiNOsohT2D0s80eUQikroa7vPh7Th+8/leDoxx+WUsTlFMA
hKzjZ6XQ0UziztkdRBHdNudEWYz7jKAR8bjCkxj5BmqDTnJbB6mqIqe663bSttt2HpwLN6nBcPoA
DKECBwoNFYeccvoA8BuQgoQZHaqNbd2irszJ8LGO2g8T1PWvtClx+TAxOuGNmLvZbe4h+b0Hg5cH
VlzIYSH57fDPOG9o1AwuCh4oiRFCkbIoHZB4uZHOyQUz12g1edRpRuAkaFB8whNxk9wCo7/t/fy2
2/Akb1k7XFLwcIBIPN4PdLwdoVc4DSxtwnsIyh0JWL+mei8Wj5Z1bZXin8sHmOEY0ZGCnKGC8PO8
WtpkHZRcqknzywgUtxVIyCGFh8QIaIHartpcNsacwJUx8jErdxiDCFjOI2iVi6AeHaEcMqZgsQHZ
UQqgEgS/IORn3gTglrpslrkzVmbJhK/MormuakcJertaqk0gHUxva9zr7mUjjDDkx0RSfikW1XEo
dVFDM5h8C5KLRxAm3olN2ICzNK3BnJyceiSrOG6DNTQZkFtAOHGVnimlL+MULyOa+3wU7l/Rraso
CScIYa3ZygIdiPaGBHxZAZlJcPx6i5ygOd2ydandiNKfekAjTvhoCe+X55JVdNEwGOCVwNVxXvMO
+wqijw1uFQWCz9GLAMT0J+l0RxskcNrpRw3Cbz8IHN5LjJUM/WGY2qE5RGFNoES1rwJT9IJG8qPh
5TvZXbzOqTZIpnBGyjp/65FSe7NoGiUPoJ7pN5ZdvEOWoLyJnKlCksTOnWp0QYIf2xAglrfj9h/q
eJBch58BsZMunbUA4yR2MV6lCBCaEdyUEcIQvNRM9NIosy1CCEOAArQAot9/GfPKLuVHo1RMoH6A
SVY3KbQIIGvvghPOwTvHjT/Q/P5YPYK+XHADjmHmXK/sUpGnAE0lxYAwpj/UEmgtkXFuXkETAAQX
Z1WZp3JliNpFaRaHkH6Dwk8XbrRxAgVn712eQ95QqG0DnIEMMmZMYTgp9oxjCEQFhJDvNSX5B7+2
3iSUX8s78GSD9w9i5ciZBdafen4Q5WvwXGys6DqUebiNL39Cx3coSkqmQXqtz7pdBbCSg56nhb2D
uccyuc3V6JNQiHfNMhdpZYgaGNjhQUddYvfrBvpL9fleMKuXy6v09cC9NBjiXFc3Tz4DwBUsCFZJ
vVp4bj8FNJqUO3MrX6VHXsGK6am/B/SV51oZA5Y5CjQxWFCpNvftZtgqm2j7TzADQtDznwWinxXA
ViWQWMC8lbEKpWSANbTyRpZ5pHNkB59NHXKO0LFGrw7+/Zw6Obb6Au8K3KfNqddvhfFeiq5z0KGq
YGi+vExnGUCkgcEqhyZgA0Rv4GqibJWZZZXjRBqedsVDdiu5sYcnWr2pb7rjclVd5btoCxXDCAwp
XnUwdiUnx3kWM5MPwFgNPNTgjc8yS+loaINi4QPM34svvIybzA8+lMkbfdFVHsWt4RbXjS/zYAZn
b3HKLn25V5LQp3mClh39NHqQwdtEpQvy7dgZPBKki5LTVl736/J00wfvyygqm0ib4AWCXt6fK6uN
coa+E0BoTWiyjRZovyIOIphngfK/KE8YY6M3il8Fx2z4nApOTMT7fcr7yugwsvoEJUpICl6hNfoV
krCnv58kE7SS4A5D+8UZUHKZRhDfiJruh8ZVMfZ+WPFKRWdBFlkHC7E/0jAgNzwjZyghwQdmMln3
g0dotKlPBK8AkOQhPJCbeHlFkHXivd7PMiKUUZqfIeqtJStAHYvXIfS3kBOB6LeXuPEhcxNX85AD
3wbP+TH2a84ZY60ZeQOAJE2Tkf6m1myS0dQ4QFAOQL33GM2T0cflBfvye2uH9TWylQHqPpFqszKK
CNMJzSmn1W3Zq3zIB17h/xZqtY7kGE5wFDbTpjkIt9YOFPCcL6ATPvQXULcNpH/AFCFjblsPesE3
HU51cCItSZk7vYWbZQ8ZVx+sMnYG7L8ISh2op3jZhhdmyWSkF2aCvojCMayCWMANQfodVa/eDC4Y
Jp3Z053ED9z2cbqy7iAT4Agb2W4wIcpe8nK3ckA+CaYbzrQwF95SUY4DzumcWaLCUwKiVJiVDOSV
C4R4ZpQjL888fVd9TTzasdArBXqYs46sVJ7VIJsx4EIqiIyMB3L8IE1RZrlWEk5+hbnIK1tkuKtb
3szGHCzusKWGBxBkONBAdUTj8/KAzt5B9IgoHy0uU5TXA6wo971X36R7LJsPUXT4CT/1Q1e+u2yQ
jl1gD5U3wLVVzCHOJ7V1ITpRa5DR1f0FQvdl+aq1kHzKvDJ7Co3BUxTwzfNiM8ZErk3SnqiNC6Vt
Opgke5NkZ5crsj8tp/V1G2JS8EEK5+ZjjlIBVTDS0Hh50R2yQ14ZizxB7UAiRBJK4vdd5SiC6Mgg
qC8hKKEeQfnlX55a1iWPOwhsooS4D1cGlfMrEg08r/qC28qF/MICVq043odQc3Z7F/3G0KyyUi8D
vbZ72TB7tN925Z87FezaPUJrOESIfuwI0zO0fHeA+Gwum2Gc7x/Do4I38HkCnhBiUsv6PZmfJqhR
XzbA3Cir+aNOnJZnIELrwOOJliZIPcY7Iw29NOM0rPKGQZ24IU6Ssot1JAIEwzbmbVUYnDCXdeHL
EjisoKeBardMt7a1Qqq2i/qVVclv5NSWrmboFznWa35d3A13qQvtqMcw4pllXAdg2EEYTzLOiPmo
/SdqRbW0Cw6aoRUepG5f1R7Fjqp7AIjcLYPsBDaV3TRBNUhdNkZRn9pR9iRBxhks6hZcw5CmloNc
Bu+j+N7P6vby8rImHqcR5SjCi34W/C/diKpxiG0Koj101pym8OGyAdb+WRug9s/SiihEkgtIg/yQ
HoMwcDcPfy7boPMBxH+ubVC7Bw1opWqAABsqONKh61/CLocMZndttveXDX3FSdTl/sMSFVtXrVoI
GnhP/MbvPdLnr3rKNvQsDzJVr/BqDtCQvrGrOat0lhegR0jFb4msZoEpY4TiPt5WR8KYQFgBhwMP
cMJ6DSJIQvcDwkVJPOvXzeo+hbgIjgk4IbfzIT4ZoS3utLsKEF40QCBmKhAzyYfscd4GHjc7RvzV
2QSjdwnnExw9ZxW1cZi7ARJwCMt/m5vlmvQNQJ9pL79gajfFhmePuXNW5sjpXcUTCkRiO2hN4eZt
fomQuKwBaAAxWwmZB87O4Vmi7vh21qSuBL0SQv8OQki30z2RrdBCWztET/mD4iR79HuIW15ehHn+
vkeoUy2bQMSJ80TqoDVwoNA/37RB6Kvonbk8PjoIVE3wemmqDIQNoGVwsz8nspn6IYPypQTNqU5w
jDiGCkWB9sDiZUkKYTOo8vtlg/S4aIPU/Ur0ufVFB4othYPMLWELbSQ37lsOzJtnhuzX1QYB9U+U
GW2JVER+1U6dL0DrvO4mTlh75lfo0VBestOtWW2JLoVyX1xPbrMbb5pjvC+BnNcMPJ9GN/01HLLD
xMMinyVfaMuU76xGTYnEECIOrQetL0ianMKttCWZuubPdfxg7ZsbcWt6lxfvzMvQVik/aiVhNTeI
KHAamuu+hiimJ2c2eI4VtwTpqXxc/igZhB0clMf03pHtyuGrgdBH8usjdCTYNFAXocGecqpBbuUl
nuSDLw+PTV3bTSrZhTaBovbvYZc4HUCfKeB+R7MJjROo5bnsEtA9QyfpVxi9hhCEujyhrG0qiRBj
N3BTgCWZ2qZNbM5FlylgQbeUK6Gsn4QO7SyixIsGmYIcyCGYsqIB2nkWzsRFNIVtAlpTwI2u03KO
nCiedlbZH6Qaeboa4kJDcUSfS+zkGpQUo3b5y1CRrJoEHmhCiMeA8i1tXoCOCpJ2SDhcRaLmgfqD
k0E7y9PQNijnMiqJMDcDbBAyH6O0Wzt4iiRbfVy2pguxNDv8tRzq+8rAbc+L6OmHw5dtBeoEwD5B
TInGQsizBZE+Zen8UbAmSIpUoGuX3nVx3qE1+RC2UIitgCmbBo4PYm4hFb2TQEgCtk8/Qos4hRCk
Bkz2KIvuOEOCK/ZqjfNcYc8sAGtQ3ASs6+x+t7JliXNo+/rqoYH4T+M2kduDWAsiTuZOOXWjK/dO
bmyzm8RO3fGK21xGx+Nf07v6AOrGLyu10ppO7yBGDG3kWNprNd6Ggva7EkyIjXXHXKhfLx9Olp9B
kRoPeNyPwLhQh3NugwbdpHB2wqQ7VQeRaTy7k48BotmXDTFnVzZxLgBks7CFqH2r6ciC5RM4BtRT
XWyyj9ZJXMsD+9RNmdhRZi8nkmJM9lHpgBNO+bhsnhUDrK1T4+wylDWlDCo1nQVpUKNsbGkwtz2y
xLEyfs69xUlqMuwZgD2i+A8XjooMZQ+CsfUkqDN6wxPcIXeLLtwlxcYEfTRKaJyNy1jDH7aoC1qz
ysrqRSh7h/3b3P+eQigeGR9pxKOCJb+zjn+xPdFUCgoXkH3iVUajbMfiP3RKerpr0ASgLwHnqmCO
BO2HKiou4H+jCXkK02yiXMCstfI+nn6JQeSGmldVCmfGWJvRMICNQ8uqCvUR+nqtJAjMl+kAAqVO
LByoxEILWhQhvmqFgx3q2U7XjXFTisPzME6TA/I4F9Wh12SUfhuiDkbEZD5m5TAAADAUbiW0kFzM
U86RYc736iMpd6BGY5GKIaFP0YttCaoBaJH1JWfKGa4VhAzI6yEFBZkFupqXhbE1zQA7+ZX62Vr4
t415CZSzBPzXxlnZoDYoymfqHKI9EnkudfaGa7G1m1soqt+H+xh0XO1DfKsf22tzm97j/6/I491b
7EEilEI5BaU8ujJaKI0WAjoB2pu0fl0m7b1t2+dUSnnMvswVQ3cwWEFUST7L42RTA+ncHkKYsbST
AtXOJZ4bZfkV8CITNn5Uh86itdRKoTcALT4/qkA7opujVw8gCq8CwMO67LqG4vA/bBBAEtEAgRIN
BkbmdvXKQKSRD7GBV8acoKMakW+miK7Gaz9mrdDaCvEMKyvdEkgijuLoZzGaH+pdaByq4vGv7wAD
AjPA0gHBcI7k1Je5GYGwRHnTiD+WNlEegDxO/QJizJB2DgDim7OO05nAGhdyV5oKdwbHSb89Iaco
qbMCCrA8tTYJpIDB05BeqRC8/wdnAWwc6g+EjPRM/aoZOmWOBDCzyTPosuMHk4udYUQnhoUwAZlq
hLmw9XOJrLFGuyZwYT5EX/0RurxF1rpG3WynDvQJaXIUBMv9hxVbmaQcR9CrDZQlMXvh1H2klXEt
QvjWmSXhZYlRD495foJ1/6yHSO11Y1T6umlwLUwLApSuO4qJhaGKjVOpCQ+hzXAWeKZYWC8Jt8kZ
zX+RCclkySbEC4C8na0AGjmc5wiD3xQvIahqAbcMtNgZCDEoih6PSCxZFtt9hGZp2Snc7Fj5ynXm
l49qYqPYQB4MptPuclwBKPoVDq/Ox5hVfIUFpkKR1M3pBs7QKNF1APVpP+v2OaSstfzKLCFqXvJQ
E4zD9sMQ5USKpgIbL7QtsGSnOkxsCyQUZv33BFOYVFKVRwAhQ6aTuOiVq+prcywrEwSWkOJxZHOH
mIVzlpnjQCVAgQoo+j7pxpkxGXuQ4MKCPttRODhyKNoSDz7GNAJ3gVv/q/5K7fWlSOR6SXApWyag
jC2WnhD6c54XZ5UNXP0AzXxboZZEjBAbmW0yIpliHcWn+Xf0Hrn6r+jZ+i1lNlr3TlnqQv/1st9g
7riVVWqJFmse1L4FAkqcw10hPStKZwtJdOIKTTDP8MoQFaKhCQFXvpaNflElrmh9atw3IStUxfFA
bQhNVMTzUmMZwj6RgqGDrCGER+ri3pyrXZkgCTaG16lxY6CdXIrQ1aG9hFF4qsJfZms6uvGayir0
mOadPFn301RxtqjMGvn6s6iRozEymIMGrbQkDUFIJmLPulve+oOxnR7a37WTP+JWcBrdhk6iKJOl
3ii3I1L1FWexeV9CZa9TtQCpDVq7fdJE6Y5mti37hsf6xzFCp6oXsxZBvIbWySnIh+1oSYEvDpri
Xd63rDO5mlS6IEwwX4WZY60nFNzSIoCca36rBu5lK6y8qqmgLw+3DtEZph/9IWrruYwEmR8Due6Z
TX9VtiMaxpHWyP8k/QSygngbaKdBag5z8HtU37QJui1tCBWfzyH6BwXZH59D5n7lUEFN3WsD6bJt
JJDOhCaEgmIF3HDdTStJB32UdsJYblS8Ijg7h5HOQnMU6ZAi4rVn7eAhlJUMo0aDYictuW00IICR
hsa2ZO1VUIQbKc5/adpyjRop7/iwcpUQVZfx4CLl3rMOwlms9D6e0H9W6WCKL42d3krHqixdOQlu
kuqYialt6M2VFVrPGlDEnB1wToij/TBPnd7AaM3FMkeIWiBPqSG73Rxq0mEipC9Eaq5fwJtCapZh
ydnhLM8MeVGIhaBxHVSuVC3GEMwxH0pQfCkL2LDyBwivOOmw0cuUlydlLS7yCDpefZDVAO35z13V
9UDAgvUXUMN3eS8+ZbvJDa8U5Ejno+4Oe81Dj9Cu3enQ5eN2K7C8BUrqoqUhW4non/LZZpxloDw1
FT+FTLkHvrEHkH3xBA5YUwkAIsk4S0g401GCHiRCBSKzyYeYYm8vSor8QBi7ljV6o1JxMrBnuCNy
kYOkFgErxIgBWqGms5XqLkP1QPGBd20wk4Wb+CkqMVqOdrjSrzY8uQvm8L4N0oqgiYx+LnT5EY5h
8xDq+o1u1n6ahcfASDl0xszlWpmiNqVQlYEAaU6QrffPJCkgyLxgixkHqcgKaAgbQWCsUDtCAI3B
qM0qCJjs0SOYptpZJEdU0V7bu9F2OsSuNm00Tl8cew6/rVLHPJLLss9ykN21IFy3k0mo3WWsISNl
FI1XjLmx4/gV8gakUoTYJd8GqV1ime1YFK2J2NifvdyLfBSR+8IZnMkr3XnbQCXl+bJJzhBp2l8l
WQYwcED5pQwsO5XRp2zGwZU2C7NdmTzVNKbbBrM7kGKAIGgog/x0KsoAUJ/ewqkUZvQ4duDRisLP
YgldqBBt66xyw9pywiZ3IJj71JYJJ6vM3kYr+9RVmYxpP/Qq7I9OtSMqFaqTYpYFR96NfrQ13/jM
ZayYZD1k8vfV7RxmaohEJ7hxSjn12uRWNlMQivEiH7Z/wckg1+FX+uynGW2BvLUl4y6OdsFmvsn8
GPFj62volJCvsk8eeyB7VN/m5J/mCjNoEwuMRijRJ+iw+lzAod+gf+7y5jwD3H55zdWoqP1Siiq4
xAOYIQi/5bq7BeD3yth2qaO46ibYGH59UG/F99GdbqIt2t23+XH5hFD6dnyWn3npDd6gqd1TRNDQ
ygeIiIZ1CrGP3NZFCKEa95cHTVzZmQ9YjZnaMK0RFkMCNCW6CAxHLafWFsoQ1dC5syM1dial5eTY
mO57ZZC4iNUOhfhYrqIsOvlLrjlKLj5XWfUvqQWQYP93e1L+W2qmeJ6jcPKTAVSB1XNevcwqj/jj
f3Ev31Yof13LRZ8nZTH58ZO+L9z4lG46IP6lJz44k/muBKBXgqwr8kNnuaEkiVM1U5PZDzT9ujSa
K1l4jZvCBsWU3UajK8SFZ0AjV66gbxtDfke7XcbcNuX7Xt/Eyp+4kk+BVnFuEOZafn8V3fcy69U4
Vx0iJ3WuPmNN+uhyjQObOYPdfh3KlQ3quq96qNw2DWb5/6l4tU462QRUEiMPYotgmwjd4PPymeAN
i3I3lip1dTPDuykV2reTjzAZnMsWmGd7NSjK0wjpbObJRMhW8k0T3YRh7M1K7182whsG+fv6pEmF
EMxqqfpmeOoaaAGHvBojbxiU80jDSJxmJZ18JW8dBf150MCdAdq/PA6mi1pNFuUxAjXTi1KLJr+R
+20qyW493ilgXVoqdat3BWdp2LOG2gkEfYlgC+U7zEjXu6RpJ2jhdp1dLUtmy1LfuZfHxGhpRISO
9+R/zFDOI4saVUyKmJAgjE/Nr3ifveHYSiB1AC4SBIS8FwEz8lrZo2K9yWrVBqlF5F32PUJa9NMT
uSz9mogUKZ6xETY5GHi1j8vDZC/df0dpUphBOVoWZZlxeOVSP8zZmP4OjEy206yQb/AietWg9/Mv
z4PvgdJv1qbr9RiKArjE09lJxrsEXvLyoHhrZ1L+YYICQwCgB7Jpx/xGxeMgP8TO6Dc35f+Bc4e1
cOjkUCD0BFVQi36LTGLaCobYY6MUt2HeOLlZO3rfebnCceZkx9GRALgOoTCMrL8ODOZPd1EalRVJ
X2TJFWgNLQvKVddidEqT27QybSN558wicdyX7FHH2gQxQZT34MMrFsvvjOuiOalJapf1iyEhCRn8
nuXFaRGNGT2n0sK8TddDpc54YoKpdSRcV0LwKkW3+YKsrLorUHlpHhTQ32SQPIhMtxrew6Bxu6Z0
kvRz0Q+CrNrpDBnkcvA4s8FcZmBPgLchLLn0ti1qFDcTGTmeuM9uAF4+NP2M+k8FpqNK3PfgdVWz
k9C8S9ldLT0nYWxLrbHRCnEnJbphx735yPkist70+oCaC4ALy9TVM/Uo0MeOgZHjKbEI/uDOut1v
wr0IhgN7cQYQikZuB18FKAVvKniGqY2RhkOidhMKKsY9CuY346EF78ev8BDv5BfVR3WvtkfR5smB
EQd4abjUnkhTPcslEJz4aqrcaFPsg4hkXxfNbakYV7Kl20VhXQlNJHOGy7pv1tNMXQRBrYpDMmK0
yyT0tmY2L3URcG5Q1tgMFHYslLUZfdEVADBdYcVQPYggHDjW3eyklhA5ookLFZIYQdKfpKG8myz9
6fIuYq3lyjIdIcaCqWcgOEVtZwoAHL8JzGUjJP8whWsjVIg4RuoyC3kKINKkbyBreFW08T+8WtYm
KJevGU28mJMp+wu0ANIYL5ZRqXnckqytsDZCRYWg32sgIkdgFQJ0acNt1fE0G5g1ZgMYZYAb4OXP
MaECCCVTUg6NdrFud66YOIot76GEUtuWAREA9Z4QBE8HbAp/QWyQeanP615mbgqCDIV+IZhQaV+3
LGMY6yFU2OtwGmxNiX9XIkhxpyl+u7z7mLUTA1cZIZuUkAqlDjU4tMpUNDBc83f20N/Mj8Nb8BE9
G4feFTbVXr2K7+s3bgcxY3wWUq+Q5wFCCxhYKtaSJhDwdhmUX/BVh2l4mqTfk2j+fZyzNkIrkVpL
b0lJDTXUSqmvYlHYBSOv/58V6PywQR2srNCjbEBBFZB+JAhFUO6ZOxVPXHWwx8iOfV4TDeMAIPqA
wjDBLVpnihiRWKXKjK4dVLkhIluOidOMCSckZdrApgOGA9yJoML9GebksaDIWahCTC1FLjcaXEt1
L+86ngXKV4AXrq76eQCaVNGdqUu9iYsD5JmgPEVh9D2UjMcvmJezBMoDWnC5jPaMWwMErd8zRT5i
9X4Eq4ECAu8eaKg/ynt6N12HV6nXbeNduEue6wGdapOzeMOmGz3tnzDAP6yTQ7ayrkREDJRYT0GY
1daR3QBZHViHMijsceC1PTDCrx/WqJij02NhEcJa8XUNIV5XuEtSO4JobsqF45PYS4c+KtAUozuO
jue7YEZtAYh2v5xfJ+MhLXgQQPZQvg1QAUUVK72ilsjq5+N4LfaKDWUoe26mVyndXN7ozA0CWlXU
5QwRAEdqieqpaMOyafC6S0I/DJs/eWXeNn29NwQRcg6zcbWkAJFKvCYn5hSu7FKLpRRyFDQS7g8z
nDeVBF2OmYcgYN0clggcIBF2AU6Prh0UYx3PDXnjEcqh4QgELHolUf7xTTu9VTwVqiMFtwLEujgQ
/hPkiErEXagJbSt5QjUL7xJJvU5BKD1kjb3EjX952b5uPSrURRvxtxlq/hYgN7FqYOpuplR+rvJe
9vQ4i7ZxNZl/wnZ864Js2iaBNpROWRXpdSl3raMOen5S80K/1pRU8/J+kpykHIVt1YjLoziJ5d3l
72Qt8/ozqcs7nCQBykuQZBDrCGtcm9CxVXiPefIjZ3MBlCSgOmhCOnvlTInVDkT3yxeyWDrlaips
5kLQXSkE7jky9XErm3iIXR4Z82JFn/R/rdIr0HZtZCwtIbSNVKeqIGsVuNZrD566GoybHq9NjpVF
tdYGqblcFDNuuwEGJ996J8S98e90U2x7d3hSPJShE5tXvmDViH6YpPxQNDfVmOsjITAdvea2uo9Q
yu/dyVO84nd45MUOzLOzmlIq6AI+o62tEOmEMJgiN08zZJfavrmZCpUn6sYxRT9qxFhemmHGZEbx
3dy+FrJ0tXS8+I5VXgCtEPqogIAnLzdqybR5XsKWUNkaA/QjjabKnGbRP/TYBFV2XSBpHI7gfLLS
7WAYX9DDP8rEezmyzqCMJlzQJ0nwuGdAggoY+UBvQepvVHeDVD/HBq8xlux1+gTi1YNeFbxIzvmy
53IQS4XkwrMwzByrMj2jzq4CpO60HBpBl08ezxi1Kaski+e6BHopi1snMo5aH0Od+LPLeNktBmYH
ksvfo6K2o6h2XVVoUOYBcNZBAf+1VmYHiiDXRd/spgi8jNa7+j+kXdeO5LiS/SIBEuVf5dKVt139
IrSV915fv4d1d6eVTG5yZi7QmHooYKKCiggGw5yzHPJJ3V/XkPfF/gjG/Md53jRHxmLKCTQ0zC9K
1boNEc1riiQwGTRKlXFvR5CQzf19ui6nLpl+/XdKMCn0GqnJaspw5kG2vBQzMkC39a6L4MZgxHzk
LgAcAlABk0PjhTZhlRYytN0CMJfsmAHveJcdVl/bD5hA/XldHvfUNuLo7zf5bFzOhl0TcO5Ftu6u
A3HlWZix02O5cKWNDCZ/CPUcXkZV+qT0aoL/A8DuTRc13cgTzYqLdGKuMYxEV0lsWBhqsjMnn9+s
VNTJ5for5jc0HV8I20BMEEyWNB9kU5qDOAfgtakdtSX2sE1zwJT/9e9DPZ89O8yj6xgBA036BbS9
PfahZcSw6hUorln5PKgtaHxQZh3uRgmsDrMI14eXeWwFMgahSlFaqtRRNQtEKaa8r5LaRX0elEIP
RPt+XTtuPruVxpjGOqxjs5gwjek4Dm48usU+9xKsqmOuwFmBTwvmyQP2CW4x6/9vzARz5Sj34GFj
6uwlUulLkhCZjuPCPho1cgxUDwT68UwRfAtgQgBlEOg0GUMhY5mX1ooRzcmdPe1tivd66Wgg4C6c
xJUD3W3MW3U5ikpZfLGYV8SuvAEjZYJIVjZZBDJN0Frq/mgNDoh3BJpxzQRwmtjFh3YXjYFm7hUS
Yj40aLLKxhpNX+qnUe2ieynsslurKS0MOKMefv08L/XCRj4281GMAbsEbubzaAUKVKzdUrqgvBln
l8jtI3a+fl+Xcfl8PJPBVrC6YpEadL5oC7QHa2a/pwC1RIhbwgn0kKP9hxQAy5PsqwooiREY7aGL
vFsD4gMT1Iu/0zhP9oC+frmuFCftPZfGxER57gHaL0MaQKgN3aF8oHGg/QRC2eABNTHIAO7zcV3m
ZZA8F8nY/rx2Ey6XVQvsULvDZtHkK3PupOoE6sGSiBTkmsbmOJkUaqwJiMhyENg12A71cs0F8OT9
J5jB4CbA3XBpI1mU3XMeMNARl7SCeUWEEvY9buRaX6pgWAt6zce0DWDQal8qPVv2R2Ca6K7slNjg
LAXJ1OWlcC6VnsXm0taBf1qHs6wFYb0WwVyP96Exviu5/liTRHW6xDxZ8yD4nJcefy6UCdVtbUy6
siZaYMg99m2z7E61xhxkwGbq5JHqTzKeAtctiG+1m+NlrNaIQIanDTjeuPWqxpV9Oqi4Yhw0kKNd
CwCFRPxJuf6/kcmYLZ7Aio7FJg3MnKiUO7U3WK51pOCBllcN7vq0qJ/NRmtwKYSDOH3h+s3mD2As
GfP+A5iW5TWo5Go3xsC0BLLSj2zQCkzfingfRaZET2NjSpFNYllNdPBEWRQ/qVJHZx3XVzVa8lsw
wDZOohe7pO477/qnpdZyntecWRM7gtFNWg0QELIGi3LE8K0PDlt3iYPrQjjpBaSgCIgyCupWF/Np
YCpZkhjTYIHyg45EmPvkqza5BtDF1GPyczqMt4tjfoSd4Jri2+0fuexT3MREryF3kKveT35/UPfI
Em/HY3WDQLFLb5XDdT25sW8jjnn6tMpklUM9LkFVEW9cDgO89LoErk1uJJBzM6mVXBnLDJ8rL6QH
hWDbQyXrjZb1uWP3syDScG1jI4zJXuK+aWQb3EaB3LZuP+vOWv4ypFlggfwLeCOGiaJoTaRRFw7Y
3PFGT3MpRKjtaw4ASf16ZwkmnUQHyERPCTiTWgKE4qDEyMI0fauBxLgulWMLp0hExkD/ko1Hq/kc
yXqElBNAuEbrRPvxPvGlp+VBfs4BxDY9L99VwYqAyM8uGppJD4TIDvmm+ZxhKSFxQMht/CqfwwcT
Q1xtj2ENwBHLeOuJ4Ig50+xwcRQ0QLuKMaQLJHlLb4aiCY05KFqnwwgZGLhesRIhp76N1KZ5UW5T
PzSBvyq4m3jHTCefKISCfLnBG2Lme+kGGdbTH8JqBaSeiNiG5wZYEEBujj4GGo/MRdToWi9rK+4B
0mO/CfyU6/phDSKAEG4KA1RevE2A4wkMZcYyk7RpJ1Up4dqHssAuALZlqtmJPbTAd6jFj55MMR9F
dViuckCDQLOf1rdZwsoxa8ZMjyX6QvnRFT90DZkSsNCuRy3uN9oIYaIWChtkaAZbC8pBWTLHsPPK
jXFfvF4Xww33eI38pQwTsKZel7SqBIvG5K7BfFN6zat5tzzkv3EBIJbEosPj+ttWIBO6zLmc1bTM
lIA8Ft/0xGmOuSc9tad1t7YOaudujup5FAtTeu5Xw9KfifEBrKWx8A1WFIM1LcSBWn3/YXTtaxk9
dot3/Ti5X20jhFFujo0iqqMQtmdPluLMcm4rTj4IpIhUob/fhMkFjaKujVdcMlUbB6OtuPpkHesO
S6rX1eFbB7p2dPSfdgKYFEsqkngkRUoRCNUgdvX3GhtvIJ+l9B3Ne/nLEkQmnmZA4zMAV64h5WEf
yWsczirqUkpghi/2OO3rpQh00HEJ1KJJBZvBUU4xuK+C/Ug2PMXdrNaWhelq+UgLlcnRQiPS3AHI
9yTC+OQe4VYWkxJnqZQr6zIiJZZAEh59Q9vBCbXGAVieU/Wm17ZBlDxYN42XA3oM+1vXdaVf6Jqq
zBccOx3ciOuEbVP1zbrJnbnwwfDYFret4SW6YIKGm5f8URbllXPLHNd6wIgLEJUxBwXo8s4tGuA4
a45+NPYRkP+v68a1FgVXJ8V8AZw3E7vUrjfDKeyMQDJSh6yqWxrv5J9PP+P/vBHCuPRoamNuZp0c
9PnX2S4dqRABN/LUwIYZwCENoAwhEp8fWpcZSdwCLDyI2rssqtyifoyJKXBlXhKHahpFu8DY8wWM
0QJuSmDHoFqpVultMUevfTn6dQJO9CYW1WE508DAB9kIY/K4IbdbY7QgTH9e3B7AxCPev51b3+vf
QZb2Gt10oA6LguEBmcG0FyIy86IwttqBP4ftYFQSmeyjGIfGXieIjw/GEQvW5j4NjAeV1i2LQ39n
zm4Cbpef142Re7FtpTKOntr2akUzpDYo4kT70qveaMzMHvXIAXiO4tZP84w0UuQFPA/fymXMR847
TB/Sh6Jc1ocSPfa0p8ifCkAFDc+YezdE2g5kYP+6vryayicqB7Y6VODiMQ+3wloqtSgjtOOyHGAQ
ddr9VjJL/TX03bizJTl/L1NzFr18RFKZtKhS7Aac6OheyPKHHYePKsDYQ9U3wsQlTSkIZzzHBJoq
ZjuBkEdR2M8dczTirhhx0QYFmd25NZ0hPDShaKeVdxkBTRA46ygKQxBrrSuI0es11bFZLuMlp4Bz
OHP1neKnQmYxbnzeymJsVKtVG6A3eGJPLmlBBKPgdV/78Ma/WWPknuBGN+YEFb2LllqCPDruqHiH
1JukzwoUMLUdN7nPXdGAKs8bNhqyxRljWcqo7ew5UPrY12fsztq1joY0oqtZvuYhykKh3BKH6OM/
3w6Dpn+UZYdw7UUtCtWGsjWxX9Ti0VKm9+s+x6t4YX+eskoYNIwzPjcl3ZK2K3LnOaqdSKm+gc7z
0KY/cQmeyiy5J/D66xI5oVQBNIhFCOYIAF/FSEyyZExzgDAEslk7KUA5bEW0jshxaUxCYCwDHULK
AsHYSCFV+QSklRXQpI5O3PFH85sS8uTB/J38lGYnB+XTb9kzTmIabK52f0TbbLrShcBxIyCwWofc
jxtPs3LBtcuVgNwZJLbgDL2YTYT1k6YCXF0QN8mxTsB0JJqN5QygA8wP5oDhNozgXkxkG2lFR1eN
9vMFN7wBnOJOOxK/fDZ2epCDwNLy5qO5gOapfJru669/o+7M0RK8exSyFMM1l7VK7CpKVtLgTyhv
rKN9SsGZSXEdVuzeVUHqi5sXnLiCJxxQBXW62UN0xmbkxKq1CVlGEFcfZP2CMO0stcDZeJk7RuqB
P04fQIAAZYSECSWtss0WXS7cN0BBDj3tQA6UHaoIokARVKJ4OtGHFsBhQNVkEeYeKAEvklgldOrD
dTcNpj8XVhCn/wJpAM8rG+CyFMPNBj/v+a229M0C+nCope301tP8FSRg5L58U8AhMTyXt6I3He/S
AdgSfBtbEsC+YWNIVZZZOdkY3Om9NdCD5TXGBUc7k8OzmEqVLw1yKNapYV1gkIZWFHVr1CL3BDAX
Mp/2ftzTBSv994IBe+/faQcyYAraIGPAnvlsC7ggOx1niuNcIwAarADo77yk90Ep5IBwxLsekDlW
ApJLvBZU5CVYhmDEjaWyjmRG51+1j9X6SiYQzVcCGZxBOeQiwDfH1BNs5eKeAbWquZQ1zjBbnHBX
B3GAXbHEmUE1vJz+lUYUmBSsgirQsanGm2pGlddkSULgps9o5LbJLh+J0+mNoLJAz4V5BwPnH6VI
DZ8KswWM1Xd1SMowxYThgjbRqGQugpmTL4dVRdI1CwGmOM+tM3E0Ym6UsqsIsD3xp1VEeyl0atWf
Y5987nsMQbu6uXIogUXpAxUiFNUOeYXlM+nMkSZdkxpxhe83udm3UNmplMow6K1gjuHk4G2O0UZ3
bYzkC9IFXsyEZFTXUBjFLhK7CzJHZTyZBY5ZPsYfnwAtfrWj8aU6xIVT70TlFc7NgwkYtLE1FbtB
FyX0YimiMjPQCDHDxRmLFfAa79cdjq+SDv4lFJgpaBiTAqF1LCWVDZUmN/lG+cLS2Ak9dWf9WDyy
z19F1Xmeh+Nu+0se88Qpmmjq1hX+QOLZmRVwm0xYC5VEDsE3EpCYA9MK8OkgFzg30a4M47jUlU8j
uQtfe68/1AF4xdFhbCcPG2u7vzE1Td3swg03QhnlABqdJIsCoeozKmJPihP52kN0M/qK3zyLWyyE
ZnDX5DFuP60VKXH1AFvPA/EGbiDj9xjQCZIK5XTJtbxwjzII9vY69MNJ79CxbUHk4STtCNN/zpkJ
BXMxACCZoKml5fVhnYavrbXAAyVj3871jzTPXexViYxWpDcTAZR8moyFTlHlNy16uMYDCAbcCeNo
/2IO3gCKH8VQByk2El3mhCMjU+2iIKgDKM5kezWuCcB7KQC78TTi6m3w956WPC8BvwCOBv+lGKvn
1mtnVZ619IoyVGQyyinFj6l9vu77hP7xjPkAIx+LIypWtilK4rkUJLVdZ5U4xsldgEMDeJTGTd6s
XQfiScPDRudeRpvE+pnAgquf9uKUhYNhnQdh14T6BfuHAK4fnTR0qOULND88amW1K3HKfeejthTQ
FAoPI/lndSDecipERssr4VHoQFr7wCjeRSCXrFkbwk+BnvqjPRjI5L+O+9aXduVJgy2pYGHGuk7m
l64oAPLaemeymSBhGWm6Yr6RnjoYKPOjhjtkdNTOURefTibFPqg3RWkI5yY5E8rYca1rpbzaNBxG
WFOpF4w6Ss51c+Llpmj2UsBLVHsu2yk5RguJHEIGXYGKTKfbZTtAyFCMEnmP0NN8/zcCaVEJ7WWw
d7P2mwDL2wTNAw1/mOF0OzfB4DdYcgiFLMyEPAO8M4QU2izSsN/AYuV3RWbYSaoi987axTWtyTPW
VZTdcDI5OCKAw5GX4sZnG3n1CoA7UNXA87UXvLgdDDk7qro6sy77SSLCThBJY6J3jcdnSSR6gZiH
UlqdZH3I8WzSux+SLu2vfy7u8W00Y4J2WypDmgAoLLA0sDMNb5H0cl0AL5c5OzumMD82dVQB9pp6
1uTnD1hS1wD9lJ8w1uiqjSN5IgsUqUSPd5MH10Qvwhw0xIEBipAwq5DgC5AYOBfBmUpMSXMGwPkM
0gNM6Gtv/fBglZFrR4N7/eB4ecSZFOa6idKwqWt6y1H8SnBnUV+KwaWMMOHSB23vmDWmJiOMIPgY
yQZDPXa5d9f/CNHXY0GYY3VUyCBB1fwA4iv5NvUKrE9ijomCCtSvYhY2/tezTBsZNqDe2dJc11tt
1EnUIJfVkTFMoYuya847Cef6lwS2AodtySTNJkiY6p92+RhPP4zwHjhrgu/HVYRg8xRrVyidso/0
tARNjbFCjJpYh7prHrRYtFvJezSjboMxHg0b/kgaGBPp0xHbcbY5BEo+Olk634BhZ5eiO5lLVTBU
yUGNyeOqHc1IepPnQmAcXDf4I52Fi121FO2wOVoDs7G9ua08TR0fsev/et0Gud9rI4ZJiMJUUyap
gxjs2/hlv+5rKX4I53WXEhFdCfebbUQxWYAC2He9Gu0hGLse8DinFFBG15XhrO2iRLQRwdz5DZ7J
Q2hCBCms56Qb96k2HVV5POjja2weczC+lBhKLtYxA49l7YCZYF9nmDUdAF7ZrEE4KN4qa4KIxlcc
yYiM/iXqPEzMbKsutUI7WbHGAmCXJZ3k3ZhGkqjvxFrMJ2/thn2U+ZTqoqf1NALlGkiVoMageLXp
PZg4HiiJXuiUx+FdlGMp1Ae2aSwrk/mmZTFZZJHA6ao+oy2MmioqggrGBNYT+Vgf0WPvnHqvHjGY
sTcPotYQ+xBjhTNfW8rBEPQ5nDDCQRPjBfHOkeRjDniqMF6BBiUkOKdf6pq69Etvbr+2KKt+WD7H
ISbfPICo6Fj4kd/u6Wssup2xRoO+gx+L0Ljop7sml376jdxMmes8XnDMNIFWbvL7fl8cjIBgxV70
UBAdKpNRWDOoHkPkvIE+jpMHYATbC+umB8qDQTxDlxM3ssFn1+iSIYjpF88E9nsyfmKkeg2U9ZCg
8ir96F8oH/HyMR+rg+JWXusu78bT9XjB8xjMTdKHILJcm62YtL0c5pgUBSOxGjtVljiLfJp14StB
JIZxErtRR7OnPMt0i6e8T+/nCvkFWNiA1EUfP6FruZOo5sv7jlvdGOcowcFRr2DqCVJFuyXK5I1T
+DTjxYvZ3yAJs30Vyd7147wIv/QDbmUy7tHno54UHRi7+y/pS3GnB+shD6yHcG8cxmP0Ur3Ep+q+
+y4LPqNQLuMeQI0vw6SHW5Kd9Vgfisgp7+MAg/U7BYeM2yCIT/kxCqRAoDD9cqxfbhVmnCVWGz01
e+qXRxnjqiBhRrNABVKkdhLvYlwkJOzxMv4hpbnVWCukxYfijvjRkRxMjMWCb8ETBXY2LWBFMUm4
vph92iW4S0zVeBy7k6qgg2U9hcsq2k/gOgdYK8BmLaPKzGZyJC2bRurw7SLwRZiP4/ikFCL7oLZ+
8Zk2MhhtFFMH+EALu7RujV39Qpk69Tv9kRY9jH0ibOlc5PWfp7eRx2SOejU0SdpD3hiEu+QEVEDf
fALl4aEK+l/2gyhkX1R+GXnsOyJTotRuGsibv8QPSOOCNGj3694GF+HkgX8ufbQPoj4ZN7780ZGN
nbWGMSV9xHcbUc0plZNm4glaYDhJ96d6V4zC9VW2AsoqyURROmAKjjsIbDEbVEnPaj07VbcDQgDB
1DGxPoCjUWeihyLX6cBbhfVSbO3QLevzq9deQ9RdW3B2xzcD1me6nXmXv61+6/5zbC+q4VYUE02a
fsJb3lrkIA3zfY1548wtzUbrRPcsL4vZymHiiJYaS6Gmo0kbxgG22O5X4yiZjjy5xa/wBg/vffqY
Zr68eu14EBHXXozVfWqpKWgNYrYGuTpzMQEOKZkXeZARM2kJa0r2o77XbL/b2X7vL54V7rJmr8FR
d6Koxos1yCD+Es3cT6qF9Yyka9VA6jQ/akBD3hez5pjR+PtfXAxbSYzVaKldxj1iZ5C94WW/vDY7
yZUP8R3QEYHNLXRG4aEypqPnRW8XGQ5V24HYHeOZZuGOz42Lmr1XHUblIBOvBbG7eFaEnhkbW7ea
MsbUhWmcojEBdvk+8RLpSS5E3EJccwWyO9676AqiunDugc1U5WVIBhUkpLsUNPXZPAWp9VUr00dF
EuF18x40aDz+JYyJMqlFqjGbbOB09+UpRKfAqUl73yZh65TWcFpUfQ/E8F08aY/XTYZvm38EM24x
99WoF82oBsBMDJrpZbR0t8+E/VxeFEXvA3M9lLga8zbnh9mFqMDKYWrikWgca+wID8EESCWC59l1
fT73ClnDAJ0P6ONV2s1ld3l6QPtNHaBNAzktPCUpAcQDik1wgOG6dwuCJdbuVweWuXScfIFo3n2v
w1oQT9GABEPNuZKROcTaMGDrQFWcxW0P7b2BG79zcmcgToRGRxS0orEt7kWxFcokGWm2gha1i8xA
baxDkkkZhoRDX62n92LMIwy1aq95LA+uBNRcR9GHr0uRf7+uOO9OxrQWuuYmLdeznW2EnEoCa6oJ
iL5U3ql2GjptZGsOiKsSZ1UWba8kLcAWAYAX/HeSGbfJUjucO0syAiO2d2ZzXIG1SAasyqinrnmZ
SwHWLDfD2mrKeEuOazHVysQEjAu9RNRTtpuPaN3h2ybY66sFLxteCNqKYy6Oqhn0rAdQb1CZGMLr
e6cihtNob3GU7rpJoByN1azjbIUxLlpJDWZZDbhoX0xeU3aHnNiO2uoAfEpFhQVeOEDSASpGLM5g
9I7JVJU8ScZKg8WoKzqdUoeRiFW/l+P1xR6AArGm+16en9R5BUcOqIWvGw03RABGXaOEsShHs5NC
5QQq4bFqTTDGvmQosGtouNbrL4s8FNmdrP1u1QGkuLvrUnkRHohGKsKSgoE5NnElyVQOFPL28zWO
5+kBXJMYzRb10XnxfCuG8YjBbrJeKSFG72uEnedU+8ixJXRdF46p4EYE5wn2qwygxjCBrujaDMzz
pRXUuWzfKyXoKJtxKLx6yKJjZSyrIKhfBhg0AiGR4t/LmA1gTDO1MrUETLYeVP13M24OuXbbNj8T
Ezuh9ZdsjATq8R72Z/oxMTVLmriR9cEKbNVXMN6FwBmAqA1tkr5w8t8NYHoMlDaBhY9Wl/BZxfF6
SLdlQ8NNibE5JshYgAdptanDlFUAvN0ANYX75Nd8ovtPM1aIFQ3LH/ph+C5KU3nvOaxgYC4AAKgo
TLFDV1k/SGlWAc1Rw6RX85ic6EgnNk6O/eIoLtY4b4dIiO5+0cxGYg6poE/AcDMwiC7K1J1a5LWM
obIMg5bY9XKU92Rn7jAUhTkvQ7DqdTGPQFf1QO9h0kQEVxWr46Ct6yA3eM51vvnFThzzPS/piAmK
8h+0n1148j5+XQ4NNrSwDPZ03XE4R3wunnFPIAMlxQBoalRUOxRvvWw//Iq+GofeJ8Hy0twX92KD
uvTWc5mMPXVA62yWwV4xWTMHnf489TuQHeysQfRWvszJqSCMe4KlAitobOcqGa1xmfQZ9bBU95se
uFVCEZwXx5kMtj8lNUOupjJqp+MAkHR6CReP2Svdc58/ac6kXer/jYqbQDWTeQyEWVoqvV0jtbsf
fjd33S5EKbWrsIMyeDIsVTqIvJET8zD4QAz0ARHzLtlF2rGtqhqHqRSyA9ZzR6m/tdPvyLZAci65
bSm6Fi/DDk5Wx9tYAZQ9rkcm6AGcoa/Rw8LJyqNyMpp+P86S5qhRB4CQEfCuuWp/ue4O3FPdiGTS
gByoQfLQ4GNGcr6bCMr7WDm7LoJT3T9T6zMZ2PQw7MrqO9y7KEjf9DfTV/u9coHkZr6CPcjYr37m
ZZYzi4AY+Wb6R7PPrH0j1cwNPctWSAUUk7WTHMCu+IVLHnSgBWGDgoY2WhkW3f6CA/2MtRuxKvxP
CSvNCBLQ8dXtaTAFq2wiAUwsSSbSWiAxRuvCTjwjf7UM0VjO//PBbAz/oPSlYc7p/BWV12WuKANE
TOgmVk/IP4HDoDklphOAg4f6l2j2VyiRKr05NXtYk6HCpBUkhrqjA5yxcJsJMouD7BXBsC9vRd59
maZRq/yjJJPRaEgxcnR8dbTZXyTpVJKPSH29bvn8T/VHBL0WNlr1kRJpyYIAkierQ5KbAk2Y6xIu
plk+L1MDQAhIarHfqDFRcc6kai3+0xnQjrhMo33nRnTB5YCE8JDtah/LOz4gBae9BexO0VufqyFW
tsG8jaQa4GPnGo5a1NkFyg3o7MdBGCaYmVTF+IWXiTs+1R8pbABpWrCFxgXsUflhHZuj4jWo45t3
lIs1vsMOANw5crGc9AH6b1FvnaYD52+yc9nMAUtk6ELsdRKMwdcHzZ+xgQJoEroQ4mEMShAquTa5
UZTJTVK5jJsiw3FW9nIcsdoPOOXnKWverlsNPwfayGEcfFqlAeiCC6E4fHbljPf6e+zV7/Mx/aa4
0jH6knlg7Xy6LpWbBG2EMj6eG8ucWhOavJgmfI/X8r4M+3u1U1/6uBflQUINGe8G7NUUGhI4CzKA
RP2QvtRB4qu2Z7wgkQaH1EE+5a/2C+iqruvIvcE3OjIeH6WpbeZFqQRZbRfO2JCHPkOPoourFzkL
T6liiGr63FPFvp6BVwNegp+RdRNjihA0yM2IDlCKCTZT28+ovzTyXZGLGGA5TzJg8+AfHs/A9cAP
xtfHAQur0oR3LQb+5bc6AEue9BS+aM85Ns6Ouls9d++ipgEnwJwJZTwCuawJpkY8pufpYdGeJiEf
De/qOZPA+AJw2JUVWC8kSBMn6bBJ3WIiYDf1HnkGKbKrvKJPIHmZCESUl5+cyWXcYV0xrl1jDh+t
SWv3iSno2RRkI9lJIHSnEc36Xv4STc7wHAMPecBFYnWKQ6MACyqLQfm8kxwJ122NVRGMoO8qetvS
NU8QeIv7ohwrPZPK+EXbhUYr55BKx6VjwEeUpdPhSnrA9tbnMtqqgVjOsUe/eb/ukdxz3ipMXXbj
IHGiKboRfopefPJNv+luEzA4odR+Q5ExUXt6L3eiHimnTHleL2GsCrua0lpVyKsn13QIwADU7yhd
ONZ9i5pFfBRpyXOTbXmGMSbZWux5TKmSjf2t0Hq3jXLRdjd1NeYmPCsBsd+w0foZpKYUEQYgqh4F
wQT/+o4ATHA5iVZo+Qbzp97EfLVCrtu2KyoFg3k1cH3RoERZfUSqWyoivllOzD7Ti3l1mV2ba7ON
swNoC0lvCsl26kR3qiLQClswEMgptZzbBZMwAcIyrpX20y4mn1KeV6+WlzvVoQnsD1GKK9CMZZTP
iTTNUYsnc9YBMtQcXEVq3XRBT2TyiGQKkpf/x+axXGfZioaXF3NBoLEsp8Clp9NO4W7aqSfrw8CO
NZ1Ir57L1/ifZ9cUMU7FjjXs5IKdpLUXYg8Fvts42k4X/pREjTmuU20EMAZvy5mkqin0sZSvJfCC
tELUc+Sl72c6MGZuEwDNNAN0kI96MNwiZ4BFoML3RfEAl+iXe0o4F32Z38y3/peaCoELOSWOM/mM
7SuzDL65EPBZjQpcDyW/MftwcAojDvRKzZ1J1x6rThEYCtcsN+fK+MDQVNkcIRUCnWeLKn+xJwNq
f0ArLqzRH0wRZDD/yoOFYOxdtkHyyMRiqVGqvCP4jp+XT+qAIfkk3UlPlHFFdeevMgZnhKk83xs2
UpmQ3ElStRTg7sMNUB5I7tD1fMoKVoRoRP6dfjzfmDYS2Zx30vVmijG61WIEWHL0PdjAZ9lpbodf
9rvkN9hOkr3x0TiRd6K4ObqDL9fvWs7zBY3lPwfNOAwBRVLcSqEeoLLur0q3QxvHD4thf12M8IMy
XlPJSkLaGB90RHl+elpeh8rtT6ZbHaSj+jreguTyVgQHy3mDnunGeIrexFLUmyudjs39aCx/9BOm
DbFrFiORiV272K3d96Z5FqjKjUEGODgACILeLvu+b0d1zOIMvqLcm/dNgkQiDVDFQusq+igO0q4X
7mFzb96NRCbjTiPLhq+gLlIDUQxTnU6v35NUdhYMzVxXjhsHTIxcgHZUJzo7YFWROFrSHkdqKjeZ
9NaFltP22sFsFyfpW0HZjO+PWG41IM4Gci8TBVZ76KJCw0mGt/GDjY3lBPPbpqse885pj2L4Cq52
lkKHnYAGdUHkuXRFMsoN5NlxDaawHJuIeISuN7N9X4pIl/jKYVsPlyHUuwCei5vOngYVb+vhSLe/
6Taifqc9g8RxjzKnO35c/3L8NAZwLSaAF/Hv8624SarNpJOWYoRylFFi9RQHuOQHzWsO467cqYf/
Uhrje/HQdWsdIrBRIJDopOyrXeH+SO+A8vhdVL/lxjBsSQG9AjSwaIadPxc6U0nUbEGjM+4id51S
p48eLVuE5cgNYdgVB/eCZtMiJHMHLmnRSgmt240BBqhyJ3/Q9/N30Meh66b/IjdeJpzs5WkGXwOy
CbpuFmhEzzVrTLAtlWkHBIlZciLpt1XWSHRFc0afvVH2mQCDh3IENbuL3qk+DNUKbAAZ/OGhY2XV
aZgPkw6XVoFRAWR3N1aBZ68v3mJKe7nHT+WmloN1VW+lLsP+Jzo8pNonVufHKQEYpLVXa8UvmnZP
rOalaZEeaT/bXHIsZRmd3rbdTM/dvrZ24TQ4dqScJDN9vG6C1MIulAI8ha4pgMQA9sj52U1NNKCW
jMu86wdHzmY3RGUnPEnoUQI6Htit7nV5vLCvA4cG0yBoBmPV7VwegLp6LZotpJ7S4A9WdTSbUNCH
5cV5NGGxvYxeIbAwmEs0QdV2Ac4sQkYeA810wMsKhU1pcMPq3yR8MHKTAuDb+gUuTAZQgVBS4b+K
0cbHUs2zJ0u7a/N9m/RHTGenogSBHg/zuehsBNoXuDexNUyHXzbhSdLCZpaAB/W5LE3BS6MZ4KWj
mzzIWCfBsvvP65+L41pn8piXz1IbUitNVEH7e2PeRPrbZAhejjy/OpPB3MvVQNK8KSI5WFr9W2gq
pUPyd6u6GbsfaNe4beUPTXq72N2x07P3cW73jRlkJPXIGP3S9RrUrcqPOUd5MOvaQzOstx3S7Uz6
GWqaY9U3K/AlYS6uBhwi0qXYS0m9tkhu0zr53o35vhqBqH792HhXJOXQQWsVEL4IGuefaY6VyQxp
7dLSTrH6gHjotgCmk7IfWIAUyOJ5FHiIKMQEriuNfQSMvSS3w4JkQ0amJqeOMbxfV0YkgP5+Y3P2
JIVGbaKmrja1Y5GfRBNYNVcAvW4Bc4yCBeuwS90PZNBQEknyY29kfmSG3nUVeCHB2Ehg7lm7jhZM
E4NfYbSKp0WOUnclspcpGEbVRsTW69K4ldetOObz23nXDhrB41faG8fOxUD6CECKHsAUwJnFkp1A
HC+Gb8R9Pp82H0hpC9KBfgjduJvqrthbg5d7i4ZZF/kjOkzIlMbHzJtf1QXcGEQQbAXfjp3PjI1m
iTUJ72yshHqSLn/Hpp3A/rgpxVY/JkAsVTK3HdVP2s9B9lTszT0dA0+AYaZargKu+tIVtcc4gQ+I
zX/Z5CfqyuZMcystS5XKHKcv3bpf1AfU7AR2IpLBOJYZVugPZXjt9cXXiaKyxA/N+iQwDno4zI1x
pgiTHBVJvXY9XQjUdlgjQ5svuqGrs5gSALiWsDosUol5KC99hVk6C8dGwVTJG5KidAB+UuYmN+Yu
dMy3UHIBqCxqs4uskLnyRymbu4FaoZLHXts86GIoKpGTMSFEUjNDzWl7oQVsOKAV0CMa34fGIRMg
m5E2Oai5Z256BFSSr4m2wEX6MQEFaP3/OxpRGbO7DLpTpqL0li8C20AKQRPlAqVMkbo1joHviAGr
RnK0JMdSBxjRr1ujSAj9/carpjy0w9HAIWrjTQPcVCVOBBJ4Q3iw9z96MPYeISJpBnUq67Z7k2+L
Y+WGB0N325N8AEkQPhWWb8EaIXenSTReyVEPA/o6fWNh1AmDU+fqEUUiNR7G2A8YniYTjCLqP4+2
qqZhftNUZVADsI8rrV/zaDRrjG/mjWe3v8fp4/oH4jWVKK07kmcVj22QEJ+rYDRmkZYFBkTJbvSU
wHDt1ZMxHHpK3OamCfrKbZ7Dd3FRgRfkVQsPfBlraXjJsapZnVVPJMOo5lsflJiAB2WfZ2HPvwt0
dGCR296Kvhbvmt6KZIE9eqPW7SgercC4JahSU1Rr002/fa5TuKUralrwVQQ/MGCOkLtfYL73UxKG
vYTR3/ILBWuN/oe0L2uOG0e6/UWM4L68cilWqbRLtiW/MGTJJglw38lffw8087VZKN7C2N0TEz0x
7ugsgIlEIvPkOfs+BDwUhG7ftSsGSU13ItjF5+fioj+aFr9NclFrUmmDmQIssfP97hpCQfflt8ov
DkigH8obg2Cyd7kFDPcBTJNK0NwshuC9t1XA0ZzPzokNAZwzUktdjxQ2CGSjoMLiJmjXjpJHQXIP
hDqQatIfTxpYJ+a4COOQ1CITaezdnNFfuUUPKqTka0XzMcgpmjRgUZff3PXSuFAjRWVs1jmWlh06
TIVLtz11E5Du5DdF4mJYDQ0isGpagJXVP8AbKqJQ2LhrT5bK3bXAdeqZU+LETAYr1e618W2if4ES
YrB4VsTUEBL42spoVxSk2MBtswoV+3yANFP0e8tDFpDvrcDcRgCFXiyb5GKysQY/YOXko7QQG/HN
nmggOaNPx50gwG3kQ6DLY1SHGnACQH2cBjhDtpM8YS9aVmJPgPDFmCiDv/fXRQAVHNGh33gJrh+3
/P7VRdUvOcItZia+peqvIXFA+LvPVeCQKpHwwNbdd2KM84i6G6RESWDMvGF8E+pX4xgHcVhesyjT
+qPfP6M0EYJC68+/24lhPv+CoFy92JhCJUbs1lHi2o4Iu8l+O3fYTkxwkWywU1nXCJ65afErnWXX
yPdlCZKrQTS9LzLE5Vo0HowiaQGjz6VuZzEdEM1FV8EtU00UGzfc3QS4ycDksuMYZzTX4C4sKyPF
98p/mWF52z9kjLa1xmzAi+J1j92X2Hc+Lvv/RtA4McnFxyzXS32ZUUDKK4CTZRK/y2r+PM2V6Jyx
c3T2vVZr44IjGi06TViXgH7tvw5P05HRgwy116FFKCI92bpkTlbFOf7cj5hvtfHNsmsT5O4LCOPe
oaByzxIHMWOr0Bzv7rE198tsQGAaTGsSYv5QHvDdAL82vBahvxayFoo+G+/9/SQNfYqCEuZSXaP/
VVkvE72/7Bob455QtbJsCB2AeADEmlxoHMrChDaEwboR6hVuNPDsxjdGyEh5RDULdfOUrWyxML16
CVjJmJWFgyItWtcHBX5+pz6gfxUarv2g4g4FIgAigy75sYSz4ms3gEu/g9Pelw79PgkvL1z0W7ia
dEFqoslEAd5HTR+S+R1J/C5ZejcSaU9tfsXVovnDJ0mDog0SQMUFdGDna3xST1bfLq9mq4V18hm5
k6eqka0MC15yxXX1XF5Fh343+00A5Wtwy/8FVuXEGHfygMXrl4zCZ9QRJLPZG+5e9/J6RF+HO2zN
bDQ6qRD4h7kBprc4SB3wybhfZPsvyrYni+FO2axJUkQTLEYHVEXND6p2jKYnpbhtqse/WBQjBUbU
x+XBv3bKsrfQZ0RNNao/2l53I8V0qQSXgzbkZUtn2huALWASFV0rvOlk6KBz+0fHCmUsNoFgfmcj
TQxFrx+ie/Ogu6a7BNdxUH0zr0HkAo7eSPbmcBRhhze/4OoXcNtqYYbTHiiYI6KiejRItq+d2TeT
ah+P9P3yajdv1JUp7vJeqBbJZgZnAbIOdHgx5qhe/pUFnpgGxTTSobsPUgOoOkfUuZln+8tlE58F
77O78/cqeEBy35sS/sInU8Pmuj4y1JnCZC9D63GASvVX5Qqun11l4NwTeMvG/PKJt5jqaVwuSxuM
cCNMF9fADGt+fFXsk0f6KmYu2So1rB3T5MKumsxNl+F4IBNn1H5g2NvTMLmT/puMswkmeS8kKN14
tJ1Y5WJwWuSZUsW4SRs/e2ZTfhjV/qxQNoB9MkWY9mCjloehi4MoS94qOJzY5iKzrVRZB14RhtSY
gZGMQjZ24aAkRSAN5kJINxBy/bBNvORKfHxuSTlBPJjhGQafPXj6L/ENzr2HvtedIxwwPmMj56KN
yUWbujUHJYWm1c4aMwD+oqCWhv2YhRALlOeHpr/R5GsZFIooANrj6GXGTz3R/KRtd5Cd2dfNG5Wi
e1X7UZmla5HkWVXAQ58LrkhBQDK5gBSjGUx1FhId9ReYprykuQNbs9uXhXf5JIucjQtHaFJqwEEi
yyHV8zDe5jIuYh3DgbO1k6wxcECsr9DYv2x0M8v4HT34HjHqejIIgdDST3sdlfAyUK3lK6SDBKFi
q7a09mZ+brWjpU2A72K1fq33QLu0z29RH/CnH6jx/8ohqQEuZSdU/dyfIawIlSxPBKARLZWLVnpv
Zx1gwMhYzY84PvTOD7kXlFy3qnYny+TC1OBI/dxmeDFFGGfQci/rgQnSRxQN2l1+cDK3Vj2IEIOg
U+A8grvM4iKVOi9DFplYXGzsQL6GcrwA+C4ywIWjEe9tqwOt8k5dVC9q7gpI6Vx2xc2XEjDM0NiG
fpp5Bjqa03wskx7Rtv4VP3ZQeZA8KzAeojvNY4AqUbVl8wkDWIQO98fU4Bn6yLLiVNUzLMmuFsjX
YoRavpPML4r6wybfKxRZ7cStrSelFmzlZtK9MszXkut8qpd2wKEb3j+ZBrzijn7RwhIC6f9DsXwr
qq+tcS+1pIjjvEaDgCUIoAIqPRCku9aD/Vm6Ljz18fJnZPGQv0TW5rhjpjq5JDVQltpFTep13U2e
D3uNPGV46LJY3o2qwPVF39HhDp0cWzJwUfiOemhfgUV8R8Ei3h6YGpewDXBOGGNB1vYfn3G4c1b3
XTrnbDMZl2kFeuEBW5ns5b0meGCrm/sIgULArEATd8ZtUip5kegVXmYIJVegZg7ZwFB5i/n3dA8q
DuhlKBj+Z8qa1S3ED0LQZQE114UEr5Gj8yoKMKKfw12DEVBpbanjdoqKr3H71ic0cIp3s4O023Q0
RBqwm09+jF3/s3ruMpybYZFTGakBSjUBIFWxq03aryItfLlsA9SlUO0lB3mogtjQvLYd3DJqDyP+
vIiHQO+O8qC53Tx40FvwUh09BND7UROun+p7Vf5WF6antiCkiWtJ4I+XdwqyUadZsa1G9X9AjclQ
7uQsPjiY+fJbKl11+MmV1KF3MgoRh1tpyu8NQxPn1KqDCRcbUwxgieshIRF/ry090Azi67JI3nkz
7V+b4k54mWWxFjEYIEErA/MtB4xIADhCdyJ6ps3n6NoSf7KzqrGZ/hkS0hFTa8O1xt41t6j3hH2Y
+KY/Yeh5CotH1TW/mR34aIQHfitrWP8E7sB3DRBfxOiU3fAC6ivHZYJZyQ7P4bvml/3EeFrECnKb
r521Uf6y1SVbk1QYZdLLjFVckd0EpNetL0PopPAyL39K70TPHdFSufRfmjNJlzS8VrWkPHRW/4WO
0bEig+D628ok1ovjsv6RqlqlDbm2W8zHYSa4eUWYKvZv4K8gMGo5UOAD/d6ZSKli13nV6uBkTNTo
tYX4Qp/fFVUeykvtTY6gibg1cMIwBMgiLMNh3drTkwcVhlKLBgPDuS8O1DO6XR80z2Bp2jle7Tdv
Cf7eotor+5AO/S76ZlubaRlYJAjvwMTMN8HiObXjFBfWDoLrbkcf6vb58nW+mdJagEiA8UqGVhM/
nzBCMXrSpdTelRjQu6X79KE6So+WZ4XOL+i4XSXh/yCxuXXNro1yrpi0dSHbA4zWSxdGrewV2lvR
3pTTVWK8qhFQn3FgyMLDziIX7zhrs5xrNmadmGVFWP+Z1epbr/wpBYPnhOVu/mYcLu/s1pvIcqDH
zZTGoGKvc3cceAwxRRiV9i7Cc+dQ/mIt7ylxpcAIWA+OtkG0s9DuT45J4Pj6o/qgCJKMDe/BL3BU
DFgrgJTz+kYDzeoqrdFCLaXKzWMwhuO2/KtV/rbBfcpltNMEWjP2Tn8YfOe6DSbfxLy17tVeo3jO
rY39vWHTYPoP0FJ+Abe+MNHf8CZb/pzSQKsCh4U7oXGNckElQ31WD/PHHlMh/S57VPf/A0U5+2Sc
A51YYhu+6lRUajWMcwRL3UvXg4YR+sFhup/hRZ07BN3R8ayH+B4snMleP4quy61rA7N9eMrApcCc
xfMJSplcm4kJjAGGBnKMpBSv3dOEcbse6odFQO/p8/CYQhxD8IXZ9p0tGi1JC2OFMMrn32Y2WOkg
AVvA6NpA2lzfmMSl1I0+MuBYwbvy2e1agnw3fpOetY/6R/7kHERBf+P2YoON0NACMgg6r1wCpOEH
SmxAYVcpibuokzsW0F4dHy4vduvthqwUpXHGMOZoPFq7aWcnpmb2H4zDcLhh1Jta2B/2YlqZrQcx
RqdkTE+hDINmA+e3jd1i/kP7/J7VofhI3pkQdRP01/VH8yD+kBvR4MQc57x1NKmxvcBcU42Y04Jq
nBAxtnEzwwTDjBnQIDybILGUKCvSHogx7Q5i7+9MxzXZkR8Z8WjYfurGWaU37utAdEtveQeYeXTd
MlCp0Cwuspvgulv6DrGWyoeavjvag1CAZmtt4CvTVQf+gQk7LpynRldmZYxA17QltFun/tGJ5iti
FrdqNR5MDJ5fdsWtJem4IQDuM2T8D/bnq1ijq327GD3QNm39NZIHD8ViV4reLxvZelxD3Q8zP2gG
MYIjbuMIBSAltnG4rbso1PYMmz55+q64EqtzbbUyTmxxb0yiSoQM+giV8OvoYfH7x852GTMAm57P
9sVD8dbcNp7kp98uL3LD8U/scl9untP/IiXTpQwaqgClmxqN+6+M8DQE7TiNvamyjcxLEKLG+G9w
2cLGwxNTdBiXYtN04HblImBjSFqndnAISqtrO6VXer9gcl7qDy1pfSeRR3emTb67bJXd31z0P7HK
vQYVVEQWEFnC7Uuj7fzcTqjsdbpaP3caVBBSK5H3ly1upaQnJrm42MlJNE0FokgbZEaA1lN1z9oy
jD+/SL28CxjHtbj4s/UcPbHLBUhzlBPcO/iE0mQ+FYb1Hivj/dA7RzsZgkZzHktD9sCy8t6m/S2Q
t7eWo+DJNuueI+M+loY7gh/blZCtLNunpk++O7S9hbbRrapkgugg3CQuPCj5bMezivuQOO7yPgbx
kakhG7lbEkYYabsturigFhVmWxtJNMPPKHgLgVEZV/FpXBp0J+mmGYbbz8er5tMr9Z7x22R7eicC
828sE/yw4HxDaIfC2Bksqhinhqr6J65y/qq2rowGmc9ChryTn81v7Z31lQrpDTeac0jzoNXrIJsE
RSW/RmMiXUbYzZwcuuvyEbJfbn5jVkD3M1GV6Jv6TXu97PTnx+zE4mdRZhXty4EMTT/BopI+IrsJ
HOXGWR41Rbih7PCcnudTQ1wUqcAbP0cjDLE30OJDRM2X2EMkLILK64+iuqJoXVz46LW+nHoV5gyt
CYrRnt2JVixsUJ+gnvXHQRiLw6CxDFlDYGs+M67VLuYl9C+6CNbq9qcKUniFiKpj53fJqQUuRpSF
MxujGQNoKznzD6ktZG+UjEbQaDq/+0+tcIfbtAq0/U0E3dQcuxepq6irQl3wpVS0zL/seJsnbL1n
7Auu9mxQS4XoBvaMMR6RAytE157zKD8xtZIskI/OQfQQFy2PTzqMhChyJ1m7xXgn/UO8AGBvCt6+
2zbY8xv9JhMd3NNl2f2igRkPH6o1K4wqKsotOlu3EzjNBZF42yN+G+I8fEmkyZbwDN4VapG5KNPu
shiSqpe/0oYR9MzwAMOstOOcJZ89WWx7GmDE0rqDLE17XSuf/pUJvlXco9CkzmTChkGSZ5kgcJCp
4WUTGy8e3Bm/l8G3iVO1zWw28o27g82TWMcMEI/Ohc5p0BYo7wpvyfPSwKlB7uOoKZQqegv7RuPJ
1+bec9rEb5E8QXwkx13d10/Z3O2gJ0EwXJwJ1sv8mIu1J8tlsXh1tFpVq/UJip07mmQPSa25pbX4
unOtT9CexwywYHeZS5+ZA/M/I1IBEJ/P5ecBKmAToRoe6nMAAZIdMsIYgkdgVA8n4TDHeTqKrV1Z
47L5GoO6XZrAGmayMeCHl17iOhjUYYkaWHdQU8swplM/FZD/Eyx086uuTHMpCOlkTRrTDBDzA8PO
KPvmOIPrjlyJSHg2gsh6jXxS37TxtCgK/NXWBvkuAZu9a9WF/twtQomRjYvyxBQXr4YcfGWZjcID
bmf5qzMl2tvQ1yD2xLMte4yzKRPM2m/0eU4+oM6djXas8aRwiL4bh/wltSSg2nM/kVSvru29Qeih
TZXbpahuW0MwLbMZzX5/P507F1oLfRzVQvkXlDvE1dr2AOZbwRW6da8BvYyBe8zf4RHNlwSsvJWr
uIZ/9s2OKlcFeG0ZkNhEBTY/QkqVkU9WGO0SXW5bh95QkHuABsLEsBN3d6etUQ2ggrR2aTtLh8iJ
MZiczj4pzTSM7dj21YhWgeBEsG/FH30UPjAvI6PyckZbWrdUnqmM3g6ap7angoXLAXSOQCDvwCar
hCdQZI/zHbSHQf01YnOhswRRk118ZQTlteKRfRb8D8yaInOcw+QWqRezhzlGM7ZgpD06FMfJA8af
kfALOj5b3rneS/bnq6g9mhPolYDV2nVDQbzcip6sShUQNbEIdel7cU4yTbEsyRFsMJxBG3b7cZdg
GkeY7W8F6fVauOQuadK5jnr4BTlk0Ej+KHxDxiiqXw1gZRz24MRwZdXVuh34vpSv8j4SOKZoL9lh
We3l0JN6zBSsEzPZvhZ9K/JcYGEzp1gvkbuHqJ7C90eYGL3m2thBMmH0jFsNlJ36vgCa+lF0wLf3
FBVAoBeQWPKqNHOeR8po4PZplYfcfIVggx/T7PsiQaU5iV9tU1T63roaEA//McitUC8KKY0XByvM
lB4ivngGZ0AtuoWOYNZRsaoA875z7/xtkLtfu7ksh9mO7B14CNw5yJRb58hUaWqI7S3ZPjMQUj4+
Loewz+7F/9+ow+MqrKGu9SGBqwIK7Bo0f52b3tVpjOlsHZOTYZK9tN2NgQAqY+6whz6z0x2N9hG4
tat4qDzDGd0+ne6GnOynAb2uzPIymnmx7jwp2fTaRIZ/+SdvO/f/bZPDYzKmcUxVGkt4pXXROyom
18mo/bhsYqM+i2iOHjdSfrxq0Zc4PUC2pdfS3H4G9smfnhnnmRbO19WDWOpwA5J0aosLFqSoaqoa
+OyWkSY+ifMmChGm5rCImr68qlOtyT06tw49OIQWV1E/gva7yoc8rBe1vzMqeb6tZS197LSoSN3e
lPU7isG2XxDXku6L3MxyF3U1G2J5CK2VqzljTbwMro2JWBMahAo4AVxJAW+ES+asBh82ib7Zqt69
XN7WTQdf7SoXlkxzIQ75XClFApmkqAon3mQTgYNs76gBAjTIfyEv5zs8SYmphrouESrkcEoA1x+n
YEIEHmh+25R4kSzR1ZAsX/OmcEelAR8YWsXG2zJaXjP8nLMreZH3xvTdKabbdijvgeFoIF6yM7PX
wYydfSTXb6hTPSLOg4hdlQW31Lb3rX4/OwGr8F0ZnWzX7aLvprnwFglTPSbo0KPnHrp30ZUC9o6S
LrsZcCRNYHrzbK0sc36PolyuJwWqjPmUo/DWVWU+gHAop+FlT9gq9SlgBvvnE3FOb+bWIifzDLhK
OwSJLt8SSQKPaWyGulk+T1Ly1DrZ3q5fKb1ZquI1ypo7HT2KfBE4i2jFnE86dlWXfYofkurPVVYF
9pDtLq91A3WHA478EKAqC00svqypWENRELTPkLVR0+3fdK/3+l/OB3TGnjW3/ywHAnZ1X4GhN8GI
cAygJUXYf4YQxO7PoS22Ap40pMnYfcBruPXiVV5NkqxqYNVpgjlpDur4Lljv2TsRPHaOBQigDv4N
GSDLU/edZLy+SV4xGcXyNrpprhPdKx9ZLwG4JBlkcG7y1n2dI7e9K8CAE7396Sf9tM84F/DSAnKI
W6I8RrEEVQTUuabi29DNe0MXCY2deQ1ngssN1Nw0S8PqrF1c5iGhEOIsRdfcWfqBXhOEy1Hvh2uc
S5nVllZJUQwZw5Y+zVMcSEbhtTbmNSRJcBjPwjKzBIUVJri7IeylVWmWkhqMbgNND0okX7d5dGUk
jeAcbC4ImRv61BhROet5Uike86mHW+CHuFYF9TfzkCuTn9hfLzvgxscBHbNl2ioyRbxDOf9rjRLj
Zw5NwqWvTZeoSYiq5B9XpPHqWxnhOwdpnFEqqyRBvNKPjYICgraI6urMUU9yM84GV5yYINgJCfEs
CbUy2dWU/gJKhXhA6LWgmNMtt4von6IIYRFzAigS4OYE2TIX/9s8H9OpgEWrtW/Ghdz0dXD542yt
aW2BecnqbtNQyGmiBhbMKt6VgFU3IOaMwY8gg25iFiQcm8YcYMtRi8Z8P78c3PtqkdpdEtpW/Ysa
9L4nCEFZZ30pqmjXjoYobzx7MWP/wN0EHj0QEKG/z72Yp8SpoeoTJSHjrkWJzI2A2cFgQH0ormJf
er68lxsHF9Z0kHSAvuKcSIM2pZkVqpGE8VKOdzHtcXvOdX49l0ovKlttHSo2SgR8jo2ZWR4ItDgZ
CgGVBH/H01k7pjMKnf9RF7DvgNSv/Oyn6MW39fXWJtlmr1ylTJpSnuUmDdVh+WhoexPV3XWk6HeW
DcEGSSn/fDvRxNKAyMSjQj8DBi1xU/YKyF930NP21TkLa8AkGv2PoxMesHBIw4Q4Lv7GuUie2ktG
HIeGTlz72XCNQ+z9qVswC+jbqnB6BfSrp/vWpBW1LIxRh0Vr+I6se8RRjmkqmj479z6YgdIm8hqA
qc70IGV1rGWadTQklulatuW28/1SzbvLizkr2YC9c2WF74+gbUn0LjVo2Bn9w6BExzYrawT16RBF
xms8lGAPV6Rn2ioiFZ2t9eGmQpAHpSfApNw1YoEvnA4ytnFIgIxVih/mLPlyWj9cXuA5vhArXNnh
V2jEuCrRoME+Xs8eykV97dE3OWhD/bV+KbNd/ZzszSP5LkLKskh7eruc2uXchKBpAZ3mNAsTlXTv
ph3ptzpIgQ5Nk89+ggFdX7DQrQ0FmNC0TbRZdY33yzqLHSOphySUwxlY1RRycukVI4QD/P4595EL
CuGLW2tcm+RCyFgssdHWPaLWPIe6Et/qS4MnH4LyIJLLOw+QiP1IqiEFgXN3RqFK5MTIRkCdwxQd
z4PhdDLe1ZIoidrYQwiwgmlWUR0Ax3g0Uo63kJWViImFru8aq/J76YuVmoJPtWGFQU5xp0CMC7Ge
ReZV5CXtnJuTXaUh0ZTCB1ZjCMexRRWB6OFlp9j4QCeWuES6zeYI2cAESWAtfbBBgG2YDxJRHtLk
T8vL2LH1krjTTJa06UEskYYKYLSQX3FnS5Sunbd2Tm3wLLADBDLoUo24sJKqRH+navxBxgSulRUo
VunP1FIecDreFhXFpEYE4BJsJX+8QOvoZEvcpaFdRn469Jj9pXsJZOhxIUirRJa4U7VEqTQNaZ2G
bQHq16p/J6YSjtGoeTOqKpcdhDkAF6XW341ngU1xV9fNjFVpnRHSxvLHlI4uSAVf0xxvI6XPvFQt
BGUQ0QLZWV/5f10rVQdAbRouA/rWciBNkzfpz1EZ/LvFsXO4sjNkWuIkMZxSLzpIUE3je9nJB6ma
oJuoarfAo79ravPnedXJUfisV6ysZqWK956D070Mg2cpeo9ykuVNZv449oXtmiXgQpfXuREbTz4i
F08iaAuXYzmk4WzJBQj6obIASv7LNs6zxdNVcZGkmya9yk3sZduCcD7PG+Aaqvwmq0c1MJTyAwmf
YFUiL+FCypTMcdepsEjVPPdKh0IitbV/kiiLXciE/Duf1FjVZfXViniunDhTEMCKu9FKj0k7oQg8
383Tx+WN3PxYoBlEDYeNPfAJqj05GsH/nYZdjMFPqmU/OrV8vWxj84KxkQDjL3gG/5pobSnBJFkp
7Yoiveom0DXGTg22GEUQqTadYmWHi1RThgetidgfWrQNkUume3tSGleFJJvbGs7tEtsi5ZlNr1iZ
5PJ72ymqxFBTCXj/qENdCGzgSfvaSPFjq6A6f3kfmYudRUc0n1maD0woPzdRRlmayBMhYTkhvzc7
+71vjdt+YQAGkr8keZl44MF3oyERPAg3vyCm11QLAxswzB1pW5UcOcrRXFec6H4ASD5Kg9oWicFs
+uLKCneoZ4z0WwXJSChRjXqxhB6HVT5e3kPRSrhjHCetUpk9bFRaAomQYmeqiV8IR1w2L7J/lgJ0
6+n5jaY4Unp9IqH63ay8Zbf4hZ9+H6lfteAOGHeMHCx/st4ALm/CP676IjOBSdRAMKsBeATnlARS
FlOeUGk3xfOTvPQvbZQJLuotv4dItKZBhAPKM3xbDvrCeppkfYrJ9cmrDNXVCWTmisYtMfd6+Ytt
ecXaFHeqM1lKwV1qI/Aqxh10Ge7nKBaki5urURniH2N80B3jnMJsJTXXZwRBMhs+miAvdSHdO2N6
rGzjy1+sBsUi21JRdXN4xIzSJHGuDrUEWE7qlvOxEc0HbW4XaOAUzCTi+/CTZEOT2U5q2yS0qvze
0fKg6uTwL9awMsF+wupyAmPVuFAnwStdMZ/KGTMD0yzwL9Eq2DFemUALTiFQ9iMhSjLvWa19mcv4
L65YtCv+2SjmFCsTmpZGS5H0JJy0EVBJp350Um1fL9PHUHW6L9gy9r7mY/faGhdBs2wZ29KMSDgn
XQcRV4caH23TSzc1Vcp9j95G4xlQdshdRRm1VxD2AtNkDU5ApvaDZLYVgL3OeVNLuKlnz2b0pY7K
Zac2Sn3VGG1yY2iFHKhpI99GgOsSv6ulzjPSYbpHzxW9GbM2x0OBwYLjPM7OTpIm+gjiset+nKLv
5VLGu3zuq296RsHDJ9kmVEFKcrWko/am9V3j5QUEJgO7WyzP7gtQA5pa8jcX3HqT+AvAbua8lBcS
NqRRPTvS4muL6o3b49kRuTNxhqvChvCpO4+98gB+C2V/+TOdA11Y6ATZOyS7MHqB9/CpU8T1DH6o
zCJh91/VgQ5bBcFDdYfOcueNx1gkabR1U2hMaE1GSECHlIs9Qxmr4PBK2WH6FRME0OLeXCAsYwVd
XLujJljh5sH6bY5PLAdizYNSmiSMZySuWfcB4dOXy5vIfvGZq2OMRGY1T9w+nKunHSlJ2UskJAcG
FWK4K7DSCnub7F/Dm0H1FhcQ1KfRZ+JCxLjM6OjrMOMkkTfP7XVX1r1nJ+ZVSeTZ7UATdXldW6mD
zir9aO/i1uNDd6zm9SxBESxU6insOuUpzoeHqRcBmjd9cG2HecwqMBVDO0y2DDuMQo6x3Vqthzc+
dBRKf/iZ3gmnjbauv7VBzgV1RWHMYg4JDQXVC2whyMUKwDiVYq9jCii+T1oXvRvqz3vp4/Kens8r
4sCtbNtcojS3ZqJFtsEWy7Sga69GVJGCJoCCk2v/MN5IUNzErWejWS/4nltHAd1HDFzjNYjbmHMg
i8ZFbKsZpmZH83Ee5dJFGSAR5OybToP6IErnyJ2VszoNcA+aVsZoAOSvU/ZFrV9o/uXyHopMcAmS
4vSR1ks4CK0TeZYNkUHdG9NKsJCtOMW0ov5vIVxSOehLkrUjrGgLDUGwejc0+nVGlmMx6jtdzvdm
qu7+fGG4oNHdYH2Hs7dp3ctVFScVuAbMF7Nr95qDxOyPISFwwLUR5iWr0ybHZVvWZYk16QnwP/YD
rUStpi1Hg74l7mxQs2lQmj41MZF+ID36NCH+mduoTb8VuhFe3qqtYLg2wcWMxUCdR5+ZiWK5UdXZ
09IlcIwbie5HXTQos2kMKgUAEoCrBSDs0/UoOvSNdI3lf/30IlNwXtS5OfiVpu0NOt4VNdhSLy/v
nOYSX4mJ1iLgW+Cf4IM9XhZdtRDckixM6N5yMK90jLYox7Lxqp1ydAJ6DRRNDh53DYOrFYUqkZtX
vgjs+3le+Vtn/UO4rDFNQfJiYeIlbDDJVURu3brjhAlr/LL7OPHB6NK44PwH0mUZ3fbKOlQP4uGM
rYC9/hHcB7CmcYambgOfxcRNRCHMJeE5Wb3kdSs4gufQLW7jOcciKaalB5brEzLG/uhIoTGAxaae
VM2t4wZkoUb9Qga0HrPhXgFG3k/HOsj7EfwcjvQsyUN42RW2ne+3J3CX1WxEQ9GlWLtUQI0g/5Gi
h2VDy1B/i/XGv2xrq1u3djse96Gh/wx9Naye0eJlxB2eAGy6Mm4NsGzq37rvIASEiozwQt7KoFbf
9xMyuIpJkIyCkjozO71DnTS6maAe9sqmfizMxoKHJHOHKmRXZOdl37Ofy71g2ezGuODknwQeK/td
M+GfJjUN7cgJkJKj3J+8VTQ7ZBRE3TqZoVpKD0WlevOCCYE8vjMa5/Hyj9i61SyM4AMMhf8gRzgN
MjZY4hMToglhY33JM4qe81NVv/07G2wf1uscpa53JtioOrBxY1oOjZwWp/iylc3wD3oggxXuzlUn
jF5SoS/bIjY7+gM0icDq0kSCAt1mRFjZYL9htZJpjGcQaxEAlxPMUwxZFvSmXe1UCNZ7bdXFgkMo
Msc+3socRvoSpZmwpHgONEm/7fSQ9rbnKPNf1PmBowQy34bm5hm/ExTg1HQsbRoyqeHMBmd03YFl
CbxSXe06qWi8b3Ndv80ZXDZaLFqDIgDgGlo6v8l5H+DqLsAIYioemAgPl/1CZIzzcGOKLGS/FiAH
Bpi3832qSQGeLvt4+HnZ0KYDWmBoxcAig0ly14XRTxUSnCQLe8vcW8PidUTEei8ywV0TiFZLU8bY
uLwZjjGNfNtpBAFhKwG1LMYYBPIg54xoC1WzSnXqHpl0YTmvLVBS3mw3yU4dzPQ4DE1zHY3zT7xu
26fL27cZiVaG2XdcOfukNhFJTDi7Ut7NpYp4V7n9VO4vW9lcnm1AwNYC4upMDMQp5hIoCgn3mpTf
OkrzkKUgPm6P9dTOXmP1x0L5mwct+P3wlrRwts5FEdrSMfIKJnH2vKVzXnvNuovTJXMvL23zRQvc
EAPna/h8fH0VHBrU7nuAa9QbE4Cy7m7s/fRG94egfo5fqtITVcA30xbbtPBoAPnTOQ+ymqLQgtGy
LOz0R+2FYfOWffqlOMapa9sheTQ8cUHi/AvauK8YWSJuLQhdccdsnirbKS1AbJzMRlYI6UBXGtV7
HbMEKJT+KpX0W6aDt/ry5p7nQ6dW2a9aeedozUR1Uli1+/mYgqTNbRf6kqrWbYvHk0sKSzQqdX7W
Ty1yGZiip9WsZTmgRLV9Y03JjRKJaHgEJnhshQw6NHCAUwguLOQx6csPIonqbuen+mQV/MN8Imoz
1QpWQU1yZZq1m0ECTbcWQZFB4BSffDirzzNUNo0SqHuGmDtynehHPS4urb8YU4sC62NORbnj9s5B
jh2alWi38kWNVCaLEzkQAIhmyy16XJbZ82WHOx/6RexVAFb/PxNcPDSlaMyGTs5C4y5WQ2OXXjV7
5zG6Vh66QDOhVFcE836QBH6+kYvDrKaBLMYGMemZxrc8tzPAcxHM/lcZT/mWP4whDfJQ99UXCEx4
ubMTPfjOL+kTq3y9tOonc9Em7GefyW+lbl6PuYTpZsUKlLgSyRdsbi3k5qHbqKJUBI2A08NsxTom
pqoYmCIDpEKdD8q6XWJD21AZ/C4wfpV+5WUhGQVOurVICPShswz4NJ71XDqXZss8Gi2iJWYnXMhX
emT6f6R92Y7cuLLtFwnQPLxKylTWPLhcZftF6PZAjRQ1D19/F73vaauYPMnTtQ00+sGAIykGg8GI
FWsBImgiVHYKS8b50waouZ0pwXm02S7Skg74nq2T3Xv9kF1PXd3eOi6rbtmc5ve5ljkxYDIvWzUZ
p7pbyYlYW/3i+pnzVo0OKyLCS+MFnb2XrSz9uPM28Fg3TfawTF6qmHFXfRshqhtrXfT6XFXJqq+n
1KgfSOMd8ol9mqmK7kEWkgCPCMD7hNadJxaYLUoXzc+xDcUUrGE5uCe7McFKM6kGsmRBwvQ8ByNK
LuQ7xSABAjN/WSEUkGxp8NUDFQnrR1W9UHLpc3zkHyPCThcbrcCs62q/eUiWPJ6XEweRg1nsEcMA
pvd/YL+TrguUUga6D6ASFmN6jRkKAgVIrMs7zSSPSO6oopCJE/j+aYxV7Uzwv9/F85QUelnoiEKc
hJXXq6c3cseV5iHz+GgqfE96WHbGrPfGZuaWbm1iPeviXa/MBumYHucjEowBqQULl7RPglVFNytJ
nt6vkX/m3RoXr2wHvynrxP9Gnu0IPMyfhpN19x+icPtmPakuLamvoDYKTktM4YJHSDhkpDUnqrGq
/h3bt7iPLHC9niawrupx+2l+UynQyZImiKty/szf4B3hwxLaElvj8w1tl59Gu49LO4vMUQdtBRLE
uVW8zs9nPHFl7u0JXxSMUmnrd4jr8zXntzZCkMpfzUdI8l4rv6XMQwEvwORGwCk5xBYmqxtWdzps
rcly5A247m8AUUP7WB+DWOWhshO3NyYch3mdvMLrYYx5JzvDuNKgLP3yZ7B44vYmhL3ainTFAEQJ
ItoWb390nW9WZwOfUdA7IdHdiLTVX6DuRx2K1Bhk2w5F1jmRlrVvrQ//YRbG9ppDwfLY0OrPLMuP
I13eDFD6TRpRlCvOqW35RkNPF8/s329VwZHLwWo8w6jrJPjEXrKoidyvYLa97UKUQ1EMvpyJST/+
zpiQ+juj0+vruJDEMlIvslfAiUj7ctmGNCXZr0hISQLMiTPDqAAQHENQTkNAa/JCguJnmAPrnFjI
9Zz0NJFrFXBVHhT+WR5yhvdhiGn+4IBeu/5d86c/OM0tis4MZU/63BzJEV3By2uVXfVILn93eIGH
FO9frzP90fIz9CKbIR67BoOLoKFu8xUo1qo//HtjeOtbDkqb4L0XFQnLpQ3MYgRYkXgsmgfIb9HJ
AZGCdpyGTlXXsmRBYWdNlMsxOg1VyAIg7oxstgNVD+qeMOHiHvRlos8e4uGpBJ4j0soJbd4GQh+t
P2DIZ2u8ZPPzXwCHZmHpFfOjl1YL2C+ptqL4646nDUIEB3Ndh0+96RkJsjsjXJy1i+xpoI8l2eaD
C26e+zTDqjq7nSMyUVbE05LSt6C111CbLAbYw7gpUF2SpxeUQ8AMD3QY1JAc4Xi0RuliOnQGub5m
Xw1ZH9dz8VAu2Y/eKx/rpbvNPVPV7pW4ECZesVDbcRCBRfpwBiQ5qpiYesn94K7Mtqhs06icoSXY
/nskGQc9YBoQTNoeIH1CXOzWvgdXt4HkIAD18wo+QUOhMi1ZjMNnoXjTEnezCCWzzXzcDGrmCbha
w6m1X6xav6LZHcglPxDJ9paE+xGYoG7u7Rn34zTHVnf0A6I4btKHx96E8MYpW7baUwUI6+iELQON
TXlqE/fR6rhqGlrXnBW8vbK60IrKWJtD1JtdldS1NJjuf4SQE7NsHdFstvJkKo/0ilNIsZuOXRdv
IO6JjM/9I1QK5tBXrV12UezNCrdS2oHY0vARa/7TPYUkaXnvRfjU6YMRYXblxOIpV+Su0qtwb1Q4
foGRU7MwgdvU3XGIPK+bwml0P+cBOW25+QWTVXe1bhw0d4JOn3FagmIOzUzVLuTbKmYP+18hXF90
QB0JIHd8caOJ9awIHWcKjVU1Pnj5C2MU/f1dBYmNIPUovvDk4wVd9qEx64rbSZqW/1kKsGLvbSxZ
AyBei+kp7YSKcH+iLz1YRFEwnmJzjMjXJqZJ83b5llKtS8jvgtF1yVJiE0nuXRXt8Aqqkm+XTUgP
Bab3bYxtW5Z7hoBrLDbXbu9hluM3YWWbLD1EHrjgAkcdhs7VDKKhRxYrzMreADuzYmWHZqSyUgsB
QU/Su/51eamfsti8am6na/3IS1g6hBS1WHUYZQ6JZwee3SjPAWwohO1sA3ogGDA5CI2028K4B9PP
J3dRXH1yI0DrYOCCM+QJrmJMtoXeJoxk7GVzDwPimVmpcl2Zb2CA+h8jgm8MQdFXbaD9Z9+G/ND0
oXMihyksb1HYB/kZif8PKrb8JIkHGm0sF/IHMokAvwffj+/BKmPVoW4G67Hxh2edbCdtheT9Ot4G
2VRHq+M5cR8M80e+LIhObIwJu/BXIZSOvoWRD0zkJHZLQjd/9bS31FJRqkpcE2J1gIth2holFDER
BQopANWIBXX2trjvym+VvkVszGOvA6uKrjoIkgfWO2tCoIYYXOPOOSChKKK90iNnrBsBePVv/g/0
7/KVoS2DR74LFhLuuLvSwlaxcbUAJUvaX34SxAsSP4SwV8MK7W/W9+nW4JpPB+eb+aP75fShdzfU
cZmsD2OsJdVhVlceVD9IuJEdUEn6pMDiefAJTgOEkZcrEhy0Q/bm43YswlaLpyQ/qki7pYbxRgdq
C7O3Z+A2vdI6MzCHIqnG7FihUJWzr1OOc4rLEpWJUBHtJLncu2SY/5zdh+98Z7O7CnMvaJ7ON35b
YOoQd0nzq1gXmqRDB0C333VHunROyGHKUcf09gZd3SXKgnrEaAT1DrN5m3lOGIxTqcgAZb/PQN0T
IxFcekcMi7PWj2T1wd4yc44/outdNDf9S2Zl342xcz/yOfbmeGzbfY6mRWSuCZJnDGLGmxmu6Mpc
awcgqZqwO2xRGnYRQE3zSfWqlQRND4BDPowPNMgZyXSKEpi5eTbG4lPPxxiVl19BEMFLLm+33EqA
bjJG+zAFIux2OuVTvS3wapMWYcOqpApUqBbZ6wosQqaPkXFwx4g93YAUWtAZNeDXNQPh/NiTaKPe
jDJEe5Xq3mlxWveGTaMiWkluNjyu8OCBtq2NWXVhZcHgmUsQzEVSps7Ras1wo+CjKF4vfz+pFTDn
IUKZYAIXZcU6SytGK0WYAjNxPAygaXCfJ/LzshH+U4WbDFATCyEArXEoMAhLyQc6dmvLl5INT1N6
1Hp4naXHwVKFtP77sjFDtl9gtwCyAKsCWYgQeRtkjmvhm0Cvl8fqyjiyR+u2v6sjDD0VUf9F/wKG
gafm03qikYrcSvY196aFGDvmG121biqSzQZ8bMqM0A3SpzpXxRBZhoyeGSa4MJGGrEdMe0DSNfuk
szBAaAXFEqVjDwYRAvm7YPLn2B80A2ylQRVjaiA/mZQsSdHk4O7ONgxCTysk8txhPNF5Y4qsQRbd
9j9MSJUKMDxSBu7gpGHsqlmeVvTZsrmK0kIx1CTzqb0hIbt0zHSZOgu7TGZyXeckbDYjqoYqLCZQ
CFuqVgF/PYkujIgNIlFAi4BuFl5X86qx1Jkx5gjo2w9v3prE6N3qFmWetQ5J5dIb2poYYFht+8Zw
l+l42allq8VooAf0Plim0JN+H8URYooC8iIIc20TlayLdBsaeL32sNHXZh0UoUf2UMFoEN4MyN85
zFf4uBM0QwanB9/TmGEyY4s1oF+j/GDbMTi6xrhOQ+tQlTGq1CrIhcx/9pZ5vN9dV76DI6T58J+2
YT89kBpHBhhADQ3vMXBbKR6aUmPIrsHbgjnjM0a1yR39ftSwqXMK4Y0tvy3Go9HnYTeqCkyyGoHH
NRMB8MPkJeTv3q9rsIohrQxwWpkJu2JHrmEPlaUEjC0giFFdvdJ1obvO2cq5gongLSRIqUZ6u0jS
/G0LTnYOcATIfdPt+bJXyiIt+G7+scN/x26znN4akNrh8p1xciLdWx48DTS7S21/BcX2/TJua9hr
eXm4bFYWZTH+ikkJw4OS6e9y+s6soVG0xnV45wbCWAqRoh7/3ywV3khlRnDFLa2YXWeY0Qu4EmxK
5sidHRAJKhmZ5cdttyBhvzJ/sP2pgXPMkWUfdC/u1/8vHUxBQfZU2pET6afsp+qwqVYo7F9Tp3gv
t2gOArsTus4nt2vjtQwUKajKiuD6SHVdQ9OwXfryTV/0cByMkC4qn+e7IQZoYGZAFwA8iY+o9d4X
g3JcNWvFbhG2oNZZ/uVSX1Hok7o7GEAR/k1I6IlAbWZ47WRV3N3RCNfzcE7TaEMtD2lTXC0DhqpU
pRvpp9tZFG5TqPiCGKnCLC0ppxt/tL84DpQddXa6fKCk325nRgj3eU0hCTOBDTdIH0b/NTX+/u/+
feEkuYXR6SDg5HQOp6ZdI2dVcSNL78fdCoQTNGJYFzO0yIempUWNG7ge8EakDKITL0E/Hi4vR2aM
q0NyjDtmaMVYDvYtk9U5IOiavoSTS8OKfCvGOdo2sOFnKkp6WTDfW+NeuYt2nZNZflkWKD5pLaie
STQsP6rps1kXimXJevdI0P+sSzhCRrnNk0nhbZW3gKfdnF+n0r4rnf7ensmzbvVbCBrN00Lxbm0x
Dhr6k5L5Q+bxu98gTknqS26sbIErArUYFt5T0b+mKsEQxf75Qs2wdHLNrNoc5WWr6bCccQ0rj02H
lNR+VHWtGZP630OrAVT482194SR7lZ0aC0BvSb9BdM5jFgn1PvhS+pqm2Eb56tAKNIBhA2UF/8I7
f4EgNSTZeJ0nN6zv9YBnftGj7UgnI3Eo4P10bpPL50HuoX8sCtcIHYEUbHVMfo6d88XokYO323Wv
309a9nzZktQ7AKqzoGAO9IEI57LGrKv1DAiJgAWYFx7nm2HDGNpoTIqPKF0S0GkY6gY5+Bm+araN
jVgEM6AsMBnYfNzx6AIN11Tknk0I9ZeXJd2ynTXBOeptTR2HlZgA0pB1hLo+2CExOkAQqq4/piTP
PrWs6r5etirNSW0oP6MQ46NpLLZwJ0czy2HF12Tp+uRs802QuTfjNJ6sLI1nk9yXHUvsdKwBzKs/
A653WFmqIs6VbunuRwjOo/lBtjGygoegnh5zd/3EKutF65fvlxcr/cQuiPNRk5IwxTCt9daWeVli
ZA7EH6yHwM+0eAzap34zvxnm8JG3Bc7fPwaFO29Ot37oCN4WBV2uR0gGGVYbgTr+74oAX/KRxbkm
pB3A8HrGUdNTAglaDQQfTkfuqW+/QkH9i9aVXrhN61diMYXnSPcM0OT/sSf6q7ehOGGgntPowckf
ypehGR9Sr766vKzfIGAxp8PQOswAYnQ+futUeVlCLBxTa20z+YldT9pLzpYl9usUpfTM6I+6Uxqx
O5hzEK10qa8MigG3bezrq61tspgEc/1Fo617zOlEElBkQqppqsDSiRgZj6sznMyUOuFK9OnQs7R5
ympG7xrNnKuwcSbUY4EaBXd9D4yqV7mIpsZs0qfLC5XlX5iYDzg1mWQC0KK+Bniepx3JEERD9cmd
M8VLV2VB2DEPnt9TcG6jPMrcb75LF6ie2yVVOKK0LhWAKwl/UDE9m2Jby8KiRecD2oMi34EMtx1w
3WCkLCPT+7zG9Q80OZiy08gTkzM/we3KSbtkA1Os7zNwxlSYlB0fF/d7ac6hYT859k1Vd6jhG6FD
7MfLeya1CegtGjzgdTgbKSp9p2rrFntmpsFVZjr3Pk1jZx7DXCfhmj3P/vLX7KsG0qX7+MeqiG4a
8cnJmm5VUqefxlzHnIWqfyI728HOgpAczXhXD+sEC2sK9ZttuO628i84viJnkMXjvRnBIVdUmEgG
GbqEuE3StO3BAKPnoq03mJ+60oZF4f+y+3xvTnjhjGUeFAbhkxzuidllFKCebs5QQP37sldIvx4i
FfrdOAG2SB9nF0MBCSmzSrb+aQEXr8buET4+spidEfFFsDpQ9dQ9TBZo+Vfg679qQ08OdVrHxC4L
xZGWfrmdMX4Odumkb03Oyjp8uQ5jr36znRbXTvTSfXOrJr788aTOzXmGLRMZ3llnzLQ6O1+Nok7W
1X8LlvzHWqoqVioT/O93q/G2dvYNVpOEQqJsghCu7vy4vAjZ9I4X7FbBXWRnwmgx9aitwJSzL3jC
EBKCDvppCuevqBsB8gVd5Pnk36DFHV82LHU9rsgSAAp9joQY+8XPKnB0JkOlOVeV3TBgvD0am6qR
NWneiNxbB4scAsVZZ2+oBzxJM/hfdRU0ofkXBPRA2kNegircPqtb6fKF/WNOJBLvVvwBZax21Jvq
zVjteNPKY9B+KLT+WZWoJstYaZqjZlVJY3efSpc8FFungBn+nuY7u6h2NoSoR6k1ZEGOLzfE5QZ+
jy47oHTZQ4QcT5q7Nov172mI0af7r2BguKORKilVfUohDAY53vipn9eJ5mhHG7dkgQd87anuEOkp
Cwx0c0GbgkqZcARajRb57FOSpOBDPRBjag6mpgDlSJcCxR+dP8/wn7CU2WmmwdomTDW2RmJ349/1
NF6brH+7fKpktVkf82Ig+QoCCwVnfpHtjvOYaXlHSwJm8i9rBIY2I6bgSdvsO+h7cezWeNUlVvCq
Os2S9AKNUhQzudQB7z2/N6t1TefYQ0MSYyraI4QO0XPuDjUmAWg3/xrz6Smn5Q2Ax4pwLysC+ZA4
BQ0fqAhgWYj3i9V32awbFYhApluOkekOQE+GQ0Ji1bNFFkj2tkRg2rBUTcMga5Y0xRVPFHkY0ato
bMI1HiI1EkUWm2EQvDo6viyaeMJmLtNStG6Ay2yI+1cCJET/2AcRPYLgJ9wiINNXtLygXIVmxkk5
qc09Ujj8PiQeOZ0z0lRgFd5vqbm2pW7zkccAtH5R/UyPTeSQMI9c6GZqv9TsqJIjgol3+C0SEeAI
xJ5lg3m+DQh3xGnyV6OtcdBYeMhkikasbHoBZkD5hP6kDnks4aOmftWyZcS6+i7cjnwfg+fpursZ
DuZxuVtvVEdDEl18cDtYYDMzkCyIJ7+zSmo0IHFOaPUXM643dJwun3m5AXQ9AXEz+Y6936iltHKG
GfY6cUvQHmXXrq6SMpF7/u/+FRc0AXb/vQmoEzC6lJg1sRMo3tqHBv1A85N17UTTZxKrwr50QQF0
fFHOCiAcJuyQZWXDZqYoIQ/G87TR0DNUvTK5E+xMCDmpPZCZNjUEHKDkNYXO0ThBFD1sbvtbzlKl
znbkS3IAXEH/DxPawhWDiY4VTUDuBH4KMm+oTX8gGwXW548FoTC1lY6dj1BzTCztwVuerVyVWUuP
J+5H+DBqw5gHfO8DWlnN5rxggqpid45z0lDez1cFHENlg3/G3e0VdH2DAh5ceauBgsuutenz0ips
SJjCfMhqcSYP04ZWiBjYgm0O/DoHvpiB3z+2gBX4rhUR7aMS96N7u4DICXoKMYmLm+LJOoD+tQi7
j3xNcABjrFsHrenZMGCHG03PDTggWvBIa8ykdLaHLdMUKRw/KmIQhxFEcY5fO4Nwk0xf/W3AwS3T
ap3jBXqZNCzq+auuj9aJZcv8kC40v7ockaTHC5MpSKZ44n32rqyGzrXHGavTn4a4e3Gj/mcWN0C8
XY0vnJirVpWkpRFqb1E40F5KF1JrlGOeuyvwX2GOKTRfgqQ5dnZYP6jYB5QrFCKitUBdvQZICRo6
U6wfKgyqomrEJ3H12yEBq8TL5U8qOxl/1nc2c9e1qzcRF2oRrne/6g/m5oSaCvem+IiOCNPKbadl
OcRrE/NpjfxrN5rSWIuMJEi6605NBiMLirwMhnuL63KKyLcWzFRgpIWX+MNt7wWxFWSHy1/tN4uH
6P97E0JUHKoqx6w5p0OPmtBCj7UOX7UjJEDNCMKYxRH11E/1fDMd7KN+KvUQFbBfqlb//+Irf9Yp
3GeOO62r00DHJH/lcnR9krfwlf6L87Qc6IEmumoiRfVhhcPQdHbZGd2ED0tJyFVrvUDJiMHffpe+
rHAAAr+ZuzadEcCQRWFRUfkTVYMjV6XXYtW0C//BZ8bQG+TAe6iaiqmh0RpWM446rs8ZoyC1jwr7
NRQJwtR+1drqQAuVqIisMgyIPy4HYJ9wX4tJVUuJ7Y4BPuEc6REG38O6BNt1mB3z37PvjRFqRTie
Lrur3FN4+wBIIZwJMc+iNfgrQEmEqHKdvZgH44Tc5ABOwyPPStSJlnyVmHQF0ZTJB0YEz6S5kdUp
weSSnQRW5IyR3XJWgdiPeyj8hHoXd0tsKt8W0mPpoO7Dn6kgDRXXWZkA1OcM6+RMynAe6KxrIT3W
P7tbLmyogyI0YjdVaHWgF4ysVwz+YbPX+PLnlh0TPB3BG42nMgT6hNWXrtP5jI8V+wBKrxlMDorH
hixq7y0IB7Gwq5qNE0HnycoxfoP506gzi5965n/+wFKwgYDpoxJ5xi60zUZjLCmGb4iph8z+SrYf
lw1I7wbHRgmNR2pg6IT0bxy0vh0GCnhZsVhRS8jTMDXHqjml5NkypjXSHXa0ayv0bRDcbhpOjKua
bJJ+TngrEJeQRoWs4vv0cFj6HoP1bZWg+t6E/loMx5np86ExnEaROEl9448psXNRbTnVdAZ2GSev
4qCuH4FM+PctGR9EUOgYesDq22I/exxr1rOVN0dKRn8YaZqH06ABPGe30zGATkkypVMVLZhWeHEL
7+cHNhSTPiDtA5DetcXbt09tEL+VeG7r1yZOoNkiuPEMZo3br8jwFSmh7HvykQfI5gGKdpZ0oxfZ
eJMF7N68PXSBfZrHTRE8+eaLd8TeAv8Fu7eDxsoZRFR4YvHizJjUyXj0rodEGaNlFx9nKOF0Emga
iknSlkKQl7SIXf0BE/RRFUOXkp2sZL6trrFb8wde9+A+wFMYNQTk0sLrHhwenVOTGiwbKL0WI71G
PegjewPycRSYMK0OhP77L+dXXmNqLRoZ6QAJC/MGXejosrPJDi6O6/9YEOl6va2kLTWwiCB38KKz
sqs8LyAPVnR1fNmS7MGztyR8rnlajGECviBZjZeyqqLSxNh41kV9+VdhqZBZUqfeLYu7ys7lWF4U
tc2RWXalf2k2lhhDsSr2//ctdObXOyNC4LUm3Z08H9UQO+mu2us2giwSOwBG4D+sMfiHo/EG8lIA
T6TQP1fsm/RrYggOxxa+dwbOKivNxaWC5+Omr6BuIcXBY+yRGXZERvo2QL358u5JK57oBv1jUMzX
59RE4x+OsrIIWhHbLYY52whSs2Vk3bXOQfu2PngJhxcXjcq2bDcD1AMCNIpASyHG49lZR8umeNJx
HjuERD5BgJaDh6wW1M58xpGF/qLYXtnJAPOmx8V1Mfsj1q8BQADkw4Cw4hqgFGn1X2p//dXYnmKW
m383wYmgpoy7G3MShn82D9K0Re8xH+msXl+bxAwtCBxNBl5A+UGxg9znL1gS219bC8Lg1oKl/+hG
VEdWPQElcgD9z6FsrnIVN4ys44GlBeAfRAMArGlCFudOvjON08rZaPSIPW7H5n5OphsvSodkeAUI
7ERWjKlfXqZk2wKMtZgAcJu4f0WjgFzXIATEJdDpA3oAB9+s43F5vWxEcvreGRGyR9P3CTomHm40
7Tjgvtzcv9YFGTGmh/I6UFFhSe5PWOMaKg76VFDaeR/MClsD4GCBte6L24Xtff/sfeFnwI+db8Y3
62mLxqsGRZUY0P7P4LC8vFZZIyfA6LjDJX6ACxPvOXutiItuB7++02SLrZN/ZaPJod+ap1Tho9LN
A6EBirFIZSEv9n6ludZqqDpArg+37iEdD5O5RI2SM1JqBRNv/Ft653PEM0iuUp9iDtN2hs82cNbB
Wr2smq4oZ55HLaA+MedpYOoSqnKiJw54ppZjx5CXZ+Up1eoYV6BibyQVU9hA/RCzVWgynI1zBV1T
FHYB/eaAmpCqGh99Zl/rzHwudetbT5bb0gdhC/OqsNPMIwp/V4GNsvpUTRFml+9TWr4UdYdAqs96
mC3rkVh4KEC0Jxw88q+Tmfe/VbhBatTJ9BRCi6COd2joF+0nfR5Uj4PzcAojQKECA4fAfTaxZMz2
CCcGgxFGYSDM02q+15ShVfqYiretxrohbW0B2thkhwXQobBI3RJibMR5rLbejNeu9O8dyKiHFI0/
3CqgN783NKAAtTQoD+2KsUe/b92wdqrhyMm17/th9a+dkQan1XfNE0Bt9ZvO/DnyRtO5GipSv84L
lLUti01vJdAVIe07UL+S5aAPKG9NvxzUgojmvBV2loUd7vPHtnHNsEnB9LS4/RYv0+YltWlVdwWF
UkS3qaDeUlcFrRaXzbZRdRBys6rCOCdZ9AzCbvRbh5FybSO2wlflNjioBL18VIuEs+2MOoHKGubH
s9YCwf5N5nmK6CG3ANlvbD0EEBzhvlkWigb7CA6I3K3BvuQ192kxv12OhjIbcCCM+nFd1jPguN7p
NfFXfCEbwpvxnI3w5AaTG5etyLwYQGo8/9CUAqeB8K2CzaznfAMOF82B2FyuBl2PmXEK6F+X7ZxH
QmijImrwngt6AmK8NVJfK9sRjApu63yZph5YS/aDdZriupR9NC5J4AL5AGChWM7JAlpaxAyw9XN6
k9UDGJtUnLOylYB/DiUjzFRh+lzYe1B65hB0xdxOy9rTTLNbSo5pr2Kj4t/9fQoFD0WJA0UWSNjj
uLy/n5x8hDhV5uHmcKGLu00tizGoeM2G4lSOWR7X3eCAYrTw4RmlIlGUrBBtImAB+dAYVH0En8g6
D6S/LSTHvEIP0c+OMqM/tNWgOERSM6it8qkPxwV99PslrrXXjhlBpwH1wdAG0ddMGiB7Xi47nqSe
ii4fkmo+gIGig1i0gsISiIQm6KUMsXGcnykkI569yEvogd31NCRqhRj+w4W94wkhqtT4gDi/wvfD
y8ahYw6LNUQloeYNgjtjS8Ym/7rq7mlL0+d2gODI2B2JmT4FOnrBpt4cTWNJLq9d+oX//BCxgJXp
Y695LS2TLIcuI0SuzMihxafCgrLtZUuSMLJfciC461o6s6HZkGHIveYG0rOo6Gbkrmv1x3HS//7v
bJnv/QbJY7HOJt5oY/OzrCFvkkfmAtXjZlC8fH+XJM42EpSBuKugkHDGsVcRe7asEXpSpgMahiJ4
sBb/m7H5Q2j66fNgZtkRzHux26cP1El/Xl4mz+wvGeehbldYqGvfLesO3b4RjGVD9Xnbyjhw5thc
36r8p1upVit1lt1i+d/v7BF/GMrGwUjUml9pdvl3Hdz16fj98qJURrgf7Y1gyJu1K/bOBQcBkB+R
3r0AEhxftiK5BVDJ/7NvQojut461jgMZKgcJgEm+s0FxzciDys6C8CxjrVZpGHfiSmNQZLSOVsz8
EGTwwWE92scmPWZKRUSVPwhRxZ7RKoJHlIlHtYeCgR2z2+iDsYyH2VgOC5mTuv33LQXEzn+Wicn8
99uFl1pRbi18whhA755qCQ6fAhR5ea/OSqktm8vNYIhRHvhxoyoDCHnGrv03DoGM7f06QG1izAPU
cxN/q4eImJDZWXLz5bIRhVOgRfHeykh636Y2Vz8jcRWEFIS8UOcqYi8qg4SAuVKNjpUUy0DLhEsN
jBdoYYGt4b3NAUpg9lZCeKc/4Mmc3Vtx7x7HBKJoeDg7xp2dh+2xam/VcCbpcjFGYroouKAtK6by
TrPqnTPM0GOCKk7Y6uzHNKSQxdFSLywzvDTwlrwtV/8OXY386Mz5g59lt1nQ3ENV9+ryt5d5kQmO
CvRRkF2ejbb0+JfXccaV67gFRBJYmJcqsLXsituZEC9TLwUbhtfBREGz01i8+gVYVKYgbgyVJI/U
EoQYPDRkAIATi5DWYCzBxLkkAU6LJhesPG4XrQtoOBZVcVdScoH/7GwJATkrnXKauIiB02oHbOYn
nSsWGsbBC7qkp931YOlHc3S/pmblh+ZKFSUn6cbt7Auhep1yPAQCKHx6lgu1suHR6D6QsL9bohir
mWZ5momNK6u3tnhNtTs2Knq8qlUIsZl2pNTAowQ4md79QJ9Df239zfhAWr7bKhF6TNia2vmGdbTp
W+phAHApDtWkCGKKlVhCIkeqerMaG0agJBN1jh/2ruJbyVKA/TKEWDykmg0kDKJkbUNFYG0iEyRE
pUqxi39xMXvaWxFi8VYtKbh8ueZqVqHoVFOYKh4ds71G6vg3wCSRRetvut4ax8uRSLU8/oF3GU5p
Ni0GwREV6/6YbXZU+ndIesKPGEFdSHdBgQYM4XsjhZF5WU10rK66n/3XJrtNva+XTUia/Twy/LEh
LISV3eTrG+iQAQABk9ttfu3GzS3oz9B5CdUjM/Kg98eccJFZqJGxejWRGZpgGxh07dpox8dGL+6h
G6PSP5Fv0h9jQtRraVENrc6P0nZHRj+B5k1Y5yqiv/8luP4xIwQ3w16mrNIMYLCq+40eQZoXWcVT
R9qY5Poxr34x0H4EWXssoLhyeftUKxSCHq4W1+6LBW7oHP1lCv0h0VzjI24IolWkHQ6GuMVSCKOd
6w42XKSZgJGdgl+VlX2Z+l7RaJHGJJAlotqCIW18zvfe3ta1a4KHPk88czxlmwuWPAVNjsyCjQVg
cgXTuGCOfW8h6zerLDRkUcw2Yo/6N0avEsuUbQi07gC0QP1cP8tQtLm2zcYAHdpgFnf6OMcULl70
KjwTdykx7u3MiFmKM87WZhJItndOcddAtICy18ZZDq7nhsQ6/Xsn2xsTNibw5xntIqzJr8vYLR4n
soRjrUI/yB4+eyvCheGa42qPG0ph1LWfvVGPutr5rNHy1g/qOz2diqiZVZeULBrtbQoOAWhT1RIL
dAGL6YbgEwsrs4ynFSXxUhFnZa63tySEWVo42do1KCfm25pUVn1DVyO5vE2qDyiE1nT06sEuYALj
9DRiVr7EBBXhGzCgZFGbVfqDb2l+OI/u98uGVWsTwmy9mRAJzkEowbr265Z1xQGDMJsiCKm2Sgiy
peltdq+DqcnerjS0U9w8ZsMaQjnjv1uMEFGrYs6rVsPJcrX1jabGqbK0DwRtD4IRFmatgAoTC6/T
yMwSNzu+l5s/WXl7M7XGt7Qsjv9+JRwD4AHOEaBGLnwxbahBNqo5KF4ELfpS7TiC99P+9zNPUPfY
WRG+F+cVHVElAZDc/OrNReguPy8vQxZROUGRD7pAKImIJfLMLOcJTOBlkkK8JJ90tBR+NgFT9fkk
AXVvRYg+qTNRACcIxuOt4DPV9SzMSktxQKWFRuwGuDrRuMP9IJzQDcyVZeXjWxHHOeplfz0ArBdu
jn7dt1CEqSznO8Ok70Gr1+dpUjE9yo7p3rpwTKnJtpKBngRcI00yWn0ysPHq8l6pTAguB5FNPUjN
HLef5pHjMqCkOQetSklH6hFgIIaoLBAEgGS8v8a7sW9AAQHApruRp6KhoC4fnGgh9PSB1ezsCDHb
y4y5YR18AinyYbKcKPOWj7jdzoTgERnNAs3qyyJZAf9EXW8D4OPyImRx09tZEHYdg5Zj2vhFldD/
R9p39cjNA8v+IgEKlES9Ks7ORq/T2i+Co3IilX/9KRn32FqOzvDa35sBA9tDqtlsdldX6QnYZ4Mh
nsG29RVaL951Q8dfhaAsY9loMIqaZ6Nmx5XTgd0LcBn0kkB+7a1MOU+zI3v0HeDkEHPQmkMtzPzV
z3ztANufXIBRRjfTJusjYTqILFowntwo+rIGCohvMxezIJrHh3R1Z3Ukz8bSOkGlWGoA8STbQ8bO
T0pppW8LLSXepDbQfRqqWXIejjf/9w8V3/IZ69eBTiyHlvkcJZXq9xq9nYl1Tiyp1suWhYkpIUgW
NnQZduVilFLnuTpaCPlR36TsPNLqgYBcHZ0gpnqp1RRvSW9jaMlcOszbFRnorNKEnoAE0CTH5mjR
+x8i3AhxPzo5QAdguZ6azxagBbNBX7IUAKMYmJDrTncUcPa2nNeeQFbamqWNnKdaEhKStK/cOM11
iZXDFaEzBM54upHKCgEn40pqdzYS4EZBNzb/Upe2TxP1NHcyNpijQwS4MUCCmNO4BIqznhrAicPS
1D8XeXtu0sGt61HyhQ53bWdFiAlG0tkj3R4p3Wzg2R+3MwinhvD6p9li/YU/7owId4HdU5IrOoxk
2LRpRemYPxpJCB2ySE1kzB+HX2hnTPC5EjpHVb/A2KoVnsWGoLZelvRzDGmp66s64HBHDrKdsg0Q
omNyWfA4CLquTUfB5xmCxLMPIe1SgnahunMgmQXhKnIaOGSkuk9lkIUytcFD98CI0iZOr5oXD9i2
4XB25tSRiVlWYvBvjLQe1CJkNBnbdl18uw2EjgiLAVpxCKuz+0KpEwUDwEt902lgJsrX56as70ew
VWX9ErTLv1QyMHb+vyZFMKnVDtRZOJgGC9679qR48RQpVPevf75DP9lZEb4e62oO/DOIRFGRPLOy
ekizwbMLy0dVQOL/h99qZ0rIKAGNZdQGdANlDONLW8zkbMRW73bDskreE4fHeRvANXD5gm9EOGlN
oQ5qgWQrinnsD+QBXCP/tG0YBwfQCoArETBqFr3Z68yuo9lmqdvn47fFXlF0SPoHiFHJ9CUOC2qo
0WDEw96UGUQehVkvWWNWUxWB6iB3nWzYQJvZOUnyl9k0QtvEBJlaPU/zcjaSjLiLrY+SFR+eAKDD
8XwCoJOKGNXWVmKGkjJu0wE/wajISxlrN4SRs1mWn0CvW/vQd5UAPA9dBhAwXN7GFmCE28zBWHOJ
DiDyGrP1Rof4rImc4uv1I3BkZENRwwQADxd87+3SdbOZIIBVfYYpcdM143eLWQbXrRz5JObT8Fyz
ANa2xFdbx0tWpVuYRCXuXb0qSG4zWQPt8D2FUh5oaPCKvoSBNcOY8cIGgmns3xk1Oy3lnLhmDQxV
2uXuwvs7xSnvEN48W02i6ws8GKhElrszLlw5ADUpHNLgGzag+qCFRoX5oCTYiHdYHWjgEshC2Xjx
kVPuTQr+EWd8iLs2BXZDX7/HIxZbxd2tWtBvQ5ND8QApsVvrtqRqehQzd1Z/UUftWh2zbS6zxkAq
nZeKDUaLhLnxDGTr0Jw7jDBIcq1tDeLVs3UkKKZFQZsovpG1eB2mwlprsLrl041Rzg+zuWLySsdY
6Oi0H4uMPEGp+p1NMYx1/ZMeLnRnevv/3UKhz6NWrAL0oi3iMxAXk+skdZiYSJhbo5dcD8fOu7Mm
RO2sBw6967Ctpjr6Ja25u1YEZPdWprgk4U8Zmd5l4GV2V42+KSeZ/e3PX9tnwX3nEsyQ6DICNHYz
2C8LN+4b50tS6ncV+XJ9Ww+9FhDqLZIjoF/g5PDoWm0IpEZrwXEyNcz61PMjXevWtVL2Iy6yIJvr
l+tGD7/lH6NigVxpqT6bzKiBcubEN6bei0fyXrccCE5oMmOHIXVnTMgqUsB0khq0rdHUxc7ZoUsa
Vq3ZPBc1gBLX13XYr/tFJuIQzHEDePjaSZ0sr2vFQsezD8H+Eq6YG+dhBy4bDE5L6XkOcSfoZCDZ
BLXI1oN8bW2x1glSFlsX1ymqoAFCofOWrP1WLyQOGsNcTsDNOdE6pquPKYza1YCIPBlzS3zapnhs
L+tPB5d4ZE7VdM64LhsmOfzOux+43UO7M1sYQIGj4wP5NP6FFeN7JKtBy6tzl8toEA4/8s6SsPHG
Ysa2kaB5ZCyT1w/vOWYipljyeQ/OioEjgkkSFFAAZxU8yTC6HJqYKG0xfQaUExPQrrlaL1YOLi67
+JTopeW2SimpQh3Foldm9de72IyOCVXFzawBoS2d9s55rXvNJ7NWewXXMCZX6doZEIvM65AN+rzW
ZJfbQUB69RsEV2tBW9obBisje6HpjWHW5FbLlJehGg1PxXhP0OuNTHfxIEsBvRGhNlQzTOsCfq2a
1Fpzgsy5Lc1oMdlD0luS5PxgWa9MCFubanZS2puJHhlsCWHuwrhHOPTHGNRq0yjxn6Mv+cqcsIuD
scb1Aur0KB+n6p40bLpBBgsl8IlFSq5qYWnWygemg/K7XRnz86rRJE9k2aYKR1JZ+FxNK1Zsgs62
cVC0X35cD4KyPRWOotV1rKRs29OaNI+MJskT+ge4rvn0Y626MahI20myoP9jZyE7tY01oMwpJF9K
O5kx9ALrCDLs1KvRKPpStIMLESG/nm1Q6KRr7+ZQiAi0FLRsC1NiyfPgeGN//wJTgGlWtUq6dU2a
SI9xdWoAjLWSq/ogxsF7/lgQwo/VoA4KFqkiKuc0UDsocKuPLJV8vYOQDSZ4A5uIIi6uMmEjO8zb
qHOzNCBYTjWQR+bhQtgPdaxS1+psCe706LNBfxcVUeSTsCWWMoYCc8BjW9ZRwvNHfea53zDjVmEc
c1d26/Ok9tR5/mzlyU1Wc0VyHg/iOaw70H8xkcteiEDWiJoYHoCnGkMeqMunoqncOidenxhuWYNf
z1glp09mcfv/3YVoZf08JRosKkvt1XESMtsIJqaEafdxTJivW2+uH8YDr3y1ROFzLunc2niYQGMD
g34Of+gyWYvx4EmACSw8V7eUBwpKgoU6r42UbEuqR2BoitKnzPQb5VHJvuGg+mWbuWX7D/nx3ugv
v9rtY1vaXWepMMoVJwBtQuHaq+IudH6TTbXX1VZwfRsPjt42ZraNxYI246Jbm2tVS5cKiczQo25Y
srva6U79xD9dN3ME531lR/APKEavdTxiXcvZtk/JqTiDZOAWYzkdeiafoLj6/u/FqTZ+I7A5IfvH
NxSLRyqrY6J1GK/oWqd1nbI5a7l+5wysw5bywtXwpPXLQrbSgzCDIfgN5gO0MIo4wk0IxoJuycD+
F82IxjQzw4GAYKB6Y8cyCYOjUgBMQTMXfJnowIjIpXyy7Vi3gTNTzxBnmO+IV52T80YflXHwNqgu
gOKSY35wBWLiZ+M72yj+gSV4fcxn1Yx7sqFdzZx6Gm4r38lNj7LhISeJ7qdSwa+jYw7yAuDPUfS+
lBhTyMD7tIJBCpEQQvEsZZ+vu+bRCdhgU4ArWORSvGrYaL9KjtRFA7K8nr5l/H7ELPV1IwfLwAcC
4hoeufEbCTec3sxKAapEPEbRJnu/5nUVxCtb/h7K9sqKkPSVdKAW6UxMuFfLQ6o2H0YrleTsB+4N
iNyveSW0ai7m3fLMqHRSEcwNaX1kKp+WlriYEHErIoO6Hj05AcpDUQZHGNOj4rSlVelORkYK4gpz
4GNAS+6cF4wQfRrrGGWvBUHtLtEyx3Ixbz/6mA6AmnZSgkPNIFBXxix4mUiy6gMqCAeYWJQWcX2D
+1p8mG5tBEBeoAK0MFf9aYRTVL9VnqkPoOWb8Uv2rQqzkErO3JHv4B4y6Sa1DOaZ7UzuroQiH22S
1wDUpNWau61NK79OpPQIB8cAIeuPFSFAK5gJnWpHQ8pA6zNT6buybj7UNbu5fhCO/GdvRrhUm7xe
1nFKoMSJM3eOOZt807QqVx2n5WQtRNakOLSnQWnZhNooRoyEg2eSpAEJG7AvvAUQiXOoSTU4fCDf
egvaG9lomMyacADR2XeMEZP4oJNPkHHp6xRiFG30hpHeYX5R4hiHnwx9I9D5qZAAE3PMWSkhU5k6
qJKo2ds+HVsPCFHDs3MZac6RITCVAfWCxiMYbYVNbGkDaeGtBrHkpyX7sajMNeLn644hsyFsHeWN
M6cWEoSiHryhfOTKfdV9vG7j8PiaW0zB4AvQUGJIWVdMV8YdnDz+XOKlYYbdQx2mfu8qEL6wT0oc
WCEUvlDgloRNbfNroe6JxwA+EubTUb8X68vDNLBMq2FZOZVl6DwWz836S0JYCabQgcreAwuUH/1P
ElZh7cnYLQ83d2d989tdCJkB+yuzMcUTbn5c+m8DeEhnR/JMPEpHXi1RiFOQ2CZ6YWNsYDmX7yrH
q4KN7s1y58mv3qEzEZXvZTaP12UgGqMtjceOkI5oetpM+vZwbKwlMiDUmi6tv5bEv+43RxF4w7b8
r5nt/3fbZxSkxAQuVjZYBR40YNzIwusWjgLH3sK20J0FqBK2a4+MEWw/+YPqfFggDDpqj3khA7Ed
LgU9K9XcJFnQ6XxtaLHmwdCUbSlcC3qt9uNRNq198BS0MLUHtQa4O8CmwlqKYezzaUBVz+702LXr
9D2IjH102ROkV9PZIWAARJdaEgwP0wW4gY50mDoAOgpmUZqpzMZau//H+Jl6zXuwQrnmuQZdrCWJ
VkfbSEGHAzIIG3T1Yp9WaUpjhQphE3Uqf78kIHBM1L/PSzeeMsBPgYaAgJjg2zaAtDw3MxDhgxq8
1r6i6edN2vvrfnewDrRjbQflAATEC8r12exny4gBzOxXPP26MmwyGYz/0AQB6xk6v9AGE7+LPYD0
CZpWiD2O+dLOJQRv47f/sAobbFXoF6rgsBbupyLN56aB2E8ECGDiQb2kvO1aSiTf/CCEgzUXXwSE
6agIiNdt0qljYmh1GcVmHyaFderaZ7XtfM1K/cx5pOO5rGSFnIO4AHEOtHvxckDuLlJoUpN1Y2oM
GPS1rBulNT+aRnvW0/p5GAr/+iZu50O4oWAKSSaAAFikuIkkYUxXWqNDY/Bt2TDPKW+djrrXjWzh
5ZoR4ZZfNWaQqeyhcsbNAB/NX8bbPnnU2ezyVEakebh5DnaOgBEIrEBCrskBPV21FSdoBvq4N42g
Vhnid89vRzNNTtdXdlTxQ6vqtzWxTDrmcQ46jLGJjNhwwTt0qhLtpqjS3AMfUgFNbP0utpSNivWz
ldY3160ffrydceEErKDhaKg2lIAkKKcue1Jy6Bk2tiTGHn69nRXh66H/3eTE2r4eS8EsBXn71Igf
R23hrtUbGDmjsqh+ZNFQoQEJFUgcOTFhI01j9EkCUSOWqqubayQol/LDuBRfunK1PYM2wfWNPCpU
4aUA3iVwRm/UMcIFCb4xda2giBmBCORmAXeVi8GxM0nn5yoxDNfIxxPmS9/rIz2VKUtcrW7fxRam
zm0i8aijb4pzaCE0I6+6UKOdIJY6493XRaQeHudWQ22f3lujjDn1KD7vzWynaJd6ZGnCITqkNuBO
Ar2yUd6VquzRd7gSQ0WRBRczvaCBgqARQVd8baKqbls3daZ7TCR8cZpScmUeoSTxHPptSAQ+jxRT
RivYjcFkaoQ6GL8zkJe+T3372bjXX3LHa0LlJo+UO7DVy1rkB2kPoLObUhRyHvA1Co4zpnldWEbe
REBPnOikvoUDDa7W2nh1dufYRjWQy+apjyLc3ub2m3bfruymomU9XhVgrl/fsgRPAK9uRvs2pWkW
dFZlSPoaR18SdIPAVBhIfi5UZgZ1MrlhYpGLM/m0TLzWBpnvu+tn8OjQg7Md+RWe7JfsVD1+dhYv
aDjl7FRrjmsOFvCLir+ULUKAKbmSjhLHDSlGNDykqX5xxw5OgzFTgFKi7ufoZyftBBDoKf2i+pCP
DNPo+tqONtBGewDFQJMA0CvcSTofE7uK6yZK1db0GjMNlmzMXLA6fbpu6Mg1NsE09JiBGAaFxmvX
0PuBFdMKQ6q++AZYfS1kKtnsplLZnqMAAp8HVRh62pguExJV2ulZhWsOOQooXLI8vV/58vH6Yi4v
VzSsEP9V0GLD64CJf72apB1np4QKVVQ4S+bFasNDqsy6yzYOQ3WCkiRq4SAvw+f187lNvKnHdPz1
H3Hhlr9+AwSQdEjJA1wofDrqNHajcruJ4mFOPM0YyInHqwZiHtQShrQuTqwZ/zoB3IxidFjbBBQ2
8uzXC29Tp8zjaYGSr1K6YzG5U60H9Ry03RRcX97FZ9wsobargekFtJNi/NKHfLQMqAhGJTUe+zG7
XfNe4vwXPimYEMJVlil0GIa0jTqneINTbgR5kXduwmbV5UqrSswdfrDdioQPlqMh2VYc9PcO4Gxz
wk6YWfeKNvWs+t6ksmqcxBoV2uTTNLWF2oPtfoRydkX721X/WDQpZD1a1+j/Ng6/3kmxImel7TLH
C5SC9WFd3MRaf4KI9oMzlZKijuSLUSHjM1tqVhWkYSOrzHxNsb1leWusxUkqmncRF4UFCX6uriSv
2kRBd56a9s0QDwtmvTmEUczsx3/yc7qdg92dWaVjrlcx/DxlqDvrTvUV2PZGcqlsrvXqnSMsR4i+
zpgy1upwPS3mN+CgSlxUaysXc5JvAHQISK6F69SGBhsleBHZPm4fdLe6OilyaL0nLVCz+ttBpbdM
JR/BFiPxP5lfbIdhZ4YkvQ6gHcFjxyrQlqMuozNUzCaPqDK4tWxFQtAw+03BwirbSO0AR+s0PezQ
gwQtqhSIK7MkxIsSJJR5OWNRo6WASqN7b0FBei1lki0XieJr3xAxolZBdEhH4x4hXYX3A3i2O8e8
rZL4lI3FF5K3SVAWrQyideyRYC7d9BsdNNRef7Gs7+yy3JQ+l2TELIXOfoBFGVRaenkuhvqNXme2
N/AcA8jzJEM4H2/sH9vikbNL3JOsQBTpnTdZ04dZlZ7sUjZlcznA8Wtn/9jZfsfOK3u7J6jMWR0Y
vuc79oiupEcgJdo8lWepeOmWcVye8D+2hIOGYWsT3JCwtXH5Fyft62bLjuYoPaeSw3b5Jt3WheY3
yNDAsH/Rf6n7wiwpECgRuddelmCIssKN/RWE6aivQlVFygZ4dLwNlOoonp/AOIpZal9XST9td1mF
yOisb2lZumS65Z2M4+Uo6dgZEuEuKSdWDVZdzL/bmkcS31gNSSSWWRAyRyiVNaNW4AaDCJUfK6tn
TK0kMTxy7/0ihEtyWY3BRGOzjWaMM7qjYp7JbD+i3SKbj5OtRTjDGiljp7QwVF0gkdf629aR1ecu
kddwtf1ahKOaVHjEcobiPXi/3WS4S78Pz925CGJ/dOEDL53yyL+ngQxrJdtC4eQyDGzGPNtElnuK
gqrtApLhdbaEHOwoRdsvTjizKuudddj2r24ULcg42LXrIv8+LGOUJiYkObvx+XqycdlxFPZTuCgh
X5eMmgMHH8NN8iP1Vs3L8WbwLb+6QWrwSFY/fvhryIBgVbgzZ50p1roiPcymImAYuXXjspGN+B/d
KPvdFK5LUMVz6kzIcYrcebLtdnVBMl+7NeFPvW08NGV+4g1H0JjW8PquSsKTOBrUqBMqsQW8hQI9
Zs2mV5He04cZYDKJx/wf32+DvKCxAAyK8P1yzR6Kydiurjf8SxOsoeabp/yRbSrgZQjEU0AhgCgJ
KJd1rF/f749V4fuR1VKXETz5EcjyyEenVezAHpv+jaaAroVpmuJx1BbCshzzU6tMxvth1l4IW6e3
6tKkjyD5KcJZ70ovqc0KIxGaCq0S9smcrOx0/VMch6Q/v1Rwgjg1jLzScaTAiH+ncSXE2LUkpT3+
2r9NiA8rhYK5barwCVRzveMl7j57G7pXazzmqjq4vp7jQAS9BdQYUMwTyyYrsbKJztZ287EbtbZO
iU4DTjLJlS4zI0SiWl+qXp0JbqUChd1kjc897z6jT/HXHAK/POnPegT/xaMjVVXWQe9YJ4OrJtoS
dNVcopYGKVSDo4z/3/ZP8FzFUVOy9tg/fY39vH4AjZHr/DVZkrAowenqGIp15mjjI5Vve+WF5pJT
f+xxvzdNbOVwQx1Se/v7OENeh+KSnsW+s5pBYspw04eOACAzwNpovaEP+zplRSdoqcAqAhVA8/sw
3hNwZi1U1rc5PKQ7I8Klri6xs8SbEaLcafU9XhiSry4zsK1yl3irE08WdcGGkWnwHNDSU7wx/sGx
dmsQToxjAGVY1HoZ9flzhR4MJgRkhPaHn31nQjgrc4LOtF0kFSYEbmML4FnwuaT8gznLsizZdgmH
pDTNnKcdDknfWl7aPiha7l/frcMnAwRQfvuVcETAg2OxfnPh+D59Ul7GG0wBfRxCJ1LvshdgFIPr
9iRbJ97IWqewbBxNXFjOgz6xe52d4lSPmvLluh3JzomDalVhjisZ4clwt2hop8AxZOydv/6G+LLb
bd0vadmdM+eUMKoYcAMeqNCoJh5pw8n0yXQzZgA0xSdoRvm5W4RO7lfNTV/4WRxiCFKypZu3XfwM
ELJYmMyHeJuI/xjHwp5mXK6oU40G2LrKR8Mqw6LJfqCNfLcsiiTobU53aQ8waBODOJihFx5KrTJb
KKT3YD/Quk+pzkHXlD3EpeqnSv2hbTFkZP9LgXYDhfyvSf112AC/FUNcbNpo4pmnJU8FrT2L236f
ncCPKDkSh66zMyZE2qQ3i0JBfzOqh0hRe1fDTMx157zsJG330s7E9hN2noNKld0uU1tF0Bv5Nmj2
7Tjm92tu+44z3M2svzVjDFI2+vJix9RHlwh8IPlHyY84Kkzsf4QQiy2jboxxBotFtWRa2FYWVPH6
YoYaVDNEdupwn40liMWhjuJ3K8ai2y6twzkrZezfsg0XIrZerOY4FbSMWjt39WF0h5791x0XQ3bf
jM3cDthx6J0QMgAplc8eOM59VUUulZqUuUWvBwCYBE7W3hssC+eOnyR7fnxW/ziyENDHTuvTYYW6
gOm+gO/3E6RKaHNHIJnmYRIj7CPLqV219TP/VtZ2Po70O6cTIn2iWzMUYeDXGfXUOiIeHnrcazzQ
hVfB4LflDYtk1a/Nh67Eios++wKq9p5vIbJxok75UK9N0OWK5MTKrIgRaRzBVRCPVVTMK6TP1nBI
PkyarEB0WDXcHRhDiEJ1Ca0ce62qiAHXMa30M1n0hxIvL8AVq0CFhBBgIH5vj4FG+Fc8q2U3jmyd
QmRyaod1aZMh71iLJzZrQb4kd7k9f7/upUd3NIZIMb6/NbnB9vI6OsWZ3tRWgujUmjmE2szGzZ1P
4AvADFauSN43R2cfeDVqqhAogtSAEIRGkNhAnQglMQBYPoAxBLzeifXz+nqOtm1vQ4gvcT2x1LQd
yHKWTdTQ5Ik37JNSrZIWmMyMsG2EDmZhsQYhJrWpO+vDNyjLf+RM/fjfliPEEDvrnKWu8XmS+ta0
+5Nm3gI4JotUWxdSPLn7TROiRcwgyGrEtEILlrZu1fc/hsQwwzaj6WPlrJid2ZrbaqHyJyPLR1cx
u1FS3ZD4hvi6SsDjlJpWjSepDW6eeFFRw6kGyVc7RAwgiwFrng3d1oupmcUp6xiIBXh7utzPeYpx
w5EAW1+BwCkF7J8Pt1MPvJoxqp2vWESSTR0tcm9e+Jpqr8wjBsaxz3UPqWHwKsWyy+/o0tmbED4l
S6ylVm3ErdRKPSX7tJVMs+lGobcxl5URjg7BH1uYNxRiB19nWlkcc09UfdEW62Yy2DO3uWRMQmZG
iPiUYxovRdM+ii3Vm1IHGl9maDPJt7kcxkCetl+NEPGnVm8xcoidm8MYbzCXR/bDeCY3TuX2ELaB
Eokbf8z86WsPxq/oX/KivXUh3Ft648Q1WiwRq/QHJe/fzDUPrseS664BTPTrz6XEa2boGUxwhCw7
ydy6f9fFSAQ77vHhH+pz+/VsH3WX9a5pH3Pbwklb+zKw0NLM28aHOoDXsEWyrgP/sKCMCI5KzILi
9AqxmNtpnEG5DHnWmD9lGUQr+Wq/qfLh0/X9O7Zj6xqQ3sS8mNYx0FvO6Ki1oPo1Rhf/dO7SAdQz
esa7L//NlHCL6TpXlYThFlsM+tZZlS9xGd9OC5dAI7d4I8R97NyfFQk7h7dGmjsZBhfLzGbgm6cK
YHUqYMn6PPuzkb4DDPVstjKmk6Mw/MquEAfXda5VCAJWEZRAw87pQkgEPkM1EBUC+p3z6nmspwdu
GaCE+3B9Yw/OwCvLQnikCx1Ir9lVpCoBocopc1TglhOva0w3rmR0BEdZ5N6c2NVHh7FoGPwmolz9
0ShqddLaTI+KRs/P81ya3/pBHUOLzs1zUiUANK5UuVUybZRN+FzOYWFSevepRbVEUq4U4BMsvNOm
Cuxs/buCxacOezzkhV9kzuDSDto7Vj3jzTB/jkfztNbZ6NZpXLtdL82wt50Wfc9QgRrVMH4IES0h
QGiTwwYNfA0R2Dc+FOsQqGrzDHmHp66eXcdegjnNQ13tJcO6R4d4b1Y4WXgN1l0Tr2jLTvl9FlPP
Iv2tpc/BdT+TmRFOFi06ZtmtirFBokTrMIR1E7tKQv3/ZkY4SG3PoZyaISSZWewl6pS5Y14/KiAu
um5n25VrH0s4NoVW1coI/tWozuP4KU96+z0oKXXmOqBQC0qlaWUOe3RQd99JfExCd7rfdEWA7Vwh
jcKGM9Hnd2AkvhvG7r5U8v/2vUQNqk5VE1amwH9lRfIRpDQGWrIm8sCGysg8JZ4hPiyVmgO5qY5t
RBPjvl2sNx0aSy7IZhOJb8h2UMgolHap6pzjgHVrpkWGsfYPpCXOPfRzVE+HqpxLU6afrjvKYcTb
fzchySihOj+U68hA5ceQdbpZgOHxiN8MmgsqEckSZXu5/f8uyWB5o8bQdm8xBK8EecdOKVueQasg
Kygd2Pml643uH2qv0Nh9bcdSUgpiW7uLFm/0TdT/PfbWrFwA+L4p99275u3SBnK1w22rhEP3yqqw
lUbcG6WWb+XzyVICdWVgCTbzf2gDYToC6YwBeSYQvQp7aPI26dMZkx6rzj/r8fQjbrnM5w9c8ZUN
IehCmqyHFBFs4OYd3bFxUm9olJ+c5D2K5ezJsntJ+nlwu9jI0ghyem0bURdWtY56tdoNUHtMm76m
2gjYCjXeVqva+CA8K120Cpm3GmXscpVIbB8Ey1e2hdUSM9GqsgVBsboM5nNWTBVozwYKIEKrriXE
KqV8KL9SXNFV9svdPsDuIGi0rvoW817RdO4zd/br70Pt086r/fnU+fmXHv1+V5l9kCIWoazud1Rs
fLVg4RaqCsrnjuHMl+tTe2P4jZf6HeYYlof8ARNhwXSyZZwKR3HGhoD3RrsBJp8LJZa+oNaICdwm
gmBcdldlJA3RNVE9MBY1Pjqq35VaaT3WaRWIp+LCmznr/RqE9pLYcHRI979DfDXyJlaMDr8DUivG
HcCG04e5t2RgMu3X4+ziC+/WK4QgzcwrzJujxzWCkxX4xdjgyhMBbn4JEi1WPg1LZZyGOl89rayK
xbfHArMxraLfWUmluYlqNPda1rR3XKfVNzZmlYcCX3GzFBQBzVoYBrGN2rG8xVn6N3pSxT4Zyu6l
LwsARky9fnRGXoUKpalf9Ix6fVfXvlNk3WdMKmueCZLsEGNrjtsnlJ7nZNTR4FAsE5NdavmkFukc
ARtkgCHY7KMibdqvACRn35OBrO8xQ4Jx5kQp0Olhsf6pKyxwZBQWXnJTrvXgCeTO7GNWXH+KZ96+
JzEEULXBYB+1JecuGeL2xxSTjzxrWbQsxhAtNgjAclPhuWtiqhwZi1v2/Osyty8kL5zZbVoQVniM
L9lH0lgp4pBpLY99PNdrkDVrDOiQrZQfANfrncjJisc6zoiHOm/lE5TFvEqDVBeovsBdWKDkiJJm
37mNOq/3JgGVe5yvfQhomXkCjjIFLQxvgIHWFxDlIbtW32eoyJ61JFu+r6UCLaHK1nLoOhvjwNxp
NBWfknW8aVu0wvy+TLUXR0djMxxi9FExoT/RN6OOvpzLhiXBymylk/j18QHbKLJAsQ6FAfHBMAKX
oFY1hozV83zXqV7+S1iAgMLNS4N/aGva1s6YcIqMEby8usVxmof0jWl292tp/6wsEmBuEOrC9vP1
LGULSBeHaWdOOExrbkxpGuMwGfGXrMjCPsZcXPKsdStcfQGnvCZ5dRw1AV8tULjLl4y3jJTYTebP
fl7etWET2RBAcZsbfNBCmhkd3kHgyAcJDGZkL2SJrC5rM9WEvXwxfZwxaK/oOb5bG7/YUKeROMvR
/Y5iDsbycIujcStcP8aY0zJLEARjOyVB36aZCymhr1SZ8M4eH5Mmk3zAo+cseNT+WBSunFozxyTO
yirq/SnoMtCKJGewKd8Nfuyq/vRWnmse7ejeovAE0uIibSE9BnIHWzubI8P0rwFqAeebrVjedfc8
TF52sV5wFt1YuTatBfoXA46APXemC3lc66SP5vCcDB0NbWdt3pX9lDxZSiNrXB6ejp15IXfKc8Sq
imB0DwG4ixrDyTCsyu/0db7n6/ShXeFIHEWB64s+yrH3F6mQNeGvQuDKBhNnFQ9+CtxgNulf5JmS
fnT0oYuiO6BvBM2u8BnBetiXNtpbEXS6mAu10puRke9J3AfFZP7Emz1KG+MmcZx7WuXhmuICGWxH
8oGPk4bfP0JsdtBcH4cyQac0y5hrtxgt7WQ+dHhCdiFVZDpX6pquxERITZbPCRibPR6lvuMBG6sq
IR+i6Ub9/5gROPSdXWQVWgKM28uEES0E8lg3XeQJk1dh5DkAhPxZ0bBSjG7dMRu9/7/3HptiShHX
BGA6IiUG0RRrNIsEFOvmO2WO3dhI3CmXoUWOfHRvRfDR3kgXi6kZj4bGijpiV8hPlJsRSgTXV3Pk
H3s7QjzFAZwY7RiPlM7wQPQRtLHsTfsLfCXegXsbYgSdVGcAcBiJK0ZV6M/qjeVlJ45r3vFKF7oR
0G718sDx26iPEl8KUDg6h3vzwjmk6jDpaoWW4/xtCgjkKorZ7U9TCBX4H1ko665IPpwo6KMWS9Lz
AtaU6ZZ2ra+04EyRFclkRoQ+FS/MIUkb3kVJ/NGIQ6Z+Gq1/eFruds3ednX3znMyuzPICBMFsFGr
ebOousvLu8r8+049NO1+HydxwLhM8zHmY8Extgo2VsaN/yHtO5rkxrFufxEjCFpwS5uZZVVWpQ1D
LZXoveevfweafl1MFCfxtWYxPYuK0E2A1+Gac44G7UXN2D1fsRXChTm09ZIwAlFsoCFr1tb4JumT
Owyuj47RJzeZIp2KTncUqbURfAHnmN2OtXLIlt7Jo8ErQHZlWkblEEK+1KSbjpdtcDdl2/489rk3
dy0bUpe0rK1Ekuf6yBK2GLUDf+o88zR+m2ThgL/A6k3OuxR5k6kl3jOBUuU2jWpnrRaBY9lN1IB6
A7xKDLd8wqEdyGRW5ZzDgSmVvWhADzImd5C+L0A6rYgVXL7C3ZSJYj0deegOzGJaYrAsK2F1Rnm1
NmBAzB9a5Rhros2I/Yv7kMNZBRjkwtYCyWBQ6r+sKrUl0Wi56CDce2EEgNS84N0cpOZh6Va7XlJb
BrnbKv3BdBMM7+MonE0U1MJaRscclfJr1I8pcMib7vXyZ9lLDfDq1AAtR4H29mmIVCuGGnN+bEbG
qV4mL3ZIaVeVU6Oiid1BYjmtIx01EWny3hbZmVjubC2DwM2LkImVF1v1My91DUCu3CanubBHB48v
EE2hWpSL8BL2bPlMNGfLamkOSR/jxAwCBjNc4XG579zZI98LfzoIKev2VnVQswBBPYhKdAC2caEA
iGG5VLY4au9auTO7saOg/Oeg9a7aP4zYBvelE7cOi6xl6q5vgg/M9JGL7RTgHqoOsHdgUvAd8XkE
9Qu4fWF4N4tTKYHpp3eAvfMS6xjamEx2RXwZuyq1lchlEyRM9C7NIFG3168mHgwO+guVIzlkwVFp
YheQCtZawUF3QggOSk1LB9IIMKi572r0aaGmBP3Vsl2csNUdXc4A6JpU8DfVabDK0u9k493QK7xI
zfFoAGvQlvvxiiYNADULEBZWHYhiauMlyiYP+7Te5V/IfsDnL/HxAzmfTtqlkFBDwrzI+LyA3m+Y
Hwn+77KQvQIsRdaLFw2oGAFazfknINgAaKxPyiC+XpwicfRD884ATJOjhc6gkwkn+4USOVsGbbi0
aBEk5tdtYhMQQDooMmZ25mTXxbG1IPNPysxnp+Q+dsFQbRQKmQMWJn3Z0yIn8aTQmWrkq6oDDpMx
80Qsl/uavblb7gvmGBJLZmzkwJRRRakMO8Omn4S17moEfT0b+vese1G+uhPRzo7KPQAqXR3zccJR
MQ2H8qZlZ3+yOnMmgrPY3ATBpVlARB1iugRD6F/r9V8z4ipoK23ujkvyzbqu4zGGDJSHkK5+mcwv
As3fvyidIYsCnwaTLOdJGgaLapBq4OtMACGxCQjS4GYB7eXEhaufFJv+hU1MkbfbFYqeA7CuAMGk
8949byMrb4HsFYz5c6Rca/LDn5xqI4BLaBSzATlPiHsrvxqB7A3fUjdzchNhg9qhrb5b7vxHIWMj
knMhhbQA/brAmdC7CAPVVTsnihxFRVxmTLKh5E5X4ri86x43Ujk3kgDsi6oKpGqL05l2eowOAwjo
gL78Azsuvbd6JV6GYlciksu5EpRNs3ZQITcFX25srz5bwjYMDMiHLrDZxuxg+IuEQrcoVd13J5sT
c+5EUeTRrCZInpAWDDP2hucDA4lYHa2y8ZorwJyW/CXQp520H/NxmP9B0s8qX5wdphnQDuaywDWb
Dg0UD035m5Ha3WzDkdVQq8Udfs6dnXoDgrUnkM5U51MM/JDOj3KsRUn7SckgvYZ0XXOgWl7mpLhx
4HBQzZFfRTL3v+8/B+bHOcYwjcKoVJqgkB7H9lWergo0wS6fa+dRsL1UfpCjWMpJT+KyDMx+Ab25
dj8a5M6crAc1U0VXKDoPZ51to+STruMDmgROznBAJx//SIC/IP9koS9dHEAado6oDiU6Imeeg2RZ
yF/w5UrZeMzh7cpYegMg5ymnsWgAfD+l2KgJu4PNe1upiLxmaDmBwO/RtDFVhAMWzgB0vxWQmzaQ
QA5/Ftw3MjlrpF1cm90EmbM/577sZJYLek84WyVyDYg09AOKUaKvKTIILrqnamWpoG7429cWXlcx
XxvLduJM6F+Q3LOOhSho7c0InOkrF/CNbFitZQL5VPKCQQBU3AbDYX09V3LkwTYQWLrEUzDarBNh
/U34cTkPVNdETWiFi84Hh/gFlsz/PjJ79v19ZGF4EaivxhWjrQq7C5R5gSg7qMu7Jvtq+ZpLh8t+
4HM2AAxCzAUZJorPlqZxtmkBK1vSZhWTalX4YJTDjZqIsH4+HwQi8Fa3QPcOGHO+v5aHU1OkIUSM
5GFsy5u2zoB5BdzXsnIvH2anLHwuitMSqZ3WRV20Go3KMMjf5Ofcna8yb/mWeOOh81fn2vCB7tEG
iT+Kivjs3z4PFOeyOSWJ+4bSiA59UBRWENdI9I3R0ZpvuWV6QGZwpLj2Lx9399t9XKzBaUjTDUoc
FTpOuxr30kDea6UQiPjsulFqwwQS4NR1EFDzRC16a0RNQ2PMjkW9sxYxBhfS6WRW9Mflo+xkFgo4
1y1gTAHGH70tTg9zuZFVkMIA/S8gPn3JTuMBzH8/FjfCYyz0ltd//0hRGFopUG0N3L7O7xNEKYN1
UKsx6MEcURDDLvRAcKbPnvJcBBcTeqCizT1phoBEQFnR0J23k9OgI1+a3NaegbElzg13dALHwqoH
VtRQVeAbZ2qRJZnaDANzVQydJ43cxLMeGncGWXBuWy8YJ0EFybl81B012UrlJ8WJKg1TUY8DtuOL
o9SqLqnobb/MgqeFSAwXevRqzpJKVYaAllegr8di1/VcCNJNZqacGZ8dhXMhPephZkLJEFjVnVQM
hxGIimn6aGWLE6mtXRTDPYlELdUdFwl2B6g9o+MwUUo8zx5Go1zVsJzHgKrRMZuPeTq6RAECbCrY
RtoJZQokwdAINhg/r+CrWZGryoS16ar9KaEhsXZPSbXYM30jS+NhKspemh/1+KYB0jG07qZVcL07
xUz0OIH3hjoPNYFHwzktMpMK1DvjGChZ/6ZH5Whjn8JOtfq2o40XldGPRqG/knk6Au4xtgepuImS
TIRRsmMmIASgJgYFMPaAVPv8wjFwRxqtqcdATjHZniu3o2wI1lN2lPVMBBcP5LRbQ1SaxmAp36UQ
DYqXMBQVEHY8DNogIIpR4Zs/M6l2mJ1K+6IeAMVF/I5e6VYAIqhDebX48nCSyP9hT3qnEI4P+CGT
b/9j/z03ihgytWBFTwnV4dTVwH4IFAkDb+3lSbZBMWy55HjZx+x+so1czpuW6LtPSyYzb4qqPwq0
GKERPIr2otDZ2ZidbrL4mpbmoseQkR4z84pxglNXzVGLXNDazVwjw6Na9EzZNUmVkcqwZRIDZGvn
QiOtwep5M42BfkdRu8gxgYo9Vmy4jR6gsAI4UlGqspNNs2/4IVI5Fxmu6irVBkTO0JvxSQpRd0IL
5a8MRIu6cjL8DDSLI7GHv0SRYs/TbSVzcb7rTdKHOcwfE6121hY20k93SIBaG4kuViSKKdTmY4Iu
OspojUNqEn2sUKAxRuV6WPWnOSwFoX7X1jf3yelmKw05MMnbMTAj8KW0MI5MM646OXn5Exv4+G6c
fo6mFdV5P4zYDU+ORuTF6IlcliA6CRdiU3hL05Txfda59tZ0+Sbly7OihYJ9VdG34fyvFGFMLC4Q
8HLLeuqbylGxk01X3U6NURDy2C/mAjrqnDKCDeiALCxPn6uBBF4GKktASAkjsKCBbdoPiQkMCQkT
rsutmRuHyze4b88bgZzeJeosy0XcDpjFsgcvOdQ+Cv1O4qgo/OOJKmZTFJ2Q075lbvU2rKB0pUxv
TLm+yYHLUWSG06rqsQtrUdRhIfrSjXJaqE85FuxLyBt0Y7KxkPg01NGx1QrXWHGzTfcULub3KZ7e
5KkRzKLuQBnBdW1ul1PQYqknuZnxOeWw91ur+ZlgvtqutQn4yZNyX/TrDeAvboYKowEDuVEn84nW
2XEYjUAvlFNa0btekm6mFP69n25SgIBjf8QdLM2/rAe7lrT5oZyKJ4rWpOUANciG7jQZ9Ng1g5uX
0dfLYvZj1kYOl2codVs1KovHyWK3ClpZnQ2K5crR3jA313nVvXGFqtS9QCoLShd0gH97hk1YdPOM
PLKJiivQPfjTpPtanZzgnVw8qR7oal1b1vq9odWjalUCNRAZmcnfbrrEWQWYEyBaqf6ALVgbyFWO
mdk6iBwdhC8N8OSi9GA33fq4apO7aj2pS9ViQvMjeBaTQ3IaUX5W0ms0GbwQlIsumYLLF83OceGe
eaTIUEtbCys5A9iJH3TtriyASy4Z7kxMxwL+UKGIVhcFavsJhh9o4WujQCBWUPCMK+7XeHXWuXm8
fC7RB+Rh+LNmnSw8+nEwTPCZPmpCsR+FJ+VtcBfXuJowqiLQWdHJuEBQNErWFE3VBT327aiKpEfJ
ARsIIvLVExxuN7x9KAoPyD9ZozpVDR6qnQe8qtquHoaAzcvaOuCLQrRJltdVg7qIBhN3c+SNXHYF
m5Rnsso+XnXIjZrIHtTOHkvRIMz+LbIaDYKpCt6ScxFxZoVRmyJyg7EE49XalTJp3lhpgo+1fxIQ
o4Dfh4IihTM1sLU1tKsx6Uvr1DZwEjIeLn8kgQSLy4GNLkNXx4CiN+F1jSWXMBV45l0BwCuUsVGK
RQZ+DDFcyzUmGW6qpNiNn1InAkLz5TPseoeNCPYTNt8bZ+hACg8RPb1bAQJQZk+rbLnL1DikS+xl
iv8kPdQ1UOaC9oohJZ8LVKKxIx14y4NJJQdi1nZTNW4v4i/fWd9BkN+I4TKMuQ2XrlshhmanKUMb
NyttFlhatfHK5ruifpMMxZ7NCv8TYdDse6YP4SonHKi1sVKbMCJZDhg4Mh3c1M2boHOr2PtNZqv4
Il6/fV35515VLquJiypSCgsyy+lqQipjURF9x/67XcfopAXqOUxRciKwEFA3bbmixpRjxzgcK8Bl
mFEHFGUSP6LfCGCkZg4ZnkRzANSKEpTZz2ai9pSo9gAoGdC8g014/a7UnZCvijmNT1EONAA62MDx
wOD5lrC4BvOhyGHCQh2/lD2A+YGIi1G+tfdoRu0+x1JcSR80lFO6meruZTPaddcb8dzV1J2Z1ZO2
4osDZ8qpB+oNqfkXsXIP3Og/L8va9Z86ioiaBRpUrGOfW1AzgddQsvAqnVBYKOUvRbk4luiduCsE
Rsrq26hu8zMeWYi1l1pqAY6YYVMSuwxT81apIhqT/VreRgznDVI5KQFqA601sl+V8nXJvi3Qqhhj
n/J4VyXfC9RO9fVWro95Ldq42bUY1L0QhgzQe/JWitVF4NjU7KE6zRiKPI59K9AKFmI+KeVGAqcV
WFY3y06BBEkZZyehqmeYcepivei1AGWLpGQ3UyEDQFkkeP9omqUolmyyeedzFaHzgEKUhmp6VvcH
OpYGmFtoLjjdvpvDCtHfUvjBhjhZlwjc4QMwAu3JUzz2TO1rL4xRdwKgvw2qh7ry/0D5NzK5K62W
SZ/TEQpTqUtAlpeiXa61TLT9uWvOGyksam6iYlOa2qpkkAJYcDtcQTBZOCCF8fBIErwIPqmIjgFZ
mRH7qYwDUubOk1tdlLcVGQNLx0yf0dp6bvq6hsoW/UvTj9JyV7ZEcIefH3y/hWIuXUYFm7lL7ngR
MG8q9iSQy9t5AF8h1gqaq3pO/Xq27KW+Jpgin6OnkL5gVQx0hmlQSg//8kOe/4ZPk2v10jbRJGMr
q3XjJPanHpgjuupclvLJEDgpnK/U1QamV6egsjDfpeUIQYLv98lPQgAY6EBBAz5WQ+H57+I0XKpp
RhOQdLXdhldKW9sSfbl8it0PtpHC7++EZl7ICpPSu9X3MrQNx9SO1J2/jB5mpioXAW4c3H8NPHd+
NpMrK09yScKqxeWVsXLdZhjKx5ugEBFbfo4BZ2Lgj8+1UTIH1MvBRhOM43AAhbgD1tgaD0f5BoDA
TjhNqpMktW8k8nMK9DZFX06kDgW9FtGv4Ps5dSwnSyRZwCU8ja7sdXhMhj811wrQfnlVBUmw4IOC
z/z8zMNg9IC/Qnht0FT1GQDOlyqQOtv6NgJPzVZc4y/LTV4vq9FlXUUH5lyoSduJmD2EmnPqtcZq
dyFgzpRJYBJ7Lu33OCoaSsTSectWOyD6RDXe5VoTPRUVm++509v5mI2YWZ6/NaS2c/CYXj7bnqFv
hSrnZ6tQDEiyAkJDRB1Tflt0Qb3500Ppt5ZiyPbvU3GeBCATjTonEDBk3dW0Jm801G5LYIepdeGs
S+tWKKxcPtN/0ZJ/ZPK4Oz3NjWym8JHySX6JMP+KaWufup3box733bgaKZAIhIU5wVWq7O+b4Fdq
5dyMM+lQowJfd+00AGxmjGH1Q3mrO/JB3NL5L8b3cVAuDZzMpl+NASK1IDpUYCvFKUdMZS6jg/WE
6A/2Nc6/psoF+HIksVyaFK9Qh61fwtofh8YG+qSnn+gV5hviL6Jm0ucn6blMjVPRkHYUISQeg3Sk
Rx0U6J0StPqxKxYUW8HZAsV7ltLSZRjkbWr9vKxMgq/Kj2nlpJHx7ilGDIOFdi9XzpALLORT0sSd
j9ObuUMHhsHjBllza6S32fuQXMPTCCL656yTE8PpSq7qQDHMyjEoXkKwzrqFhowFRVQLMwhB5pZO
Kx1EWZrIEjV29o1NVNWqdzSHULZhoiY2AiGikZ/cAMNZx1vFHmLbmmyRzuxcKWokQM7ARhyUQ+XC
xFKPUZkRVGeW5Xuh3HfpO2DobErfLuvGb/aGs4cKVsZVzdLAg2j+Rk0/P54+GkphGBPK0qRxzIk+
N4l6s0jgN4tX1M3SZ6Q/fjpNPhp7L9grv45S47orsKysWfdNW10XXXszmsPTqDS3yHe/Jhp90uPB
TxpD4BR39Pjsp3JXkncVWIrYBI/WolzVzEVqY+BQsGe8p2RbKXxOkgLoo4qbFQvAPjrqPvbC0RvQ
jowrpPQwIiqoVe5+Z4xboU6po7/IuyMz04oc+EmIzP2IeQgV/ftQvsrnljgZFYEm7nlb1MYwKUcx
LYT8n7vCWk1rqqgLSkUJSooMLy5PVNAezP4A5ESC4StpyL6MqumteuZiD8cn2b8GEGca9/Ebfn+A
jUENVj/FGK1BfS7WH0HD9ANh1U6mSeQtdtVlI4fzFhEIxedSt1gdvfo+j870vP5l3fZ2hx6BFAG2
yZFckdXu5FkGlBB899jIwTVzMi0lURYr65CtT0iyBq0onTBBYWwZi9i7bLl7iqMjy5KRZrEtYy4r
qTMp69Ian7It3ozppg7vS/kQre5lKZ8J3xikxEYM92BcQSwz1CYejGgTxoggDcY5C9D0WrECgIbk
Pmut13DCun88qJPXJ5irMTSJuNK0jlfqlIwVpjRi4JrOYf1y+bftXjZmPmVKNd3Ctue56wIMTknr
fOwCY3iW1usRgy/SKLjlPSXSP2TwLbS27ZlsvFDW/usMxCLz5+UziP597gWExcZp7SRETu2XlAMO
qf9fD8ClHnJY5lQeIWAMTTu3fBXweJePsBchsX4mEwzmYU4Co+Dn38Hq4Goa0KWjkoeZhcWbbhpH
N+3BBygr+mR24kZ3olxgR/u3Mn8XrDdOBI8ZtTKGHBlVeyis0C+Av6dWnq49Cg7HzIiLj1tBPPtR
nbVr02joJaXH/rhETnkXuurtiJaPrTshoBAwhSTQiT0vDZlsoxUVSkw6cqYdl52ZrCUeHFEB3+wA
fO0pO5meHLmLr85u9SjcBmGf6PMpPyRyVl4346rIM3zliFWQ8Bc5ZDeZU1wv15Vf3/xBcWF7PL57
O7Y58KfRM8CYsebNeeqtyuRXrSGY3dlxD6Zq6QabVKWKxncBl0pVqzqF6VJAvmJMrHyhmXQtd8oX
gYqwy+Eu78xFci+KaQyTHhASLNAAketWvqmx5n6NWcpXy8uO0ql975709/iLcJtm54SMuAS7LRj9
YwsE54ZnLmnbJXIzBHPkDZ7iSAXmN1IX1SHDXZ0SazyYO6wrR7SPvGN8Z3K5LIKOLW2BEYyUGPgB
PSYPW9mumtpWjdi/fLe77lFnYFUEX1Hnt9w7o9eGxkI1O9SMYM6qwzCsL5dF7B/mQwT7+8aT6Poq
YXMQQ++hMp76vvhSj8CqK+qT0syHy6L2PCUu7h9ZfKsqVdbO1DokeyoU0sPAbexkGO/S0XUleMfE
h64L/mRlncXwjVh2y5sjtvMgJ0aLjGsofpnpm6oAOFJ7zAoFIIpAeywrO+mvliX2Ch0E2sOPEK/g
yydnGvHJRHQgMqgEOHmfOvLSNFgFmWDyOHhqoaNdSkBWu4nbwyC9jX2OBQpBVY/p/meJFpqVbF78
0+QeCopx2lQzbEN+N4zKrqefJXkzKsuXpNt+VQSKuq9FH+I4B0q0vpCTiiW1683Q/NL7W0Z3PWNq
4/JFKiJBnM0DxtqIK/13+YL4cWqnP6tTrR1NR/4xuXoOzNnWidzugKFjgIqA4MUBTIDTXptPyaNo
11T0Wzg/MDXgfyDAz8fAqvmr6hSvJZjlVtpnORGhw+yf25ABCw10EQw7czEximurXFZMr0ZNXnj5
mKxOlrP3StJjVrFcrqd+yJxyae9bSekfyITyaiJHNyYm2MYI39+c2ofRnIDFM6DHMs3YJ82AHuqX
Rv9GGkzeaiQevDAZntVhaK/KaV4Tu83azo2rsReoy45f28Qm4EaeWyQMrDRn0BXjdY8GWn1nRu+X
9WQ3h/iIfsBjOZcwN1WWziVczQTECEodBTCR5OFv9JU2EKnCnmvDiUyNNULMzwxXqj4kTcbG2yYn
rt4Wz3jBrNRhabBMKvUPOhaxVOAJCqxh/xr/EaqztGbj2Dp9XlbCannjoj2oC7ojRSxKAHeC7PZg
/AaiMSSyuYxwXTW21HO7fzIc9KPng+mYAeyt7TC+h/1VX7gvz1L/rQeDt2QPL8VE6iIDX5SzLtIC
t6day8WHqjrWpKB0l8X2Yt7J8X1DSmchqU1a7SodLHfM5ONlBeJtm6HnmJjUkrEHZgBNjJOOikQ8
ZLArP9ewIKtkXrn87NqDIbeCaUw+e4IgE7wyBp5RBsvTOFNoaj2OKmVcfOCNpYCWV8L5kCguSTDu
prXO5VN9qsT+lqaBL8cyMRyG5OlcY6RxBj+PUax+vjSODBSTAottpeUqysOqy1gMzkDsUHpS+5NI
Ii7tPRsxMESDBzvavorKt0f6HGtccoGYNDnlMQyAzpyj2t1jtNtRncLtgM4nnOr7DMjEgv9GKBcw
pHJcTGlFZMoWe3FKxS1uo6vSBxv1XwOYnCX/VfONA6ueRgwOSGChu+W0rXhOj1Dd0qY6hIm2LmZ7
n0q3CsYDW2LsnlpnOYhS08+TSufH5TtdOtY1pQgAj4GGQVe/P2rvbJceyI6/wDRaOKfF1Q4i2Ngd
FwHVJaqCxUm08k0u+C9ElqSE6gj+aJ4XIMnq9ZuYKq5Ad5lubh2CwY5GVYJE36LQIu4qUUGRcrXF
pFFe2TQgaJCwsdfeZU6dFlCg6TCI8I336z8fQvn7rNYaA201hAJ521v70JHhx7MeKcWUer2cP7dK
DGManKTNvgxyAaR5cG1iLNYOrRjcF6oAn3HfiDY/iKuYyH1Wz7UBI1Li6aaorBxUmMQbpcKukiYw
q9hNaPGlxDvZrDPY1PjUrWD60oCnaBqe4JPsBKDtJ+EbO2ucDdiXRJRlg8jRlaEBFtVLqJc49JEC
RnRcA2k8rD8vi+V9M6cIfEOn7BPMMlKYtB5iOUH5Fqo69pPuMc/175/QZ8djx9/EV6PSWkgyMX9c
WA5irTMPWAMeRWBJovNwIUAC/E7SsoowNpPu4qr0Up0+ahpqD2r4fPnq9k31HxviFxABaDVhxAC9
MJpODuqn7qrNAN0UtSr23dCHluqcls56WDTgcmZuLwQIHThoEy99TIL5xHx96VHZBrC+IyqLMRdw
wUXwCdESFbUpldEYtHmKZPgrTX9hHNYem9ov1bs6LJxQtE0hMAE+otZAMkoAD4wxpkUbXTx4sjAR
gXfuy6AEaYhsGCDNOtfDvB9TIkkr+out6ieKr6SjICHfy5eh6h8iuDA56UMHMjsZRcwvi9fZwH44
jIfEQcHNU15FE7u7j9ONMM6TN4nSSgUTpuflfZ7OGIswsE1gRbOvA5zMNTvzsdFLQZf2M8IFCyAf
xWweKlo3h6zRK9Tyx6/5z+G0+qZPDsYvCaeNPMsZNd8MQHZqW0eTQSX+UXNkI565gY03GVt5NYDG
BG8SeqWObmNxn4Kk5LKBf15PPT+kyfmsMZLT1ALqJZIs2Sl/Zif9wDCXgFp3XAAYhBcxYJ0l4VzB
rop+HM7kfFhYdrWs9chzEgsjc+p4XHTr7V8e7XfyqjNWHxMELxafP1IlGdZWTnVfuqJfrK9seXq2
tePsmM7yVQoQe51IyKfwyTJ4qdwja2m1xliYVBbjkkN2kjy2uTR7AAo7NKKIw5vGf6Sh6804bqjB
P7eG1sxR8gs1JDZZd9tFLXExjZk/oNxfXrVKKnuZGVfOrC6mamOTSdeAEKhJbpOjPRWPRv2Xqed9
dDWvq3ynhVJ7O5XGcEvyGXbFyKpRsq+L74Oi1qWrFqTCnZFwui2tdPiZ9ZrxgB0FDKKFhRI52gxo
RdlaGBibJLvzmBZ2gf0VHyU1zCqvinUIZSW0U4CqPemJqr6HwD69xqj8/Jh2zTto54Eo3i29q1Zg
wYs6aX6Xy7keb7qhJYdKItkhIbOKQSl9Wb/15SR7pWn+BfqY+kA6UgZE0nuviMPsyaLh5E6D3thL
8sNQ6/bHZe3iFfj3xVuos1qqCiQVfu2oGNKStuGs+2lO7TS8GkT81LsPvY0AzkJqzIJPXZoQP6sw
7TY8adHoLdjAUPLORSMz+N+OwzmbYQGLqULi1V8a4hHrKV2F0GR82sLfGBeV0iqsdW3IiC8dmDlq
Xu6ufwFy7WjY6a36Urmxlz9LT5fP9Sn/5aVygWpu5KVVtXL1///8UhYf+tgO3QbdIfMXQGDbylFk
gVsVaQcXsRQrMeKiBTN2aBB7XRYwEpPDH5xMAR0m4HsJEEZ4LAMJY3Zdnmq6D7qqo+JMAWYv7toD
eBuI02MtM7rTHgQi+d0RdplbkZxvq+IsVopwWn2rM91V/6YBRxP8xynmsWMPMBFx4rSJ5l6WumcI
W6HsnbeJg5kRWwOxzNUPW5SN6vy2rcY7Buo+5fFjNP66LG3Xf4ObxqJEoWih8DMfKILMTUpmw6c3
9VEDwoflwOBuURx2/w/jdXwG+p8b/Uca4SZN+0yK9Xpcsfv0mGNl8UdU2MY7NnuvgAgAyFjlEGIH
FeiWGD13WG1acFg+v+fFc3k3tjQjZcgWw9eCMJgeCkBBWTdYEiCB5pMbzGnmIIqLBb5GdMW//775
ouGkxhkwYbDE/CW7pS+5Gx7Z4GT93XqRD6JSq+iGOfUBxAJJU3CO+0pAT6WPKQuQTPaBqKix5902
avPbD23OBNgco7AmVfZ7FPPbOvLSMnIr2ISViooMIlFcZMiTcsJGDgyCaKim0lOFPntKbmhZCtRj
3/I+lJP9kM2ZijVOe7pMhj8urz1afkqW+fXylkBBGuG646fSF6+LXHxQRpphORWG13nZLXG7IPXN
h+iIJ4XT+NJ98XpZ9/cyp+0H4wJD0YOAxkTa49eoZ0oaNGPqsBKIMaTE8royO4Zd610Wuf/hMOsN
rHf2X+6EQ4L9lcEi+HDhqcszNn1tWtf9KIh5e8EHQ07Y1FJUkB7yJeI5rcyy1/HZEiRRVf0cjaIy
5a5ibCRwikGnCnNMtamDugQEecM7RfJHhutU/VZSwcDfbgDfnoa7NJM0at93sN/4KP/qbjMvdrWj
dbM6zREZ5wFA9QKt33dPm9NxmjErktErzGO06DrPrgEETEwJPJkBisGPwgos8z/bGsRvtd9I41KF
1dKlsU1Xw59O2mm97oLQLV/NGyypAFFqerUEZCoC5eArOm2uG5naQgfpdEfTb7X0flnHRf8+F1HU
IapXK8dxpIEew769Di1ZcIR9T/FxZXzZplOR+U+0IL+fWKsLCoH+G6MvlX3doS34loQl612RSIFV
TK5gExubYOeucFK7xLImihrAY3stMdqCGIMjgxsBlNitncQV9rP29GIrkcu1Sj1py0LroBe/B+8z
bw7dDIvRaFs747skLobtOUQCZg1wFxPQb/ItLKyFAI26Jou/rjPCCmBt0vV2iO6HCvDao2Yb/a/L
qrLnDvEsZwQz2JPGM+r8Ts0BqGJAXUUa3h0B3YuOmSJfk+XrZSn7n24jhjPn3qqz3ARAAC6SfpEx
HoZxrWfq6gHx1mcxw8WeAZCPdxs/jabOcd3j8Uz8eXot6ZdCREkp+vfZ3zdBuZxpXGcpIHSwsP2L
5PmvWsgIx1SLd0nbI3AJBohXjTiiKfFbn9EnWFc0tZVH/aSD76W+EQXi/Sbj5sa4aIJkaewnNVz8
xkOfBqDu9Wt4rSMDlQ+JqHa+lw1uj8bpXELaKJQm6FyjPJnhccyOWlHf6eVkWxhDy+Lcm7L1cFkD
RV+MU8AqC40WSM6anwJ+ztYTAMZHqn1Zxn/R8n/qETxejtUZ6ZhoGdNyoFM/6D7mNU70SALUgt7F
7on95gsqwg/6ykDRq5aSlT/IAi3EK1BZjNulMQMSUgUMvdF1Oqi+4JB7ecfm6/GAOaVcanU5w7aG
U/ykOOGpuI0RnQFvF/rKj9VBYu/Mz/mzMCVg7v3ScTlnnC2pMcRYt/GXU3NbePOhBw529VT54ieh
QFsoiwsb+0bVOQVWRI98Z4xfzXrxsTcuuMc9x7tJqfgexJAvkoUipeFX1W2f3WGK2i6kJzN+EXyu
3XLBJk5zripbCrzcY8RpOc+vxvLLoCYnkjb3VO692WxPwNz+UmHBaiKGoHa/pyjbE3IezGjGkMgR
XpiGekXyh3I0b5rp1Zwxukc1gXmL8kWdXffmi3WJDsiFCCnPcspuQf92E2KcbHEVu3bQYhYZuuhS
eQ8WK/28Rvh4WjADdBhd9GNy7I6KEPOe3RGv89s75NzWOic0pBhC8S0TCyeajiLkYGeq6Pb2PPJW
DJf/qvLYxGCbY/XyyYsOoCzonM5AepU4tZe/LAy+GTwm8sNooP4hCUzhU+eRS795cLU1zMmq6Hh1
5tfxfSJ7xSnywqf11ngsvy9u5ReP9TcLk0NvAtvYM/PNsXnYkLgagC+JAjuCXvYd81/OhD4WeloO
G0+IUrujdnInaintRomtVM6PWehO9636W+p/tjkTPKeSoMYyZ4NOD/kfH28G58xiQqNmKiEvPRqn
8j4GDxOKB+2BnGZvOOZe/a6KLlbg3AzO6VjdSkcZrTM/vY6+G6fkMD3Hj8mNemvdjF7eYWNcPoS3
+k/B99xL17c3y3kcJaZp9/9Iu67luHEt+EWsYibxyjxRyUp+Ycm2zJwzv/425F1rDI0HXt/afXOV
zgAE+hyc0K0UOEdoMIFoQua2MnjwB/DgYwhi25ouL+HEO0AM6pBuSEBIj1d+GoOOcS6fpJrHAc65
mjoDNWmhEjBlA2pStF+hDBpIvuzxxTV4X4wBGqXIh2WqADRj9CKI32JBsMa+d+KR0wvDWw799xOc
LtowHfrmx3K2SpD5ij8AN3kveo4ZloJCzzRxndc3gI4CJYBOoYdg3eeZ4d1llnTC6HqMnss4AHSO
QrVLDwSho6VaEmQywKfu8G4Wxx8YDHZocV+YS4zPZA6hk0TfYwnSJ+vXy/eIcxbY15Na90avqrhG
rRJZkZJvmvVaEUW7woTUZUsfWrUY5Gcr30h7t5k5UFOO6WdU0dghEXTpcgudqvSlcx8eud6btz4G
JppWMLRxweGI9/VetOf9cpAkO7lXv5mSVcLbFU77Go1e9shZLf06F7w5O/0n1hncbIjTovrxNc4l
GjZ6yzhUm/Ug8FNoHDRkM51lmWpqOAKE9UP+aTmClNcV70ZX8Bs86gSHRyrGSxKyFKWxlCr4km+r
U6B6NNzHV+pzBl+KMr+XlFb++v+6UvbBJbftoGUUf4Wge1jc5bB+QTuudsz25tN6D0xGv/Hlb3ge
8UGgj0k32tjPOFM04+Ryg45GT1MehGlPcs4sN+/v038/wUdV78YuLBE0S2tk9dm2X0bOCs5D4/sK
mNMv6aNh9iL2jNQ3xHiGaMc+WzxNCNo1sUflNY/+EiXfTTJuUllIGc8DLlzn6gXiS0iluyuQn9z0
D7jlfwvL7wYZpxmSUhbkoVnhNKlWnJF4gqu58Qv1AVVn56+8TOGHPqUfQPZukfGfgjCOEOml/vNr
HrkIo78Pjf1DLMB0qsmKH1UrPwqtp22hAOb+QRnx3PNYptIO/5xMxrO2stJmhHrWfE/XPBwEt7eK
fRyIQXx/+RJInDP0thsnp9TEpHQOhRBAy+fhu+QlgRYAuI+YCIsQx0pb3RN3GOTDJE/sL7eXjdNv
9xFEf66T7SiqEjPXRiQ6vEY8hMldKE1QpbsVy5skI5yr8htIe7cl/3obCXqChe5HHVp7khxt30By
0LgvNtk1xpjc+DMX0c77pneLDL60kd4t6M/F/W82kCO2wDUr2LlsV6C1QV5HByag5ILGAm7XPT2h
l/aVQR4w6BIjwxPTa4THXB8eyjUwpsIz0twulOcx4yEp9xAxQGSq4HcxRFxSShoMjrDHIkg6q7wu
3HCjQBnGFqGm6uF9Yi/ILR1z+/I5+k3s8b7VDCqpedOLIg0D8KxGPeEK4ZuT3llrgU4xEFzn1ngr
B9y6OwfgWVrSbl4ztZIR8UzQK6qQOis96IX6qlNsFBsDM6//L/qyXGFCP6GrSGpQioyMwUawChFJ
WZ/H14xI+g60Ta3bTBDDqcE8cVwNtHGJpNNsvAhiS6/NAp1OJuEx0XF3n4ErNdHGgtAUSvRgEMvc
5t4nc6M68xbda17xKfoDt0AP1IUTzs4FpIraCnkk6l5hPg2Qn57z46zxhCZ/k4n6eaxYNUtBVVJB
1joNx7rf08JY6oyW8ln2Kg/vAc7jngOGrKwlKRMQzdXYxaLfZ2kMjjTBEaVrdFzaxOQxBfP2j8Em
MYJajFQhKwq1BzQcgS8zxOQiLz7hLYnBobZslibREGFN3Rej1q0xbksrq3xReaiXUuVAPAdvFQaE
CGRlhzmX4Mm00WoyX4Ystilf1zzOnA89vkyAwPK3JlI+CaqAew+VjGpXfdd9Ymn76mA6qqOirpNV
ePLIzsLtveFaZoKhvm2yFcpJNPqSPJJY8536sGB8GRn0zAYrhPq1PEJvlXK+erzm/g+jXOyymbhI
nPEOB4fBipQMLft19qAdVQzBzKAvg0ibK4ORztORyV+d+rWUuQJxHLhlOalqRWuW1MQjSFEkewap
S8MdqOE4TpYhvhLFKo1E3MH2SRusabHIV4rqMe7Ho/IZTbd5bgm+uZNF8JVbE1eMjhOMsT2IYpph
iQOOsGTcgk8GB2nUr5L1ui233XpQw+fLfvMtwLoAo+wA0TguUEROcZJnL/RBIDod5gCJAghOHmKv
3Y02AZGvZQbVVX6Qj80XjT9Eywu32XGiIlGiqSKojtIzjdnqK5rx6946AnI6Ykab5+kwuYREZ2V3
j9wcAgcLVQaljIRyMfeIlmiHOYgBMCsz9la5G56gW4r4jFzLB54yNOcssz1FlUbW1MjR3paKXpSR
Q1EWHHfCwwqWOS6KEzj7HxmK0J838j2a5yB4i1wTlLKgOXuXb7O7ov8DGipeQKAyMIVnr75WC0WK
px4lb/TQb6cpiB0MvmOgRRTs6eoPFL45+K8y+DRq6pgvJi7vZNf76aU7agFaIR35U5Zg4JNs9V3s
kmdeuZ17h5joZ5jKHk3zMJs/qTcDGFgKmNUqDF7pSM8Lduc1ew3vRONhfSic5Io3zcNxsmwHUqnp
Yy3S46tMuzoZgiEqXOy9JQ3PUclTBuKFROxkGehjzU790VXYPYA/B+28ratsZYfyPvB6TbnWmEeb
kYZiMhQ1uqsO7QZjCq9S7RrHyROgg9vVW549zq1kC7niZOhkEXT0MKYoF3VXY/twGXA5UKMxUNMr
kAFExxhyvpi+niPiqNVBLLjpO7otF2BdYyKhuBsUqaIBuX7Toucaqclt78peDwlAfCTO44u3Jubt
tUhQcjShUeV1deTNghpkmnEVjer/aYbBlGmRynru4KqWySmSytfBVlynOWcAiBMAaAyGGJIcV9IE
ZzTOjbUaYhI0VZJaRka+SXW1+ENZW3W8eJePBe/cMRBi6FNYGvEIPuZ+CaY08VviXrZwtinoJKXE
1mXFQl3zycQEher3G5TwILVebMR95k0BN1DknAi2FptovRG1NH1VJy915tfhC9pMrBrPcuU41f5c
NVZmbKr+0yK/ZNIxDq9luec8BjhbqjPIMUTx2IykX72433YGqEG5oiScWI2txYZZZoxRB9ylcYv0
hNEpx7yGHKDmSoXVIjev7iIHIiXxLt/yvR1vfQySEFBJdJKB6zBITx3xZ8JBKt7fZyBkibquWkIZ
PS2ZtpVjUtj51PC6x3hGGOjI1VaViwT9R02VW/oC0dKw5BQpebEIW3Q14D9SPYELyRW7lS10eBy1
R8E2IBFs6RhcupLc7k5wqsfLF453BxggGQ2tXmcJd2CddlEcWVLzuvLmCXihM9tiOtW9SZaYXrQn
7WpE90psN/YYNFDJdkLPp2FefQtdvUfB+cYBSs762Kpsp0QggAlhOqTqpCkIGCLBWrkJL84JYYuy
0hTWekqz01qDquK40XaQeVZuxbvBiW8l13xs73k2ebv6oTCrECHGyaSDYCS3aS9J49dB6dE53uQt
x2dACm12wxFqhXZuV//n1jK5GQhiikosILclJLfVgmc2+vISbnaaEzay5VqJCGWYYN7dg/yFuk2v
VVcFVR8lG3aUreopLxh2kC2aneb5B943ZaAlHTCbWtCadLHWjjF+TRIuNvNMMMCiQwSrNmO8oymL
cr9RgjmAiKWXbcoj7TGM73mZA95uMtFJNmkE47lYU9ffYsrUwiihBSpeW1FTZwFv02Vw4Xlztj7b
kSxWzAmJtR60NvU3bTcG2V7wlxhsp9yTwrvqTHRSQ50NSm24g4tmIb8e3QqQXI7cWXKjyuuc8Eqx
jQYk5Da3u5jzGdmu2GRu81kBQb8XTfeQqnPB1eRydpJnghlEEApSTGWEiPzHlFQGth4xtQT362xT
vbT8bxuqfiaVWf5RvepAjNbDIS1bDeomm9Ir/NUfvzeTRQveLi2yV546coXaeCUwthU2ThYM0GWI
idS5cs1hv6TXJmiuvuLwTEEDuTLpOhF0FGoyL05kTvzOe8uxE95aluZKWAJwRqQEFpfmLMtAgq4w
ZF64TCScM8syd6Ivr6r0HJO1qdh56YygNxkdU+ewPP6mZ+j9WzI4sw5pMkBh+sc0NFJH9gCfCwEJ
ExkrObbA184bFeMtjAGaHtO0WpkNAM8hfgpV9I8JyufZmDkIc94MwWCdhJFdme0MT4tVXJOwwotk
Vp1ceJ61XVHwprp/s33vVpggPVejRWsqHIlyH2JSIUOvaOJn6L5tLcxq7XiORz5/2d/tMZ51ampI
m5ZvZcrQL9zEDZ9L0UINzeqDdSdmlhTkX2itHbKxbupGuj91dvUINd7o70Lf959Cf+pJ2X3JqiUt
ExHvk7y2IxN8eoPwdzfu3Qb9yCc21LhcOq2l992Pv9Xejy77+BZjd2B6427u+aaFd2vMXSgEyVwG
A7WJHx2bYCNYHeFWQPY22qIBBo8ikOAjIm1t4RoyQIpgDb3FK6Lxzi1zPQzES1o+4nrUHWgJZL9R
jvHacgK030DZ+1KZ4L40odjUGei7aVEJeQsQ4Q/rXbHRveyK15j6G2f/bo3xv2shKxkGecESALax
aEk3hTkh1H6u5ms5pgQf7TbRTH8CkW4Uhz7HQdLP9jGX9NM6of3zJ4dIlMBq0se4o0luzaDQG1Nv
DQR78GJI9H4vj4qtB8irQgzj22XLnMtKGM+8mhAhV3U4f1S1/dT0VpJ5ly1wDgth4AdaynGoDTXm
KbL2+zpVd5kqOaoBF3jZDm8LGdgRQWNmKjOCQxGCwImSOk0X2vEwuGPHjXzpb770uRhcMYV5IiYt
jP/Lz4GS9U51qk3pJp5+e3lh51Mg72eDAZi4ySfos2BhuXbbz5Boix+MCOG1+pSRL3WeQOurcS6b
5J0KBmUETUJqCQLPnhC7VZZD+pinIvbWtnFpCxkM6cO4G/u3NyfqQfRNrQThs4Lahd9gjMJwI+hT
o+utDNYWxcDelw0LbGfu/FB4RLGK0uLxhPDWzMCNWOrtMIeIUVOSOGMqW3GYu5e3lXcVGIxRke1R
8nhArSa/qkoM28R7YnBfEpcXgj7jX7EEkyGrkNMK7vxV36qQRIm2vZVs5Ccwc1iZJ2y4mfDL61LY
OWO8A6XEHDQN12FVbDD/0B4OGfMnKzqDVhuu0FMaqJnzmrvpGfn9GVJYUQpJ62RVT+EhlqZ38lxz
MozbKP39RL5gaovn6C8DDJhlf91XIpi5Iiy4h8hYXCmetieiVWQO1KlUyiGDBhxbB+Nf7YR2+HL5
4PzmUfEvBoCw91fb86BX5tzD9vpVuALv2CHcgIa0e6JEg72t7oZHXu81b7UM6qA3cjXbFrH9NBdW
okE9TXjO0CA81Y+ctdF9u/QVWbAphKKDXCmiCSfdGF+jQApCRzv031e3B3ss737wDisDPNmY54NO
KynTqDqpUe77WvKJzgsoeGeTgZOk6Yhah4iRQg2KDYtsK8q9mLfbvIWgLa/v8rKLUFj6n1g1JSFE
LtSbJgM+LyAj5tCGbyr0UKv+qZAzayTfL3+28wk8WYF2tKRBw4ylru6VUhJl2uo5bRc79FVIwtSy
W7zWu0GxVn+Fvl8Obxjeql/iG9I7S8Rx+Gc/5PsPYEuysr603QD+Z8RMd3FZ23WcObmeOpfXybPC
BkhSTgpFa4Gm4NhEwcPqU/iqnjP6ybNCA46T+K8Ad5Myj8iGhrhtjX6nksxK10+Xl3IeRU52jEGw
Rp2VsNeQY+o9nMIX6N04gt1vmyeaIGiuorviy2WLvGUxsDWtmHCQ0NznhWp/1Sudk5P1U1eo3IDs
LFqdrIz+kJP9k9plbDUJnuCNEHK09e/5c+7QHnYwvz6tD+Nx/fwHohtnX2MnZlnokjqtMelkIjWb
YBqnsiNf89Gz9ndV8xNTDGyVgm5WZUK9+oruTxDN9jzZibMgcmKBQawqFNei6zHTikqOFQuIv/JN
kn3p4mU360+p1AUk5IDI+UHWE5tMRIQJuqmHVh0qD1fRbRZZ1U13bz7Xu/xhtaXcmj6N9xBfGqyI
53Q4J5Ot1KrK0BlLD8OdG38qbvu7yk/8cVvtJWQkRUvc8ZU0znqE97WyBVsl7dVFpJ0zWnOYgMzL
0AWacD0hbom0hANb9GZ9cKonxhhAmeNG7wf6eO7r0Y766CkhI28P6d+4ZIOBkzTNJtXo3k7/5MbP
tA29t6DY+a33/7Lb/mRBDJS0vVIYco/wXF4PJPzSpg+ruF/Rg5mtOznjPU/OJ81OzDGAkve1UoSg
R0O3NbkSH9ZNftd+EXAq1af2Np8tmefNuBYZLBnFHIoqK6WnIrVfqdOzuSo7tU7T/RhP/iIXwSxJ
vhj3jZUbgmEZfVLvRCX/XHardRm2eYeHwRq0zMSZRqPNbL0XYmJlAq8iwLsLDNaoEbhFoBgIoIxe
hqmydLHw2vq1SHZtOPKYlzgozRZwa6jN1BivpuSI5Qbl7yDy0xcarvPzcxxYYQu2UIVMtK7Dtaua
Y4N+cgGT+dO3y1+Hd1LYcu2cirWed8gBIuEuO1npUMEF417aZtfqaJUR0rq8nq3zvgHE0ujNgaTo
WxvkiX+FcieRCxo5jB4dD878f7rDAs7Szu/fux3mXGStVqUzzQqkm8lFr2gwP0YHyS82tDc1dZfd
EKycFs6zR1EB6TgUeqDF99Z5eLK0cZxNTTBBIpus8t7sQVfbOUQEo97cWes0cLKaZ6/WiTUGl/O1
VrVaBrvIIA6Wsjhxw3GpZ7/UiQEGlPt5GXBAKIlr3q5QTc6/DkX3JSaj7kYTXFuKigkEibaRsfxX
Ibe31vUT0wxEy4rZVWDjUj2N0NPfHKPGvXw+eN+KQWVFFyNYyCVPNrOgGZ9LbQBxcu8qAyix+v8s
eskuiIFkkrVLW8Xq4kFsZLWaZYEye34Mi8xOZwwrLhj5b0xIugnzdasNkbs01WEdtV0qlH7exdXf
jLqe7C8Dy2u0FkY04+y062ssHcr49fLu0sv1wZ+f/H3m8i2yPC9yZS7eqJabaRF96GJ7kjBLaAE0
DbuIC9BUtxEnt8G7EUwIqIlyKykFiKbIYAahAHkaLtcN/U4XFsbOMQ3lXBkzpZmqvo/OtLqdXXwu
e4xeTh6S/dBQlL+C58qNvIjHwcRZHDvbpE2FEoshrgQu4WJpApktMXQuf7bzzVdQxVbx4FbIBxHM
LK2FsE/R4LVsJyhEmq/0WSdfLd7kpAEENmyy+TsGGs3QZNEkUNpgdWq0OtZFk5YuaV8elC9KDWpg
tBG8t8w7HRWbwk6tJrb4jS0fVOLebuW7afZrTqop4yoQlLd1R5EsNLXFtdVeDWglfcyviNu7kj1B
eIjqLOlujhlB3NvalnO7f6DaALzW8PNzmSc/iEkRdHWlj7KOgqcB2uyn6aF81tAfjgnU2pURPB0a
0B/iSdVc15AJXQLy7W++/4l9xqd0cjSaRvnWp5Id+0+ZmzpQwpEwPgTDopO6KAGS0p4MTph4Pp+g
qwpK16poiqzWRE0ElMwy5H21Kwy90tgq9YbKa1N7hHSAQuW3S1+85Sz3bL5QN0wZ4hoqrDMeLhxy
AjV1xI40FgGT2l1yH6LpCMOgTntQrg1O+MheYVM1qOYxjjNEvw2DHSJRBbMV8M6RvVyfRdtYIAxc
VP1/vcOsFcbVrCTUDGXFouh9Mh+IhyqIVweaL4DWI7sbD/zujQ+4wdpk/ElTtnGTKrA557Zwp3gQ
7fA70PJgIqnay57karMVu7z8K+tlfljVoHYHwUIkD5nPl8plS8IRId6Ut3Yx72otGKPFBmenDCcb
EpOztee/37s9+u8n8V0YSsmsv1EryYIDUeK9qNYcx/xhaI9dExOX1HlNJl3Ga7HM7exhcldH262P
5rN63UGkt7g2bsB1ZonBsOPNVdG/fOraWMvMuQFX1T+0vySD6upc9tjS9aGSJ970ORtXsoaYwxJK
uaIaDZZISdcprdLgNX/A38a6atYME4N0S5dPdY4zSUbJUsTVDtHvFolQNqq8/4gjrCkm8CAj/iO0
YEypiCQHpGL/0K9QXjozsnTeKWGBizH4llE/OYnmko0JaAx/AJd4GO6jm/yROofIXl+Fa5Q1OStk
H76sQcYxgeJP7qvlnwQN5daItube8BW8o5rgsi3OLWMl1OdUrWJxxtoW9abu9tP8cPnv/wasfl5j
mYENOVuM1ST4WqrfbtLBWoPClo7ld9p+TQlew6PgCbw+sA89KOwOMuABr55MIt3BdBODZyHaGrbi
V7jLtGWX98j+8LBnrTEwAqp1RUgovV66V7eGl2yJW7v07QsXAHvcui3vfDDgoc5RVZS0Ukx170vc
gD6gtF9/4mx454OBj242cqmgDNtitNpG+DiZrXP5hPAsMMghmB2EqVcTD1+jQrtObREeYnCwiY15
swrcdSXt+ujaBaP83SYzMmtOI6Tjy83lxfAOHhvkxtPQSWpUSSicO+NTvVGQ4iHuKvqiV2G8keeU
OZvHvlMiY84E0uJ25eh4Mh4yYticBXHAT2GDVD3FI5JWz+n8L5JwGcDIsCFfb0PY0e8hqvj/IRIb
JsZjLycjbWvulE81en7NlIcOHJeo0E09wfMeKihaqcGC6keYXMj81qX097xRCR4ssJQLRm8gn0OH
8sJDfC05DchT60C/i48omfvFl5bjGOlF+RhSgE1GVE1TRen412WFstHoegMRPtFEQasJrXgpbWn8
rpalb06T1aIPnXM46Me/ZJI5HKZZJoUqo8+Wdi2jRdWN7wR7+RoHhcefIjj/2d7Xx3oS8D4JlYRr
rEJbpfMzfwDm9b7BucLn0eLdDHM6JLnKxEpvFE8RBLuqFXtQgqj7pMjc3Tt/td4tMW5Dk/KqH+S3
bjTRlm0qbBh7iQ9Hjzd47WuchZ3HindzjNdYErM3wx4LE7rGoTTMQvzEOQ88E4y3qETBoI6X1lXl
bXEL3r8dnrAH0yLbH66X6wrPx9Hvi2K8x7KqxiIOmMRTP88e1L6smrIM3VNahPxldelUOw9zeQeE
ntMT+CgNeVpmbcJDSxYSR0aHOHK2YeyVybTcQcFteri8q5xNZXtMp3CulkyKFAxrThtordzVUsTJ
pfNMMNChxPqolT1aebr4Zi52S/J8eQlvylIXgIJtJl0LEeVo2stOI5bcqeweT2TJTbc80H1L+1+y
xKCEQqpcWloshR7BaLFQbjeeFGcFBcxsy5v5E53OAcXYZ9Jaim6B+olPUcfbTvrvJyckgV5Sm5RE
9vT4BoqrliQ0NmdDOWBPGOyAcprW5ZBuh1ANudK3g51vwi3oucFfkR4ReB4gPAnegdrnnf7fRDg/
bxxhYESPgPoSfTG0U6UdoOHcuW0uDl63oOSpIly0Qs0cHYLUpiP3WQzd9rSyoM8dua2UDe7ljaCI
8vvPrX18v4hzak6h7EFZ1yaiK1c7DRNliv6kdJx5lstQA434X7+qBBEl0A4CP/NksLr4WxR+kedv
l5fzm5jh393V3oY0To6O2UclmSrEJrQzRQZRG4QiKDWI4Zve+Dqhl/ayQd6imHM0zauYqAbKToW4
SanC3rrTY8G5bOQ3eZb3VTFnBuU4s5ZJreDJLlwts9NeS8G4w9zDaENJ4Tt6T518qwftARQ6Mwfb
zhsHX6mkq7qMjCeD12Yfd3W/vI2ih35nTfcD+j7vyrt6/fbGWHag5EwrFUb/3E4bHiC9BcgfTui7
ebbdLRaHSFYqmKc8eFmgqaB6QZofndN9DU+FETNHdbObzKeDUZGt74xrxVpQNkVX3CuolFJfdNbD
QLj577ModfLDGNCfIrWpBeRNvWLZGFHjqWIYcL772dt5YoKJD3VlNktMyv9I1Yx71a0hX3pV+IZd
bcASd4MquFP6cWN1nHItzzBzV4vCwPNfo4FIeK20jd2ZD5123zePWcJrDv/QC/X2+j9ZJIP2xlov
k0Jf/6hrjE5xXHu7u0cbVuRXBH3Uki2O1gq5Srd85WYezmYCTmwz17cr13/UIOioa3uNCeVDhACy
dPMbk5MG+zAfxq6TucQJkrFKS1SUS5TwOY3QzQxFUFc0Da8WJjsPV0dpH2U1Dhqxf4Ye6WHtjzEa
WpUp9vDa0To8HgVwPmgbueuuIiV+rXPhUyiGGHRqn1p9iTiwcxnbVMJEo4mwtGUI4VJvQWerMmB2
U08ttMpxIPTsPTL+BTeVMCHoAD1oMV5hhuDPN8v1EHqca8RbCINgCZKoCzo8QGcBJRpp3xxLhwqC
JZtyp7TQGFAfIy7hIidk09hxhB7qP3MkVqLXDKVmdQTTOYWJJ2TTDndhnO8VIbzLzfhqlsdjPKer
e3nRdE0fYPPnrqLD41dvO4mkL0sTa67bp7JKtuuyVwVk6eWd0n+tUz/qR853pOf3kkUGrOS1C5c2
TxBSlfImJqCWQ4vOvEg3lcLLeV3+oNqHkYRuKIsI9NpeBqI+UTv28qeh4nF7nMXAkx1kcKlvKqPI
BBjp3ES3iltM6ByS1/wxSiw66F/62dWELv3iiufyPhRWf+RD/70R6M/59dsNI3hVF3ojBrt3htyq
P2lf5YfSq+wavXjNU/pSH80g3pLn8oaXPvpNwvndOANTXSb/c1myh/LTuic7StvQBsJLAaUojOMl
Dsqq8u3l0/qhpMoumcEaQS8mKe3wDtWs5EX93tzSt7zhGjcV3tnb1i4P3ECc+rBL55XBHQIq7i4W
EFRRxkmQ7OypoC6EbSkJowyqA8LLm/EuCANDDVKbSq3Cm2dG6sShi5EI0zxWPY9+lRcEv0HTSRCc
p6KWFHQzVb86qna1RVH1St6UD+0R412fjW+cj8fBmrcZ0xN7Q0RI2VABAXADb2YQYtC6Uu5VrwUo
TRYPiACxcG2b7jKPl23iPKe0t38/sb2oqRZDBp0G/DPlV6QsujvNJWA5EBzeSCIHd942/sSYjv5D
6BMjXzeU4C8Rvg1ZaWnTzeXtvOwPUSz+9fbXtSE0Y6+gBbfFqNN4ly6fLhvgXbY3CDhZRihkQzhL
WEb0AKHu73TP1E36oDqjK+9TV3AETi8Bb98YTDGWVpdTFalVQwHJvnwL/S1bWHlvMe65Z0CkqjVw
+hWIWhH+H/PrzkqdFoVGJNsfUCr7PxOC4DL49UOJSiROUaTIEFifMgsjct2DJqU952vxLheDGggY
5VGb8MwQt2BhDGipSnLlgNvNw4FDtkqLvrekgpIuKtABFOrd2suB+5qrYnwSxJJcYj9efMT2n0ZS
o05DBZAS48WKmkOpBTpipBYaCFm5X2bDiXTMb448Pb2zZ/Ek5GcOCRG0aia0elHg5SRlVtjcmHhe
XL5iPCPM0dAztYhHAUZWaMTnw06QtpX4cNnGeeg7WQlzMgS1EjK1byQvH4vaErToGbyCh6xeg1IY
PKEXUalDh8aGqMIOKfmgHcLcMXTEL5wfwlktO1QSSl26FPS1KPvkatxnwXTIrwR3tDV/2KN8s0tv
uMf1bHT2vnh2qgQ5yrloKHOAdof+xiOt49L2PwWJO8kuoelHs6PoZuCBzG+ecZqC3JKio22aOT9a
OQy6SlvCqcOR9uVVWlpoqhRrS7qJrvtj5tHLQtNP4HR3G8iX5UHt/8Fs7NlwAirH//4Q5oxFIxjk
McyDXb8pN+hO3xdogCt84aVzhJv5gc6QdlxF6vO+48Qqc+hGsceMNb0+lAe3eBmOCXhVDFv4bD5B
CgA+lxeQnj9cP5fJ4tK4hjqch4HHmwFebBPqB9lmzMfg8hnmWWGeS0nYJeVMyQbERrXz8bvZjJaJ
TvjLVjifjM22iobSZBPVnZtqkJsXnhh+Bk++JSSic9nQ+Sj+/TOxyVZ5Tf9pFuwd5UmF6ioIbsNr
SFbUhZXt8+Poz6BO8Xh0redR/cQuE7zMa1dUa4Z8aNphyiRTLSgB2GuEEYaislL9JjNjK81NDzI4
nL2lf/lDOH9imX7hk6BmKfUe4hTY20HIHbHG1R+1nqtGIXOsMJFMNE5yKs/oT2hcOv1L2fuy+wRs
p4qLhyDvCcqzxmDNipRsv1LlkfFpcvsNbYwBsN+I4EP+7zM8P/JT7xeNwZM+UwQ5NDHD00z9/ZqD
mn3IIKtSRNvLZ/M8cr/bYRAEg7hEKt8uQV/5ZZfZ1ZTZC9qUG7Pc1221uWzuA8MNsy62pWQyc0ij
Ur2aAg/XppmtVsV4eP0i5jtSgayowY3IUjvTI1ReSs6pPF9PM00DLQUiIRrLFVZU4YRiEz6h6k/u
vFf22q46VJ8xjHVD1ZCpcurgUNZ/FTOEmC7idledvxfvP4A5sVIUjTFooTXPKMpPco68uIi+9ct7
fB49320w59SAxG0nEyyyrT4VBd4RGGktFy7N8FkzhIhEhwiDqpvMyenWfJ7iUaN9YiNkO9FRUNmU
LGhyamvGgw9cV3zmqbOY/W6ULR+rfZGsdYZAgwygKJJd5QrP9sbOZke3aTNe42g3w57qB+cWLUKs
3/sHyHi/tDd/oJLB2QGWtqhJZXWcQpTrJMwN05YHzLJfFfZ827uhNW36wx/kSei9/wCsJxtAQeoE
WBVljKIqwa6Xe0p3qW7j5/5asop7WiwVvWEzjdb8GR0r3E4B+j0vWaZPlhPLtVL2eblg6380Go2B
grbwltuxwttUxmeVA1SMCgEvkSRXbRNyHJWCQXDR5FySs7h3so/0Z5yshiRCnoaaLntzA5bgSXkC
uf4Lxky8WQTVUC9y4/KzN//EIHPz64okktnhw1VIZQmo6kZclcPzT+4TG+zNL2tk7Wrs3fi0QNc0
2erXtFEgP4Ln0UH7FK8YSQ/bpSPBOKm5ys3BXGFPs1av3ejoposOiDJQssnueKHnefA+WR0DOBNR
krhTEey2DoQcvQyT3hjKDJJt4qPr/JZeerJpEQpHdoFG1f86RfXmuX6aN9gSwqKVRqGPODFRHoxF
6yQDj/f+8pk02CqBOWAIWWtVjEKMwlWdTJtF6F2xaL08JF9UeeK4/nMnUhZlTZEVUcP/zGlRSNJO
hWlipmTsHoW+RT6o+3rZFZ39Zqc2mBMizPksiipOCLnLr6V9X1nFcfLnx9Kj4iSa375IrZVcp8Fw
nTkTVJRIcPkXnHMYsqgR3ZQNgiwac8/VJDVCNV1lL5b3WtagHJJafaVYU8OrnJ0tzcsiUbEeTSYG
YQBSHyVZ72nf0YQEdg9REPBIf9adaq/c1mAAkew0WAJtk+7/7uKfmmZA0xzVeIkQoIJTpXfkh9hG
R0IQbWjzXfuZjqBd3tRzTujUHLOpJTpk9HJY4PiGrU7CrWr4k/jYtY9S/aUvBY61c9eC6hkYuixi
vIvteFYyeRCmQoTKVP9UZYY1V0cZrbR9Fgi8h+fZl5qMUStZMfAJJVYWRE1aI5Z6ODn6DWcwSscQ
v6oOxO5d7fufTeu/vZlZFD21yXy8UM/DdCxxR4ZteBjc1Su/Za7hSYGqoOzeuhMi0u6a+KMPgaKN
8Onytzx7QUxJw1Q9GnihKfirI6wxihtOMr5l3Iz2YlxPPcH0eWINi+pftnQ2WwF+2Z+mqDs58bly
k+VL8cZD7lDpyMYHXeF146BlBNLGZFO5GsdBvT2sP2wtwfgRzg5SXuzth+Kv8j/Svmw3bp1r9okE
aKZ0q6lHuz07yY2QOInmiZr19Kfo/GdbH6PdDLLvAhjIaopkcQ21aikYB6oGJRrODQoFa0P3aL94
6oILSUOXYMBHhglcQ6KAWtcbBwSuXjxi5BlJP1EFjLu+O/cKJoONrWMNjTvP3aEntZ+0SCvZqoDp
sQXJEM6SdaLboBrzvYxU1xLAVYeANrzrp6/RMLvX90BkgPNC0L1SqRWS2EE1QONzgKpNL2BWbCYd
1mvgnhVDIf0EsjbGQRrGDzWRT3KkGl6iWzjHdv696qGEGRl2YNVISNBJ7gXHTLRE7snRsqnX2h7f
sARVY0ovFZX86x+RwRt/qtYr5B0R3U6btkVNqM9yXNFifkVeDCLw4A0IoG8zXF6Z4qU80KvQpl3c
g8qGcgN6I4d9IWHiyOJDYAN5TMHCNpPYa3McGKSzattLCXPxYfBqxBWJbx4QRbntXSdsKdjC9bUx
Dg6oXo8D9NvMgPSIofSq0HeynZwwL82ZijfZKgdBBkdkkHugUdofG9LEUE0svhhh7y79D6N4hHPl
1L0ovtiC1fXi2CldYZ3VDmCcdCbitPgZMaIbFdSxm/zGHg/XD+MmY2ttiXuMIwxV0aICe4ahZPQB
ulzYPTcPbN/40gyvc2DvIldGBV1IjBBcA8JhSV1YtoyShxKEz+QyIQXQ7uJAPoCTcS5fFF/eG9+F
3YvsTFy5eoQDFzPvadMbsMkaeFjInXyhe7JDUt+NAuHUX1lgjYMSUzOr0DZhDaSThxri/eHeRnJI
nNfYiq3Xe8ghStlHyTRMBVhXXeybw3gXL6B6x017Ikp6lqbO6wx0A4yTaHbSpsOzsszPXcjDvtaT
oSGBESGqWjzFqdiQzzb1dUe6GSHWOoLI6RHRQJttqFEMW7F1XcHwcw5qylFXCZUAooxJip1E2TvG
JBsWO6IUKHgTNiNjbWWNw5oYTl2iLwPbSaiEuf0u9JhXzqJGKFp7ImW3d5/0t3O6ssdBTVmPhTIS
rK7zygM9yLargCua3jHuPvGTHzE+6m7wm7vUz5ErU/zwVd3TxkGzDOa2EY/uRDW6zdu6+kUcINld
1QzlCNWaFtShvLut1dKZ6mcBGG1C7MoKB0ZamMumLGPd+bm6lRdHem3Qz99/7j0Mf/hiBfpePUWX
cicqBG6j4MowB0Z5s8iqpcHw8hZieFD4UvjNM5vPIAe57aanzgWHyKt8wXo3YX5llsOjvpXTrkVp
EucK8Z4H3f1XeXSmk4zYS/EhwBg5HUbJ7kSlHdFucsgUL3U5TRrUVnpZcjJIQmTTSelF2kObrtRq
dRwsgY47wGFEzmpR0mAsvqaRIvBHBet4dyZXzyRpwXyRmSuVSCm0fVCgTb7SVNQXLjodPCfKNuQu
zHIcfugGHFMvQa4h2cuW/2tCqn2sIi9pwKto6qP9F2ybFfLwlKgkbQcrI3BwaiMenRyyMRBHQM1t
UKpCED1sRpJrWxzqaFGVDrqKr6nv8rvuu7aPAzb/7027Dz+1HiaV+HSXWE7u1t4fpMPZ/34F83iq
VJoneh7KwNj52HzVfdakZDrJ0wxlgfpdB+f63du+ejZiVl2B7gwvqBeSDIP/mPto5cb0OUSzst8s
XenkGsSVsiHSX67b274M/9jjXXElhWwbBtugGXr5MaJ+WiAHcd3CtrdvaMg7QM1YUfnmDrM2kGJn
HYdsSAq9VC7r/Cud6k7d/5X3ZsiARM0m0LHh1ZrzpJ6txUbczzId0C4qPYUcJd98YiOYJQsq96Z+
yN1FxLvcfPhXhvkrr5d6yMpzbGIp2LQDq6OiatSqePv+aFjJlhO3tsc5GrEdkm5ifBjtEu6AxV52
ox6zvSI7FP2cpjP5pQ8uA8J7xox0W9GubkGcoVo2uPTINfymWhiihT6ue/jnhW45hEaF24+qn6WW
yJcTGeLeBK2WtAQJFjloMe7Zbnc9+b6YsS84o1vXAOViC1wbk+iEz5Al0LySwvwdYxhNt93ZD9qD
fmHPXb3T7qSDqMqwuayVQc5xMSY7MpsW93zJNfU0x/BHpdmAHJwZZQI3cXtttmpAYUnRflNhpJo8
FfKEtaXxtwwz0jNTkHLfXsuHAc4Nba0S/SMMoCv1KVmoFyWGK6UiXsTWMqBpxJaA3NdvPWKyqifg
y+daMClh4xiVeixn4+f1cyCwwTeChZDEGsnAKDr1HUWb5ExEwjG/DedgBZfVMvj50zQaTSXTR8R6
vZMf+pfhnOzzQ3Wqb+KdiiZRkGmC0ot8Fc9qdczOzaF/7A9l4lKnQCNWI3hdt2K09c/h9q6EbnI+
xwuGuJPUDZvMC1uv1KG+uIByZlpB3n0jVFT02nwS1la5J90K7VIq8l4OyIXpb0RH3YP4L5RfxFl9
0Zayv698MQ3FQ0M1RjkY6Td9qJ1OJGK2dfrXa2F/XxkY01gtU+ZOFhSiwc2nTqE7sOYEna2bIe3a
DHMcVmYqc5ST0VwIYq/3rIRbPLdok+5QsB69zq1iB4HA6/XrIFoaFwcs6MjMzBi+T4l7sKRfx9FA
blPEqtoMY9dL4yA+6pVi0KtBDqywmF2UCPFuZygU1ONdb2Zek5bfIl15MBfrJotTVLlocoAug+xW
Q5J7/23JXHBQhkg7QSgNDCWC9yzuk9hTtQR12bkY/eumNisHq3XznNbRCvvSSnELGJNzhv41JgqC
54BlwVlRPfWE9JYgMtn0U9Y2Ob9BgwhwYk02/JSbJWDMyjBgtRg9oJitLux/YTvHO89raxy6FFVV
RT2G0gc50gWYXbPrTlBfggOfofSEKZEANKY+3D2LmktFCGPyCDMOU6+HiRYUknk24xw+UVQfQLd8
zMfspOhp4VR2er9E0A7VkgkCotnyVbC/W6HDevUc9EiMhmYtgPpfVxbV4fHd92WqZDQDNXL5LLAo
ADu+0jJLczs0GU5U+MXoMOkUetKST30UFa3mhhYe1DpdzA0RHKrNgtR6oRw2NU1mo+AGZ1C7QJj7
kxR7RgjaECPtLi6TcFBeyH2yA4u5cAlyF0UKqC8xRF3kLApeM35Wdq5rddJKMYuIcd6gP8PGmIvD
DAEumhxgJWltT5qO5jmDzE4bVg9xr/lKogsKfaLd5LCIZPqgpTEgP0r6S29ombN0f9P6sdo6Pv4z
Zxu5nrCVg7rtHnPVfq5ruh/qMOgb9UDQKORmXXQjmapwBLBgdbzUOkW5kNjJe/ISSSYQ3yQ8ZwS9
XJo/mjtJyHTZzCOsl8qB0UKpstQpoG/4FN7Xh2Rv7Ok5hfRceBgwtla6Z3la8lLe6uf0KPKzRKvl
8Ag8lybXSEuCISprT8uy4xS3Y3D9/rP3+ArcEvYjVj5CP4NhTiger1KzuhvSFaY7S8kPqjbSTjbN
Zp8PyuJdtymAeMK5P5JUVKOE/zeoB8Pp9ceq77wK8g1hpUO0F809uSjJztDk2io5tEGaKc5wz9E0
axefFNneaUuzn2jsJ9rw7friNsu+6zPDeUBWXEVjmE+YsBjeNknvglu0G8BgqMufEWrnqd0hE2oH
Cf593bIAyfgB2aUEDhqiQjnQtJfJKk5qgUkE4UGNRqcYl93cKY4hRwIgFx1SDnC0srI1WgHHM9OL
VMtNJZESg8ACX5gZjTy3onSC6GgU+4p2tO1YcB4Fp4OXWCumUZvyAXcgpG9Eu8vmZidbO9qK9PJ/
08rmArnfxmDbdiTHCXhtQyC9hfd65nQe9BW87B6Uc7QmtTvpIXOTQ3ZHj/Wz1TvoTt1T174T+1mb
AiarY8oPxm4yidSmgQic9RljHprXv6DFJAg/D5BvQdcSeGmDW+wmpwzQ8gxljw5uJhsPjke4eqVQ
QbZHNnn98J8OMT8xOyxCowknuH+ZOScuZPsvVR8eLbSIdWF/wbyE1yGFim+li9rFRIeAAyXVWshc
UUD93Mlf7RECUoPq6s10WmglCKC38U9HPkIxDfJbr5ZdReAysIAhHOSDRbSzPqVoNkzGvdmjlUI1
3RyDZgSHfNsBgUy3oWi2YVgcLKmmXc2a2WlBbR3aBdxUUnqSSJPzX8Dvwwrn5thUGbue9bqGNzPK
i8lRu2U9b/H9XzE0TOXDEgc8MjGMuQ8NFgmZO/S0QeDdxBllZdPYF6mkCD4ez7a3IksLmzQiQTtA
xUcZHW25WG0swNLtt/ifJfE0+iyOqzQcYSVLKFgn6ZDswtGQ9qms9q6REtsZYvMvqjKrz8hLuLXm
0iZ9AZu1TjGdcPzUdflPpZkES9t+mz6WxvkyfVtYWtuk8GWgEl8GjDPPsESYJRJ9QvaYrNwZaoy0
VEadnQoLXDUQdyI/Q/ul9pBjwDlT34csPWQbRMUt0fo49FA0Ui16hvUxJTzlfSIP4uO/ql2vd4vz
Y6QuamPUCQlKPdkLajzE60t06g2pEVyH4e1H92O/OLSgbVQkhRaCrqxqJyMmn2Kt/HzdxCYler0Y
DisaWR7neIpJIO3rQ+hCS+mpPgyH2G1cPIXB4rIuXf2g7f4sBP2XXMrHGjkEyVUzohST/FiR8Ikh
SOMmN80n+E8YUpF44e1fkS8+Voz6//+eTj0ek3BR8VVNzXDtZb4nJHeSpj4AUg5EL16ijjjU0CMH
o3R3bRLdKj04/pUsygyyuOU3fxgPj6pA8R/PAXcd41BTCow+Ysd18JgoRveq3XZ+/qDuQ38QbPTm
nVwZ4+6kQSH+i/oL0pDWdym+qbLbajlSMHhk+fn6kdqE6ZUl7hZixl49pgxAK007zEbmKLYfZbUA
yzbvxsoKdwk7FYGZCXWowCTxqUIZu61EFHrRQrjrRxo7yfsaB2WAvhZFn6rcShdjkHfXv5doZ7gb
OERwtnpkuwJJBc9Z/6wWvSvJk9sTkIRFAiLb93313bj7FsUdeMkUu0O90Y++dmckSxG/h9DSVj+3
nowM3+RGd6z6Wd6gKVJEFdl2Tj5+AJ88lacmTaYcP0BXI2/ALauW1744J0X+ZOfxqafamxFpljtR
USfiNtasTHM51Kxq60nLTRkXrj4sXn3R/chnnvbiRp9bKDaJEmyCE2RymQswqovSJFirrXZu3L5O
aFOfSwGPdDtluloWhyMYoDkZi5IQ1OnpgZFkmVRR6cznQiipI1oQhyIgNUljV+rwIHTVUfTejYuj
aokaYwV3m8+GSkwvYhhxI2RpeJz79AudiKD0uV27WH00Dj8ofKGmIBoJ1Pvw/j3fCgXb5Aw2OOOK
hu78cP2WC3eJQ5PFqNrYKOE1MIahjuAufmT8TSjXB5og/yjaJQ5R0DKY9dOEY6fI1FHNWzs1HTsT
xE/bha3VF+SQZGlUkoQ5jl3nNS+qKzkN0woCbRId20G8N1//YDyP4Mnks550oZqdqWhOmY/RPn1j
biVzKdun4UaceGQLuPI+84lOdazUbKpKIBW07H8NePwTd1IES4RDCbkldppqWBT1zKM9fsoPKFsd
FeKY5jn/KWuuqf7B+ErBISEcakwkreIhg0Ogpkc1iZwGacBO9wSnXvC48ZnNWEpDACAg14hRNbdQ
Q0IOYU++9LVjli5q1KgqlH76RZEcSaRfLDqhfIpTz2qzXBiBSb4fEkdDkw/j9dp+80b96gDRwz34
IYfrKxZgF09DzzDjcdRD3L0uyz19ucM3dq5bEJ4XDkkqWhRmVwMemcpM+8AorQm4baACQOuXcds0
wZq2i48aOidtTNTDVFDO4qiEAwHp7ddNyHzIE8hO/MIMyk7+LMsC347h028XTwNfX7YtsF/41sVy
KbSeYG5m0C2nGFrieXFu0V4ePpEigiCKaIzT5patzLG/r8LVXi6idphRfMorLKiI3Ej1BVu2xfoy
VybYZVyZaAs5NKueEtRTk315odAgGg/1zhb2Qm5vlQ4GOz4fBtDxwqxkQeVJj0143xAhqQ8YjXFD
HjqH5X+6ZxGLe5PJaq6scS8NqD1U0zJYo59mUAzgf8h+5hc3Zu1gDgwa1RSXOvopRaZLhCyb+LUy
zT0/4zygsj/hPWXT4ZZ3u9mP+U7bMWJpeYT6nuWLLjdzCn47mP/YxPn8322sNZovVo3CHgZuj4Xq
5g2EOUrZaYloQtv11dl8PwLVGzlGSx6uAN3H9jGXd4kq8Ei2Q4HVarh3Jx7qPqwafMHwmSXvSq99
rpwawlQ1qE3KifERbcMB/czH2HloGgpZn5sXb/UDuCeImlMyI8FBwMD5scQ4KOmT4N5tIsnKAne1
ZzDr4owB1+jaF9VV/RxjMwyohA8Oxtr7rN1B2uU+8gwCCNv2L1eWuRtP5TSViYW1DeiUax+6RyaV
aj4tuBHdPablClOxohPDObTQpaANZUvVLvpx9k28dCbI+G7t0xc2J7p200Z4C7drs6tlci9DspCk
jpgbnZ6z2+GQf1d9DIGA0sPBeqL+LQhBPrIrjNKaPBbfBLu76VysjHPoYw3toEoT0Gd0DbDIz8OZ
pa2sw3BcHqg/exCy8rF04SAM0afmoIdq/39v87J0sv6G9G9SIbid2/HCx+J4YjLYVHqcRLid5ZkJ
2jdu5dJTcWDzjUSkGwGsvf+U1es0TFOXTB1MKcNjRxa3GR7LYnQiaxY5EizCvgKg76/XytKEkkg2
pyoWRbIz5qS+zJa2BJgU6YUxHpAqkc8U86OdaoAGw5zszLzzBYeGbc61n8CBjpVHdJTZtPFJSse9
0ZPkrJlphrhPxjiD+2JuI/04jY36mLWK/RCG0rJPSSV5hnVjN2ZxSifJztyyXuTyCDmzqcSwH9Ag
3gejJFMEBf4sXGLBlxNA5btPuPpwdaf3vZHjPaDke5I+F/a94LOIdobDq6HWl6kx8LRBrvdQ0+yg
1pabpBDctA9G8wWU9p0y+2F2Y9p/Q0n/cCJQjvvfV1XSJwPAhbVBBt+TBgzU7o5tKfRV2HN2beM5
qBr0gagR81VGlwmmMa4uedA9G/gfZ0Jk3PbSV/eXA6cFWqJ5kSgEwUf2dUJ9uXyMHzsI7MWLo/kU
DaKigU2iM8LBUhW2WTPbyFdqtZbhBdAyWoEeN6LrS3BYNgHDwPhfDAAG8Z6fIzfRplJ1C22aLAKh
T9N3+r0M0Ep423rRnTQ784FGbgjNNMGrurnClV3uOc+mUKrVCnajuHkoW/pExkykkL2JDysb3EWw
68paJBXBR3qobvv3UWj1rbjdfPMNWZnhDn0kmdMUv3e6muD3RSEG4ibIyWOW+X/8Ztyxt6apsBYt
VAKqnWmiOPkoC46D6ItxJ72A4maRLdiVlAU3/zfzT+wtig4dd7ylxgB12Krh8DcoIjaJR6EXqRbG
2ejfBOd7Eyo+Nkfn/PyyHGe8vJGKjAx0XNGFTKADiBBbxUy86CIMrwVnQefy0mE3lqQJ2cr89G7+
qb4YZ3Vys3sU4JCQh2OcyIH4e276xqtFso+wflJaao7JEKsB4ii3bZQvjfKyTL3bDxAeLCynEwoe
itbJPb2FlRpRZ+CgQI4zSLK7zmz9eRZxSLZd79XCOJSINSuxTB1m9F03OEx9YNozJUXMinmX4nNF
AkSbfujKIAcZI2S6ci2BQZpHt2r8Uudo7NTv9PqgZoJkv8gUBxvFWJcGGlNxVPJ6clLJ9kuDojUf
cgfN6yjZz9dvguBq6xx4KCotm2nEybTDyvCqctxpWv1ZyutvlSEfasME7zOvUFNUg+uGt9dpGwqU
svBl+fgXHWx5h5YihIblAvlUyXjpUYxtyv6zkS87Vc6FpP5tePmwyF0HqA7V0sQSJ60PV+cRw42/
QxTILW70z8ZN+mJ9Ck8QldpfX+a2l2B8WOWuhIk8fUpzWCWPJtoAcwhVW4e3LHFGD5LJoNlX3wQW
RV+Wux29Qcq4Z25Q45s7GWl7cgoxEvNVPthfmrPm699K1z7bj0LD26D6sVT+lkgxXjgJUcZ4LJ+y
fYRGSyggvVGHaQyI+iW2oebDGHdP6tgy0RaIuJQkkJJQh6l1axmq7lqlpYKjup1yW+0hd0lGI9aS
2ULkXf0cfTai2tLwWoC9j1l5qCW1orVte0Efa+Pe27CTVUIG7GCm3UdJ7hBw968fEtFd4J5aiFcR
IqvYKmkefCnH0ye/ZdJrT0UtjtvV4I9vx0e5cjKQFpIFBAUdMJGDCpomv0aJiyiNgo/Gx7gz6EgY
XoiPptt+Xr1VySj4Zv/y7PyzLXxsC0VNLY1kfDQ2L8w4L3sTbDiWf6kO1r4WZ0C33+8Pexx0LEM/
k65ETrntQi/WGpf28y40NTzc4zEujGPR1p+vnwvRUefD0LZsar0Zca0wOOrcYZpLt7efmUaxgRka
whSvADHe6zsrD6VqaV6DCIrDsUO9/sC6DZszhAsx3F6MGCIo5sPQusR8zSaEtdY33hhvElB8NxwH
qOdGbnn8y/ri6uxzuFFKslw3NY4kK2a2u+Tm1/QOYW89Owi/Bb4rOxxekDqeVWlB0qXDJGlQrHbQ
RYUYsYmcLkY2BSJ3VnTTePCIcsw9KbCsZbmrIozpkL8JTqHgCXtPSq7OBQmnrBgHAG56tqF1bB5N
pmcTkIdybzrp7XiuMFdIPNNlu5748SHfE+oru6gHlGPX4fSz+bf9y3yTBoVb79ULG9lewVWBNJEI
7EWwws8FWBrbsivGNhyCkOk/3tiRox9arzlgokLtxEeRxc2n01RtAxKlNsRiuP2rzV6N2xkG86Zy
5OiHWclORCcBXLL/5bdD+WGFr+TPUamUE0scw0k/aKdk9374T8LDv4khKztcbFWpaq1o6OCB12Ee
m+Oyl1wMVbiRdt2uvBGSmzbP/soa+zWrE1LiTwSTHKBf9VjcKt54k/iFuzygNfQwPgEh70SbtX08
Vha5VwDy1PEMBjssYrBpuFO8EprfCYQ6FHc+iFPfQnvsC6xWaGmzrlgS7l7jyy59YjJknVOcbYxF
g5pL8J/Xx3mNqjqY41BjfaxDggmCYYbXnryDlwZpLlG7l+hYcn7jPKSNFGkwxzgfvxoR9T+Ivbf9
ntW28di/YI61nSK+GdFC3B2a3f+f3SS6AKIFceCf6QokLlHRR+W5O2RHZiaG6pUokBGABuFAI7HU
RM+Yv10ud7X91JFPSe0LYH+ziP7xzfgepLoaSZ0UcHjCpI/9JV6Qxi0wisLs5dbJjIQ6naaA1VHb
lRObSeuiCUOUgRR8Tr5LKbGUTFYgABTUqeVYmryfohNtT10+eAv1a/NzvYiau7aL7Kt1c6AS63Y9
pyNsTm/9T+2xPsBPxmwDRnCXMif/mt2NF3RbuNc/t2BH+dak3CrJNIXwzLUMQjHp57aqHXsuBFa2
va7V4jg8MSWmPFVKKOFfOs8wHmT/lxj3SA+dhOrdn2g1qZuu88ooByozpXUN8XbEN1Bf6CGs4ihg
nhc7KJhNbvI07sL38oBxa39hc6PTo/kwnpTD4LOS8YyJsMXr9Y8t/Awc7kxtN9QLiyHzc/SQ7YPl
ZLvqpTp8hmPtjiehay3aXQ5/CmXQjTqEPXk3Q3EJ1eLAAgqh4ua0Z6YsnV10kRTvZlS5+uocFLUT
lSzDBkYwxgaYPCCK7MpXCdMfdXDAMo/ckcf4KFrqdpP7yiwHTVTK0npmS9V3M6ZVP4w3kD7s0Dhc
xJCocPL3VEsWKDfxPfHMG2RA7X0bO3+paPLxQ/j+JalXoVogsxBU7r7rEHkLJfWH4BwJTjbfvWQn
aivPjNORvIy+7OfY2fDI+m9mzIv0WCfjcsPESbNA9NBsx4ar5XEwNVhWBnk5mJb21a1xYjlXyL0e
VQdddX/Jc1pZ4/yeEFwctZiwq8ZlCVTIu8l3TNQewxYwJ0fkhWzTHFbWOJSyWx2yWQ2sDZ9YCEVO
jFmFQOq5v2HelnkZvelFuamP2QVTW/eCTRVcHJuDK8Ruo4myDS7rMXl3SgzIsbMp1cNRDiC+DHZF
eTOJhO63GQirRXOYZGDcSYdBd2A77cJdjST6cGRu3p9M0hHAEc9agwB3maRFizxzuzeRtJfNB30W
iUxs3g0CIq1M2LgAnvHKpOUHOwaft5TpazJWGElS03OiILGtIelbyZiOYPV/9cDZmkVMw9Qw+IEL
QKw5rIgSIWOvXaBFmLiZH3s2/Fc2hy/eY3xmIJpcv/kxVxa5ixjVQ55hHoISjHqJvqXcje2TLe2u
H0r2QPwWv62McPevWmZTSSWUSftUbl2tWvylll7HttQwxJX4lq0KPuRmaLUyyF1BS16qlrT4jjIU
YxVK3dkQNGSJLHDXLAzL2JQnFMQspXfM5Kyon65/s+1XfrUG7kZBocyCGH3BKqXqz/GWaQwn7hg0
58nv3A4UdhFwiY4C98yH8lSjaJohDQ5P0YwxnXzK3TwSAJTow7GLt4oJ5SQxND2vcbzL5ELl1leN
6Ov1TydaCPeIl4uql2qUo/LfjphP7+kJhkr1l+tGBOvgH+guG0pNw2j3YFK7T4Wm9864qP/RBgcH
WZJgNmvDmgrG55w8mdPL9TUIPhTfSmz3M1KmHQj3yVx7S9EhGd1qr51kEgEAbD5KH2eZJ2kv3SSn
eQTITqzxjFaaS2gDAzC8uYtFusaifWF/X50vO6ozYobo6226iTpLVRz6cni+/t223cTVetiHXRmZ
ugHjgRRs/i8FcNWnZ/bM2r59YqP4WFsc+ABIPZe38ak+UpC3Z8EnFa2TgwfJaNVlyQFAQ/05S9Ca
OarO9VW+MxeuwDb/0JZpoRnQaQNsu9SjEHX/rn9lLxJbnrQbnya/cqP7BY0ououH0kuc7jRhkJ2j
+4qzYIgdhJnuxxDqpMtzcYlSVlG/yW9iX+ROis4xhyl5o0y2pGDPkynxEilyzHDBdDRd9EGuP2M2
hytWq2W5NQAg60qSHWVIYlBJRX3319dCeNq4BR3iX/yAlJSvoyY5ajPto6gQXP3rN/K3gV1UISMi
dmDkGN0bYJnF6ElvbHc0BRyEbW/4n6uCSuD/XpVON/u+jFnlyU+f1K+sASVz+/vcC9H/NX+CfPb3
97D1tfiWBaJ4bjvOWFnnPI+hjUu9T98f0fqpgPRe7YcXsKoRKEfeX3HqVsY46GnapDUk9mKHWVM6
rR46jT0L3AIB9BCZg5607UxpbGEEPfAoKIQOJimilwdzMr32ln3VxB38pYQ+v9GgKz726UN9HG7E
UdV1p47IHABhIBKy1zK4YgtVfUV+mdLaM/TM6zCNtTFEausia+zvK8RV0BTeJzI8OjUaPDNrb5cM
jJnSzh1D0nZl0f83F5LIHKZEYR7mFPLngV7/aPpLYv24jq6iBXFgoi11knYL9jGDqmcVnpeiCsBc
GRXFq+p6/5+M8ZVzYzaSSWcEwrGn7tCepu6tWI518toKYxj2u//90SB87Twa1LJvSvgshGKOupE7
Pb0ndkAsHRhz24w7NRLpcr9TSK/Z5DAmNu25z1rsVRfkSCFAE/GBEVbig7lTEO+PL9MZyTIve2bC
m4uLmdmfkKh3mjOBQz16bTAQj41eFQPQ9VeavFdIVsd2ltNmGamNyNt8aQ03XP6OwPYBOu9hxMpC
H2tMTR7niImh90x+kwlv6khUVXd9zIbnCGIrEabylfZozPW0zvB0sEE20WncsQ4ZG1Uy6oLAIuoc
Zj7utb3lYKapkzlcIFH4f4kFyPgdF1d7HwtkHK7fku1U7+pbciDTj4s8kBhuHUVfbfc2eLK/HNJ3
TA29+QejeEH18pZpAIRw7jCKLKjOrCeojlwbo0+u/5xthCAQ84auviXzkvoTtdIplQCwcWgeFbN/
SQla1nIwc0f6JZEtgUew7Xj8Y46XxR5bmmnygourzcZT09eXUoW8d6xPAizavhIfdrigJpKVqq0g
YRgsln0cbb9uQ4FC0rZv82GBgwMoMJHZZmQXI3rWUrREm7Ezard2IlIr38a6D0Ocd2EkhIZDB1hN
0a2MwGlfneNTehSRJBSRHc6x0JDxmiOCT2Y8UkgG+8Y+f/w18HseMK15cFnrUhH83eBY0/5YIOds
lGQ0wxZkF0xRQVtfl41wFGdRzUp0ILgb3pdJYhoVCNQmpYfMrNwxtQWeu+hEcBc7X5Y+Nw08EKCf
n22U4TAd5q3IF79eEsGtFa2G8xvUUNJDkzLHOo7OfZPvC1P/qybk1baw87LCfAwwJbOlSySIi+j7
2A2Qi1Sah+vos111/jDCa6+ki2mZliTJSHCUP+MweR1NQ3cVOQRJWq+fInNpnFyhoxPnJmQRiSbs
HGH39Hfo/+f0mRxS2PMYQw+JCf1+yTEynCln13tKMfbijxhk7LZeM8fDxgxxxXzCS4rUV/sS7dGQ
/Gq3zghdq+apCZJHEX9AAPC8fHWbZ1OaY6hCkOoL6DmDS6zYK2rJsSe0YPdaINhRAcKbHIzkplbM
5vyetVCPyUNyAmPZZfNh23N7YG2fkbj0sv18f+whhyCjpbRaxfj1jLvAehMTaESziRvZ5e+yAB+m
OByhJeQbU82Sg4qC9Tdh7F14a0zN4/WvyO7vtVPCQYlN9apqW/gj0WyGjk1GZ6jGy2KGlwTEXn+0
U3fORgGoCPCL16JOK4SViK/gxPYKce2hfxpq7YcaZ0Gu26IMxOY06BXq86SuoeqmCQVfjHK1W7+c
ar+A+mSp5W4XFk6apS5RJE+OIQOihTvEovvMqg9t+7kjuacYjR/Vz3oR5IlQzEJwYXgeGLIg4azJ
+AwQYQ00/b0xL4VESO1nT2MApDq2hw5OqOhk/YvL+8/RIhwSIYNBSU0ADa0/edUD9Hggc6dfWDtg
FEM74PoR2+YOfkAvL/KSyLpVNb98Xtt27DeWW2RUNLJrejf/ymZhpTvRCK5/KTh8LJL3ZuJMbkzW
cTO6yS06bbvvCaS+CERXSH9mQ+hyV8QbEVwmXvElLRCYhh0IHYpRuaTVXD1a3KEs3akd9gpEXqbh
r7TgVt+WA6TZrvtJSQGCVhPfyEO5I6koNSvy13hdl5YYGD2Xw8aAMdyy353bh2iPkYLFfbFrPHLM
qNeeoRN8r3bOCHaBII4RuIv8pNHFhkhhvcAF0dHOoJQVJPhhJ7mLisdhvmSTtbdzkUsissm5PWZv
FGEfItCF4rmrEbCq0r55zmoZ/2htJze68yDXl8ymy05wWwRPDE8nk7VuSLU4AlwVPuM7RX69NxsP
2WkPUwwFd5Mdjyvwz/PKoG1dGq2CS5KEUMvP4vBWiUjtSHT5b0EMXwpOjVhNowKuN4QhvsA/DjJL
8eo+cytdF7h6gr3jRa7juiLapGFNjDLQ7JjgDNM1+6+fjsOXmYJKZSe4FTIU41uohqA2I9aDE20Q
5+SoNKQFZTWzebGO/fiaYYZ2mb0IzpzANbU4FDHyxC60BGeOZV2YHKd9qx76gNE/m1dJ5LgJPFOL
82x0PRqsqAFM6jstmCcM6QzPgws9uADtV16eOaL+d9FH5JycMUqNohmAIKpedE4ql/ulVX9Otibw
a7bwHyUOoqM1XDHRoofbtgpkJjOk6ogus6A3o2NOlrNpQs9BKb5GZv9Qjam7FMrz9a1j+89f4LVJ
DqiioY+KFHT2QCefquirEYnEAkUG2G1bran5f6Rd147cyLL8IgL05pW2fY/XaF4IzUii955ff6Pm
nLNNlSjWhfZBWCwEKLtYWVFZaSLkYOA7Msvfu41uhaLdnzoPPnjkA0f+mGzpRWSPBq5h4GJV9JRD
JmVcKM1IefCHft/chzZnJftuPz7nFqur9XNTNr4gPdkQ14rQQs8OzvEWvExW/H26RI7xID+p+/mQ
f5vseNc/czZLQHst+FsukXqelUYdTGHag3hEUY86hxwBBvuB+HP2GinynVbF/85TPisxi42MEyOL
Akg9QycuMmv9yQ8YPSSr/fHLJVFY1RuFVORkOC940RDkEcI5zpKfOoxS2GR4nBVurRaPlgYp2DJ8
HlqjOnyzccAr+YJ5wMniXptvgl1fyTCpflLux/toPzp+YXZ3+b34nrIHH9bgbPkraDhrfaPuA/4/
4dG4T0Enm3jpscFo2Gc8zTGu0tV4emmQgplpVitZHciR/Gh+ht+RwLAxpN9b0kH5qYD3h/SpsRLX
a5eqxmO+QQa4QQ6Q+tScr4ZG1KLlgcysEKIDCexR4o7VS0++1e+H8WaG+pZDkjdGF8GMpvkQu7qr
q9GcJ9EOwq/buEl+75Yh6hsKcRng+YdNy9NT16GFUbNng8l9tw6et+VQ6Dw0ct2DUYNk4MXJjLFV
ycG3k95pzWLvR2bwER5EVqJp3aimiryMlmJBoQIT8FHkfRx/1vXTa5SF74iHnO2v9wcXvNmgjnoL
ib3MINl1ouLe3yX3RMcdzF6PA+CyuZLO9eh92+b6jt1MUh4IQhm5GzJc4oFu8YZgqqNhctz3bSPr
qHwzQvlfMkYGhyAObjGCHDoZzLxIbGM44ZGecQnrK64fqps1ygljdOKjy5S8w8Fz8U37aC7ThT9j
etZWQFl2gUCBbRzkXbXHoDizOZz1PSnf7JEabKBiiPtA75xElW0pEK96yyh4sZyRCh+CTG9iMYUV
gVch7a32qR3hQby9ayx3pJO7emC0MwjJiDsKroHaaOhGlaneQc8YcvfiLro2vMm6wf9w3/2zfXRC
d4ZCregrsJq8hHfRbsZEsO/OqOdB08YLXNY7eB0bb+aoiGHMe33g0W2GOaMvjf+IlnNTB7skl7Hm
E5mfk0IQWYC8fI4MEUqipJN+3peo6QO4SO/uZHd3AzjALNZ7Slx1FUEGbxQ0pw1dp12FLxHNKoDk
6CcYc5MXAQpF/kHZFV5w1k/qPvC6V+0+Pwr34QMIvkEQEXr+RWUcytVjcfsVdCMknr9CoYOUC2HS
cUxfVSUyJ7AHbjvs6kNBFCRVlhRZBev8r0F1X3SRBDZ9nIquMqvhmoeumh7iKLHlEJnrnBUxrLrO
wh4FaxFfJvKow14L5nvhlNv6V5JYCM5Ei16yisf4Pv/BTDOuW5V1npdEJKvpNkkk5wVtLDBq1H8Y
pxAlD1QWbX+PIkRrNvisNglUciYlzaofgYPrf2bJ3y8C3SEy8rAF9bLbtq9t9JRPT9ubt+ohog5x
aIkXJem3Yw+KY1+Y8MpDc4ZWO732JjUvf2FCElRNFDUVKhn0UUiHWdUSmGiFSx7HbiHUJkj3vG0r
q5edpIDcD6wWIBymrh8tRrOsniKOnIRDYbzwfGTFyJTUsSUOP7ZNrWZjNQmhoyyKkg72/183pTKy
VqwDiWRjB2e2U3veZZ/9KyTpzB+1OxYx0TqILSxSPq9KBRcaPMkyVBwecXOwS1PMeKFHmChdXZUp
2zdx+lPPjUNVxqdAqk95FpkFlzmKjJbxTs8Y33v1PCx+Ef29+yFMu1jDro54x/a+1YkvTfDM8Yw7
l2WHutlrueH9pMS+RvNVVS5Ci869+upXrI5a5iem3LRPdA1tczhpfGjpGMIG82r1LGXmrFnlT95A
ZbP3jL062f63bXci//Bv0bssGDovGJqq0yR8EZgjZE6f4E3+YBrRwzw6XF5Zkzp7WnNVBM+oDWfb
5OpHXZikUCVojHCGnB1Ova4FlhBXL1wqW2EizGagqazjsnpBLKxRx4WropnLIOrkZj+1D/RjP0L0
2M6P3EV9kktT8kqMZsrvamzFo2kw8G09rlkYp05OmojlXE/4uiQ/l9vpVf8e7VUzf/hUJbIqFgnm
uh/JiiwA6wRFpBmvdJT75yBALoT3uEfdU9y6crJn1e7s5E7dTXv1nY0P61/4ZpOKpjitHZD4xn5q
fWwnmv59FsXT2CeHMvNtLhBMJKhZDTbER353W11XREFWJIWuRPI52ga5ELDe9M8TF1tdF7p/4aWK
KOq6IBgCBkp/hVkuTZUK42Q62jVGOwt2onCuISU4+Pm/NERhTDoHYhcWBiIYNBs21ZFLop3PHaOs
sLdXtPrNFiuiMKbRlbAI5Uh3E0M2OxBs9sXDtoXVk62Ae5WHnqyu0rNxM1/kfjvluttLrWVA0WUW
do3mFBiv3za0OlWI+F0xiDoTyab8ujtByE1BCYY+N2/jhz4dOhDEpNdu1i9wPgfXlKUWGFoVRG8o
QKdVd6/bP0BaoxFY/gDK6YdUbblYSeAeuIV7cI8MHkYb94017tR9ZAW77EBKemTYOz0EnyMfZE6P
20sOkeCOriJjMJr4428nYvFFqJdGUGdanQW4QZoJUxnRKRfv+vrBmDOnZW0zgcwtU8TRFmGhpkhi
IBg4GvJ8zvjY6nH/hxLjJcoyQuF20XJyo1Wp7gryj9jITWV8LlRGnnUVuRbfjIJnkesDLSD5RrHR
jxpIHxTdiVLeNso7Yfjaxu/bTsNaEgUpTZeAFAeE7i7qXYKVR+kF/VKFmXOseYPVS32xLgpSxrBq
hZrH6eDi0mrz10A9Rd0ODChOmTpZI1oaSxhu/aZbmKTARRxFXhlSApcQJuq+STbpiA2/kGnq8RLe
szqk1i+6mz26KVXwhawbICeMmzXYJY5kD8+xHT23h+Kp98pnbT8dWeRvq+imqniC8bh0ZJ5a4gDB
xoBLcOSrSbO6NrX7wBPkwqyTvxlV026W6K78OO2TfiywfzLC6JCzS50FoOue/89a6GZ8dMFmRoyo
0+1AwDmjK6pDCrW+zHJqV8NdW7IYR1fvnsWKKLiUS8EYAgkP2KFPzSbgLSV82T5cf/DA25IoAIQ+
d1qNHTyQ93JoH2WH+djvFCfaKwfwrt1xTwx76+5gyKqGDIuk0c0UGkQ8+CnHJ+xd1asu0Fm2k8ok
KvKiHdk5SAQSwD2r93uVx0VTb2apsz204TQHXUYcHyzyT+ldBr5P9D8e1Wvzmu3jXWKXz3+jBabh
8cxj9lwkIdeviI9hcB6SRIhRlOIax9cZvBtZ95PxQckG/XatLIyQD764VmRdlLuUrEy91zE42Fgz
1EP0R8KdktjxG6tAsu4wC3sUHKtKLNdBVOggfyCkXuMxw3QEoWfGRe3mHnM8YvWGXtijdq6T5Lzq
e3KjXacHksJpEDKUxyRxZHuwy0uNVD8S/s8sypTVs7ewS+FWEoxjVeD1BxbTxoJcgj1p94ytW4WT
mwkajeU2SbhpJnBiZanZZ9b03J/4czGa5bts9k6o28nX/hy5zWN0ZR2J1Wt1YZyKBbl+QCN1D7/J
csPq5asqCVY229tLXK+QLqxQCDYY3TxlCrzFP3PXbDceE0u4V5GE6835gHECSNuSTlnSCsftOVyD
wj5hxA+MjaTLUaDa7jM+0DHBPLxNyfdATBgxF+tIKOQXLI5gp/VVqFWBDjLJyhzBUFKgEZgcivyh
tkKTeQTJ1vx+5EH9j5SmyoNJ61d7SsdJKS+QACwLLS7vPD1/m9ujMfdmKwqmJHpahEbKb432xNhO
lmVqpWX9v4zdcJ+9oB/ogdTYI08WzPpISsAQ73WyJwkC5OIOfIxn3JFMHfc/+BS67hQDImV4af66
/KrpsyYLSCPBJyUL50wOcO9ZiK30fd6FroZ5IsKzphY294QWW0JklXqs/N66W91+BeXZ+hzBqVL8
irLOvgRxY01N/337c69D380Etc8dhkSKTmnB2d5U13lUv/TttG9VQhmfNG+pnO637RFI+82vdAma
yORqFukJKdnvhRx9cuBgCOa7WGl7pwSRwdSMbxI/OU2A2XM16pxULWt72/Jnk8uGaRoKhTlFXpSU
w6MJrRSiFe8np3Tnz1afyAovUKR+Gg+zl75MJ/192LHUxVY/9W3pCuVTYh9wetkQ1YFiMLtEMjHl
bI6geVfmeylK3O3lrna0otHwf19aoZynqIS8DDA0jik8wQ2gijXvBtRd/bt8x7u8XVzzH601EaF2
jzX9tHrpLExTTlUKCPiQHEIVj+8fNF/wyp7bydG8T5voza+6HXhJWTkUcTXqWxilcCMKuqGvAiSe
wn33E2GKMx87zDkOntHgwSM93CkONAIgGjUdC7fZYwLQy+/L845VXl89tIvfQUVkmo+RhiBGZrEX
76oOObbkdXtnWQulojFVmnl0ssJA1kTOxP2sRNE0uNwuxMHbtrSezFmshbj04tYxpFZTKkL7aEyP
DTjWc7DgImJQ8mPUJxd9fsk61e3qqzF3jPw+6ytSIVmWtUnQJcCJWUGSHSSvz4EhKs72+lhGqPhL
C1K/GAnKKzyafXguNQG0j9s2WN+QrttXRd+B3wLfUASkpf5waOvw0lepWySq3UPrBKQnVqkkx6YC
GJYC40OKDNihS3nhpKd1pcBd0DoWP2WTaey0ve50B2T3zdz9nI91oGYBnV3uRwUVu9ZMMaI/oaGN
xL1/FRPqqkr6qzQFyfBfXSoIYk2oCOFrEEDYIjspVQ0SKxb4rS/6ZoVyn3BuGj//dJ/ObG3t9T/8
j+I+Di0yjDxjHCP1iiObVvMPsHuzTPlUwGdpkFcogNmSYDaTmfxsTxIqgeXRSPCJMYS8q147t9j3
HrvVfd2h/zFO95Q2HFc1DcpVrl5MENx9MeT7bW9ev75vBqg7TMrqWStATI/xWcntvH7XudVehENt
m1mHuJsZ6u6SBS6R5AgHM+7lzOSCJDWNlhtNCK/ZdZqwmOPWn+43p6T7RsdkbGeBRCWdpXvpXXUg
lEDplXSDkMG3+px8gMfN2l7k6rimtrBKdnOBrkNcinxL4McQT6HyjZPcfnQy+UupgWglCW1xdprs
rwTyllap+2lqla5uczhoXqjDi2ygwieEmMxCTSWxosBAKNRxvqUEWfVYRnLemlIq6o3D98JgRmNW
OVqXTUfU2kOEaipCcjWPO1OeW92qGjV0x1IzGCl05gZRp2qc1CwpePidDKkA4ZS6/W7E8DZyOvfV
EynZGfvYGzRze4cYKPJZalhskF7FemcI2KA2wBxQwZlTcJeWDz3/JgXF3bat1RG+xb5I1NHiqzDl
tZkUX0+qN9qcKew0zOsdKs+wyskKkC2TELNEvl18YZUoVmkUNBDc65IuCZJBt75KcZIUOlmpseMP
1W7AMSCzux1nBofMyndFYf6IDsalwcheilaz2GpdvH4eJDM9sVnPV+NHQzUURcOPwsDwrwdjLrtW
6qsRz+kapMGRdqcbBsY0BRP9YIeeE1+MqmKEAn+4pm+QQ0VVmlgasmjAw/xz/QRduDM0xJ8KmwdR
LCvf9Nn69PtL5GaLugNVDtd8XiLn2rrxk3CanqPDuGt+JB7mNh+IMAXa8i9ESlY/5j8ks3e5g4KU
JTNTusr0tPC5T7dYODgED3LcGchbEGWyDvWBHtyLtrCLPOk9qKByo3g4XlDAPCQYzBqOLAhcf2cv
dpoC+mSq/cGPIUtJmrYgZ+vogwnmbTHcYZjQEyzFmnLQJYxOgj8Ksjj+A6hDa2tmpd1Xb87FD6Ge
LHFehRlvDIg3fURh7Y9mFhhgst4etDBBwb1kpOnQEwGSHjod/k9tNyIJrp0/Ewlmew5wqLYhZfWy
XhikkL6utZ4r0Z/2WYkhWi4Dpp3YmgHrFdeFHeroyAP4+2ZCSswfgpfiW22LB/Gncg1Us7okmEct
nz7FVlB8VQ0zv/jX6dQ6stuJyM/1LxLYqNlnbDWCWPwm6ohloTj5eoUjZrS1KQaaiSKYmXHv/jww
podYnkOFmqCOEKeBw1ce+/ww5nep3jEI2VgWqMuvMfIZYt6AQ3Qb2py4K/Fo2PYUBuDSF11SC7LI
pfD+SdMxIl6cYwzKT2l+6sXuOS6yzBIC1d62yVgVfd/VU+Gno4BVYcIQY5lK+jWr6t22jfW06c0N
JApfxJbLY2PEvQYlQmTwlGMYmj3GSEggruJDmqG3bXG9w3dhkQISPxn+W7meLCgf252DISEPV2jp
IP6fvvZgnAS5iOCB88AuPeMuA7kz9K0xkv7AKjazdpXswALdJb8emijBuRzGzNR81cykEsPF2T7t
9wZ/aCJmk9Nq78Vi8RTiBPIYRQ1pICPUERgX3cl7DIxinaz8NGtpFOSMkRjzQozjrQevcxnuxxxV
0uTKhS/NdByqkeGr5Hf/dmEv1kWhSRJP4dzNOB/N3FVWpIL3DSliK9NLxmudAdkSWfdiy1IuJizy
8NcQ9ESNp2NA1QAXKattmXX2KESRiiEYExHrqWXVlGPRhvoiA1IYAExrrNZtGKl1i363ASRVZljP
XzMdpexMN5xJ9vfbp46xP3TTkQJ36AMiPaBy8r1Cmo6UqnBUJFm27axHiTdHkCk8icVoSsDkQ/pS
+Ec9VS7otzoJ/b3ctk7ajodC1UHvJIEss6reYjFg3ASsdVLgoudlyCkDzId99hLNncNp3Xs9Su/b
y2S4h0wBB58kvhQkgGZd5n1bV4PUCqaZsWfrUfDiW1Jg0YBLkZMagIV2rb7JznSo972NGoAVvGkP
eN9peHvjoO2bnWGHTuBWyNqim56pQ8f6qBSWiFye1ilJNgzC1Y+LY6Nn5pSzOA8YiEVLrcZSr8cz
mZsOs14347Q7Qe36GImo4Qn98yDN91WSfGzvI4GlDdiSKTSBWKAw9ORJKXKjG7fdhU+TzOrGxs2U
7gVccYwtXSVd0RZbSuGKoZZNN9T4lIRdDUIvCPlG3LSorJBS3b9DGLqew4nQpK7IZROFkPmo7ufx
vW/eDGb7CsM/6LqNrodyHwQ4dNMhuXCZmxyHH8W53tXO6MihWTW2+qVkTpawrFJIo7RKHYYFPiUX
PedG4gy108gR4xOy3iR04TosOj4XB1wEIIZEvxQyKRCgiLxob9wjA4w06d9mgG9OQpeyhzb2E42E
s/mEgVTNeMozzorr+nXb+RkgplDw0jX1II8dop92Mp7HVrlq0bTbNsF6vioUdGSRUSeaRJIGb01q
+l6VmrwnTlZ4wv+SCZDAQU5NsLvX4MnAV60VvMAgB+9WjF/COOkKFaBI+Rwn4hjibcm9YWYWuWfu
Qa8iL9TD46iwuPkklnNSwBJF6HtLfDzbkbsnXBqQUc9f21csv9rFp3xvkCEoWz2pdulIh+Q0ubUT
ORzEUqWHxja8+EhkMSDx/v+Q3WTF/AoFQkkeywmml8iP0z3Jzg7IKbRoGiBTYPk9yJ+YZB8MV6NL
PKqiz4VIHsCKKR6qCxlWz6z4i3GP+W47wXYLjGQh+b4bwE7XdHK5GdTJwBLD4DiHbxH4iLsptqUi
OPJcbZcps5rMWiIFR4UKPnKuIZckskQQHrLDx6oyOasHrbz0nJ6Vryx4Z+0jzbUnTaruV+johLTj
/Aqyzp1vQwTo3jjjCLnDDn0f26eZtUTy94vYuw7iHqxt5LbMMijQIqetKXn4LxGXHhITgwqzYxnQ
b7DKk/IovKKjRrKJ0qh+qkQzBlmZyyqnfIqIbvkLhVMClytxR2rjxq5zVN1CZhXtQ5HXuIkTOOG7
5uGKRmjlW/JRdQnos97FrI9LARQfq3UnfV40fFOZUVhbaTywRk5ZRihYqpMA0i4cYGkSg4M0BKdM
kFkhDgNp6fkWDXKjPcYeSEZBPgiPvZ1dGkIy7CpO/65Z2UkvzHSXPLK6R9arRbdrk2bS4+LUaGoS
ptbtmTzZkl6xquBLJO6F/FimvaNPwakeWf7KeNLTPHpGGwe+T6BGqe6nNLCTWrUbUbIUxU7kycrk
1kxAOjJ8bB9G1kvrN0I9oxFaUMST74y29Ut0EJARB+GsO+0MxugwA03p4Rh1bKYwNzoc/EEcUZOW
z3KoZmal6k6ZjPsxRYp2/LfwplFwwwuzkGGk+L+p794UjsFZBQd4fGzPvcfOiJJrj8YAnZd0iMeL
GB2kQ4Soi8QintCFPR0kSLH3u2BPVHJZWLMK20s71CFsuDrNivCz+7pGIJC64CkAQdkI8qvU8WM2
uZHEWBh13/tFI8lhhoWhoQsSsuVnS8N8mVCoCh3UBRknYjXoWyyQvu1FTcHx4zAD0NqCW9+lH8lD
+R0Y4Ml3s5eduhNvk8H9yh0vgy1A+YnbK6xyBWMz6QCAS0QdNVysmQxZSFAKrR3SG83cTHIxbDiN
Sl37U8xBGWDCZo5Qp25fezv8SoJa9U7+3rjGffmAJOqz8X377K9Fl8sPTDZ8cRGLU+CrxhjqLu7K
g+gX9qDkjsZVjI1cffws7VAnUBzkQKxlg7xWifIwB0nlkeiM480qWcMT3nZJaGqsrWMdEDoCiHrD
H7MY/qOfSWMeUQmTn8gzmXTTs5uwWa5C3f2RUNQg0IGr5GB/jornpnrmhAKUbe+5cR3a3RhpjA/L
2j/qrk99DAAKZECz4h7VmXcKFcT78eu2k6zOGS13j8IZKQK3fjoj55dGZjRbI3QN0KX8tZNMBVpo
j5yXfCS2qqFm/xdx4tIwhTdTX+c+uuKQdyi+F1NrKSNjaWthDIgqRFUCA5YC4oJf/T+uwc8hFzr8
kktdAaMrapDbjK+3FsYsbVBeMfRhE8YGIkIfMuIRGsNmO47BdkqEIfIaqqlTaBcdwkIoGNqssi/L
OOUgY1+B0VX0QSqTYSSS90GnXaWXtjQyM5nKYyEwE1MEMn7HsdsnpZyFkyc1UEXgWLqvQJ2WQAZL
38u2guYe4QebhP8P0HKzR/nIoGYR5i9xBHoXMup71apzMzj/R9d89MrEDNjtRKQrYmONdBFv4Hq9
jjNy8ea9BaZys1EdI2hcjjvKdWXW1UXnQKXTgyWonxhnYjXzt/Anupqn8EXThhlGaBLQ6QTH5jm0
W0wnCJZ4Kj2V0Q60fiv983Xpqp5eCWmTjlhpCdHqonINZTa76JtUPm+fEsZBpCkYtJxLDZnDLiqQ
o4imyyC+/zsD1A00iqkMYXN8tUI9DvNTgjfntoFV5sflvlBYkiZdnikl7rjpEN9l36qXtjAD5Pg4
Z76Al78pzOg7hG294ciKk9ZvgdsmUQijc5o2ykSZXhgmq55EMw0VU5VZDzLWHlFYYmD0RjBq7FEY
hD+0pPSmTnnZ/ogsExR4yHJTjFUJuBLk/BQKykcoBg3jzvyku9k6vRRioLQz9GqAdcje4NRPyj7d
y5i1KzCsrlnFfnoWkP8wrAYkyUT1iByuAXNNPbT5ei94ZLXpMiCaLt+1MeZOGhHzRkrqtgkm/qTI
apA58Oe7ZGbtIcsY1e815FEI5h+sve0RonCF1TXPpXHsC2cYfWd7MxluSVfw5BKSGPqEafw6Uiz5
JdG/RUhk/Tsb5DZaBLBDUyhxyBF8kn7ww4DBbn1XqUyCQoZf0mW6IRXUALQ+5JLhruOJq5zwCjLS
q3AwZtzbyaMWM3OdDOil502rauA5jszWRuhal9XUUaXWFMQXFLQYJ4JlicIP0U9CrkR3IGrU3+Xo
MIUfBfcNTamMvfpDHPkPTtGFuUGa8hLCB+TgtVAfmxzpJO24C9cgiOTd1upKe9iJD9sesh6U34xS
kIKB/LFQC2xdCV2GPH4sh1c16800fkmAlIl04ornbYur40+Lm4CevBoUXpJysnONEz2oHgR1oHFO
1Aers3jnuyqa05u7+pyiy5RHQy2rY4NxxulqnSz7ApRrASiJNNkj+km78qHzca0WxSFARx9jtWtp
q8Vq6aJdDvWNWkjxyApe1EP/OIC2qb6Ou/lhtJK7GsoIxYlws0W2f4mYGparfZVL6+KvAKCMKipP
6B6GT9V7AW/K8q5vrQAVkCG1Bjv7Ln3DzMfZt1RHu9Zn5rOd/Psblwld1tM5QRz8FHtNnpgglfii
oewCTZy72ht2rBiDAUN0PS/k/CqMBSy2wAui6V6VnOG6LAME0hdwmqUK5EhVpMz5brivNLBBlfnH
tr+Q87b1wSiwUXpEzpoEdwkzdBlnj8MACQ3+TQ81m2vcutNZqLNqEHyghoFcHHioqCsiqIlSEhlx
71+zi/ypGk9YqEi9EJVDiz8JyEGoX8CVYW+vdD39sLBMvvbia454mEQcGXZHK/1TdQ9uBFhUzeQ7
0QsJmG+9ddxZ2KN2T5+q3m+Je1ROsYOMtFe6APHoOXLwn/aIBidv2hNChurK2cpXzmb553potfgF
1ObiSVSpcs5BJu/avbxJ++Oxd0u8yWb0OeNw2hOGXXE4w3d0xu2mo46cgd1CoM2KEWixWq9W8/j6
4tfQASuaa4qSPA1JjwQxj2ZrMmPisRQB1t9kC0vUJdP7I5+CwIok70ZI0CGQQ8NxdiK2tD2rPkG2
8bcTtDBGxa8ZB4WlWMKyNOWdixR7QHdhPtz/K+cVaanlUAjrKEuRNK9tok0FMhsMBeGl2dnYsjdE
PIzT8vlu/fOyfqNtK9SkU/IEBpFojaydfozgn6TDmb83HnlLtvLOLDzDGcFl7KXXxMNL0RfMai/v
kNB7Ut3QGcxZYsHHanD0z9cWaYlmZNeSqdPA5+W/zcghVocCpCrGJfDIq0B19V2fmCDK8LY//yoQ
L6xSoJXp0PybZVwrsSAd+Vl7jTRWZZsBT+hV+BWeoASpcB0HeAJRGAIyHTwHnm4TeZPW4xEuMC9r
xjEBG9KvFkckEmKfvLzSfbCTfxAtVv0quoHVepGrPmx/wtUxn9vxF2kN5jgq+UxRsHPpvt+rju4R
hbXgAIIDUEny9n/IamOHPXjJXCcFPGGk55kMOXRUngk9KaFVSM4yujEqF8DL6FBYz4AtfIUCny4N
azUVALqTle+5wgwt6V38+jGhgtf/aO//H+tbDfkWFikE6n1pGvsWLzsjkt/GPD4BkuxSkXdTMEDU
Y4jNNi18M+8id8xERmcmCyhoZigeLOfIDGO9jeN7odU9k2gvfSx3w0tozSe0yBxlO7hvIF4M4U/U
hwpXsdoX1f3c6++gnxuYqlKMuxdUAL+6NtorI6WLQMBCxmt6MFicITTiQjNewuS/cA7gdIg1bCjg
YM4JEGcwr38GZHw65SLaCLSu1JUYTpfP46vQNGZeNiyRufVw+7bzn5iyMCKCrHhSZBgRPdKckjjl
k+rhu+/zfbKLrxlnkqYjCeWVMoDcDyvc3r76QMJEfeU+mCqJFATlBrVxubL16TGOnW3gYBmhUGpO
ujEKRawxDb+pwnFOH+OQMcnCuFQ+hzAXn7HmImRHSIVYzI/NLO2CEBobsWDKafkvF0NDUdYZ3DBB
56At3gL1TkDYN7/+u+9F4U9Y+3k31diULCFpEGhEOHmvuIkmsvqGVt/yC++jcGfks47Lw0/eL5JZ
TTwyZiUytbhYN+PnKVhsj5ApcSaLuDlICxb0BW1pp+/JYyG7y2y2GgrrvvgEl4U9Iy4wjgACGjed
+fc2FSKLjyLBLPsGMgrz2S+HB8hV2MIUf0/inDeHYX5JahYB82emcSMC++xtWvwM0Uj9qFI/r63e
1n8iavbUc+foPzOn+Dm7vJNfQyu8kxEMxi5nVSjukIgQw2foFscLapc3ZupIszn/JHM/kOm5KM9o
dWK49Orgz+Jip2fI/R6TlCFh2iL6DOP35MCrpuFCCtyKDgDar7Gr2tFTaGCmEZwv8En9qACRDDv5
su35q8PSy19C4dEog4ZOy+CQZOjJT03BDMDgbvIfzUl1S093RlRp6jOTU3m1AHU7CCIFUXxXlY3U
wG68970M48OzpxwI/z2795vpnNSbLhhRO41JAJye4jvCrwAmZTfBKDjaLW2WbAMraPvk2Fj4YKuH
UM8idRrZKy76t1I3Q7jY4NbfCnvaEX6x9EBku/CQ3DE2czWVs/ioFI6VUg7IItEpZMJsIluHoXDp
QuYncWtDiNJm2CMx/O/HTRZA3QxePxB0/HqZCcnoVyoa6dB1qXvCidCD4HnlQooSzhqwH+frTnOz
R9a/+LQp3/eRQNKSJEThnXHfIe6vZpOEpzgwP0iX/XBNrt8mt3zI7//u7r6Zp540acwNojjAZ8PJ
1ZXHHjTFAathYL1jSLgZoQ5knUppXP6HGVI9cK/pV/++uqigKBp3kVVJVvpzsMPZHC9gANz5lvao
HgNIt27vrESsbO0sdTzLSplJYYKkA+p9bfc2aQNrQJGUON1z5nVe5bXHwlNtzSOT1hjydzqkhUln
aPuMnbfC+xY+AB49BnSyfhh1lud56v04RL+DNipm5Z8hpMB6L6+fotsOUAHHxNfaFIU4wI2Dznwi
zlseZ2+w+RNywMwnJXPDqUPbC9Mg6+QQYSwRcxWjDRZ9B9nec73PHBT0nGwvOFBvs0U8EFCT9/in
BA3x2xv+h0zTbdFUYFIOnSqoHPqo0PRwIcGC5DV78H5Zf1Xqvfk33ZpahzVXGAa+bi8IFhpSawCT
anxsL4fhJXQjKsd3kAcltNNlU5pC9mNOXrYNrNfKF8ugoMgAORxIy5Ev473GQVYW6QfRaawehEhH
+TrY+UPltudhx+qNXo+7/9knuv80D3NdDGQ8HdspOsSi/mRM6kUkOsey6DLWuP5IvtmioCgNi3Ea
JXzFjjup4X1ifFELZOwxhFwmkHOurZhTzEhh1WPI+drAHo3CHqOoh2JWgfJVe1Lbq4JLLJDtGJPP
mvi4vcT1cPy2QgpNRqg6DFGAXURX34mo+I0HDSO0OqMHhektFKS05cg1pY8vSdJGuSu8t7vWIX9k
FA1BSGPzHrj1LKYyIgPKNApbBA6VeUhkoZAGPle731dn/Ylk/coLgTJWWPuHPM7tc1Igkhp+WSgR
wFk/+/fDpUKivAY1BwmvVcxhgBiXFfEQX9jwFVqvWSuiSOVyLLAILf6QPnFmShicLenNPyWn5tRf
pl3BmLtm2aSiHlkI+AEqs6R3qr4LY85V/cQzDMPe9s1VdjD9BjG0bnNkgFUVCWzyhouf/ENWoTks
xPhA9UP/yj/OqE2OZ/VL/KC6/JF1H7DWSIU6XTZWcV9ijSp36kDx1osHX39iLJCBZTqFL7LC9blO
3gDKY3saH8nNR2rM4hMyuOgF803RrJ9ZLvOHt9c/TkrTFw1zGPWZgNcA73WOf8j34ffoOJyFHd6E
0GetbO4eqdVH9WNEWYe0z3B79lA96/tSwNPyc1iASRp7W34E/0falS3HjezKL2IE9+WVW+8tyZIs
yS8Mywv3fefX34R8zqhVprt850TMy4QijK5iFYACEpkD8H66gCmJf1dXfV8q43aESGgmraS6Koi7
Qh31LuMwqnd9Ba369EVvKjClfZKG2K7kB9XSXb08iyNvuJ+XWpiME6o0IUDRi14lYHmR9BhySIUt
C7difBs1pYPut23UB8vkrJ63xYwzmvs4NLQAYcRUelup/Uh/WQZOJZdO6BX3w4rjxeZYik0FG5jp
t7UstNWcY+EPZdl/vqHFeBstBXF9XeGkhF+7Iy4IFTH8xG+exk18RyIlpOjY3MkYFZVfIZbHe/T8
oULw/gOYTEcopXIoFco43PlnPdtBY6tO84KhzRd1h9uiH9oHAhD9y+6OoRkS2OpFixV9k2KzqQ3i
ZdSKaVMLYeKERf9VGqzerqVUt80YJdygT+xBF/Ztmc52NRWqHVTgqZC6iJNSrg4ZQTv5vz+HhczG
gASD4A3umJ5E5Z7Az/FOgkDAX+QL5F5/P1fvtpiPLnVGDVVjAyO6FsjydsVDhckYA62mtD7Riwsm
vevOeD3perfIfOVUF7oUMrnwxbUbGQrmtEBsMP2ok895lHFs/aE6+W6MiS6xWEPWJEPCWj3HtSP5
i0tgcsMTKmeM8YjsuBwwXJNMrNEEpSxrGvxpPTymHQ3U79UBAkoYuin284HH1v+HVOh9ieSdLkoV
TTKPKFwjFQoel/tqp7ghaiLOtyB7m93AyCiX4mA9l323yIQUgEfmPhEgc9wvguR2QliCbLGHpp71
oym6UyaId32Zb8uo5+jvrLIpX94MJsxEbVYoNZWdRrTvJre1642AwtMh32LOadftG6/XHPkGctxO
eTO/tlvlRtkJu/gpLGyDM5/3h1T7fRuYaNPq6agqIgBAVNAcdt1N+5hJNjWySKsVyNT8Jr7pHvkP
2z/EuXfLTMBRej1bair81T3m+5GQLtamqSNnFl+SPnXL7qCnX3RugFh/pf1jlkXfFnolQ/8Cuy9s
Fz/eVg80YppiXHc4UDaz7C1H2idb5Ij4Jjtuj3o9zL6bZ1xVuYyVFRo0mvislXbe2tMu3qswqwpo
Xy6f0b50wMu63F/3V6tjyheHjsXmloFqdm2KZXdug7hIoJz4NNyQ1IGE8gU4Ev32mGylU3Zn7Uqv
+qFx0leOx1QZJ1ZMmtCgQ44bHsyzPRvtp1kMnbBtvEWrjhjH4Zzs9Wz5faMZD4Z+TgKqYNgbpTst
erVGy1Gq77MmcbzzHzqk74YY1wW4UTSFb6psxwCcCJhGie4BFYYAiIGm8HCQd53X73J3hMZAZwde
z6uBrmdV7z+A8WSxFInjDHlW3zAXSB+mtjnxCBZ5H49xWV3aDNpE6JRC/ZGD80HA0qDz2qtPA0gf
rh9VXixgqXXqIB7ElnBBoA04d2JyqvXmoOQ4mrG0B/GVZUcZuOb0thGcoIhlp5VApzovflKoB6Xo
uXrW62WB9w1mPNVSJ2Ohteh34lvbs5S4tQEul7T+Yk2IwAtkJoXxlLe9FwuKY2jCRujMO86mcNwW
i/GdtSoYwhZfQImPy1zbmX6e0UpOb5NwtI3xrktlW4s5bwJOjGSRvhMI3Lt8gdMojgFIItTd6M/H
ZsNTJn/rXl3J3zQmm4JD1NKOIiIBPAS8eHb0sAUJHBLGHFhCE72ZwI1Poz8eOye5Gw8hykBT4vLy
EN5lZtG9EE0NpaTDNnco4vdneRNsVMQHE1LwYNuTkADlYK6dt5o7PYtb3vAVLyayeN80jfJGJEnl
Ole/RSVIWg1BdYa6H20z7MDr3qGFo1WvcQaIi1I+cQ4Z56CzvD4CSAyL3qQg4Re7yp+28s60UVuw
RZufgHF8CkvwI+R6ipIGbpXYgq1GWrxKH2xRBh15fe6mzfWlURpz7YQxDgxDz60WEjLUTKtdLJuv
VoBhays+NXXtCEKyaWLl23WTf3iK/uM2NCa1WjJ1mWa6Pf0+22FUd6/dZ7t422+objI48YO1rzzh
RIPsufuv0cjv9hm3FZjGkomA0qNaq/nattwoW1IgKKGut5W3SDJ4xXbem48d3+/MupH1BZ903uug
WAx2hB4VNgn61Nx3Nschss3UpQb0WzDIZ9S3bZzYQeHWLVp75jmLvk/J1hBMW1A0TnDiJe/s1H6j
ZEVYCAi2IzhIjeccn1PxtWNS2SBOx+amtvUJtB078Whs2tvkTtvpT+G9uV1alMZ4r9D1AZv3RzbL
4zMuQqrlFn4NZe8zxsg20X2Jbi9RYfkjpKtyUDx3Ng+6y8k4dCa3MpNYlOqG6jjtYyH2dp7wwh1l
g1fuq84kVU0qLGKbIHtrvf5zMjjUz628+CEfUEGoQKLDQ7Lzsg6dyaLUcpkXlW5r602u/rWv7Rwv
0MUBNbyjQ1+w4NLQ8XaR8UnQWU5zjUirC0vMIIja7ESz4xTfOVmwzvggTZkUTY3xvMtbI3EUDH7Z
aplNqCm2t1rRfr7u8ngrYjyOoopN3QiAiXbj5MdaBBH3jJOS8B6sbEM0BRyxFyJMjC4Y9wHWVrKX
V6jRiU4J7JZjQlqlcvIK5QL5i/RyfXm87IDtk6LVNswhDcS2XrNLoYI0oDOVe5EfPlJhcQY5ifWS
3siHEHQh86fr1jkvR5a1R8lCs8d1BzdC+IxpM6dDDbUouKREnG/IdkwHSBKZSwcfLsj6LfHYioH1
WmnyzzLVDk1m7MpQs/Nu8gF5Ps1ptI1LqLaNoRuqPI0k3k+hv18UhTQhHRC/8FOCUbUjDKLLk8rJ
C3iFLrZ7KtaZpU80W0EJ3y9+uchXIVePxOczMjzOR/wDuOqfoGwwbkYr1aAwyc2IUNvoz9V992S6
LQAg22Rfv+av188Md3mMj4mSrE1G0ocd/F/AdIwyQHnT2BSeuM24cp+8M8q4m6kI1GioUaksp87G
4LEbhbVtmLLHWRbPDuNoAmnK9YngtGgEU+yt/PIE/c2bOgbSv3NAZLvLb3itMPpHr8QktnkqLXkx
iwmiHgkXSthHoriQt/+rGaZCVCiCvswaQt+8xxDTtjuk6AbzW2q81cgfL1ehmaOhYBadpm/eSAuU
jfoXZngpisnUffRSBP8XHfjRSc+kGqz5mAGmPLSksdgdGvpcyk5O1GM7pdlSCtDVoYJ5+xAoMsgb
E7sWUnuIucUKzsOCbY+qgZFpmYUycge6zugFI0uaaKePWeUKZ1QTUb42fii6U5p2jFTswDssHBdp
Mu4kEWoFBU3sbtvAUgt8bsFTNeJtJuNCsqoDy/+ChpaUyN/CXPiRxcBdLXl1aLv6kXOxedvJOBCl
CZtRkWEMpLnQFpO99K6QneBWd6m9rDwSEgPp3y0oWHgTWLzU3mScitirI7JpZC/mF5rfrr1xazpW
hkE04IxTu/oevQSbAhRd8cbYWOJOgWzy/eAt6HrzcW6c68m2Ss1YgbBcC5gbAi3onoetshE2/PkK
XtrL9kvlfFGEluJf/HVyI4fwzASBPUZbTHL7XMztqmTeRR3aYtzOGIGIxfoVkMDCDyiYJds53sfh
dkJGlYJwjTp3UJM8Vl/nY/AEgZpN/iC6KliuuTk/Gbvi0dlJYTBnClJMgwyx4RJ8ELy6bv48NJDD
zkBvx8MX8fJHi0lo5KKJ+zqEvY5wg14XAy7ZbiB5MNiqS/NChOGoUNpSD/P9X4xxcW6XRWH1IqGa
wDoiNzFQi1RnK4DsHrbGqfDzDXmq5S0jaECqWzjLC+dec95zFuOnJsuaRpEAsvRQ1fFOpXJese1d
ijnmmZep8/Iei3FaYyALQ4OyvJ8cq12AWeDQM93arXGu/+a2cvIRi3Fb2pjUSpCjbmd0/VayYk+b
obdU7K7vIu/zMQ5KMcfRLGjcWwBKHn17W573gbGtgx4vO6+sBOe6vT9gGf6TrEoiOxKMRo0KMAEy
nvxzikl6/UeKPr5IlM9KA2Qt6bxq+L9Hniv+w1DAu2EmBxoaMMiUVBscnk1KGEidGsz6d9Y5dkrM
78t2HaEkqX4St/XT9UXTyfijT8CaGQc1aIWqVh3el6O8fJ2BpKw1wenNz3VW7ges/bq16yUzmGPS
o6Iu61ZsqQuKulwY382VYFfLbpoeRgUT7PXtNGZutdzX1fN1y9eL7rDMOCM0t8EkmGOPaWb1V0cw
gD5ZeiqRsp+TJ8Ejj6T7GNV1o9N4iJ/6bfSl3/Iovq/eHfwOxinprZyWcYZTXYu7fui9AtNQYXJz
fbXX01BYYRzQWPaKERCgoXOLnZrZJBEWQ4PNU0u78AC933zm1LCu3lZYZFyQNsSTDLyi7M+CFyY6
CJPTjSFtAWRzpgbKg9A85KyRd3QZL1RJZSc19F6WbkiRqT1FzngCJSWIL6Kv9Q6cTK/xTXHiEeRz
byvjl3LDGkqRcgj9RO2S5h6Pvy6yowIMDAKQDOIz3dj8PtGdrnTK1+vL5qz6radyEdQqZc7KdMhU
NES+V9WzkLT2YO6jxQP/m3vdFO+2vv39wpaiiYEYK3ibUXoab7P7eFMCeIkC94ZbKbia2ksiO96r
KKbQQAyAKs2GXTyQdqDpgg8BlCKS097KTzyvyzPIuCKryidryZAdRBJQRn0O8OHT9f1bfUrIdBc0
SwNCjbkSkyF3hh4inkgTSoPnIbsLtdQZdE7rf/1AXthhLkIvdTLUfN6YJdJPFuLG9ND/EM6q27vt
LjnQA6K87+5irgLzesS8sMxcBfQ/kkinCiGwdsdxwQWI3P6F3i5ExGKhQJiC8irgBOp1dMc/ZhU2
ULemlA2ahE9HQpPEehB7+o5KFMUhB0E0ERTpPtp42xET+/byF3Mq64Wti5/AhuxWysuGEvvRmcEY
C96dvYl+8eiC8XTP7f6sntULa0yULiqr7EuqxchggWqdfA9iO8E23ppp4lY4WjtuCsszyVyPVsvj
dqTsC9J9x2VHyBnrTfGaknb50B+4z5PVCHKxSPpFF94mVMsuUkekIpSud7fGU+Rqn7Qc6ReNCHQg
MlcKB5QzDr95uJ4dXNhmorJlqqA7J4CjugHJ163iL0fpAYRXXvJCY1ZQMj7nDzJ69NqmOlefcrdG
TxO/iHe01+v9Fz+ECdxBVXc96G/o5XCaSlv+mX1XcbyDW8LYlEfzRgIBrCseuM1M3vdmnNUSipVs
ECghOE1HYL5vMM3nIEmbvPNXcCq5vAPG+9qM01Ika5ZUA1/blGdfNSADMH0bzFuxlf1BPYvcjaUL
+Vuie7GxjKsKtAq0QoS/owsLEI2tQPVZ2otHuj/X/T79U1dMsSG6ixPMuZe4rb9qjaSWGm3FfznG
/74kNjxPgzJ3FiGhegz0Kn7hlw6kWzp7groBQLISdzqP53jZID2lYyRAIwsVhM/p18EH/NiZf6L7
jfm2wu8OgT/72l171DaLZqe3mZfcRRzEO8/xvj2FL7xEa1SYMaNaeLKrUMOgtJYEAX4Nh3N9Enm5
a5+S8UlSX5gC5tkApDjp++m+3kD07BvJ/1CCl214k7WcgAo29Y8+UJUkrZSIJ7gGjn4PkgkvwFRP
dW+Ftuma92BvPU6p2x907/qRpX/393WqqophbcvQ2Qa0MJRBIAewq8yWPZngPVEf2oDHM7p+59+t
MM6tU82oj99G7c1lW0zII8tTCubGsr1HkQyKjiUnU1h3au8GGacGjq8MbWeaw6xmW2pQheepffMs
MG4MKp5DUVBkNucbA0NYqKny3jnrZ/B9EYzngvqYZLQGsp3hGZSiLjT/SDOO+q8ol6JQu+HesXVf
+Y9FtulsjpaQLxN8pdUjBqePHVCeOQ0B/cjKuy7sIQP7VYt8SRfd68dwvWQov1tm0qounpUFQx30
4hg9IB+dLLKnys06p4nspLBFCNx66Le5oezpgNvIDgSrLMHmMlBQRnXlQrDtZ8vow6RsMH0G+VQI
2NNDZAB5MqExYi44f71+d7FsJtkyhSqMhR6niKgL4u34I3IhcY2mrPKVsGi8GcX1KbcLe4xbmzsj
DuIJfYdfxRAa3ldaRzzJUAj4EQKgjYq026FrGvtUs4wO7Y3+1A58RA9dwGvbzPi7LKoTMaH5pdar
dlEF2fbIzTEWMGLGb4SqDJSNMfnabnn+bh16eLEDjCuagd1Syho7Tk/bbidtdbLpZXtey+oPAev9
SDM+SKsSo0+p8xieB0wRE5dJvqMkmqowvPl5rjXGHwV630cpzS/+qjyjAIM0Tr8hfZ5sY22vX1eO
8zMYzzREYmAKmETyVcB61Nyya0wLXjex/oYGcN3SVEUHsfDHgBiPZZAC5I1Z/fFsiYfUuC2SvTKL
HDN/CLzvdpgboaJQZ4RU1Gk9+VQAQQj6pW2B52yzRQFiX+4iKErwz/8qrE9+N8ucfzNRqlShEXNi
YiKZ6+Zt7DvZ86od67WcC0vMgS+UclpiKkYEp+EIeRNM3vSgrPgrkpv1iPW+KubID1MWWkVBzC8Q
765QyyHuF+mMtNBL7OQLb21/iBrv9phD37aGkqYDIqRiWzfVN/VT6xkllEg0fzzRJJ4BKQnFiXS7
OJMD/7ettYvdZW6C1RVSNZADp3ABlc5Tt62fIYgNXGJ/4LnvdSKrd2vsUM+gQ38LUsr0wEDaD9rt
7hDu5dtvGKjv7Hm055s3/3m0zqkzfus8IqEFhvBQPsmb8Wd56EB52vjZl8BrXHTl1G20125rT9ld
v7t/eMz+811UJppLvVUZugxyNnoIZfidsenlX5IbnXoqE4gDO6cFckCwJdXlFRTXmVMuNoki/MVD
wQri//hd6rb2m8ivPxET0PBU3HYYBDJ31TbeDd58HL50J3MrPingduS8Vuiz/x7e3jeA8V6DUWtT
OL99qG5HcrgUY/jgllUnqZiSaai6JkkKc980MVFBVoECYBzcD9WyFcxztzw0rcV5JaxhvC1LUaEn
JEmWqLFDt3oqiUJd0DPhJj1Hx+hh2JVf4k3vi35zKJ8lZA7mDZp1duOMh9GwedTAa/37yx/AjtkW
eifNgg5/2QRxZ5sGFL1C9VXv5/00yJusEJ47tdqWaX1vGLqHXv+2XHLXjKMXobA4H3etyWJZpgWV
TagrqSo7pDL1RhBnFJuio7qP0AjItzHkgJbQBmBiD5JQPEz5ueJKcv7BKnOpIoh/i3WBQnk7jnfW
ktyLXXjbpCLG+eLwFM5qYddj+UXtUzAbD1ByyOSX6/d65RiYoijpEB1QLRw3nYklOlChsdy81VKg
44YaEaCEFtqW+Zd8E+I0UGcfT9j7s3Anoc1e/79RvjAPAmVdVvEDDPYUgkgwEuQZuXkxhYNtpZLl
WLOGkY1WVzfJIFefrq93LTn4cOqYLQ/yYVS04c2751/RTdN/aE8tyJY80lARQJlylI/FF35ZciW/
+mCXcWGDYdS/4EGTgfxgUsCh2XP28u3GMC7KsnB4DUmEho7OJliqMsdS2xHXBBD+6nl0qAPdb0pH
8CoviexmN0My08JSJZT1zdiuUfeA4/6K0XYn9HmJOYXqaz+HzcOGNjDgunHBcxMqFnF3MsJ5k/SK
3/aFi9lwuw4tngr1SvUDe4BDBelhFake832TObDGhVhfgxlkJhFIt9tTGZju9WPEs8J8TauT6nJM
iTXFUI6iOUf2GGiHVJ84E9drqd6H5TBRJ1nq0IRgBYH0BheMtfYCjjII83ozl3Bq7b1hWRp2TbZM
U1ZYEdtBBcWCZuFqUHGiBUGl+dDZyblBBJi3vHk1hbbot9OhYwJEpLomqsIfY3obhm0mUTwFX+dt
66G1jZe5iciK2Zt94Ea+fC9/L3zB69DLr3eJvSdgV+X0W+U2OFcYoLP+jR4xpudNsFCYGmi0RCb1
m40mn1uiGR/bxRFm4Hv0mlNQXonvmGoBn7hpKpKsGUx8D+apKsuswiMo+lRWP2Ttdo57V8dg8fUT
ulaH+GCISaSTQM3NtKFSk59+yr8afgmGuWYGJ5QCHr/0hpe58xbG7J0iT4aZzLCnC6LTjaEd1BBD
VhtbHLjCfavX730TWTyzKkZhOZWwNTu9Ny7O2NodjTFBtgZevITQXQtin79Q8Ft1aReGGe+SWUWW
dwLufeulZ8ltgYQXnpcdvYlq0NFPuj1sjL1++AvSgdUAcmGacTlBnrXA28A0kTRSo3TENF7gGg6x
4FegTufVH3ibzFzQIBDUpSYqM8P62iiPtZ4gt3/6304pi3dO615RRHLXi9Y5ZlQ6vlps2hE8RdvA
fFWbY6PLLoaoTWMXRjxkzcqLHVdEUylewA2ptAMXz4o874I5N2hLhdw2N1Ht+vV5fszHnZxCD7Hm
MGnT1f7N4xmmpYiY3rcUtt2hWmKjlgGu/jLWh3msbmtVehAU5TDW7SM8j+Vc39z1G/luj4m/7YSe
fhHBXr/cDPni18iwVOkl4kKfeQtj9jGZ5L6qw//mHaD2Er32jkRrRl9/BocNyn7dJkSH//r61gMW
RSrd0GRDN5nb2FVAD6giXhCQcEGpNYZeQn5cIJFDUk68ycHV63BhjLl/YIMdlMWEsaLdVWAmSs2d
YfCyl/X09MIKc+lKGQRJfVTjHRLjROrYS2mAW/umgTQZodKXD+LW2vFe97y1MSclmWZtkURYFZUH
BEFbqc5m33IiEs8Ic0qiQq5RWMFxlIHds4Mk7+1elY6LgsFpzsFYPfkXu0h/v7jYwFWJk9y21NvM
k134iQbhI39+0e/N+wXsUUh4CSvMOyLrT9oLu0xwr8VGKmoJ+zj4Iabr0rtuq35vPBPFI3y2h9Dn
zr3TefjNp1xYZKK8GMRLuhSwmIHCYwL5AI1+Tk719VcTldd6X41/F+aYIK+LpdJguA0JUiyDH8wE
oiMKT0Uy5mjHJQcwZ6noLqWci845OexEQdRnNTWrEYl6eWOU5TZOvipc9o71tf1TAnirgF0cmiHB
01BOsbZ2ApzfvK2lW8PcL9JjPD9Bq4Lzglg/ou/WmA+nRa2EJi18Zp1JmSOI1mEekgLEZ8DjiRJn
A3lLYz5bostJqekIdDOY6zKrdIDTHfWfseFHQeKY4cv1+0f/3O+H8p+1vdV4L3YyLtW0DEiTgGqF
RLbav2kf8DLOtcbPZfnkrbZxYWeqQzkXICvu63cT6uDWefSLc/HGuX59QesH8H1BjO8PW6muRiLK
KeWTsnwKlidd5VWgVoPoewXqrQZ6sZhWk6tBnLBppBQgubEHoVewQedOuImPg2f9LLzKweAwj4OH
V/p6azBeGF6S5j/Y/NYj6Srwl8CNRFCVJQgcOOy/ZJt5c30/V3PZi7UyoaBLDXOUIlw1s/7WdT/E
6fP1f38NA/bhZDABANMinahpOBm0mZrbv41u0AOaEGDWE2m8tS6AaE7qy74AKuAcklx8opA/ZCjv
B4cJCB1EwlCveesJLSC/+6WutGwsNEOLDY8FlHeCGJcil0CEdDJuuRymjtB/zoLK1saXsXC5hKNr
6KEPG8x4FDUKmjyTscEVyOdwUMtNsE8PGZ7rA8JP+EKas60L4tqf0Vbf9of5Luw4UX6t8335G9gC
sqzVUqJRn49YQtrNcGjBZx7c9hsgZh0FgEpIKvnoywJkkHnGaJf4xuaZx2TBOcsKk4TCrRpdK76F
DXcZUSwtao735oSKt0rKxQUVolLGCcNel53p5nriytKED/tVbp+uXxueQ2ULiCkifxtRY5Ect3aY
bMFJd/1O3vJ4k3ibRn+/WNKszYqm9AAtTEHypSjUrZzxGhy8XWN8TKVMwVIu8KdpGN41vXIjCtEr
StGnoUi3nH0j/38l4CmMu9FScQkSDU1S7Wb0ZG/ZGl66AwHHXyFMONec7RCZmVlJakjGQPjt9Gng
l0rhDmX1JGrjqZvEH5zV8T4W41fKAPM2xYyd7PzhbdgwemNPJnE6mqQSXOGBY5H37Rjvopvg9E8T
nPgOQ6SEyNa2MXhDwYO3QZcPFWsoEp+4gL31XPofZ822YrtKWQyVYNLRkWQkp++xN2yJBwgqHMMp
23ARiZyNZXuqk5VVQUvcdCQgU0FdGaS/EN9DiW6InWzb3sxb7hOFc1RZNkVtVJsFR4iQ2c3OVG3l
Nd2AZmcju0bqxVylN85hZbkTs34sCgtSBr4q3zVSYk9SZzcQFFDU1lUVXg7F21D6+4VbyURFDEMa
JoD/ajGm781fSXQvIPZi0Mb3+8QDD7Xw/fpx5ZxWtowUpG3fDqSoWpiBLcjZ1uhNJxLz0J6Wieei
eRvKuBprjLNMHrGhhMcgDhnlSQLV3MbyhEdtg9KuHd21GJYaRk4U4uTAKv2wi70Vgwrq0RrhzIZH
HTOMEGqzzWr2ru/lGs7gMqizFIpRnffhOOHqq3cyyCrqTfBd3IU7KbTbZ0qbhB10U5tvkDHlrI+3
sYzPGdVgMWfyOVIx2P1k2immwLoOFNTIbSYeForzRNKYF4XcCa2hT4BbVfGUOomsh8cW6HlnFNQ8
t2s96HGSxvKUzPriLa2ZBZzsiZf2s3yBQbRE3Uh4WnlTb4sdYPQOTbCPL6pNXNfTCckSZ4vXRugv
Py5LEigHyxjGkALwK0z7lFDMJT+bPUAv14/c6jCfyg1KlKjPgOnljQ4l+jRAGV1ztNoWMMp5/ayt
nmhLhtQ2/gO6hP5+caK1JEKZCL7QXxJMdovPI9IqMeCqDK1WmS/MMDc2j8umiQRsNCpRW0ITEaBH
ccRty+n/rq9Hl6ALpppAl1N8u1iPYsVJrhVYT11YTqeWjtaWTiM0vJOzenatdzuMlxVnWTKyqkHZ
vLTnz7m3AL1RAahgWxZyf9OmtDt5nF/rg5DYGdisRJ7KCm+lzJfr5E7OwLSMlf6cXEBlMK9lneLS
MWB/diHw10J2reNJOq6X9y4WznzJpiwFsJaQWW95Vnxwo5yC79pJ9AGuhQKWzOVIWS8HX1hknG6f
gJNVfJM2eMR9yT+lB1IGIUaA1o8gZeM05/Im+sEj7FpvHl7YZVK+tCwNS7CQCgHLi9dzt4Mfdqtt
Chjv35AQrKH+oJvyfqQY51tGiW42xFNLWHFqbonhDj0ZAMUJ82o9Cl9mN/MiHXx2laMr2+SRV9nk
HGqWADJq8JRctLdcjOBdHVhL/oYiad3tvq+UJX+04nGcWpK+te7bz9ktidgA1OiFO20zQSQodfmd
2bWh0svdZZkftXgu0oS0SEdH3et3wo1yLO4j1zz2QFb+LFCdNsB0SV3+SuO4/PUKyMV6GacUF2XQ
t7/EFEjVerqnwerWFzb1C596ZjX/uzDGeKZBq9QMg8B486HvlI12lnOdH5383556FyYY12OWg2jE
Mc5JnNntvnsO7lQHHB133Ws82dUhxp0szuUtRMnFAy9557g9FqtVSloylhVuiRqdOuW1N773vB7l
ev51sT7G4wCSgdl/EVs4fItuJ0yL1udxQ/p/pD4y+7NsJ9tsy/90vPvHeJw87IrWLLG2bEcQ/m5L
FGX/Djv94S6wnqaQCm0gotfmOUB/Ldxnr/T8AaDmife51otk73vJzt7EqdrlM30vk+Y/jZv0U3W0
oH4UHojPNnbiwZ4wY3wePgt3wFm+Abi5j8zV18nFj2DqU3ksFnlG082y3m1A6rvR+2y3xMZWrxDG
Fmg1dOm+CfMveiI8xT2g5MLg1OluEGwZxJvBxMM0rSbaFz+ISX11uRm7YMIPKuXSs8zGRRNQE0d3
Cs5W8el6irde0bowxrifOegmsyf3Q9PWPbBFkKg4ohnt8vaZc34NxvWgtWlEPU0XUpanHCh+AK+0
4eV4HA/Hkj6agdEIpojNEyPx+6AvqT3Xy4azafQFrvg4lulRDIu2zCj6j2/j8MhzgG8Z9qKveMWG
13teUz+7vJEsIkqXhKFeItSzGnf2qPEhj3aEKsHT9N0S3+K/cTe7emAPoSPjbZTbU+dyVszbVsb7
VE2vAjmIFWt2tjNPi1/cpkATFD8xuAUEA+byOHvMM8i4odkAIdJEHRDQZ9hRLtvWv4PWvB99FiQV
BoH5ix908GnWEEpScOrgJ1McKDq8GpVtPFzfRc6aWDhG1hdTjsQcFzvIHaWZ7FRP3f/NBOM7ZpDc
jwk1yQoZOtpp5wzK/XULvNSXZX2Mqq7vsxh7JYCNE3I+00E7m8c4xuQQ6WQHHi/Z5m0b/f3i2QZh
5XFO6dnWVq9q9WLwfOAKxNu4vGDsO1ft6jxoaATUeFPeozlksE5s+hAjFPFjcKSndoiKHAlFPuFk
3PKGXDi+kaV61OQla2WCeib/ie3pjgARvPE8TnpkMqnLkiv1gGAG6K8e+7r2UzNEJ8wb7/oB4cRT
VuQuW9Jw0EdYiZJjUkNJpPya9Z/Sngd6+EPmjFk5XZclS2O728UIfs6QpON/vYlavDYt5xvx38Y+
rxSyNmGDM/JujLlYwQAHKI5UdoMHRFria8/x1wDyz/GPzkZLzyP3DzKWDF0086beEbzkL0CO65/w
/Wcw4bpPjRn9fGRMg6/48p5gyPUmPcUoAhGqqzjzSWv/8Dp6t8ncv3KMorCnOf0ZZI5gdgTzjeoR
XRz0O+6y8y80Geaq7nj54Xoi9G6YNuPi4ktWowUDITr79D4zdAS9TQkMzWC4msIpDa1U3gCJR11I
MkEKoAN3/NGWuqjaEFBnr/UUXziODpSr8icDuurFDjILLmqdOconysE6dyGU3YnmFqCDvfU5eB0P
vELgSlr28ecw8XbIC7WcqZIizPeqeMgT3U5zw1uic5q1ThtariBvupzLM/Z7ZvPRLhN2YzCA/8K0
9vviGAObEm/CYw/McO5GHu/7/u4pPhhjSwr6IsVZT+2dGcNpneSKwl2kBE7PzaA4q2JrCsCUt5FQ
ocK4hMohUzS/yXrI0DUYmlK8qgieMfPkN8ngSwGg2Z12zvVse90r/h7EPq6V8R9NlP2nC56Ogasm
Jab7n69bWPGHH00wvqFoMeWOmQFQOsbLXqx/JtrJys758DID5zAJD1N2P0iDLfcAEGtfOcZ/L+J+
NM44iTrW2kWVkBUQg7bxGoGaxbrLoLXGA3H87gFhSFJkjORJGIdiiV31XB+6kEC7lfo5VDD/GT4W
POm81Y91YYNZTFoYTZZgqsQX59Iuu8JrgpxzHlbP/oUJxrctsV6XuoqkHmM/O0Xw8tvhsZBMTha9
vlnvw2vM27bO2rSxaHgtqu86afJFkPobE2cpK5Mq9EnerTBnG0TDySLRwSM6u2BD6u/xvvKD3XgS
IdK8T/zcgZy4l4KMNn4AqVMG/UHZjrzxULophunt+aAkINriAuB462euxBL2XRbQOELjx+fFXR5i
z9wtWwsFNvFZPoJq2vzE65PxbDKHZ6ibycgt2NSmpyUJMa4nO7XKuW8rpZOPe86cn7aoMMlmwkrn
VkcTfAfpk3UPrREQ6NzkG/HWOKv3w+fGszbJGYQIIHxOn65f+ZWaNH7C+2giCy+y0jhoJBNvjfzn
dJPsBpe6rcZT/0NMbPWm2C57WQGHGRj7v5PK5///NfXRPHO256ETxkyB+a59MJXvZcN76Kx6gYv1
MccarQywZzdwadEuegDIwpMOv8DD7YAWDpEJ8Gok6y78wiRzXhVtwRgkmCHfVJZIpSsEXP/XXQm5
0APe+piDOnayFlcdoNGV+nMyn6bx5foBWU9iLlbDnNFIAPZrAaGxH03zvWjVh1I2XWmW3dGKNnPe
ewJUWTHiuGl1xebYpp36WKL5eDrI/17kjksgowYtvhHsSX6EvC24pZ4pDT90p/6V1x15Q7Fds8fk
j4vVKq1e4DS2XnRbQqB+02/nT/ln0xt8dR8eCvQxTLfYRudpr7vxXnCip2lf2Og+LhskH3bmFSee
RgjvC5sfN2HAlE1TEjBOCx57az/y8HD/R9p19TiOM9tfJEA5vCrabrvdOb0IE5Vz1q+/hz37bas5
vOZgFtiHBQboMqli5TqH9/epaDEu8yyRM/L3tbsl/5IUnJCG8/fpgaMlK1Qlz/ACzdwtx9oWwIN1
WU+YbvhDRVXKiKxCNGtxiaGNplps0TKdoQEcfTgEetr7l0UxuqOfVJKeLFrGWZRNArNE4GqwQn9O
UTsh8EOq351rJz3xJi8ZvbTPEilzEiLbT6cRce+i2WD9e1UAM5k5vZdfCafZk07l7cRFG2JMnX4W
SpkVfbEKYSABmnYGQTo42l3l6wx8WwNL88Jd/iw/lM8gm0S70lLd9s3Y16c0qH9woYs5FoCeOorX
VFmXCeatPJoH4TnFyVVbQ9GZwGqCmISTQfKsnUpZHNWQwG7aQZWSRXVHqzi1cenOcbtH5G/avWjY
a2d45ZBIdpmWHOUi5uWC+aGHj8xVWnV9wZfOBqw/hrprmqaL8ZWDJDdeO3acJV12+LF5N5RlMatJ
0nOypdsCxEu6L49YofXCV7CqBSPg+0p7PfyCxiC4tHHQYa6Yy6hJ/O+lM1PWR05aSV0TnLnzJtBL
NATwxF4ByTgGZcAbqWAXCD5OTANg1Iq0jlYKdZKD+AYUZVhcmg+Naps34eQkgfBjdiRH9TExj8Wp
0LGABKHfxYPb7NQgP3EPTw534fA0f2uiRVXervg5yv0AjzNcZ9dkLCD1jbv8avTa62LfYDIZuGbc
0jzPkNGzWcIkDOtAYs8qt/vj+JC+IuD3ksfe1m5VbK6F9h8s3zMTzM39U7Zs0uVaVMgOZamDb3E8
mEVodyAQab7LI8jTNdHNtdqp9JbjITgvix7JSuOqbxMCwJF1d8NsXNfNYRXTwFQLt8c6LsdHcHRa
o0ImVVhjLSdhhH5bY+F/vjIeV0wMEa2y9jz/wHGvNE2rOKaZFZIrTYbW6UCfkYuc8/C0lIqK5GHQ
a7WEmYj3BJdo3A2+cZB33DyPpxyUORqEKqvWDq/hvUAZCN6AEbLW7kEWdvkD8a6MsjlpuQK0scaB
UjN3WrS9Ktm9LIFnaOiq2GAAakcaoXBpAri+6prsxMiHypsWW3YUF6D/jrjvjuVPI8CkN0ZiRF9+
Z3aR/4RHh5nNfjw7unSmxkYa1gqM7Oi3e+lIIAQMT7tDATRQryxYN/4UBy9socdxTEGbV40MBJrz
EkyCZXel7hVG6IOJxeuFwdeL6GEs9aOlZ6ONqcSTWHX+kJTfxDi+T/r88fIn4f4gyvZEsxxKifYe
uc3ufNZvs7spKILpVXvTMeLf32Z+6F2WycCqIWGUor3DcZtAAPkcuwtCJVT5AE0L30gCMz22og1E
A3+YnOIxemt3IKt6VDErBDgxuwNTAebOztXXyF9fQ8sVd2Jvg5aeV7JldP8+/yzqpY2alSQq9h3e
0TtHzNqlWGmKvAg5jOLJWAbYXb4HRvf7s0DqxZVWayGkRCKnn6qn5QkC0Xeod/MtCKxrW7zRTtEN
hlOu5MXVbrTvl6WT0/zuZf/3EcBu8PkjjG0/SZOAmC7PgESf3DTYVTaPs7SPhF1W3F4WxljK2x4V
je3P0rpqjY3VIBPkoG0B5P1OsLMvik8qabLXOOEeVSu8dfFKwpZH5ICM7pUs8vMYlniHpuoeY6UU
4UT20HVhXvxM7AHUCgQ+t9Pzr0KERkjeWuOzHgFp8PIFMMB8yAUYogKCZ+Bt6ZT30yusImkd1hPI
VqL8A5Nwd4ZX7Sss7/Dpysht/vZtFcUSdYK1CRP3+bazxDCkvoMmS+cYg9YAfvFEj/R+jRMZwVPt
6IGo2nhI78DYBYI23hNnqzbQhMAUAzw7habHWRdDVoe+J5kSBkjfgMN0CGHkveI2C0hLse9QFTC/
6SMGnwR35BEUMX3ZRjyVsFTGWpu9OqF+lzWJ09dm50zTN84nZYZPGyGUGQsrZQUODW55xpAF1mlk
rJyQ6VFwwd9KaNxiB7EN0M1CRMWxoOwwdSOaMlVtn48DoG8Ruf3MH8LDMDvQXdOd/DkHlbB0Em1Z
BI/25QOzH/FGKmWvJKFdhSbCR42B2b7em2+h07r5A6LGnWG52cnqbOkWtZIbMmaCNPTZ2hUA/kUx
kRN7MSYV8Zo+fsl7wropgSVjrKRGjvP3L+sL0HiO4BN7LBpb3ec/6yfrUNRAw0x867vASYWJ4vz2
sjaCqZfVjuCVrIleA3/MmXTFqavvSTrYnfQfP/F7PXVzRDMdsXi34oiz3zyBkhYwFtkp3E1uaCte
4fNBThjN8M+XSoUCi5IWy5LgbIo8njVlfB0KVFOydbbDTsSESGgFUpHuxkbx5wisdI12NIv4MVV0
NJF+ZLkRDJLoRZpwCvW/mIj4/OPIi99ch6xVY29FuA7l3B5nNDpGu9zlX7T3nJSn6cQYX/rKlLGO
iwi1jBAxNxIkJxvPZZPZ6jBzfAJ5LpekUEbKEiN1ribcd7qfj6BJAnK16ucHXpghM53eRmcpOyVq
wrCM/4tryu8FkAXCffkcvrbn8UH1ph/Ss/lKvMLska1V4bU9DfdKZpe3gArPzjzjxbHN72q4+ZJr
JM1Nlg2wXe0PszgqOW85nN1q0CSRgLlZmkhXPmMwcK9ZPZIKjoRZEkIZWTi/djXKx78LGzfSqJgi
y2XVLLp3aSsWVgmLEQkbDS886/7CZfpj96Y28qhnqpuY5WgryNNPg4e2mI6wMcaCRuS9k+xU+xGQ
86B3BQs44ZTmFd65t0u9RGAxNbOuQX55nI/1PfHnsj+AGqUFOLF4d9nnMJVlc1jqJS5qXraxCmUR
x9wpstKW5v1lCezi5kYE9QzDvp2LgoggGBj9DRCY92QmPLvnpfLMeGEjiHqHS1kPmkoQgha9vhtC
9TmRp8hJ6rWyJUE6aLXBc5O826PChEUaFikrgIU0krMBg8IusEptuuDqaJ/Q53v5m1l+2GlN1QhY
laKoNIyinoVjtwgzHOT70HUWJHvZ/ysG4E9y6AggtwYMDutozOfHWrbbhxKDTPJNNED38+t4V/jW
nhtVMt3Cx9neY/yN5ZryTO9HAI/5QnNql295dBbVgKONbCX59/5ot9/PuQ7Xi3ONPt52/6A2dnqf
BK1nHNbWLh60pz7AUJaXH3lNZ6ab2JyOsivl0mqd0CA3QltzP9eSPdWYExZFG5uSDgBcl/7m8ll5
10kZkkqYxlQRITBe7uv1acWEH9fHspP6zakoAzIkyyKKNR4dYSOTfyS3haNj6hXcI77wWgfN8+Uz
MQZuP+slZU1EAMirukwe+SFGZG5cNY+lazyX5+jW3AM2wU2vNad3VMlZ7vtTUto8eA3erVJWJtOF
NhVFKGk7W/aS3awjKBH5RAvEq/0WvGzulTIt0iibi0DCUwJOS3hYq5MOMmgLI6oRd0SVHZpupFGZ
Rx93IbZ1cavRF5TqHurv3S1hslNtTE7eISTNUCIqQBWa+TyjzVjD/PRBaUArS1KsUCRoN9Nh8NYj
aXbrr+FxROladK2A1CqmHTDQLusRuy73cWJ6AjjsMCa2EhLj9iV+AKeKUx3mr/qD8ZbsOxwUeMqv
KsfXcjTnvTG2MW/WpEa1Sp5Knh3V7q3vj1Ly/fKx2A7pX+v2Poq8ETGF9VqOrWz4MmBL1ElzsdB/
WQLvEJRRUUQpy1MLnwv0Q9dqYjjF1J2lKeLZaZ4c8u+bkxj50HSLgcsqFpSys7sYzJH5eX6uPeu2
7mx8NzRieZsjzIxBA4cKuOgN/Ee97U6ZBrElw55CtHhZrey7tc+9eVgT25iANzgZBbj+cjSndc6H
Y+a9G8nUcx9kAGDGM2odRn0u03SnVYDdbXrf4mHj/T/h5ccZqaeu5nov9AoMixwU1+V3wJH50TG+
G/aAcDrwhpHZ+vivMHpPZp07pQxbpGBlnN5Gy/qij+2XywrJrlV8XB29GtMPYGGQOxwo3YN7F7RI
3ak4jXboa4H6vj0+7cRrYc87GrsEt5FLLPhGQ6tRrxWBaOjk6EF+LK4BMgvuikN2qj3CyNRmWOds
kvd5xZpLmcF+Hx83S0UTUp3XidHj1GrrN0nrzut5GrlU78zm2OaM1GtPpymbpgbTrBWGNL0hr5ZH
Uel+6qaxuktkVa4YyqnTS/riNaKQuIU8KD8535ec5HdP+O9JLeqegTrTFA3Bg0/3OTZmO2fdxWeC
f6v68xt/spw9n/BxZnpKeKlT1Sp1YnnAaCTb0V2NRwIiFBczV+BBT/badfzFtNtr9etwJewa0+Yv
axBDc+nM1L3Pc91kbY53066tt2rRcckUsLrV4pNuybNTRCMnleFYPosyt8oU9wA0hkCCTgZOpyDb
EwYWXm2C3aHU4dNVCZmaRE/WzIoGhRLfk8EJi3PZgRA6YTURfj/CaNO6j95ImZX4fYzBPWc35g6z
vn637zHpc1mxmC9o81OoSFKaDCNpeuTZkvXF0A+S9DrwqpnsKGMjg3IoS722uabhuISB+b3IGJB5
h/aKQF8t7hwsz7x1I6Yn2YikPImsdnrfElhEZdLtpXi2dOxRCQ8VmHgv3x9TZTaCKEeSqeOSRSth
09HGXS6jvdhJdrfUdliKQB/+lspBWny7LJNdTPgQSo/SZFE/lNaEC10OmH3HKnCOucx0J/NZY4lZ
+e0JbiRRlegmtASQjEI9lttfqXZxytDHQxGvQu3976pcG3GUlYulOtNHMu7Qebnsar60E0DprgTi
S3YjunwuJHaLYyOQmN2N+zJjJW6WFefr3dUfj5KbAycoOiHuPi8uoR/jhb+8yIPeleynBZU1Asur
3I8usTKhK+/XgxCgmcGFFGc/vQ8zTi9GmkmIfS0CYK6r1Wme1EBQuxexjHdzHIn2Yq6uoc2zPa7R
vkyFhwKEyrWS+quhxJ61Vp6YDpzJN+4FUNYAiNzYy5KJz74NA0wBnHo72Ytk3ARVdh4JyP+Tmf/r
N+llyrDDfK1KpMWYrw+D0o8OmRP6CXBmSPWGO8TIi/Uoe9BhvVBMCvhNM6nnJ3U1MMwXSVGgZppy
1FPlZzFp4HyS1epVV0Jxl9RK7WAipjpMWnbXYuP4WZoXbrzLtIcfekADXBf1osQycaWavb6UwMMi
hBLaneEITvuz2zd+7Vj75OtlO8W0jRuhlPGYdTOLRwt3kSMmJdj5GkAARZSVLovhuDB6wKwt6lKe
O1hDC4NtRTo4QvSiZIb936RQsUFtWIMhjAoARcfGN5LXop53pcRp/LHDro09otxxbVVrWpEyf7pv
/dknACK5O2MVzNOCHyQ6MFH+mNwv62kSbWAXeLx4gF0E2fwC6nkKujkVGfq+pDR4i9FUV8288dw4
807cE+wr5UtzBkbDI5/AimuMKaddLVPRKioO3/2UfNUpDtEBECZ7wtdNIDn5mS47e9kclnqtwPbO
asuAxDzBbBgBAwQHCejJgWWgg20F06iBtS+vUaf3px1vz4ldxfuQTg+qtYM8qQNxruNLvR/3EvaC
i9NyRquqBrFnuiMDscteABlDvtceBJe71sk0VpsfQD1QMwu7USoxwIDMCePl7QNGkPfdCybbvTH4
kyMT5bkQTtCDaXIrypFJ3K2UjH6nPmfKd0k79e0xiXmZKU8U5dmz1RRbY4ThV/oRPfquWZ0osVZb
GYBSU1RgD09DbsGGJ5TKWNq1XqaIJBDVOBr38ZrclfLyTUgS3bHqtPalvK/cy3aJ9w0pu5SI/1Nh
QQEls4aGXLJyaGw4BlanjFKDb5aEA04VzqUdRo0nGG6V8KZpeHdH/n0Tio0qBrK7ELohqF/MZr/2
N3n5VUMwnb1cvjHecSgzMyVlnfakcVsOkq0Po92EX5qFE6OzhagYSpLQmdXe45LNabTUWBexJQVy
awFR1eNcxvaaP/3NST6EUOo2CvmorQlsNbirryQzelab0tGSuOH4PvZcGTAf/3caSsnGKC1azDij
QYqEg9DkksqD5M0nMql/+UzMSGUjilI2sewkq8uIGhQY9Zh9dfEb8w2Lbt5lOf+Pq/04E6VvhmyG
i0aSKCycPZBAPD7rKLtnjzWYlTEbCs+zeohSn4er1LPgjgENdPknsJ/uxy+gFFFbpxGNWoQU69Cc
DLX6IUQrJ9pmhmCb26QcXJxpltaZ5OmG1Y0ydudEr0AWnxaxXWrJj9KMTkJmnKzQ3P+ns9ENjXgd
KgAW43ar9js29h2rqDgfkPPC6N7FPGdymBdQFCW60ctj1z8M8u7yIdjZw8f10c0KubHCsiKmgpDf
rHuCUvUNhaeHX+AkPNXn6APdt0giGREzyX7FuXYm8RjKvCoxs5K5OQ9tMKo0XvsJ5xEP4UHZZcEK
zsM/CiN5kiiLIUmrWKWkHv0O9A9i+fF9dYy/usBTA8peyGBfiwA0jIg5Tr1S0Ow2jL1yrjlvlV1g
31wdZS5GTehiNELQ8iEAormtJZiJqc/rbnkNS7val158a0a29ijyqzAkDvs9bPrXULzPXm2cSVwn
QzOEcCYAS92/E6iAaMoKsJvkVF8vqzzvOimDsWh5N8kkbJqTGLAxhVf3x3LsH/6TFHrzHYPLZqiO
0EN1GWw5uh803a55HDAc20fzZjRa+2uC9X2nhezOkCpLfuBttLDjln8/zju4w+bjTHM8CKWMEktf
K44p+mo+27G4Ysi7BQYOJ3Zhp2dAkjZUghxg0eWjdEaJurOIuu/DoAW6a3VKfoAS62gEogvoTHDM
GK4OzADetCLTOG0EU++sQYSe5BJ0MF9CW8QYYRNzPD+7MmTKogicKFUEP8fnCNBIgDwoqcRZnfqj
DPpJgsu0+MWNjPlt3sAi+0FvpFG2sEzXLEkJPPnkVE+Acu6xZg4QO0ysD2CH9CJgVHkEMVPgoxQw
3/NGNGUcu1kcy6aDaDVA/XZXgVGNQHaDB5db32dPFmxkUd9NV6pUiRrkeJ0XXYPxydGe1wwAz2SZ
N72urwFJnr/xuT1J7PKbydqIpczlMDSKmkQQm1WjK5V7DSQQ6k59jcevorpyNIepmxthVCBl9goG
XN/TLhkk1MLQBmEXP102WUxrspFBGUZESrFaW6Xip03nCEbuxD1acIA/EtXOnqv6Z12rrsFbS2YX
cD/E0jWCyco6GaC85PO1x+4akBaAdiUK07nF3jqoR5Egv1w+KtvIbIRSdYHZSHRjEfEQQRy3TMDQ
XzH6jtD49KsF2Ht9ti8eFNRr/+BxMD3QRrj82QpElRxjEAZR0PwtLZziTkPwQPCXUkd9wE7JzbQP
UQ8DUs53zqk5X1inzM8Sqdlcd7hqMmw0fVnPelDcjeD5RV3GVIld8NO7LLWzwQZlLD+SYS/+b05O
WaS+n8plEuAVJ0fyp+t63+6zq/omu01AWwCSEUBCAS3Ult3xqbsxRbsEXOkfEAETi3Dh6dJLRImR
KZmE1RY/1r9Z1WMXmW5qvgjzA+e+mSHi5riUZSoME0TzIu47BTdE7EhX7a7YA07s71zXRhBli3qx
mmNDRR0apIFuWAFRIeUOwbJNugauNUs3TIPORsp8KmSNFNjfybC9eafavdeBVDxzuSVa9gf6kEW9
EFPG9FEN8CJMbRnnxcPquoXhcxCYEHiW6ntcO8ZPuEz+lBr5w79rxodg6oUY2pCmEnBl4bcWb8Ls
/j0hTyeAryroWnY8lia2JfgQR72HrELQJetQxClDK9yYACi4SA5mtUWOwSN/6NK5KH8sdHOJrg2C
3qGuLTuyjB9qnvuX1Z13GErbuzizqrRGQiyIyqFU20Aywrsi5xFx8sRQup6qiVytIcRkXdvZQNNQ
HaBTo51qqbx4jbkjoCqyaliKrCkm3VTqokpIFJ1EUAeykxDt0hQ7l3MMe0kWPVan2yc38c7c5Yfl
nt8tZtnrrXjKS2HedtRz2QDRFJa4bG3RMaqpDfedstzEeu8MpA4WlfrkrtaPy9+SWRfYiqZeIGC7
1C4j1Y3RN16AMgASr85VDpJDIlU+0BTrwYNa0ZI04PXJv2FroocmyRUxLnFbBqslnXSjfLTS/HWQ
Rh61Me8tULFUCByAXyxFaxE6OVr9Vrj8VbgGABUJAzCGaFKhlBQpaH02pDZaTXaXPmaj/lcP+l8J
tGZamCREvRKeNAEe5WjY2sDjcmNmfRDwzxksSvmmLI2iuIXum11uTzqsff/DSu6b5TpUdxxtYzvK
D1mUto2rHFrdAFmEuaA+m2DyqK/FXeTzClDsfhj46SQDuoa5YOrjy2ndzSaGoOGS56N5MgPSKJ6/
trsR6IOzE9olFsXJ3iWfK4ml46KlGTAkIJQ339dCN2l0K2nqL3qUvB6fikY75NV61Qjlvo9kLscG
cVS/GfyNMMoYa3JXqKh0kEhLD2qQe04n8wb7/m73sJ7+IKZlfsGNPMoqJ/WimTLYrH1BA6tHW2cn
OTQsuLLeSRfrNjJWT0AHDCxO14Ka8lrXTEO9vVvqs5qz2spxhQBofrF2M0x1tjOuZG8AJi5sF/bx
MWYundLOXhJbPKpc3Gx2Z3dzfurFY13ASKUe+ybiIdslnv5a74Zvq2MThboVADzDsTDsrPdDIF1g
SrXUmhoFJ+7d8Fb4Fis2ZmJRTSAcI5pD8t4ZSS9vfomjw3TFKdJT7ZdbsOTOFoAzHAMgvKhVm9te
YtdKNgekbII46QPsNA4ID/SNsOOiawHEqF/QXLxONdGPC8+FZm0Fs1lqJAQJTFUiV8kXp1X2ydTa
6XiFmVRHSnT3ssljOqHN6ci/b4xBny3zMkmI/PQiOasYSFLknNMZYQ/RbWRQQZ/VFLIhECQaggSO
YDbci3tAJfgpNpG9/3Ycytws1aS1E4kv81H0zHa4HsT1cFkE0x9tTkNZGDEt+y4aFsNHnSJo5i9h
Ibq9BoRI3Sn6nve8eNIog1IOrZqaEw7UYV3FehFsgHtgO+a1AdC17LbAxiOTq5HPxffkGG6FMiRC
klllRFC7el/yRa8LogMWMM6ETzC/HXbV7vKtsvXQkkzL1BVg5JOfs9HDLqk7OYtxznKY/apaTkO7
ckSwiy3WhwxK1w3NnGKRrCKgwgNzRTaJxxEwtKnbi3ZybKCS1Su50D9oLLD8kiTKgGtHm1HUaHCi
Lu3jVJURxy4hZvc74NKHQqBZTW2DBPS+ycavwG+5KqrKKUseVDrLWIJIUNQlE0vUlkx9yjlSxLQg
3S69+mpJAN5tbkTlbZk5sfp714w2XpIEjBLLQK6CddHP31CbM0sqKyStoE5+UnZYdvTy3omuEg8F
lQPhpl0PgL5BMSvGZu4dcpWv+jUP/Y6lSNsfQX1kWSxX1Jagt2lj2UoH6HuJN7zOLBUq6AvoWNkB
mjR90FZXLKHQoEjmKQzwNmzCWA6X53fH1saSAtCtdI5hYzr2rUzqXGOo5KmWkPcIGEMhgdo2GCmM
TgSVU3TrA4wpr/zBBAjZyqQMd1cao6i3UNoS7JBBeNv7ZoDD4sGA983prmMHsxaEqhHJS/Ja30oB
MGIloFlErsBzIqyyz/a3UJa9SQEXMfX4LWowY0FR2pEiXe+hqcrH4mYZXcVUFQMECwALVygTHyaV
2osDZEn3yZOU+8uTBnGJszr9k4CG8WDPDplqFW64U7TkLdJvaJPv0hlbWsgF8BsRL8/wlQtwgJ+m
t8hDAGs3R5IOyC+Sl3vqV0Bzpm+8zhMz29ZEUzREQ7WM33pegyGW2Rq/10VHt7n7BYOnI3jE4Iud
uLzdVrY84AkZpm5Iym/5qVDHEug6kG5jWNaPdpK9olMe3pv2LxwQi6dELOOgqbKqiCrySZ0uuFZl
mMmxhUdEouMB8HSZYwSrB6ZlzDwOV1wnyrD6IHsxDUs0ydbpuyHZeDU039oRLLkky8PcC95Nhslc
wiXGe6os8/BJEvU8urZWDZG4axDB+cJLCyaQ6NBDT83BwSgw+IB4oSrLCn4SSb0SYcgaPQO6pl8m
xlfTFHblDEyqWN9XbXUWjZ+CpF8thrmbtfZQTKPbD9gsthI36lWvtLrgcgDB8u4aAeQi39YATBbl
fcJB+WeCRA1CbL2krnYEFfFZTu0k6FxCZVveAuS0PPwdGLqmWCAfxpaRpekq5WGtsFpKlVzFcmj3
BAQN2LIewbmL0SXmXjzDn2tI3hVFV1WsvtHmKSuzTBM1+HM59LJrzS884mENx3iLv6gv7TXIdTAs
prmcC2Y8Hs00Nbh3U1QBRkZ5gyTSE1RVoWKErjzZEag/YCzeWOio6v6EbqDLrZKQP0lZQw0Bi4zi
lSYTypvPEYVciWs7KbhXUbOts3koDuNX9aZ4sU6jRyKJ8jZ/5JEFsI4Jimcd22IWzkn3F2TRUpaw
gnPP53tDezQr7vdjuDLNApiGoagKIjKawGfs8tBIQEvua2W1vspGa8fxqdCF1Z3qfLyOkl7ZS70U
YyNXByz11AF7Pat4czbMc25+BZVZLG1YmmmNXxG1ht1as1P1nBl78hfor7c9J/UqBF1rs3lAPNjJ
IHANhXpnTuJ5Rpu6XpKzJclOJIOh6C/U1ILvNiXUcXWJjrRTXQYB6QydmZw+sdPX5hY4pF7oY8wg
fFGPwDx+lL5flsm8Sh1vwpAR4uOBfFZTPSysOllwlYKK/bDoZCGtuCyBFYppMDBIHTDlKkF1PovI
G7kNdRL+lEcLsV92KE4IOu+72bauciRMiAVBtv5EVqn6tzECmnIDAmLzGkwGnEiUedjNLyH/vvFp
eTfORURm6WPhbNZvyKk4Z2VVXHSYctNC9AXnSb/A3ByUMSMNnMlZfaDcvEe6IjaXFNCw8HZaWJ5T
12DYYF8M/fesZc3Kf2w3VrZeomsFZo1AQjSuFuR3xg9+7Yph1D4JpC6wHOcIWSi0xao7Rx9Spw5T
J40X/7LK8MSQf998p3guYXnepzZ1QBpM10py2zfcb0X0jnrjnw5DxR1AmGuHMiIRI5arcgeLVefw
FWM9ZmxL2UE7VFjnUBT38tG434wKPeIxFhudaEjvzoqTAK2BsOWUV9NLcjPsVbTqua6IofafDkqZ
S9molUSrSStYiPdGXwdlkwRyqqKclaOWrCX4n2q+MoGsY6TFFVhxr6zQOnXr8BRHunP5AhhZwqcf
QxmcpkFOCiBheBCUPuukvJK7cWcoYGswE69Ycj/Pm+Mocuw5U6OAwaYhcBaR4FPeWEkKfR4LcuuZ
aZsVwOWKm6Z+vnw09rfdSKHqrSuWzZHfq2SHuXiS/OQqeouCwf+1v9wGscfbX2HN3OvaRiJlW+Ne
rKeapHvLgewtzrtvvQeQK9Ai8sJ09g0iq0QhSBUN2lGg39jLxkD6cbmfRYlbqVhQXFeOdjDiQ5zn
Xyk0V7UQFY1hkLR9nX+iL+ia426UF9+UVo/zrRj5zSdJlEY0eqnXkopvRcbrynMSGLc63M5k82hH
yYP+zcxsjkQphWF14STosJlDbc12Kxon0IV9VSILIAXdWRN4qs72QRuBlE6YmFBaixJ3SAADZKez
y3PsW8gWJa+65+XdvNNRHmEyk1QSyIJEoj5IwreoCP3FPBjpi5SGPNPJ+2SUWxiEPsYQNwx2lIj3
YxY7YaJ9b3V1PxaFK0kIYGTBcqtuOZZWElzWF6YNRW72jiinIXOhXJIkYw+PBDF52zi1eGutC08j
iSL8pigbEdRVxtNspVW6kO82eapDYOSyIEK7oSQUbhyD+B6J0NJ0hJoqSiYq0j7yYTc+Vi+yaMDW
Gyziy+KkN5Y/nBqgweiv6274AfJEgrpwVI9zhgJd7HVXPDhFVg6ub38A7ZWUWEiMhmjOE8HhDjMv
iewUOOfFcURtbAYmvQtWM44Ssb4jkjHZVJFrqyZdRgEm2iIvCi45hfuJgMfU/LisKKz2uL6VQIUV
TbOotTlCApnDJxQmOdrkOgLB5HENsiMmJd3Cb26qc+Tz7pTlW7eiqW9qtWJTJsQbpOhWE8gHDW++
5dIzsLpin45Ifbq1NJve7HDERQv9afBF+aQlZ9CFCPqtIUZuiU5ZNHAulgWI8kkqFTnkxpT2fQ+p
mi06XQLKWBHp541hYRm3C8D1fZ0/YSUXLfrBtRpHO6j+hEhY9s2vYAnb8XwvI0XEzzExAmGRXI0O
KeSo+gewZM2n81yir1QXBzTnf4hV69eGfGdUCscIMU27jlqcJSHBgFjqCsS0K6xMxRX0/uprfub1
V/Mthk/3BDedC8nCfCsf0mhnrBmhkPcrpKV7/RA71nPstzv9Pr8mc4PlY+jxOgVMgWj1WJaJ0RKR
NrJCGUeyRPBc1fFxEhpHynmYbKwpB13H4IikoYShARH+s9mTk3lRw2kl4ffktTfF3bpPvPlZvyl3
/c/kfXZl1/qoj7vJs7DnWR9mvLYVTwUD1aB16UBmwky18cJyfCvlwUny2hUnYSdKItY/R9cIZa9q
V1uIdE4VmWkgNqenvFjTgXJVIavV7YzJjrJ2Y4yEFqDVnp+1+DCWmbvoDxx7SLzyb46GTOsAjhdI
rO8rFhtHM+hht6K5jWd7nrxKQo2xChIk/NCk6Aa0rLpPWPzqkhNJMsWSJ6KhoGpIdCaeJHLaCjOO
Giu1N2ItUyu+mukXzuGYRmAjhfqeSrSOUNn3J7IEo5/L9uxj88tLz2OM0pitu7NTZ6CI0q/+oDNL
7Dl1taT9gJAcA3Kk1PhZmYt1VoAYB2XW31IrMBSHVACKQ3IonHY3vYz6lfYzvpIJwbbNOTgjUMcE
s6ToWDdE+YEG1wWJxqJ1Va7Ay4k/uzuC+5xg3YAMNw7AhQeiL3DhueVHRgQIqaasALgUnVoaE6vW
ErVHex+o775+GIC91YEhJ/+TsjjjpaCKI1lYZpLRVqK1Vl2MThoKSJLukaYvmt9HQG0l0Afid7QM
TTt9shZgXqOxBswhwE3zzsr+AUBhVlViDekdrrgwNCESU8U3pislkYM1zxyrPwpi5NTCGVmfg1UE
zldlfVQL3SVsjlkwkfSbkcpCTksNoPpdZjlWKN2Gq/y8rv2XqIj3lxWIYepNkVQdNRUx9W/l8doM
c5DcwCqYS3jdTa03mhOvnsowAZ9kUI9z7iO1N6ZZ8QsdCHWlW8v7JOPRAbA8CpoKOkqcKIujo0EF
XasZ13G9SBgPckBvksSO9kro7GUv943CFlHc8FZCWrdrbuovIcggeCkYy6mYoiaib4SSP5b+yD1s
LGxjYWQ8J79ADWqgc8zg/6q//Boy5tFdMDTExLMj3SpDQt+IciC6IRSWklmKjzH1A0ZdwO/idI18
mxgrRxdZDdZPoogGbU41lmMUdpECk4YyQICeoIeeZ7gzHklTFynRrrHcyzrJCt0hEsVbNOI0xaCT
A7loulStWwtGLb1ZnBFs2UF7zG/K2u7eAKgKQs8Bk2wCoE/QqAq4hTr27X7IJ/++OXItGiAbxD45
dhuNl+LO8pO32DWu59v4enGTV3VX/9CvJc5LZCVipoIysqKC5138LRPEUFgrIatFtIy8U8x3Whxk
4A14D6MPWWhntY33mfGB3Fg2YCuYSiMQnDVlvOALr42r3v5arBQcwUJV+Z854mkn8CZgeEKJ3d3c
cTMNsdWpEDpmoleJrVdxC8vErlBueXOheJifRVhzV7WTQc41XbV78iD14wD6zP8j7ct2HdeRZb+I
ACVqfJVsyV7zWNOLUCM1j9T49TdU93aXTeuap+oAu4EG9sZKk0omk5mREd9X4EUeqvBnW2XHM3tS
GoDgtCQRN7AkVLG1Zwfa8MstPS7RXht2uKJICJjdzn27flqubySqquer7HnRNfmIVeZzjXS12cUq
SPJ2CPivZ5pUijbRVJjU5Yg20D0/doZHGyDovQyIkhXqNhO/rHz2dH1ZW5Qf2E0XEc7FS+GiQjDS
yOrHIncDI64y8OuXJIcs3sJvp8rM7xzCWdDrUXRwHd06EJat8OzJEp3HCxM1jLpw/aleijCrrPoD
Laa68OacOMfWbVpvNhJ09uel/yFyvXyxmEF2uKHM++uL2EIUnC1CjiS1mCLLSV3gVkHPtSAtTPbx
jlAfzBSr0rl+6A2kapBY2XHVoNTWtXu6gdKFaBlkNu3JwVeLQ5ohP8SsWWMWirC1GStPPpMUPOga
z+YFTm9m83M725BBOLhd0XtOpyuuom1P/+MRUsgoYmehNseCii4ogJWNWyUUffXky5DxXxPyU7sb
eRdFOvm/D3vj1ypBGAex8LQw+t4+z4dE9ZG26n8OsnebWhijt3UZc6IvRHROFK1JA/4H8Q/ba1rI
ZfM9xB6DGtoVj2tKv9ZPpodZ31P7Rp3kblWSzn7FuvUn0bh2lnLidWIFDWRH7D7eFxH3OvO97CzP
YhhWbGqf2qkHiVPFR914ucGyBVU4F9y6F+WbJLM0AK4nFx91/kBLK9QZD21N1D6kSrjHOHnotXRS
vEo3XenEqhQ0o1G3CytCRAPQ85dwQS2VTK/Xz/7mwTgxIQVNkvUu1yaCjzrFn2LQSMYT3cVOfdPo
4+G6qe3U4cSW9PmajjlTX8AWeAMOTuPN1b5/B/1NB4h3VPgp4BJfkkBVedu+8E7MSglvPLcOKXKY
XeE86HAAKbZrQKjxu8vRv6Gtn49K0sONx/aZw0ghlVOrKzoNyRnSRMDmLRoFZCLmrd536WPPUPaM
xZT8i7/YYNRCqVrHIZViKSloZbaLZgY9G3eT3e2TLv4XE6gioKmBwSpooJ4fQTwo6kyzSBS0fYt3
UlyCsnIe7OC6q2xeCn+s/A4EJwedJNRNJpFEQdE2g9fZE7BtvHweGIZgrlvadsoTU1I6NFujM+Hx
QALR7YuHzqsfUwKFDh5Wd6XlaV+n+wREIYWiobJ5sk+sSifbdIU1iNKIAo0+JeyhyxT8eltUJA47
MSCd67JyIjxiUwKnb+/cystu08fip8M88Eibz5oP9NX3eJ//1Eo/+Xh9S1Vrk465XS+ObdTYUQPT
sq6L98D047qFrcr22eqkI53kKdULE+2E31L3uy6cQPzd7Lq7JuCBpsjxVM4oHeXWcoti4DhVCXki
MfO7gewMrppg3QzEJx9MOru97pT5UEZYUqPvO8inJ5brkdg+tChtX98+lSkpGcIoazfpDc4w4bmX
0m91bHlVDpJQ1RN1MwierEkKFpGNTGUQ1AyqOQ3t5WNEsl0LlolivMGk+j8sysWYLzDdKMLJZQ2z
JQSSTA0JosHcV9mPMZrCqoIsMYSorltaf/VF9nViSfKHTAx6WVQ5CWhrzp+FWOxjmsftIU/i+t0u
6LITboskxBztp0hHrnDd/ObxOjEvOcpEFla4ORY62LZHoXqtvV83sFkhQokKxWK0qxxdbqwk5dyZ
YmrJWq315z2oax/LQ3UEuvpWBYzfyqsMR8fbiaJwqv1+050E+tK0MkLLmgRJdVt0Lw27davB78gB
FLM30aRoaGxbcwHDRynRcmT0sqjKQjQ6rOWF/X1gwMBkUb6jfXVoXRLMs+PzYVFE+s30A90ptDIc
Q3MsedBhoFrDCtQQEInd3J8w0pEHA4YswpWLlxqYwUrvVUW+LR85sXkxrK63dj1VsFlbfWjPc5iO
x+tOsnW0QUGKwWoUvjFpIEXgUuuTxQAGPnDSjy6UeyoDENQu9iJwQtSVqhG36ZKmhmkr0wbiC+wQ
52nHkGttZefI/E1v9glwocvBOM7ASUIJTZGmbjmJiaolZtdg7mLmKXLLNGobhHsoB82+2Q2hXvYv
LWmzHfjfgolao6fHlmLYcuuSObUqXZomtxgZaRoFhj1POzGkn520+jREk6pqv3l3nlqSvpze50XR
CmzlYOzbYxkUoVF7LuQHp70xeGppEtXKpHCZ9waqIG2FR1s+/Oyt+i2uSOZZtPh43SOVC5MC42Lo
TdpSfDi9Nm+6sfqQlTz27ajkHqQyjyabH8wM82OpuG8HcbC1/LZNa0WI2RoTR9y00EqE0POlXnqr
O3VEYkGC6pcTsl1bejWyrT7ATKAPldw9ILDdW3oT+Uqw6NahP7UsbTTuoamyGoRtq35yyt5rJ1UZ
YOvms3QKMAxOPZhypFPIG3QPhxIW0HL7UYGmOEB7yDd6vP/J0ByGCdwzIhYPlLQqfoUtLzo1LZ2P
phmSIWlw61Fz8Fh+TxPHS+i36y60uYMn65OORiGyMdWN9eIrgJ4vM7/qVQ2gbRO2DkikjutVxmRE
pKWjiGDCdNo9s1u6Y+jx76+v4yKEIfaDPgeoclA0oCMonYRZtJad1SMJtPo5gqaoMz/k5EmH2ppb
MB/MVYqE8uLjrPYwIrpWR3QkYJJfmI41g9a2J0FGASXtoSJHPsdpvbu+qk0rroEpGYw8GNAvPL8D
UpGa2tBgVYIaezv6lJm6V2aqN/TW3jFkkGseyegFACFvmrQh43p+zW7fidJjzX1EPzUuBItd4jtE
V2zexU2KzTs1uP6gkxSoSfrc6tZjiyQheTLB8RDw1HKfs2Fc9nWWafdDO3FFyffiCSAZlTLz2R2T
BarkJAAmYB/nz91Y+k32VVTv17/ZhbvDzqpIhS4xEsqLexuyjGVpsA7uXj2yPvZM/tdt298WEHJt
h21MwQymZlhDB98TzlFriZ/WT6BpUrje1naZcDkEPWNtsq+uefKN+qWumVvC9TipPjRD2d1nNsTj
wawXxhl7vb5nm8aAWNDxTAZ0WgYT1FZKREaxorRNi4ACaO8jSQYZa6I1OwE6p+Af7CG1Qn0TVaOL
KRStFKVmrtGixkgf575TuTvTxeRicfgXQ5aF3JtZ64D++S6mRZRYXTsjLBnpwbFzsL05c+ia7b4j
9Md1W1uOZ4MLAJPNa5NbBruYel7FIGEjgTO0/jKh76zqmmyFo1MLUgkH7VE3dVNY6GfrWLvz0RkH
sJiMD9cXsm3G0DQNA4KXBTcxGKWtuzBTO9Y+sj/UybTPAeu4bmXL5yDMaRrYL4YhROnGKAF0i+Pc
hoNPixdzTFdVKAxlX/QoVXjb9of5Y0kKdzYZSYVpQALlStALUmD2Wg6+q39YDhQKMKOq4Q6Urwob
pUMMPJpIVMowiYd7iwRu3gZporottoK3DRnMtSsAyJr8oqwwwVjNTWsHdWfss673xPLNySqvMTXf
jhVPyc2twyAlvhAwMEwG+TC3i6MRPcCA9ukdmcYDZH1e/n7jHIpGpu44oOySA91c6/HYzlgPcme0
KG+4ucsY88v87+WjELdXLBjQaCtqSo5yGUouFMryNsCp7RHNgP5+OpgPYlVmA28x9FSekCu/TKqX
5JajO6ZjAP/mImmRQRsM4lhLNuB6n9KsD8y0tfdiyM0njKiZd9pg2s/XN3Trm53aW3/Pyc0xg4hl
dlD5DzjQfjodnu2+UnyzrQiB+2+1YqE3JWflhEe8zxhM5ONtNlWeszzR5fs/LAOziq4BvwMGS6qS
O3zKmtZAfKD1k1Z9dOLP1//+5mcB7BNIPcCFkCmcbxMnVpLGeCgGjh1XH1Kn0D3UDMFeHfXJzgLw
QnEVXT4WV/dzLXAWYJLVZXKEmEDggtFZOHq3n3baLtkbo2f7E55o4Cz4qZJFWoPaWcnwtzXXQu5g
Y/hSxhFXiZst+uhiZAija53Oj9EE6jtb37cW3Y0onaDscby+o5teAazpf0xK11NngsJaqxH46s7e
Zbb70i7Zz7IgKuTs1tJcZMouXtZAdsoRMAHrg2ATQi0V3/WEHvUo6MbMT7m1i90DSf6agh9b6VK4
ooX5YER4yVOies6ZNuHDacU7rb90+Y+YfLTAMhfF0FcprH2affv7nTy1KN1YBc/zIesqDGeAVUGz
0CJl7Jglinvxt8fJPnJqRsqO9Ga0SRYjII4+eUwO2b4GmUU43Ux74begHQ1UPaitM3di8DdU8SQ0
xeDMXyjFuuoJ7O3dj6lcDl30nlbN/voGbl2SLv4a3u+AuSDanx/uMSsGo+/wyXqR7ESWhQW5b7pX
BrZJpeTTltu7ONI2YhSKFHKOaWp9nHGKYGhbza3Lln2biYMVN4qsbHPvAOBEkVzDaJAcc4ui4WCP
ye0A/8FdN7T3Oo0eKj6ExZypWK22PQO8EL+BB8jNJJfX4r5OnUHAM27sT9rOvF0VBQDNQdllBeU4
ivtk48pyKEhqDA1h8ZI2s2nxxo5b9HSjxmfzjEAcedcdYuMjnVlYd/fE8wQplmpcsKBca0Bm+JXY
D7apgu6pjEi75pJyFE2CZeQRNLUZWpHZbZWp0AUbVlzAaFcqN0zW4vY6X0ol6tTidW8DfkMe8YoZ
m/GY8XJ3fcMuWREAXQObj6aBSWcdUpCCg1vaLkYnsWPtzrhxEw8sM5HlE+qRF3p0HlMgPlO4wiqY
bXr9rWiC4V7/+D+jbryE4aw/BsN4DM7tuhf+aLdIqSsXP8Ytvlg1JOimb7jYPUtrPFTpdnhGg2Ij
3+fK+uMlDOm3ZTxUcI0iEZbT04SNNHEN7Ha3h5zjex8mz50fHXnl8Tdx44hwAaHsipqswQ5R+s6X
7kaF+NtcPWN4jOH+oSbaBOdfvGOiRLplAWLs4DJ1knmfpp+sHtD71gyibP46crCWWYQGOeGKsLMV
CkA08se4dHKYoIPTjyCoXtG3FrAscXV0dmK/shWCKQv0iCoxwC0HP7UoHSNaRVbTCFiEuq8PzJUX
JRB2VY4hM+yadPudLUy6ZFleWvNSFTyMWtwOoADRPmAkJzpok9n4uTaAKysb0aiY6yLuvCyK+K4B
VfgBgOD03hln99iRaFGhQzbC/Nmvko7dQLuuymrEEH1pXxuW39GyfRqL9EXkQHlfP+P/H8cC8TlK
MMiy5SpqrWeoBOuEBG2SdR/rNMt3qANq+7Rf0PFioBLMyk74dIydF8OFbD2YqFVChtsL/vMb1rvh
JDInud63fY6vnRZgkDLededxKb71tgpPt5V/u4ggloNoBkEtWZin0oeRRXPKw5mn2W2zDNrPqKjK
e2exmntzSMm9PQnLzxjpXua21kM+Nt1zXsR0NyUTDa/v/eVYBgILhjEwl43IBpyo9L5JSrvr7Arr
Fhi0/6XtGn84uO9Q1jRTvzwwxBUjWNnF5lur8KbPOlcO/m9/ftQwXbB6GfgR0kHrtQI50hDzkPFu
LDw8XJw9BJ/q26Rlxi28nxwqZxnv3NJFja5h5NXk+L8KL9w87mBxW8ceQU4qN1o5EiuIz5c8NJO6
eTGqrt7NesSeHGdQ4gEv5rPWTT+xJTlbWhPdrLLV2aDWoYPqJwnZb9I4VTv8sgcPS6ia4K3nonCC
asO5W5t9OekdRBggumfdDAyS7NFuwDDW9FV8yZ5McOL9NQGGZFE/twgOMe4MVWQHNlkexcTvJpoE
dFbt4UaudrawNayenFe8pJ0uo9hCMw8WMvm2pcIlKfdO+ko5BCwYQbjCDOywy8gD7TywsB3rfdn4
unsUviO80ld9si0/xJwXumS4Z4ENkU4DK9kYxU0CZsqa3zd57tFyuOv+uuu+fqUTK9Kt07RlAhX1
FBOuFpRidJQAsjZ0my/Xo8tWUD21It0ieTLWMeHrWrrpUOfdTVLotwaZbstx/HXd1KY//FmQrO1k
xINuzPnCw2WsXyNX891YNUCi+DIy7ZiV8LkyesrDVhjL9xJl9hs7aZZdptl8f301l+DM8+8jiztP
lBlNUcXgG7MO1s1ybKAy5hqhmYHvsRP7cg/Z8Nrjr6pxysuJiNWwhSYgYK7mOq8nnStW5+bMwC6/
locwoLsTmt+kT1A4O7a5NzzEN46f3qW+/uBkzyrY3Ka/gB3aAm+VBmo+KVr1vO16ITiETitLeOZS
HZIl3lt978VpNP1DwMct/F9jUqBy2VgWA8ZoAwDndy2UGcvMM+j79Q95yZi87ueJFSlOCZfg4gNg
LXDQIH4jn2rQlYBJGBO5/afhpr41nlZxl8hLvQIoM8I88saVSPDNw3HyI6RINrUC7d4Mt0ARA5Xa
9bz0oPCpAPJsphKnS5VcRwwE+kJoFgT1p3W2u39315DJbX9lkOwg6RK1u1XZU/vavCYgrmtHxRfd
XCZSODQ40P+4eJ61xZw2LMWhmWP9kZuRh0H+4Pr3VJmQ4qbdUSYWiACGTLD2lpcJXjx0xjP+f2dG
CpypRSdUFmce5qz5vCTkji/Z3/dUANX572Y50vTdgJp0kZEGwxxzpP3UqqzzgSTNZsU32Xy4ndqR
zrSVD7Ho1o9iepiy48+YC6K76Dj4wz4FH8rkx3slfcTqafKbCkP3K1IHhYkLkuNyrp3MaiMeQiDE
/b7sVvKK+LX8BvhV8rbsrUPx6BSeqta9+Ug/NbuGt5OcRBOYh5uKEqytIZiJMH13hD5k6ZnUMz+u
Mt9zYIBYzRvC5PN8XN4xUcmVhMtbIfT0N0jpQ9ZCOGPMbR7yJDUPbgzaGeC1Gp/qFd875lzs/95T
wYmJfxjI7y976A4w1ImNrRb0dXEeFv7rH/6+A0IpVD3Ql/vtXid7ul5TTa3j79Mp2vVl0JHRv25h
y1lAlWC7eI+t08ySgyZdiaIcWklhjEEq01nr6d8bSwU933zlQPMdLNig9rwcHxZFnmYcr/fQgF54
DKrSSfsQlWBN+FoiJqdm77nVHCSd4piv31s+Chjx04BGAZPwxZhm4Yi+GYYkDqFjBu3HogTbRgw9
cY/TevDmCQK7dlVNx+t7unnqT81KR4GldNHiBqsFzLj/sCof5Y5XmL4DeYn4djE8d6eCQW6F5lOT
kudP5ZyyWUCxAyOdr8QZA5LPb4plXT7cUHrTDV0DIhfIBLmgX/M2NrsYpyvSBdgDWPVQsvxQgZ4x
NjQUdPWQxNbtotGfzazi/NuoHJwbl/ZUG4aRih57yqv+rZ7MDyPXb3qO92OUe5HevTQRqoOxfedw
8jml2o6zRjERcrnH5z9B2mOjTlokadjj1unvtMl9amvroNjjS49dbQBSAOUF270okAyzhZEQKGaH
eeIVH8xmlzxAZXIXB+ZDCbWc2V8lSlovf3ZsT3VzbK/vj+31359Em2UCJVesxXHIrJecfp2qQnUd
bnvQHwtSkjShaVjVFXbQob0JjoT2izPpP2Zz8RotPRhQ06ir7n5qpvtqtF8UW7u5PMRpXIugarko
9uRONLb5KmqTQ+3BHz9gwGHnviwPtPeKo7bXD0bhqRj5L8MrPidQ5aDiMtEokPtSmK0xusGETcPK
dyP5NetdMCkl5TdXZuLVjCAOsjFZAMUpdXNAhI3D1PpRpjfa/Hx96zZXYQL3DzCcc0kDqAGpYxol
/n6RHSx79FpIYEF95LqRjTsCe3ViRcouM8dOp4GaqEF5414c89ckXL9L+qwq0lxmCTCEruTvWwE5
oPQqMVlnd8UIP+fMre8Fbp47yCbMfl1XQMILUzXtsrl9uMVRYLSYdjE8aTmDmSx4z4Zx+zho61ei
e6F/VGzfVuQAvA6IMQhcIGGQzhbRa7AGL3kcCsgsr/Ou2Ry2r8LxMnLQn7KjEdCDlt5y49BD9fhN
YX3LBU+tS+FZlHbsxmmB2LhKuPp5hPxvLbfpTyza2+OufFml/swfCrNrenJ+wQPnebJoKSTPU1zU
s4NF0xszyHfLR+PJfEbN9pD+VPXNt74iSgMOzsAqLSiXprp4KPhowlSfcNcv57USb/au1zkq1oLV
0S8WhaQFlUuoAENt6DwO92WRxKzBHWDlzATO3igPOceQRiQqw4/J4uwylA/uS9JRVeayuUiwH6MQ
vE69y82IojC7rqWrEwX9r1VAqgZYRfPrw+S7YQ4My14XyNtVTGGb3oOiByDjgO1RebyYxRBpQ2kb
l7s1f6zY8qVsVLTul5QdKyT4j43f4efkdpugW8uTGB5qhMmL+Wo/xj86yOyULthEyU+kpMAA3UCH
/AlV/vYrMEg+3ieKDGIzxqH0uIoqAf12cR8Uop6EW2B/E8vxDKBJePuGdmGhD34RjX4x/jCcF6AZ
dtfPydb+Qk0amQU4N4CikTyKuQ0gMhXWbo/mrjaoF/21LBV21wXBHPCDTHdRuT332aIDY4GYsTDb
LXbWFO/0WlFh2VzDOsQHBNCqfCBVBWZ0ycBGvkZRfWeMFBhSVQVlM8cEreR/TMgEGxPlGXQrSlAb
9VMWkgyU6OgnW8yv80R/0JseCK60sQ5lYSU+A/nkzhGiCDQRu/dFk7Tfr3+1rXvq9OdIb7MCB78d
yh5xIDLsXUzc0uN65mfDsp/mOlOknlv3x6k1/fwLWmNrlXOFxadF+hw5kMQCT3kIcdqgaFDr7VJV
NrgRazD7qaPOT8HmeYHVLlJX8CSP4rDkaK9NHxKu70szVixrYxNhBXkFGFgBQpJDi5MahOWWjicg
v1/K9iGvv0Mu7q5XuefmatDERZfeQrYnA+K6aOgAvquSMOuc22J4trTUx3iMojS2bQXDARCVAipc
hsEBumgZ3OyTkBPuM/GcJ49VniuihcqIlIgNuQGRkahOwrqEdkveLCNe6NGtmBfF1NzGkUaVHfUA
UEyDF0/uBmd9pzdJ1yWh43b+ZHWup6ejqufMNnIEgAcxVLF2AKF6JqV7Vd3YDUCXyPvdtv9Wc3d6
tZYe4z12lN0VdsH2k9aR3OPGMmJyb3L0u3k0ya6lYjhqzEh8Yif8pluW/htqJVDpKQ1wTpuUoJA8
W4npcwLm9qQa56+s1co7SAJPUHJOLI+VDq89XEvQqBVoRUJCoWyob0W6u+8zUYRjliTBmPf2PyTT
Z4tet/7kthtazB71CEzhAobh56lpnbeGWdl9N+X8jka8PAzpFB3YokM0N6FR5VVxcD18XU7vgkD3
dONXPzv5DbOopla3xzU5Sw75Y3vYD3u2p7d/r5YLQ8h7AQ7SMVB+MU4e8xS983RMQjeeP5llnPtU
mJ9HQ38wEDlVW7vhtWseaK8Ydgx2y2ewiIibidRKsKyVOB8kuRWYQ8z7+KWFZnvy2mu+SvZ1o7ug
wdzaSwESGyFTuvzqKoo7Z4ySsHLtEv5qYey64DNeKyAanLW8u+Wjrt/OWiO+dG4++kAxFcdkhvDm
jpWNuJtqoCfiJetmL23pD9tcrJ1G0zTEXLPYYaEfYhGrVH02dwoMiaDZWhXi5HZaF7cdsyGrFc7W
bVs0XsZUY80qC9KzYxmEZTUm+E50woGOe10aFevWRjAEAdafNUipU5EZEbUhfxL2pXPDCupluvVk
6KqFbFxTK1stZi/wHsWIghSkdIvUUVnChcE9L/yeVm+z098yOt4lzfh+/WBubRpQnsDwMXiTKb8U
4xSk/p1dZKgq8705QUGjAifN7rqRjXQC2m0rUhuULaDLlPatn5IsbzM8YnTCwkr80GjiYdZ930Oi
u6adf93aVup2Zk66syJDS2di4k3f7to7cYR6JJ6eY6Dtp/sVHXnd2tbHwogz0veVLONi9IKZGWvJ
WsZahnwvuvlItE+Z+2pmQhFrtr4UUmqIfIEJEnUr6djPjDdDZmFVpQXZ1fmmThbFZ9pybxeX4jq3
riGgSX7XT7mRL5EFBZqkO7pdH1qxDd6WJby+Y+v2S09aUGGgZAwiamRHcswcsh4MHDqeB7Oz08Sn
1P2CABuC1OSuy419MysSiw30igZ70NYCng5IGTmzqJ127shajlgluR3uF5M3E0x60GD5OldefDAO
7lEjilVubCbyP9CXA3GEOo+cA3LQpiNG48IDj4tXAzI2R1A5+Xl9K9dvLm/liRFzrbGe3KqkqKwB
+OM41PjAHpqMotdmFGnOfd4Q57F1NRKwZfpWY7bpa8sd/nLd/oZPYpFg2sHRhhTkxadM0J5NDHzK
zBLvfeoeeJS+XTextY8oPqAWsGKrUaw7X6JbOs4IWM7qLeAZrN8T+sCgvHvdyOU6QDcPJBqqZfhe
F+MJTWq0cZsgLeSTQX0ytSDJalLF6+PyYyFEoAmLYgqkCAGaPl+JXZZuT2iThRVoNXX3o2DftEnz
tKH3CRm8pLf2PFWQgG0sDDFXx0McXcPLpmFOROWOMdL3Hu1W3Tqmyev1nbv8PFjUiYH1B5x4oGVO
FskmyINNgKS3rPWnqPbAgrO/bka1DskLWp1MnSHSLEzEAKqSwYQkdBV/vG5k/QDnp+l8LVICwVpL
2GbBocobaR8qxu6YC1iYTX/yor2xG7yCr9vbWJSDiQ4kxmDiBxxEircCD7iRliRBI3T85fQ197RU
Ney4cRli4ObEiPSBUjOF8EiZ52E0Vx+1rntzy+KQ586LXhnQOo5wTxVVj8n/BR0PDdniMIM60yqV
Uoebq0W5CTxPmFIEQ/65p4yd4UzGOOZhkY6tB7aBwhOToUJZbPgjaHT/WNHPrcxksaBnmuUhNQBI
myt0dfPGeQUZlMIjVYakj1cT2jfT0uahC/i/RuLn1p4+W+lk/ouTnCxI+n55RTFU0SA5JxS8wcaj
DsqL6254mcGsI1loR4D7HmVIOYjjESjQa+mxZTlmJqpcmzzROL966n4Wlvty3dimFyCa4wmOH37R
N46hQTB2tZuGkaYDxq3/1Iv513UT2+v5Y0I6xhUZW5tD+yfUtM48THm511ows7NsvJ2dWAVnUFmT
ojpG6Jo5EToeT5H4RuNfOimgMNvdaM3fj0yt3+nPuqS0dpgAnxsSlodLC+hQ+UQK4WGQXuENqg8k
pZmR0Aq7ivsUaHuBQCi+FwDMK2xsBFpA19fxHZThLjuhuNDHRECRN0RtfJc3YAMXj9T51vHppk4V
sI/N9fyxJfOg1X3c04jAVoG5pBmEipmrIkS9lAEAsupkPa4U2mrdbRcjH9KwJZlxM8zGiBlHtGtK
THT6JLLSJ17Zy9006ZCP7haxA9Y4CaJCS4MKXZC7iMfTrWUk2Q0YQbTASq0WDFa0DUQ0PCYiGYLr
J0S1J/p5kCRunVUmnRBTNLQ6NWL7Tkypf93I5sFw3LW9DjZaRLBzI6WI3LnjSx4y2iSHrgInkCUI
uNgnjPrzdBaKgLxlDzVXsAKu/4AB8tweYSzSkjJKQ3cezGc2F8jhBuLcmX2uBVClYqqkUWVw/fcn
qU8cpVYjug6eRav93BUY+Cr90vxUGNHx+lZu3TWnS5O2Ejgq0rtpUoTu+KRHX1oRTFz1vLx8laHZ
cbJ9UnQxkcMlUyPSMGHObnY6vy/EvtY+5ll8U7APaOP8y6IAwTDQ6UOBVM5+rAWls0gg0DRARonp
Z+5ot6lWBde3bjP/YSdm1rNw8pVaZx71xG3SsI+Mb3qn32dWPnsdpZ/boXp3uP46O/QAGdGdMxe/
GIneWLEoKvVb540Bk4FJ/JXmSU59UD+fcIXTNJwqBwm/6MxXYSfRx+tL3fLHFfePAgveFxf92sRm
TlbaoFkdYrK3nWLXlXdjRo6NqXhRby3n1JC0pTEe1GkVIdw5IAlH7Huyl/T9+lo2PxtaAXhU2oAI
Achy/tnSxTXaMuuz0ORdfMgg0Fc+LeXN4CbBbDu+bgtPGOYjt8rHmmoY9Ryd79d/wsYqMbEOySEX
WjmGoUurNFmVLHrFADzprCOLkttRU525jXN9ZkIKWa7tpnpKYcKo7fce7JJ8fEuIo6onqlYiBSob
+YIlDJgZTXac8sjPOfvw95uF6iGmYVdAF4iKzj8XdBTaxc3sLHRpW+7Moco+p1puK16zGx6OET10
lKGeCOUkOVM1+eiIvELENbKl3y9urB/aetHxeAGTXs7zRWFvIyae2ZNiYmnRptGaDDExTiHkAXUm
vlTEtwrAe9eyO6pxH5ZcVeDfyI5QjcCALyorELuSL07N5aNWOFMezoQdK71soKbjHg1D3Be0tv2Z
uq/XP97WtuKFCFqBVQTjYthkShogEJiFEDniATAAYK+Z4qCnoOF1e0sRC7d8/tSYlHtUwrAXPYuL
kKXtw0K0cInZPbDMijVtNJwwRnmyKHbukUkyLvNsIeaWxo+mvKGRASrHcT8mEYqn/c6Zbvs2PrLE
2gmi0mzfWiPmdlBJBW7mcpS0NPUkGUq6FhLqNxP3KDPjh9rodte/29a5xnTfWrXCmbjIsKDd2hCU
zFC7HyofcgKcqIaftyysI0i4omHjQvMiQxndyRKWhVpP3yOr/Al+K654DGx5H6p7OtBw4B67wHIs
ZRf1AzgzQuq85sOnDJiKImr3nClLIesnl+o7WMN/LcmQjnKcbVqwpQHqx/5uQ+8WCdXiZXf2Dej1
dhANcX9c/0CbS0MlHS2z9XkgizFEUSX6uYhK9AYcn5THqOZ+WzzZKorFLX9bgUSAlWJg9yK/YOZi
0C7Ss9AGPVMpHpxy8BtVEroVlk6NSAdX59FIWwIjFRkOWs38LD3YTu/Zswi1fNpf3zrVkqTja2aY
/IdaCAp+mA59cPiif0oGitZqaqhEkLdNAUYEmVymXaA1KBSQ06jHMUrqMSz0j3VEwemgmu3fPEro
sP0/K3KpXpAcVJEM25fD0ebusWUKPs+ty2qdbP6PASljirui0aM1GhToq0zp9NaZ+TfSY4y9HgOw
An+0iR5c/0gX/o1plFVoBFzquPQvqOIqYyAcCLIqtPr6qZunMG+1B2Q0e2dmv66buvhIkqn1p5yk
8bORLnZjmE2IektYNodJZ2HdKBLbrfVgCw3AgxCI0C06N+Jo88JALpWHY1lpD7kW6blX5qwF5Saf
ITPEuKqjvP7Fs5CEZYEhGrSOrokXwu9b7GRZdND7sUmQN4FeA4R0Axse9MiNuWd1Uffgmkvu9WjZ
35IkRYtsHKzg+rZurBgMmTpkqTHfCcyEdMzcUjdA/IjaX14J1P5Eq4cN2JH3Nu1dSDb2k/8P9uzf
1RKAWTH/c77DVYVRPn3Qq5CUqR9Nz0P2f0i7ku3GdST7K33entWchz5dteAgyrI8T5m54bGdNmcQ
JMHx6/tS+apEQyyxX9bGR7JkBwOICASAiHtTtzZ/6GvOsGAuaPQ5ypm8cTauBKjN2dAGhd/ggtvN
Js61Nhx7j4DJeUWlk7iIZRF9BBjDiXgCVxtfRdV9GaF3vSt8uS3B5dk3fpQXW1qUld0Lw0MakJWs
9CSScAK5QJzIWU4NCQfpgCaW7TgF2jbOOIoVKYsjOFOLmylCoi7CCV7hdxa1nKzSNDsJi3EboYXX
P28UC04AhE7gTSGFAbgufzGmxEVJtS4rkMeIlhOaimMO6hNG8SmV0ntrBGBwFMXX6AhYW2VOh1Ka
mhhQbDHB3qJY9evcDUUqNGMSUp/QON+Cy6vcK93Yeuf1O81F0WAwQXehlgMgyCfQqhXBUa0JChk/
tJLsIquzXaaNW8DWXLbxaFyWovJqaswxWPiam1Fst2p1d/4RTo0UT4C6OiiLdFHmS3KDQKOZBNR/
31Tin51U3gRpvM/K4buqEr80jJVAenrnjrwTrUuQhch2ir3bS2woNIkQlK0DMkIGhwII6qx7Zrde
nm/ifMNAh7ra9nxqs5AKJwTe+YRXxNd3VlMxr0YK4hdoaxjCl1S7p+ZqZfCp0UAKSvJxkANggBNk
2a6FM9AeurUWGnlHF1hEPz6YXRRoXw8dfbvexrsmcfp8Fs1Q5ymGg5YTXwpSO0m+p4W6koSfHmFP
EzZTahramQiTErFRG4gIUBjhfBtdKtmlUziGF1Yu9hWq3bmyOxAbXcqBU61BSJ6uQ5N4nPNMsLPT
IfdX8a3aSdYgYuaYXr0UrX6tpuKNQnXcRnYr3rhoJKj9x0Ukqk9OXEGSxpCQoCF+blAbZ4E3pnCH
eHN/3uFO+z6nAZ2JmTSeDWjNwpFFDVa6zsnG6yYFv3PsxX4LlmD5Ltr2vU39tVqkZbdDO4osTiX4
J90iA0XXXgd4WfT9ALNCt4mrvAFRZ0I1VZzKHlM3ADXpiu0sxBYcbQLeHVQwOEHgg2gFBGRwcWMB
HEFF7FkNu1KFqkcD8cSlE3t1QtcknrZOYHDRv4EJxPXIREDzdXDFyCBBnA6FbzAKzksJ1Jfi8FIS
5S2xtA+1o5daljyohF2qVbeSZy8O8lw4dypkYujLtIlqX9iirFd+bkYnr21lP26DPf1MiGei8sw3
V8x20aCwkZwg6EXUTvGpWkmRAhoDxE4chlVg68/JBhtzv3jUnqsdipDd8xa85CeYVdzQYfd6iveL
86Y21joYsGYUkq81uNcc+0zY5WXfrGShy6JMNJ5jxcBNADedQ2GNPY2lwq/yGzZeCkZ9aTKy0jOy
bDQw0X9K4eYtp6HSV2lW4154L6LwK+5fzRhkxyW1wXRpR/rgGuPgBVGyMpKLFmMhvwZ2MrrFTmrb
e4NoZROYuS+pn71yG7E7vcuBgyJturFx63ojmk8kBJlqF27KsN/UI3GkNYzo0ywLaF6AjsSODScF
uCTgfCYW1AEYkuAZjq5A/WYHgATpx0civ3TlLUtQ9M3YSmq8rPhR5snlayIRKwsDpB1PUxYAnEjA
P8ROui8AGsWu/h/8sEsLyXRiD2C5pc68IhbzMZ60VH2So/VRfkpcwZFvshd02uOO3kbG7GaOuXZS
tiAXdX4TiDkgiU/79OBDaQTChtzP9cuuzG2SfBv1jbJK3LfgKlizVKQeEsYVVWRfZxHxHd1bOZKP
pm8c1j9nbeW27fa86y/Fmi9SOFcxlYQgT8dyDK5D5oZbkMe4gWs+6g0oopRX6q+deS/lH18kctZJ
x6pVJQa9NLuK7Qgoj17x3LvDdfKg/xQtmxJPcxzqDNvgml2tdeWuiD9hYE+TKANPIRSWGls2nQos
bRsZLGPoQi+dwEV2B3A1wwH4syPbQuPG6+T252cWfUpfZ7as+5blLUZA1WzRGd2gcFJApGyzKa3M
Nzg5dHBvWa8WMP+byUZ0kiQQ4p1U5se0aYQkLYlvVN4ASHJXKOx8V70w20i2QBWNPeYbF+ctbFFZ
YNlOp+RAKeIXM9kMq6EMIFOsU1vK0H/zJq71IS9kzejNOMrgsua6JyFK+SGjDZ+Dajes9whOU/L1
9AYlqTMJk5azHM8UwxyNwBXxh+4HNT6F+Ida7sfoJlO/6+VTqL3J1SOJ1qrpD9dc58RyqaUW6aFY
o6jPpxm8U2mc9gZN+L5J7Poj9VVb6mCmid2Z6M6V/3Kn3lSGO9OZC0BCFzSV2VLiEy200QzltkAu
igGXcN5AFuLpFzFcBGJ6NKLJCpMX5Zmb5eO9mYIzTeqei+jtvKQ1U+QiT4QdbKv0kGQapT0mL6p+
R6OH8zJWTFHl6rQtIcxHI8agmckFRtBu9NWUWF60RRxdYm7Qh8CHD1VQtUiSYRS1p3wLtxLAbdz4
qXY7QN04ye4vo+lMZgCehsMG/xTHwGpFFcFKrX2xrFxT/jGwq1LcD2MPhov384O3dHwyl3VI7GZu
1gQZ6TWjLPzgKr2nGwAoegD7l20R9r22hZrM98S3jnodnmUmi5YWeDpTvfbRRPYaDt/kOHckM/Ka
Ub1ILWHFyifbOidtmtSZNN0ccChLqumYEmzk5l0TSo6QaeAjvVLjB3iAow7x4/nhXPSsmYbcwV5O
RJrUFUazFbC+hp9FJdlDco+t+ea8oEWjnwni4m/WWuUYiJMg460I9lGyVne36LlosT0c96D/lQtF
TGkDMaIYPaUwYhCLCcTycoHlrsGMam2qloftKIwLSEVtNeAxQ6wPRcHW9VtBuB4MXzZWdpdLg4Yy
LAVKiRO2BKeTkLFOAOoS9asgsYXsztD/Ms8TPFeZ7oyBC4LbIr5OjlJRA26TQXwB6DrKRW58G6TP
JFvjtFtUBGVIoGMG+dZJNVKW6kILGGniw4M8Sbop0Bvw1+1rKnT6pwTevtSIKeWoE78v4Ti6O0ip
e17C0pzPJXDre52UhDQEOjTVT0K2Y+bhWMmxqOGdl7NkyHM503PMwkCva0OmToYcildCOfqd+RlI
4W+cyWLij+PFmVZVDZbWNZAi300UxNpl+hSGW/GnjqM9zal8pXNq1T+v2fQ/+QA3l8l5zdA3KMFP
IZP06iZqA1tNCs/Q7sS2dove+g8tglvKrRBceq2G+8hMGHBloDpV3KyIWFyMZhrxaJEsBMNz0cAm
JOZn6pOJXQGp0RSffVqtbPfVW6/dGcJFk1v/mTHyR6R9S/IONTOFn4LStjRvUeHntPUnG9Zuqhfz
SxQrgKQPhZO41+J2IgYAuVOUJhWofItui7K2QSPtdHVrR/K7goQy0tFw1sQANEUbJ9o4SPSotKJN
swQVUahy0H9Wzcpt1CkM8CFqHZ+JWymrME/R1Ylnou85CEN0O76cIIVqEIVpn03tDe6EKbQGw7to
voC3w/0eTlRPsGhMFTWipJKxPtPKxSYRTVrfremwD3vUqlhx0MVocxTGpzlWb9JWznAKRqTyKsGe
SHkc1f6iY/XmvFMu7vgm1L4/1eKTnLhNy0bXVdzCRnbjBZ+ql2wER3xAZbzi5G74sDaOqxK56cOt
DFLgENPXbqIJjdZOd4FLPWFwcOj2XOEyqFip+z/FIJ0sZqYkl+cIbNCTBtdQfmhgSwScN2rKtlWH
P/MeuyWGezhqIAcCrDgAwNCyYXmK1F1lNbZTFkoYgw/CgOSSJejKMoVd0Ep2QHVvpCvI4KtDwy1j
VlIZrYZKU99kyc+AGED8rzd6sx8N3QWblteGGxFME72h2Za4KYOgtKVUXgkuUxw+idOzweJWug51
jTEgXgo0kqI3cRxtkHrZUVrZuvxR1egHS+nKmjepdU4it+YlqdAp0aAXfp8SG+AQtgo0qRU7X5PB
rXgjLjulvITVBXm8VVEL2CBKB+gGiEubZddmsifiNzlInTHt/Lj4AVYVO2yElbFd82tuDUzGJlM6
hlUp6UvsIWSXDtZW0bLLnAW/FSZn88itgGJXR4NswrMnBjHL1h2KmHUXuO/DRvscADZNnPb7+VFe
iZEHuIpZ8gIgsgQHlTCdNI0cOt6y7lNLOzDJ7lN9bUtxCtz11akPTj8TpqlZlwKloMDxrlS5Btif
3X50jRdgwjua4cjNdM/lTCe8eWVPmyncQU0HZ5druIErDnN40NmD0CDIw7HFg+RtA5tpL6VI9lI4
jRUHP/Vor4fk4vw4LyaJOFtGKTo4l8BU8jVJVAjtTGVKPPLip5nc5sabtbYCrYngLFVrgc/e47bC
V8zIARRPHCIQtOGKWy56pYZ7XrQG4SCb74wXq7QKQBNPfZHRDSmjXa2MK8F/MvOT4IJCC/TVThiY
fKF4hJarSANiOMwE+A9btkXf1SbdrJ1inkKxTOY4k8MNWEs0MSLA5/OlG91XZHfcqA5xyyfG7Gpr
/TD8iVkk8eKb+Ju8jd2/zJDBiee8HVcBlRDVI/XHrLXLMrJTJrhN8Hje8Bbn66gk7+AjqlgHFfzX
aKlNr6iauWpWvp0XsezXMxlcypnRTCRhK6IQBynld+ZKm/GGTFfmu/wj9SJ3xIk4XHu6vJH34kZ0
q9UriEXjnz0Cl6IIpDTyQsOC1FWbCnXBtG9sLQt/ZzGYSeGykgpFA01EoeiQ6p1t5voTuJxEt0F7
VSC2a3hXawbKN7H0wHHDrWTN/FSZ9l31ZkwfO3QmjrLsy1VkZ4VwjZrHTV0rfmJdt8CpCCUNF72G
oyegugCecmd1Ow2IOjmIKIq8WkkDlhN7Hc1RE/wb6synaZkFUi0a27AnDE+YoOxxVC1HCTPbZOM+
jsbbmGbvIxiIRzNwlFK4zppHsxod01TBhDS1cq0WiS9ZOw4swE4NflHxpBlCCxSRmKhf8tGi6WjR
Pk8zOzdKoOy9hyA1TbPGHVG7KFDhQ8CopCy+DOJXJqzlR0shbP4cnDlKRpcJhY7nKDpcQwWBXauN
y7QO5+2qrYJ4R4t6W/+dw8G5VM48zSgBvd4goJqAxUXrlrSlt1k6JMzpTJW4QpuKK5uRBbfD5SgK
J4Gehi50/ty6SHSG5aAqfUsAdJZxPQyKo0trsABLl/+oLjxO6zTtMzPTMyMIcAEJUumg3cVAX1NU
TF5m2Ek8bhM0qIpFaVf94Jn1y/nYtnhiMBfNWXiqKxVBJS+6qdvYIeXTKJa20mhofIlQWbUnJdkD
98RRQ3PLkufzwpfSlKm02BAnVB8sh5zaTKNJ2ULtqGwlwLPjjCfOGrAyBDK5koHEg827lDkhqdfm
dXnEZ6I5A5bVHnC8SlT6o4TCcOk+qt6BfULk3Kv7fajcSua7oHX2eX0Xw8lcYd6AVYvoxIxLf7hr
PO0bMsTIQQVAAlQ2hrjmgGi5A1hv6qzV5yxl+TAg9G2hjQBlntwso8ubBaRCVtPX+asiSHd62cvY
6cZ3ZQSej/NqLgWpubDpYWbW3NQUTZiyQkFUVbs5SGwa8ed/JoHLNoFf3QxBDQnieNMBr0PI1274
FqdqrgSXPGUsG1CtAxG09sbN4Ck4EbSFN0QCj9njTsTUDe5v1TXpSNoADjhRd550TbVd3/QFgdgo
bb9bqbbD7berJMH9bwwgHG+qoELzKF+oQVMaNroAMQ2wfcro3spi57yE0x5ZpH8GChinih7QKvON
guM4tKremtTP9vRC9XC4YmtXyi5EiWboRv55aUv2PRfGzRbNeyNkDfRRi+fGKmw5fM+k0Tbl1/Ny
liLWXA6X04LoMFeUXGXoJHXBa3ddqyEAtlUnHJptUeaOUNTeeYlLVUrzceQZ02jV5XrXTRaxt25k
R9mXTmTa4nfAa9y199VH9rTWM7Cw6AGBGXVKAEBD0QW/6Km0CtoyTLA/0YdNqD4ADA8gyWtFtUtR
Yi6Fi8C1SQP0tWMoa6VX9uiWCO50hk6I88O3pgsXcYc80pEqQReApSNDFDukimX+vVGkzX8maFJ3
FvSsJtUGqkBQA4hUuTftpI+9oY1WlpApsvF7R1y8oXFTQnkI+um/igEG7JCHKsRUnRTb4IwBpaIm
+oEpYLbUjQrEzPN6rQjk2xIDfUAuGqelHyPbAx6UrSSJLeZ7tIvZ6Ro08aIbT8TNuAE0QFPEzxZr
wQaFiy20nD93mewq9Jlk72HzeV6nBdMD6xgwJTUQbEw44F8HUROJwoY4K/2Efjf60EZX5so0rUng
rGFIoyocI0jIhNFNxNwbhY//TIfJ8Gf2Jo4Ky+IeEpqObYUEcIjy+P28iAXfQfKL+1w0s8PYeFur
mtqwCsVgfivpjjLuq85w0rUr5aX4NpfCG5g0GLExWpBCywEnYrU9dKhyE65L7U3SX1NZcUj1kbLr
VJMcs3gMxpdQvTiv6FI2aADuEeUiuFACqSI3mGkaZ/HYBNA0ym0sHE6uiWAv/ka795LWbkTeTMUL
s2p7Xu7krJwzQyzasFHGPDGhcoU3gQTc9h5ldX4qoLPnuqB3JKXYX4D1KbqwOhxv1dlKmFo0zKl/
EPvZBerGpJYBLW4IDCAFRiNhnNv8oeyqYq2ceXKhU9WmHbM8na8anAOAnwSb9yZppxrNJHLNXXkX
bbBlzb1WQ5Vm4Q7btZLwZdWOIrlJVPOqJ0qZgbatNTekMh/KMPv46xOG9VA5pNAACeOirxwXQ962
Dfo80QDpJ0YwXrRYKHu7H0lxWaeN5DZD1O3UUBovBslK1q6qFgIkzORfD8DfwknpoFGdsNKvqWL3
Cm7EyLiRa3D2gezmvK5L3j8XxW3OcrOWO0mEqAjnQaMI1m+h3DIpWblXXMiovmjEpQEA4wAlbAXX
s4qrqmwdaraeFbBtBcJ6Wcy36m+U80+oBOiNQmck4Gg4p+tCGuI0DWaSh3eCPCD4x9hxrbjZ0rb6
ixRu9NLYaCo1g2ubefetqSTX6BRHEkenNQNbK3GP1ndOQIINZd0mleWf5ydv6d7ui3xuWBumambb
Qku2ad3YQnF7cCs/jA5F2Y5dPqyXpi15HxoyFVm0gBiJct2v61Fj0cS0RrRACwpDm81HqOjOeZ0W
DXImgVMpTPPKShsDm2cFW4kAgNAlShracmUrsbRxwdAdNeGyAx1FO4MmQhMrsk1fcms/vdKpbfiS
p7/gBHvFz06pfIHajcotALQjHUbmwxlkpHUa7gNSxK1n3R/AyFr7+m0NYin0I9oD7ooeQTbmgAhz
ooPtnbVVfjGkgETHFCfeQXRffJ040WwNIZh619ViuNcKEAejkqhS5Y0QiCuqHg50+VUBegLFBdUb
aIbkVoUsCDNa1vAKgbR+G3evY6HiMqJIvCTOPsJCc4eYfvZUv+hl0MlZ5bNcKQ+WiTIA3MKMTPDE
PPSHLL0YG4Bw4MjYRjuVr9SaG2Sq3Vr9zho697zdLa3S84fm1pUc9H00FzA/Dc40tXBaz94kA0BP
90hJ0AyQbnptDedw0dZnAzVN2iy7o2jJHRE/MEhJdRfK3a4uw8dSq5OVGVme/OOETNn/TA5gv1QQ
mUM3sNmNtmCafj0O+xFH8nUXr2DrLEaICVsbxiarBp9OFjohBPjDpV8CIVmRfBXwHOdnanHUjhL4
VDKQpDAXQphyAowALdsOg+TgsGulCHI5QMzEcB4jdTgoBo1YiWofhsaka7KJcej9EP8cNmhIWe1G
WJyjmTj56xwFSQQAJAlaAafHjlGFUWauKcQb07w/P3xL9zEAWkCyJoLAAS1hXOQjll4YA5iAwfnU
fBAqvWttj7tiXE8WwpsWFo+dmF4JFawe5vKUlfXFBCsbV4VrBbVj4EqmHMeNBhL5LNG3ct9ftYro
nX/Ihf3ol2fkQkg71J0eNnhGQwROr0pdAWAovQZWCQ23Vo/nhS0bFJCupotUReLrXbsAlBAJhcmm
eruRAHeR1rqT6NFKhFkTw51ejbWFEo8IYuq2RbkJalJtuPqHXNcr5TxLpoT+ZfSGY1OHDfb0IDN3
l0KUPUsmNvNpV34LYoC1xtSTU+mxiJQVY1oTNX0+F9VlwWjp2J+mGgH2088iuBmETwGEguenaE0O
F8FAU6MlZNrLi/QjFUU7qnAblIpOB/8/L2kpU50PHjdLFUBe0P6KwdOl3BOUwmmLK1CVaF3ssrGw
s3jtCHUpYM4FcrsNovUJ4KegWlKRPrUFZpXgBA5Bf3xesZUhVLgEBKav5YDRQmLF3pKM2gE2oPr4
EA9rGMErCh34j2Y2AUKjYBhDKAQyMjsfb/NmZYoWgoMJNFcdOBaARgTW1Fej65C1mTRGblFLqq3E
r21V2W1Q+iCRE1freRe89oswbnpkPQP1mFpiI4HlX2ZXgXWBNpeVuVm6h5hL4ScnzXGfJOC20y8A
3xLZ5EL0alCGoOigfAA0MWhAwf+XhA5goc5bxcJkQTAIN4AvqeB0gnOsDoyRahsKsL4g9eu42Kik
WIl7ayK46WroaMZqh/lR+9dA3/fx53kVlmfoqAI3Q2qH9vxGxf8vWYaigtFpKtEr6ct5KUt7Lay/
IsYJo2Qgi/5qdTDmsTMUGIKAjjZnyt8Fr0xwnae/gxQWtx1r8A0LGekXgZxeRh4D9VOuWzQRi3Yt
mPZgDZcNC7+BfOV6oggIM/mtM4SVkP5vFIVzoSLCwN6ZWz76RLas3AordHGF99JeslEA4/R3o1Ne
qHtyJd2eH9iFuAQ1j+Kmz2fhQi2CsQNTCJaQfHQG4DKLybPUw9fq1TqPKcRxGxOIAu8Fbt1Q7GFx
mrU9CKdIgBEtmZbaoELbDXF8KTWSpwzFXRsXd3pWu0EsoeMv986ruXQC+kU4pycb8iI2Geyn9tTK
NjZQ+AmFJgOKiiqbeOI2cFAScF7oomvMFOa8WxIGUpsyw/kAFW2Qc9ilodjSWsq/VKz/RTXONYjW
mQHYXVo/uYi3leyMoq0ZIEqx2We01bf0eqqZCpyWOJbmpCuOuWw/x0nl3ERJaRuHAnSkwehaqNxI
0HkvdOULiLHWOuzPjyeK8b/aKivArNkNUDRTPnuhQavmQ5MNKyF5qRANwwkQIVzZghDm4KAzj0Bn
FG5bRzggQNr3wbPxIl0GLqoF/OT7uLU83Tbtbs8c8VJzywuptvPIXqsq/DdB4PgMU1CfPYMWZFo6
9HgG1c+vxdd6guG5Dx7IfbkRL0GcvLJGLA/sUdz0+Uxcb2WKmdek8RPUh4Vytq9b+RUb77vz/rCq
FueEZSvUut7nDQ7GgZvUuyZYPh3gwX8WF+CvROLlrV2zLp0RfplNzgcbsMoLRILIMnsYQc2hae91
X9hExh7AeGjJYDda4A3ibalsV7SVF+PdcVQ5vxwzTWlwx1v5UWEbD/SCbhKwHmam03qoAP8dtBZo
quN2RZNRIqxzmuojIQIwM1tfU0onyUqHSFs5jLzzWi2bylEKp1QVNmBvZZCSjk+JEjtB+h0TuhI4
/42hHKVwUaUdQKMgBYjWxkN0q7j0IZQ3+l59D3+al5GXPIlrrVVrEvljDVW3kqSPaOt3GhpihG/a
tnQUNDZ94p7qcQLX0dcW+sXE7DhfBnfCgQMH4BNPGU23K59HF/ltchO4LawDaHuynW5+g1gbTBsz
EzEmi535edYHeSYpSN1j4aVoEqDNrJ0+LqfSM624441kiHB/A6JiH1xJnVdfd0+k3aR0Y3n9rvfa
6z5109JrXsaVPGbpwAi64TwF1EI4+OKb4+KGWjIbkYeO7yJK/rfSVnAqwAbmbnOBfcP1WuK07AhH
edxY4t4moHI/7XuEF9HYC/Vb3D2f97VlCzmK4MaSjYBWNXXkZnH6IQaRLYXhijf/m+k6iuAWmiZO
rTIbp/PCwS5e5ed0l15ll/oDCGE9ck92lZ/5xuN5tZZThqPMaWRnVmhaqTmIBs7a6mqId0BEDZwu
p6pLRRkdG0Os/cZZ4hfT4JadKEllqRQxVYXXeIOH0yU32nS3+YXixRtlxRDXtOPCcMwKWdQFQNSG
eeewWNhqmrE3ksjvRnXlWm/pLBFskMDDN4GjiqtmLoR0EmVaqcKfgVZjXoXXspNuUUGH9nRm2MxL
A7t1DAQU7JB2MUMWGLprECvLfjd7Bs4P2jHSWDggjA0RvK72JzS2EcLVTbFJ0YWDMHPefBYdbyaQ
84pMEnN0dU1KN/GuYr0XVc8Ahl4xmjUpnGOMuV4rWTJAivYZxO+Z9U1SHs4rMi2VJ/uhmSKcH1Cl
6tkgTHm7dh+IG6nZdZUCyP+nqDNsUQs358UtRhMd+OCoaAdCFd8RowU0lUMV6Ug1RK6hfRPL7+cF
TJZ9qs9RAJcagHeNAi4WAkrgqIW6RyiagpEcF5InrrVCLXrZTBkuQTAlYlCtgKxseNCFyI201paE
ZyU07PNKrYzawQVnwSpthl7JYggCVHGl5k7XqCv2vKIKf6nbJSkZc6tofIXllj2yxKVBnTi6HtV2
l61d8C5vhE3Mv4qCI0mVpseZKSQVTROMNTZsYIt5S+TwrojixDUUtAfmaHrN28/cKjdlLflgMLhK
GejzmiJ+pK0egm9F+Y3jSuBGHh+HC5cg5M4TI+ywLy9Hh9X3SfDt/AQuWuVMAGeVSc3QaUZa3PKh
+lvVn/L8TZGu8+oRNfnueVGLMcNEQfOEVaPix9ehzZqwKAYra/wq9LWB7GQDEDxktexhTQw3g6C+
ZEOdYbdWez24ml3iNqUNZhJU/vyIA3tqf2xSJyoc6ed5/RZ9YaYfN1dRKkTEilEGN6ABPkaJYlqY
K+62FBNRlS0qQNIDjL3BDaEV1lljNtMmJg98XaxLh2b1VViF20gQL+REuFNSc+38d8lEsCijCg81
1OpJqWKIikhSj8iz0Ltamp0do+erUyynYDsly35p+N/v/f+EH8Xtr4BY/+N/8f69oEMVhxHj3v7j
hn6QB1Z9fLCrV/q/05/+66tf//AfV/F7VdTFJ+O/9eWP8P//lO++stcvbzzCYoZOh49quP+om4wd
BOBJp2/+fz/8L3S64788DvTj73+8Fw1h038L44L88edHFz///oeFlfi/5//+z8+uX3P8mQ91SfZK
YHO//ts//+TjtWZ//0OQpL9N65IM5EZLQ7PKlGh0H4ePDPlvEyroBJwNYFvsb2HxpKhY9Pc/TOVv
GnAekS6CogmABSI+ApHc9JFm/Q2l9xKwYVH3MRFJ/fHPZ/syScdJ+y/S5LdFTFgNXaYF5bi4TaiO
Eyf29I9QvSGDI+Krbxc6G3CumXRX5vg9q8PyEoXI9HKUk9ZrBIqNYlmiRf/wy8MPcQCLmnN4GZGG
Xh7/5vC7bvrr47cPr6iuo8yMdXtEK7otQMeOrngyoFWImeLlr5d1PoqXCQF2aRqWg/frrUDFS5DS
45uH97OXv/4o0w0Bd3VB6cYgIdvomVXbpjgY+8MPTYva9tf7vGya1ga6vI2et+EySwux2Em1ie1N
bDYOrL1zD39TMhzZ7ggaby/kSN/y/4eRToOwXv+uj/ngp1WMWkQ8r9MKTbWP9QHIdLG1O7w7/MAh
aYtKnMOnlKInaejUai+Apu3wRXF6RysTHxy+o5XxpmFNf6nRYbgeZX2fiO2VGMq6AzB3+iNQk5sB
bPOPfWjql4ZRhC6rpeKH3vQ/jCJJ7pnZVuAbDzonTNv8UugSE4DsjhXn+eXhN6kGqrGZuf9pUnMT
gjGf2BAIMkCNJUtgtUT1E2dDhqYlNRgRpCs9lftNrgRsl04/6kZWMjuLZLajjDQg28MvD28Pr+J8
HFxLDGsbXkB3hx9yJtJdloZF9uuXs5eHz62C4qCyj5mXh714raWbmITZzeFH00nZTSFjf25S86KT
NXNnMpTWO0m8RyGO4eMybJ+RcKyxGxNdNW8uzF7UfiSAdJZiSfxWDV26rTNR2zRgBHpCUfQm6ZrX
gaWqHyVWArBKM3DlNAf1otma+wCkU/vj28PvCKEaKtDll8O744fH7wqaPLR2ECMWJ9UFMXJkKGIz
7GQzG3Yi0llc4P/rvdSAItw5vP/10eFbaF8adi1l//yqMn3/+EeHV7PvMCvPLlisOqKgqzd13eYA
AzFdeL16w0iaGEDtS5mfjIARQSt+f5G0Ihpoezm6GcbuQ6+k6o5RFQRdYxDj97p+efyRG4kxe2sY
1HTioe7BhonvdSOOP9uI5p6utiN4Qwn7QZowhbO2wY4larBrpx+yoFYA6ExxeZyY1DOIkd5FQ5Z4
fdgMd5ramK4Zp2vIZypi79foB+KAqWrbAj47KjX427e2F42g15TsSgKT4k7vwtrX0uASiK2ebqQq
dpnJj7Cj4Lqgo7ClXZihhzewwDcuuOireS0zubjWWhJLdj29HIs6345B8/PX7yychsaV9CBJd9j/
Vw+iQlClJoqBEwAAHPCnXdTuRpbiZV8qkkfkFuXAlXZfVhm7UsI+eo7S8Fud5ddE7dpNLyUsBLq7
Gl7FuZJepE18dXgHAz3v1IcOqy/rAkYG1TzT/ee0RPHrgjKUxdCbWXaFM8ttYAnRfmzAgg66EZsd
fqaGRPdtJdD9r/eHl2GrvKRpWvmhQlMvKeLOMQSV2sD6a67LpHlL4zJ0+kH82Rc6wphQX3bAxL4J
R8W6TdvSyawBONxoQd5VOuil7MPLHpARmnN4WQeiRezDt369nH0BB4CdIw89ml3HHt0ArLouBlCx
tXLHJLuXEzSHx9plU5ftBgVMzQ2we3TNNq3wCR361jayPtKyD2q7T1SyR20eyAEOL2OxIXuJikCz
xqbCplVYXJwf7gNc9Hy4VbCcgdMFGNqiOmWJXDYfJCyRVbOzdmLXqQCBkuXd8QcVhT/f9kWBhPj4
/vCd9vBL7uu/vnn4paLpm7iXyPb4lcMr7t8MTaH8ElrjYedSaGXUtsgUxdMzge1rBvQcwOomntq0
IjZzjZbucWaDuCrleburK5BZCXWduodPksHEJxoAyf/8Ui8QcmHo8fbX7w5/Pf1QS8r+/JvjJyxM
461A9Zvo8G+Mw7+Zvi0kguWpFo1t1SpGrOYyeGqrLBx3h/f69MvDW7ikvEF4B/kIG9mTnBW7QGOX
ejkIsq0UJm5Ns1i7MKURGw4plF8Orw6/Q5HBsymHYA6Mh5tGVzywyFr7qujUrdglN4d3wrQIHF7V
cTKu7KEtfmmFXaCyF4jY/0fYd21JiqvNPhFrAQIEt6QnXbl2c8Pq7j2DsBJGQtLT/wE1e6qrzj7T
N1pIIrMqMdJn4ouA7wV4b7IsYL94tToJIU5WEYoQimm3nZ39h0LNXlo0Y32kRUce1jHPevOeEPD1
u52dUuB8GGjiEg2DJ+zFTYKN88JAflwvvSkPa+91ggecXUbYNJ0qxG2ufaD1efFXC97kTPZFcV6P
mjBHhlWMBK/m+xkVKLykVQitNMbsyWsLlCBHvHW3zEdRQRKjtn4zDGOcDSaiWSRhjxhH4yTFvyT+
kGRIzydnJxLJeRw9cJhDY2u7dt+aQcd/n/I2BtshOQ8loLwnFxJ7l1DMIuujeItyIX1pOOnwLy2H
k6mdYI/Iw11bLrGEk4JlKKfRIEga64Pwgj8GDWnlYOy/hCLJz3Vu83ML8N6QvvU1KJ1fZ97GKqY9
1M8loNKI7dY1Xss3sdBpIvL2ESky9qx0rvbCDcDBFfgnoXwsPH0/i+2/Lx4rmuaXxYMAYOwikQO5
YZRagQngg+Oc+9Vcz6QBBQbQCXfaPFWmrUHvkFSvjUjUsOM26DaiGItHBcWeCxU6a/2ieHRNw4/U
Qug5ckCxv8lBmHEMYqBfISDZMZp/9ucghmpBOW7GPtLZmJfzjon87FbCHt22TFITFxtFwgFsq1tH
JxQalE2L8J+mL1VVmAObGJLoce8dixFMs5ArSFCwROmRedOPqXAIeR1bJ8Ih3qpEysvaczyOLHUf
tZu4qAEdqUa546h5uDaOUBDz6itQNMOKtm230RDd3EwtwsNuM5ebwQvMtQP8g7f1/KSJx9MomAmq
bILyMvdKPk1C7jrKIGfl1ti328nfDaBCTScv53tlIuRSyxGlVLBZizSZlHuojcTNrsqEXhvj/CbQ
uG6qH26kB95hyM5DHTVCsf37t90zfTAnfBz2RQzo1PKIe0WE5MG4vAFrf2qH4QBv86VXlTjOdXVO
pnlo0pHRPqNvh8yvhmwdFHEHBrJ6MKAKYH3GA9Fn69HajE5C93lsrwWLYHO/TkwsPCTw1EyAwuFI
+Mdi4HpjAujB2jjW9yFvFZY8s5OtaS9roz3aXmbuB2nfBufGuKfSj35oM+WLfNCgLgBvqgujaNZu
NOwm30QZEKXt+a2xOZlOoghgHzmUpzlR0ymp8JrNOcl63yNwJPJ0prjhs9/yC6Sf7NH3RXj8zSv1
HtODbTiKF8oOrN1YgKFI8OFOBFPggq606LFx+mUmC9vubZh3WyHBeBA6cfGYk1ilFXQTjmUSjVfH
sEMRRvUtEKq5OSjxAu6G9bvIwrxK18GBNc0NPDPRtppVuJEov9qEISQn3Tou71MyjumImOKnBjEk
cYEjUWa9xBX14i7aQ4emuE9LQ1tP3Nz+pBGWu0rQHV9bW5hz59P+LmSz9aJ8fvF7M78QWmam4EgW
yqjbTct6zpdFXK6rtnWZA1NqWdDX0b7Bw0Si8sy6KrkHBkIvY+ddRBkm93UoYU2dVZ7+MviwHBEB
xGl6gg+qwAK3W7tvJ//zeSrxQsWdNAcTTvyhrX6X0fhoOy33KgTpL0IoQNGh/PfDHsmSQAJcFom9
E7pNCumgfO+ZYH6R3BYnp3fnjV26VVFceRwfh8TQK5YKHxyNxZRGA08lC4NMxyzMfNKHmdPrNtPJ
NwqpkR+DmHauVzvPUYOk1+qsrE3LmJNp1PPvyygvUgQGkieCQvFzo8YfzC1PI1SfTsRqddIi2a4R
jLoje9TxDJ9D3BYQ2E/bxnHsMVLY4GPmgOvTSJUltPm16eoJ/sHb4HpOPpUn8JBZoO0DmenVj1ia
tfs2VrczbdK3/tt0M9V/sVHIE9PVUm8+gXIHQKR9k5TTZmyTeQfKlXojJ0/xfVJuvRqPAS3rbgu0
ErhkWOWepmZigMgmw+PAg3wfI0O+6SPLUKtWRSfqdvnNmezXJmy6TW0menJF7D1FdZ8Cef0bdDqA
du99ueUxoIhNQP0Kko+R/9FUkoNpDJ1iuW+rLt/QUpLjRCVlu57EZ9TkjmcUEPHUgKB6U3mWIcgk
7a5S/c+qmuaMx+Wwr+LyZYy8OfM401j2oB3TjuaJVzYNRtNnZSJZxgAwWFbRtSl9Lve0r78xOunb
JHAJa+3Ja5fYa9zYFmvXcjvBPZRBcUMGk7spfUTAVKTtpW75383abcn8oKxtj2ycx4uJ2vGCTfWB
OWV5iHQH7ZW5aZ405FPS2gXdC1S0vazxknrXWP/HlLh65w2b3rfVRYNDcBJzcirA4HFEs7MjPeJG
IKiFFazpmyiLGhll0+wVWWG9rNRDvOG1UhlpEXTKw/Lgw/7NigYkXkXutcjcJHKnVQk1946/xIzx
s2O75jIQt768jltPHrwgB6K4rYatLAsvlcvz4ZUOgnJDe5rqSbfb3g7jJZEg3O2Ii4o13qP2BVny
vYpId56mEaZqJ/TV6wr/gkrEXc9ltTf5wA54Hk8tsOBZV9BxrxgCFbHXdhn+wQ53Jm8zyK1FRwuL
pMSudw7qYhLpQKfhXC99RQ05DVO54yEdX1jv/OHkXFzX3mD9YSuczh6KnOWQNWb04OAun+cByvXz
GIxiU43Dsyjd6QqfeQCPvQMBqaaCBrKdJxTazc9u7cIBLVAmGYFgfwKJ3Skhyux72DEeymAzsjQl
8fts7SZz+1h2TF0Nab5rsKjduppOLxP7DJvcoHCEgS19qOwFArmorsodeu7cMxiWIrClFq0PEwEN
r3Jn9+97IHmfj1n3QMgALmQHaGBXfvBJEdd0BhEDOReNZvwpAvtkEA7L3KUZlnje2i30nSpJTvVY
XKAYunPN5B9soUyK6AI45SeYv9xvkivTNL5qqpLr2vUgIgc9LLJXvkvOnfah6tabPadQ4NNTNwAF
HcLDdCv7UlL9zKRNjqUNy0ttojq1gjYAVix6xr9xudZCgg9GGKiOULWzEDzAK0f0/1eXa4o5tE8U
kWCOA8QnssH8nHu2vFR0+DMIUD0KhrIW0SEUiplog8iIl60NXY6sE2CZ878MXTxfg67VV9a4P7wc
9gOUnk3WgW33NGk//mSZrNJW46HFtphNiyXl1U13aYvoe+WVFURX4deszk0B9+U3vzJYfIKPvxJV
PKAnS5DTC6MPCSna+VPu43/Y99pzDqQJylu4NL1R9DD32PfyWl7ARdHtC4UXde16RZy2PCY3wQd3
A9HR4gzNALOR3fw4+7O8VQVxji31cJUC654SO0N6d5zi+9rAKz2HgYhhhWBIgIbpRIVXIS/Vt1/m
CZH1YUpuRIJRIx/gUzLbV59muCI3697Hcg+z+zuEYc1nNsbVrlES20pZRKkn8KeHFvE31iPQgOr2
37wJC97kw8UC1REw3kA1oO77Y9k3J00ROPE87VHOye5tV4jXxs8baGgEHGSfMlaZmJHaHpIhOmDY
55TuBIR6zq4OAJNuogR1uFW+1UTFD4Gs4wdMIpo2XhDnyw8l8foHGxbDQzX4SxQQdyUI+Ua48mtc
fV3fflmPfEcUtlP9u2LOj6HQZftE8TUcjyXOgCf/QxDf6zVCv7GY9jlU5g4+kSLcsKAHc770w80k
m+GyNlXh1+kk8Zvfxua69zZuCKWFYm6bM9GJtwMBFjZbOYzXECVBXR81iKLkh769IawbBtsyGqBz
YpPyKrSPF6C0+7zU4kK7OklnX3u7hvfQjAYGZ5sXXbTpQFJ4GSIkhjWVAAFFidgm/SSPvor8T6xo
jrzub0WQ7yon/52a9f96XxIozOJVIQBo4wK9XxV4XctOm2Tc6xlXQk3GvwTcq3dj76nNTL078qzz
uU403zRQtriFevKPU95+qSllbkpaqbchaRFp6e0dVLgdKqVE24GsWYVZGUMr2omDR8gfty+h/skr
QZ81glUzM7BFepNZVU97WXqfxrrQZydm0zH2nFPOxl1vmhzMjTHKzJnyHrpZf6v6cBeXU/Mz8Lr9
zOPgT1XzW+9X0R+C8syZvhVIIdG0CX4Ti1irGj++KhQ4SWSB1lqqxUr7JWBVjRy/is3jPtawcrzl
/4c4qs5AQvj30TpmZyXAWDcnO1lnEcSDn6VsL7Dtk+3dgv1mN9bWHjtN+DmOml0OByIDEr+4dvGt
KMBaTtzeP1s1gQC3CTKxJCGEYQ0K0buX0MKz9EL+AKpJ5CsGajfWEUfIs9r7wGM84tEEgyOHz//v
C4X/PuO+bJlIpoKNEHyfICGCGfr+11tozYohRCRGFX6SNqalezqacBP69Z0DDvIscnCZ1DVMoMDn
p6FFybxD3P/g4kgEH/McEUYdXIIxdk4z14ecK3ZjZcNuYhxvLsiMZoSxL90o1ZHhDoJWksO9aWZ3
B/y5c4tDO+z//TetO8H7O7oIWCOth30CjGwf6+JK65WDb8W4D4sx2ExBvEscr0VsNSSXkfM447Xd
6BwW3jSq/CIRLXxtkkbHG9Qdn5DlZhvZOvrBDr15GMbSvzrIyVV5WpYmubw1sQx3Nhrkxlfe2U0u
M6nlGeyp+lIOfSPT9dC4Ql/mpbHzAOrxUh/cBE6QDMnV4U5xmcN2285VgxSZ7DdlIa/QwQqPTu7I
89iMdAvx2nATDQF/Gut9J4b64nEQoSaIdKUg0APl9Ug3LJ/m5afqdFzi705O2+3oEefEWsJutePt
8rofxpR5c/HgIz/72gyS/fRclFz++21YeaU+3oZFHhFpAHDAgo7x/aMFaTIpHLzu+xqXS2/rFnnB
YXDyu2gGclI/fau+MogD3eYJBEhIeOWZI+ML4lfkzCSqqZHeO1ls9icamh8WoZrL2uh/jiSCS2nv
gl8k9EmV2aLeStDwXOalqQbz0nWkurqtkdeSgmF36rylrJynMe9/U1ERLUbWh1+LVDKE7sFxFAIa
8WEZCVpGZWLwMM/EesA7hyKVCZ0vjhsDQH42XZ4mqMj5yxTs0UBasSX9peqhDmfwJDjWIadqkEc2
MH0d6Gl2eHuzEeqwJ1/yEyLNuxzyF8jnRoCnUYLg2qy/0KqJzqxvxQYgjWFjlUoOCWmrbUkjJLOU
W8O3RwPZnglVHajQMYWDyPzSSBUke8rpS1LCm1gbXhhxjUV/NRZCJh4Reg+yfHMnxuxbNdRPhcCK
PcfqoS7H6NgVSH7wxWeIknnaRp397PmgTCstF3A1fXWKmINEdcTLJXYKGGLvOGmdV78TSVmZUz9e
e7zuuOiLVBPIgt8/aYLBB10qK/fINhxzHbGza8P5CDK8PfRsm00ygvaURot8hAaLAY3VvSRkI8CJ
n9TY8Trb9Nuee4hbCvpdEE4W8zbtXIBZHQtEAPRi4/1sctRt9Uj+52ZXOK45qeTBLfPgjFrlEzFe
dWJGtmkkXZkhb7rpFSfH0NFk00O/EfpPO8NRikVAlHNC6HrbgxH6iGK8n//+4v2vR3EhpYEmM7A7
8Ac+XA5/qpUQoh32QeThHxi/dkMrv9co3t2BAqjOGje+FHlR3b288TaRBg9GnMQQ9xyVvAxjsi3c
7tgHvEYOvWdH2q6ZhSi6jAn8aWs7AQyLm/Yi4p9Cq0F1jjLJrXbVtujMjwmV+MfVDKjwyGXUPZjS
kIwS/pgAqQAhbFENKYe224nUzQP4zzx4kpw9AzkyHvqx2okR8pBO7g+v1uVsyB/5XET7Nd6llqBX
r2uoymrnWgpNMhtGzo55pk6T3vG3ju8ZMDUjUt4OIUBB1MRPQ5THT7bajYi3wWHwz8qY4crLRvzG
TQk/5L+WDRWi09BzIauC+kezC8RABoE1p9/7TJzCULdPtBigcwKNCVRGYLVm1N8HczxcA690TyR3
z0MTyOMIFuwU8Z3yIRzUS9tXl7JNwBJXtvuGJD7Sd9F8LGtbbXjcfw1RuLnFfmaB7fmGRCx57vCS
QgTwB3jTy2tduA9hEpdbEwMEiT3oywD9r0w1tAIJmpDtpujZPhHBEU5ygfAhKL2josfe3/4IdK3T
Nd5Ba2+8xKZIzrZTz6xg3gUKKVtaBf4hyNv6vDa+U8cIGZEANccIz/z7s7xerg+vNkUSh4BRFfY3
Fqr3rzbjrezb0OLVniK403MI+T9RpVICpOrU8MLK3vlTx/03PnsV/I8KV1jRaY/YMOp5cI/9OXkp
6wBLMu99hIE+Fw20R1qrHgcfiFAPn38O8kEcg2A3wt7d5sOQf23hVqXc9jDDSgX6Fs2wW+NJLycd
3ft6vE5EFdeh8HBXlfhZDtVvVBPCZXd898Mp7DKPhARZsgCwug8/HG8TF1rhOYpsuPc6I8967smp
l8116styPzkuigzmRG1GM0cXAswatrzY3Zi5rLe9Rg14OAnyXJsXq+Pg0LuiPU7gep5q1BrNJgHS
bG70tfDn6NgnNQAuOdtr2jT3vhvEDUnPfYX0QBoUZbg3si9PLtbTCbmOHhg1H+CkxPzEH/S/aOtv
Bw3QD67Oz3Ggj27ZOlDpNc0eEslqx5y5e25DqFEC9NPFYZsFLQWWKNkb24E+tGe7XHO4nHogJdSa
q9MQJwqxJ/4yLHFu2c5BNvX0d4SEKw/0+2vsuRFdX9cIHFcfISO+sWOlnKjZFwmiHUGfXAXQGtdI
wrTK50Fs1i4sE9RRBMjeXy0xwdV/XIfdavKhTLB8YG3ycGw2SFDMu9cx8M3uBKzHTQnKjsfOd+km
d0K5J43qHtcxJHrd7QyfcQc7P79KT7ZgIQ8M3VbQ/z5FsrMP0KjpNrA73Z9BkYVcIlTXq+ABdaIg
OitAkRDCFQfUwQWIb0Z2ej2S2t7rOKoOb+M+Acv463kmGv/yVTDfIXjppR1v22cGP3I/tU6STXkx
XVnIml0XWvW5K+QPPo31aQAwjz3AhcD+VQ4GaWiD4jxS0c8GFIGwYhDsGtqcfrax6tNa+eNVMc0v
3ISf48ElSDWBqb9xqM46GyFcMjb8GgdhJpLYQ1BF8Wsd27o+4C6hPBOceNAvm0BBBSPW+82iQpcN
8Jf77qMyAjAhlOCBNWNZqD/Yag0x5axzQk8ywr9hto1kkFtmQ3Lg49yCR5lI8A3GzkWLutiM3N4m
lP58Rqw4PONtywEoQreikzxMcWR2r7Mgj9+6bMlzJQrRgsQOWz7Ew5OFrAoAPd1t7TlSAZqTiM9r
T9d8fALLYbHzBURr1rG1AbQW1gI3N9oHkiGVvB2GNnlogUj9//VGSGI+9kuDs2cwgDy4yB0r3JnP
oBFjSCz8KMeu2HnT3J2Rm/YePSRAUk5G9iN25/808+Q8tX73wrryEiE4fG2r+gCWO/2wNnlQm4e4
td9oLqbsbTzq/HBH56ncRo5X/S6m6y8L3bubhZgfIOhLsgQl4Ihqvd8BJuLYAVIF9iRqI3Z54rcX
jkjAmK6HDhM4BMisu4S8zHeCA5HLlu469vH0uPJhgYE2BTz/SYlsecEY4kfvv3P95PodKugpMIgj
cFgL8BURQnK0Fs7XipJdx9amncsZPOnLORErxwsLAEkoRQt/D0Nv4+Ttc+t5rzPLt2p869rrlkyD
06oqywXZVQA33FpEED1EBRI43ApQj7W7ziDBUV9N89fa6QUZb2DKHG9r12kSyOSG8wNx2fQ69DYJ
ZsF83+pZweL97wfePg9os7edBjCZrrPrxPqda9f4AqSOFJDIdYKrCOniolIZVz7ZDnSIj1bM6osp
429cieQ+TB79VKCAdxmlvhyu0F+eERFHF0YOA9pfIlu9dIdgctKk7uot+NTjrJ19+uBrqG7AD3cP
CthKeBBU0V0Z8mbLl+n1HDEiPhV2LIOSHkUaS0mbgulJQuHZv79215lpSaWu+VQ7EWgPFOUmyiUI
97rEvaxNvBzR2aN8G0qJJEobR/sKWaour+dz6+f9tXP5cLUA1qnt3AblRgHpvFtn1mbiAJOm66E2
XnQIOf3jdcwQ7GGePxWgT3LZo2/o3kKr6sUa7r2osNzGwH89rT3QcFVY6l1ozy2TjdPDMulZcVy7
ORaugzeN7nbt+vJb3s/NPeDRLfQIonpGxDFgfwGQvVaCtg/SSA/KBeNdKqbg9ZzWG7uHdeKX82R5
c9oEGbzWyS+DkDNW4RjVXK5sjm45st3aTRTQMVCdDo9r1yO4lC0q4a9rF2mYreeqGZy+SDODGCs/
rw20LwAnGkH/cXbYi/QQNklLf34iKN2wnyGFsTNIvMpT2Xvhmcwdh2i2XPgzVOxtkcH6UUGH/Kg6
OtwlZBBeGw/KIV5T3z8M0/bk6t6/6fdna/HF7xF1Xz/fzHPGnGnKjF/Rq+8Qeq28rArwSjXBPOEB
WobWyQJogO2AlNsGSVMAadZpzho8ZfhIgJzi63l/Dy3nGFTIMARbAF3TV3go82tTROgG4TAfKN5b
vyTHHs/DCTEr/HKCgPe5wpbEto0HOXcfZTDgpTbpWHsuIj9oXA3mQrDk29Pazeegv4MXfT/2k9tu
8tybdrI3I5KFiQFbDbymHsH5U0ChZ8Trl3IKIKYopz/DAFBdz5mHHdVDec0rrzvDfDR7P+T2mcfR
V1l3G5I3431t1ATQKxxOiRA7UDXrGG4egLBL8zaxjq2z60TAUa3w9gne+UWWQF2m/g4lJL7px6gg
aduwcA+gkw8AXFnFB8BJsrlj30uYGxdmGL+5dOA3kPhtR1dH54ATASqCBb68jNmeR2deegPZricv
Y3I5b+2Z5aPr5xms5d/EuMB79H53WsjbPTBGJagxW4lgP+xOToiYzlDO+V43ADACLCu+8EKcazbx
Jzkq+pyXSNm3Ef8CyIy50CEnAEd14ks3RcUhRu4AUrwQZkGFR7mDxNN4B9zzS1mA9Zuj6gKFcv8d
SwBZOLHlaq9D1XLURc2XMmkcBD7U69w6/M9n1u+Zl1u3Dv0zjmsSnN5O/Wc8InNwWnuEjObYOOCu
QTnLlMG0hzin2/KnuFbdE+R1oVfe6nq/dteJkOoHhQ38Ahe5exK+Bom5dY9rbz1rbCekILsw3Lx9
kWWDh/BB0Z7WU/KuflmqjxAerXuEU9GoQvbnaWlkrYpNu4RK14kR4YVzPOYMjslyIrQPLJZ7vmOB
y56DuFwUX0LvtMYWAtuSC2AgnysjgHrUpvVTD3DI03qyO+UO6JfjCmbpRNK4LJ1HYEzzx1DWyVZ4
FvCRZaySfv5IK9kDntaHp7W7TsxSbSUYe+/rp1qm6xsPgiOlPVwg1YrtijmRg+wvQqOEwYtgxf3T
XSenBXXQxIgKLmcUYYUzqv92OTzZx/W0dSi2/h2p/fFRw1IbqFcDhM1rk2p8x9bjSbwJlVvhcVzS
ua9TIyCHr1Pr4ACwAj+sg4ALvijX/oEa60jcEglEaSgfCxt5XaaQDfsNTp98dGyRlkdVGTx5oPWh
pbSWsf+SbxEhKQHc9tVewq/fh/gtZ/pPw6xzlUnJsnZBXMLxyzcTLe7jZMH+0TTRU2sp8rsRq1Me
EaQyJ/0nUXX5GQWRqNHazHYEnlLNiOcj3e47gOsnolZph+KBS0JktHWWSF4+53BfQ+8LKpX+U2t6
zydSHuNI6ce1KYrvsxXiQVigcjs89r9Ju/w/CLBFCgQOPgLFHqiXEbV8b9SG+A8oR9B2T0bRONsh
th0cd8Ch2IKOckmJBGQHSHvFA4sqj5YcGXexVLvyqkQHKytCQHNBw/iMRNmCUxhoSw4qrg0gcSUM
Mg4GFfiTCEHZeOcoJDOJzudsRQ4VVRdsEga6h4jXn2qdmJP1iz8L4PAOWvDk0vTut7mSza5gVD1V
8ShSbvxtTsf4yfMQc1qqyVE5d0GdQXAcGVwi38OrOpC7SMxT0Dn+PfSd+ESb7iurenL3O+9TokeA
cWmANFcAzJWrm0vDpmk7auHfBUI9oJeP/oDIh73SmdpruDQ5MPabBqHm1Ic7lIIi0vkC8XLcXFiO
WZ8Pxddg1AclsdYS+HAPtjbf1uF5CBDu9/t4t34IpSCgPx99fW2N032p5QFKM84XWeXxHo7HUYmw
eJ568AJL0FsSx//WNEiIw5+qtv8e1Pro0mDJgxfrAceEzDWKvz8S69O4GfmYm2lvKrfdzzE1Z/NP
E4GqbGOrRG4aH+p7lY8SdJSlDLtoeZt9SIJe+Zz2gJue3xqfUdw6nfwUPdA/SNTWACrlnyeA2LZj
07MbYDjFLSZecQOz59+VtO8KaX8tqPsfMGC80UB6Eh+phwjlGe8f56kh2qEzsBmDhVJj3vrVdW1Y
WdSoBrQ1IPZ1tF/HdC2Lc+JGO0eK7rmP2LDtmcz3AzCMz6ApkPdAQAJuTNpngO/ni+lUfYr7ymwQ
2U+25YJk/mDLR231F+ze/OA5tgCAKw7Ka6P+Y0sT32BExLf1SCLjd4BhjCqmZWJtuh6Kw9QkFJIl
y0dZZaNNOVusEwg13uafI+I+Tioj8wAjLz7jlhSPcyL5PheqTnvV9s8BkIgV8AWp8lR7koTDQc0B
+dmuh2ujkqDa+KVvfhlbLAoEU7oq/I3L/ErU+4vLTBAoBbm5BymcpbiRfCwSC0QnHBK15d6YgF2L
gO7V1DdfiGyHo3YcsHkjbfEt6j+RVgzfk6i1wHEO+Uk0gX1xyvxhJGT4HoxWbUjsu1e/tTehgVkG
OzOkufmYPOmedhuwec3fYHq8mKGoYer3CGQ1tEjj2t4K5YV/wMmN09L1i5diamBqOok4e+G0BQ5J
PLMquAZt2d/WHkqC+SHxpmabzBzGfYJwtlTMg9pZUELNt3M3Qrr85gENeETQrthVfoMqSFG8ANVD
Pi09ZIPrqzfC9eyd8kV59Y9YR/HltTd7Ejn6HBdlmXS0Ss4uGep07c4xAEF9qzZJZ8hDgpK5HEmf
76Fk6l6g9hPJu1iAx3uAfEIrnChzATK8mKUJ4UfsElZ5KZmNe2kS4F9SBTUuK32YR238OJIZdWI0
VH84pXOeELb7Szr5Nqqd+AcBACKdYoAnqnF0dvDLzWXKATsKclkeaKA/fhyVAcH6cVbJ5Ecwwn6K
27w5giPT2RS0RJlf3RUPQ1nC9Mcqc4mSrjj5sOaz2Sb6jJA1PVSJRnUbfIJdOAb+I0KZzZaMUnxq
wp4iC2H4N6wjPxmMiJ+oEznhceggT49/3hknqMLOAG3XQ/RnHvVPo/EQ9SDyRzsy1CvrpNQZjHGQ
TC1H9T9Huhh/R9rqrVRq75501JUD4QJuZwTLk+RjJK+LIFkKgu8cTk8+b0MG7i5dEnpo6zG/BXiP
YW2XtdlHSALhYQHOZ9tg+YcH97SeMkeGnfo+fhl7YPremn7pJgkZMyzT6ds4swk5h2z4+9y16/sl
dODXc9b+29mzqBCs88Zp+2HCFQlKWAusB9OyY6/b9toEpfy1+zbWOIWfCfmiADDp07YocQdC/3uT
+9VxEFD0UJVBEkRMD7Hv508ObYZbFIxuuo6HAHOBRM0z8KsLfRMGMfyi81S054P5z6xIhmo7H4WE
eKZ+MlLww4oxWJtZRnpE0g6YAxj8OhWjP+6apas1Sp/LEVbEsjNNqLTctHAOt7VPhzCrNbipVV0A
6bMap9AtblODBPa47+LRS/PCfOZ+0l2U20xPkC53rjqYUL+lp6d1aPLmeGemGuFw4fkHZYLkUszk
aMLc/yMHS8KmdnsPYY16PI5AT5zI0Ht3VdXF1nGx0KB68/v/UXZlW47iyvaLWAskxlfjMT3mnFkv
rBq6hQCJQSCGr78bOTtdVaf63HsfSguFQrLTZYMUsfeOVAq1rbn9YuvAR+LbruSCuRW2TD7SD0XL
hzhlHBwcnovvkCIJu9L92ra1vUz6lm01SNSrjJYAayH7Btob7fHzakHybRBKCWmr9qax541myYKh
WtCAqD2qYX+MBLKdc+lzXxfpXc/TcmumOM2ULDoBei3eJyqWpNSK6eDT6pRCJvhQLzWwldG6pcgq
oJwFQm04JwfWwg4clICs5sf/9dJJe4mjCEJJIsOIn1fh3gz/5GMui5wn6ZIOwDoOLqtXxugNGflf
UqD/iahC/Vjs7AEoooHvI2/3624AAWdOFLOjFY7M08pJG2SaJ63chT+wpS1JCEwywGXQoJUXPOIF
tmy46hFVIAlZFzXttrOS6t40uTXmqBhlIR/CKwDBICwHqeH5kjKWFgscNIHF06y8M0ZzNdh4GE9e
sCzcYoOkM6Dbc1N68oBPmD3aWZAv0sQjLzai6kvf08PFUT37X446KP0Y/pZqcHFbCub9PcTTkGAC
1urXzwJJ7IH2kcg24KUt8qkCgnhyvrGGe/fXxumdDXORa8pcmmdxmDjWMnchFxBGXZHFbu8hlcZc
sb2OA+zyovqG7G9LNHjG9mUUnI3JzXKA1FEGbutU5TmDNPgdTYk6e3Oj6kadhajPYlDuXemx9mr6
tHOZzPYC+py/2kaqt53mzo47aXImXhOdO1sGsevWdGW6t4HRyte2pS3g7AmKOOalt2OVfrQ1BURq
bjRlZK96mYGJM1+6UBioF8PYXSwFhoix5TbAUNnF0gl7H1M6QkNN2lvTLUUUW/hdvOCvrg+SKEBf
8CR4j8hYx0juA5/qDvxFl9mSNCp9J0M1bqshtXEOwmpDjTiM/8Me0/bRIm37ONjBUhMyXFKKXuhb
wwqPHBvAcHgQJtpL6lUrM2hMUhMWV0Mnd8YWFAMCPiBzLMzotRHpfduL4GhewBstsaGRQn5oXjLx
3fpxWqLupA3kTi6KpUdQJdcsxtOMHsfeA8sRnkj+rXyEZy+hZ32ZkGcBidj2Hm2Z9WsG9umyV8x/
9Ae3ORfOcNeUgFbFiOd9/ZOvmUpJ820KnQCZcD3nPAV5cdPuwZ667AdAXM9uNPIX5vEeIlQWYDxB
nl3AGyxj44G/UTu9+90WS4qC33EkRHiZimHaKsuFJu/c5bSEMIIci28+YUvVh+1fiZN9G/wpfyl9
Pa0keAiHam7wRqaVGcCB91tmZxDB4AwF5XPe7qQDwavUgsIFKDq1XuaTLnCP6/IH1G7OH7ATe5VJ
mexNDxt/fenA8mbMQUEEscqjcLq3Ow/13lJwqlqXvgKECcydnILYdG3o+i59J6vBzkhPkAOp967G
7eUSasu+y6iqs78HvElnIvqx8LsSotyFvzXdNldqX3EcpHqvSapYyeo0sKA5IU8OpATwausqkO7S
dEleI/OKOpzXn5T5IYI75WyCwe3wrUdGD+ykX/spKOCbDgmMxe13m1slXTVe6C5D4e3bpPYueIKT
57nnQ47i4kmbPoP4ch0jjaRmrEKk/jrWjvT/Mc+sac+r/Ld586ubV/h8PfPOEPqvzrbffZ28h7CT
1TdoJRTLCTH0I4c6CcQKBF0CquB+aYM+BsDb+c448L06C8MLxPj4HeTH9Tqxffri5c3FeEAv+Aek
55unobbczVh7I/i4KX8kXSYXxqOM9F0A/s2b607eilbN88T7uUKOBgS5yay1jRvZvZdHOE2Au/rm
Tu0LHiA1W7wlYQndcduznv1B+29AktuxlQ7DfWZ50dqKxLQ3y/hdmFyXqd3UuS0D2jSWOd6WKZsZ
aG030V4Uwo7LMfwva0UNiFfmLYVW+TL/hrCWsnBMEBn2DX5B6bGI/Mc0x+/f/JKRKwCE228Q3Jbe
I0HtdMiRYGu0KIHwWPAoSg81z+hzg6PNAnjbj64ZNV0VDOGcYtI7GSm2GycKiIY32igeIFAdvUmF
3lZ12T6Yxp1i2gMdFIHi4lHv0cP96c4fkSZhleU+NhABebSR77HrpHzoo4Q/Nly8Z5pMX7UaOxxS
cvsSNSkBwixPl2Yg7zmOcsR6mTQX29If8g3yTtEbyqvFxsG1OPZHPQ4xQA8cr7kFx1tYQW3PwJWP
3MSnHVsSGzfPHk8vk4IAwG7h9aOOWyuTW0gv4E5uZchpQW7jq2Vbf1dalg9W1GZgbvTQDsCX5TFH
2anI7vNna26yHrGWkMpHP8nQ8+ojqmomZ+PQSYTBVJqxoxksxzoFjSxs7kzXsmSz7Mkmh2J4psgF
zy/kLpntf7cKBJBT6nyVckBFHwyCb1/77rKovOZL1g5L6ef+dw9nXpBXNL1PSdPsEhfhc3Cjy2eS
yXfj4afDAxUtSKK+fp4mDpmqjpMvw+cV86y/jenzwnihCBv58mm6XpxzV/nnSYTp8+AClBMw5Ciq
qj+2Ehlzd+6CA0o35WSos1312nYBMD81i3a5u2omj55mubJVVIeAZul6TuQ0dCFzzY+VJPUuL1Bc
6GRXDEBRJHsE0r5tcxRO9tFUWYl4vNPub/aC4gM3Hjeb8qeDb1d6p1G0EXnWz/m8F9amyu2/cVtJ
gCtEg8OSs+rtrllaXvths5LO2koULIS0FVzMQISn/NEu0t3NZK6q/BsEcZ0zcMTR1VP6yUtd1Ayc
4+BVA8N0FyXkLfRS/87t8PCoijK5QJkPot+2xTcD8OHWogGCYNVmYNCaYeNYkAByOLWuFqRyXWsh
QksdeZJvgdKPrsuAn4FtX9G6CEWgPJzuLtLAP9Ajc6/4pUcy0eP7F54iL+8utpOpe0BS1b0eT+GE
TWZuEcRy/TyMzjXV8pLLDgLbPQLJGcnlxTQKFcv2iRcd7MmOm4rGrgqcJ5b56sEbZOzPvSroHNyA
xTZIB3IxPZZmOFM0NZ6J86AMSn9ZREWxMV0SQK/BhhDNUjr1e8Jwhqo9gbIduRqeKmL97VtV86PM
EZsiWr0jmOMDLD5Zh0gJ75BbOEEKJvN3wiRgs3BtIvlXZwnvaS7mty547u9CXreXyJp5RpLJH3JT
hAjbug4laxLl/V2gyCYFLQB86blbE7oZJKDWvGyGo7lKhxHx4U/nGjRP784RIElZeNYYFzCO1m49
BvsGR+xTNTeJFnJV2pUfm3CCsZkrWXch5OH4NRJxs5tBz01fhtwedlolHs51c7DittJYptbJ2K4D
AEfeVho75q7r1CNrUBe+inJI/hoducDRzvs+4aPD3V9kj0DNB6AJpOFdJQONczWIiXqop5fPSS1U
wUE99r4nAuQ1MymEvNy6A3djhTvSD9rY5CUrywVlzfjGi6y8s4ErXiKvNb5FFXbAvFDe4Q9uZHYT
v7r1Q0px2gdMYLYHgy/vRMdePadtcOt11ctEQS0CgAwliLNkVQKtBLB2jSIkuSx/DAm0cLJ8YK+4
afNlV1EPqZkw2wS2N+1BiSz2g4RCmTfxNkReMuwuWV1c+Ix0syu1rFnrf5tIgsKxYZE9DsQa19D8
0XvXFt2BVDUO+Q1tnkCCAIcvT9WPtEwXEanV3z5Tr3Zakte+LLqlFjw9Z5lrrX05bDOUhljLmoxf
Qu+7DVT1m9c65XbMkgG8u3L8klU/jDlJo9/MCNWzxTRM7UMdRWpl+b3aOokt35rCPiFU3yCs5ot7
NvDninjiLVIZjolEs7XpQjumAiHbGk5a6PoZDPalma2Zefo4fKlqKd8igRKskc7Kvc6pfFAcYR/X
GaAckFX0tXT7zRQo+xFyZuK+tfoHVD53XzlS7ztedXSZBfLZAaUPcRNAp4VEhMJFFNNFrsfJzrws
6Fa65C/TU43u3IVEDdYjRXDH2G4NAG752Uo9iCgByGrswWwydsRFEKay1rW9CMa6veMdH9+q9AfD
jfqFqmE81EUL0ZTZ3DHIyJNyaoFl7se3fPz+r15TEnysxcfv1EmtF0lSxFgaxbYEQMR7FoTpxsd5
MQbqBC9QsQIM3dRr19c++NmoQlpDTcMapuC+TmRwz8dmHUFx/hTNJk0759y3XWzG5ASYSjBNByuY
qo2Do/a+9XW7lz0tN3iAjpc27cCjwq/0JXFQeCety+i733PwBhN83XGCXFV9E3wXAOEutNoCpiie
m2ywltwuSwhxMHunA1VtJ+zXLv7UZUtP9MUbhLhfkBFx/86qs4cj90ImGUrCSZBdJXHanVXa/3E1
fo7+q5+l3TcIk6lHXnevnT/VD1pk5JiWSRoPBFoyMoNKWSsK91RPVX5Px/CvHJjW95FA19oq7HGf
dBl7RmXonfH3Q9dfURX6+OW45XsL3G3A2JcqAMmASRw5QVYJH7uyPyFluhq8MX8ZJ27duZw3SzVN
wXtpt9+zgjf3UHrw8EiMpgUlafjed72E5EpYHIsEWSTshe9RmzF4xxNPrPBWp11LkIkk9Xc3tdx3
RKlRg+g0FC3+OxLmIitDA0jhzba5SSh39yxBBYO5ZwZ9T31cqWouoay8YmtsV7AoCqq3G9Gq9rry
bZ6ZTFDClwB2UBWgWLrVqPa3Bvec9t+7DrAbqASLxswos8LbTb1ciYh/D/vePuJf8Rx60EGEEFW+
H+duI10/DkgTbs0oG0a54tMIuPU86kHEat00rlyZLnGzcBtaoR+nviye8clnQBjmFLujeeX5NaCY
8v3aq/sO0LB8b1xHD0RzNmdQZs9CpuI5BzSfkcpbJyyvlu7QQXBAaCe2cDvfmm6tyvTYeeWL6ZHZ
o/BAzdJdZO+NLUpVsZNugb2MUSjwqFo3SDBdrjPqLl2DvFCseOOQhRfl9pnb/oOb8OhN9JEfM3z5
L4GQKBNkQZe+Yx05qrGtkAUuq+cgFxX2pOX0g+LMaH41oBL+NB2bMWgP293HdCvCVx6aINXKczio
Vw1+XhZPvQPoGhDsAm/uheim3zGeW7E3d8E2c9dA17K1GaWNNywzj01bM6pdK1g0hQPQw+xcqfat
lGlzJoMcXgbALitXgb5f0+gJm9JFb+MECOGiejuBR3yCvoe84iadGsltkVigUWIv+JrVQR2DEVjv
DYxySqstqgeJR2BSmgeCkMAVbMkd5y7NcdI0kxiTEnlPC0JSM/ayhBgapHv0ihVD8ZBnKTJGloUE
3BxyMs00vXayHh5MZxByACYj7LfmAMoq6Gwbf+6loolL8TpwMjx4efrYp6S2AI4P0l0UMXvFJZSy
kIX13FMPltpBQpbgJ5uFxxDytqSNjbeLD/RE5sYMNKCAHRT1YmN3dG3vFTgsfZ3Kp6H1Tl3XhqeG
tvKJVYIvZTJGGzNY21O2KwZEC83oiGKDO+2H6cLt+mwP9adgXVjl49R52d6YrE5+XBnbrZtEIUrh
3nz+NAXSUvYWHAJ8tZsnwnvnvcnbChToMl+DRuy8M0fvdeZXT+kgbehCTW0sU+68dwzyS/Voj6e6
SpL7orRezXQnGoq4yn2FMxSC1mXF+rhqs2KfT4S+2rm/6itSPCHrQi8jagKZh3kwcrJ18hIx5dnL
TAqVn+/N6H9OMl4C3HU+q+NBVuuDfdHNrKtb11wZboa5IinLt77jAHACpoZXl/iW3pz/+9zfljIr
/GYL8FRZVULVi0iDjORJbTfXy3AIJzBAAZ+fREV2Pp6GKLBmjNehnyYIOmaxrHW7NEbTAHE9lcfr
giAz96iVEz5UlbVE4pOxceVBqHKhOITwUHSwt08iDadTiJIiuFUOCHuJD5OxK7cctz4rv9/s16lp
h988aiaqNW0FoAVVV/UnKPaYjpka0HSWb4OcIEBeeLHmc2VkBr52Tg6i1my6rkcJtG9HRh54znAn
b/F9ySMrPyEPMVecA2N/TOjx2jMDpmlaFEmTjEISCL43ewCtqJPQ7g9kb7MtSvpgjZuLjw83rjlA
ND+9hLlUXaKXrgvU8s37OhtnGpB+aUug8j+vZl5BQ8HnpKT/0PuVXnQAFK5Mls/k+3IVnbMkgHbr
nAukQc2Orsvub7lAsPuqlZnUpoVTxE0XnBGAFr9NaOfpZg2/d6sVmJ5qdVvk81X8DJuZDLfVsdxl
qNKxzqqoPdZF8sZBC99ee6XsjpRwF+COeZQH+PqUOVZV84ixmUZA4mlYTLYAWsomIqZy+HnYeNfz
FIjIhhueWV+uqxqbWcG48DSs92mRgYf6+cLm0owqd6QLiA8EqxY6hy4Nun06v6sEZevBkUF0BMRd
NN44/l2N+HpEgE0dqRu6emlGwdoM4xbUQShQYMTY/EBAt8P0IXw7k7xAB7kazfjH4hxw3AlHX+PY
s/wFumYA14Is/MjL5ABdsvaUhEX12EoAWVFrEZKKUoBZqaunaQJt+Do4BNCeSGy2jjyvfGw92V8g
Aro0g2axpC+7GHlWqPfOq4V5yiAanL+YQTMpsaArZjVvLdC1W5PVimSAYB9Ucd5H5evdbxktrbyr
3fiahJYJp3/6/7RG+4/vzc1cfdpvgXhjF2FwXdv0ru+DQE+pE2dei+yATVhzb6Iwva/u/2CawpAj
naPVvXGF8te9MZmeidzg+PqniWYts/LnRKEh9/OHtcwyn1635Y2r59XX5X9dC3RgfvjVZCaatT7/
ID3RL2E97ynnGNOn2Xia3udf8If1/u3T+MNaf/ij/u0D0oMNZUY//errcuO1gXu2WkhYJ5EUax/1
dlZmA2lpL7rP5V9mzFi80nJjH6V+wCjGdlTnTXksx/HJ9CbkqR4bOWbQ+0y76w61RthvJdo0jfE0
jhNE944VgunDwrLbQS+JpAeFEuo7M2IEZa4DLWqfxti24mFm3IvW+WcmNOWnNdJG9cIY5TwSDuDE
TY6G1INvHwvHv+Okje6DlKOBusLWEjUKin7ahgJ7+qpCuW7jYgbAMKdQMwdb/zptnutG5b6KqvFo
TGmIaGEtOWo6k/DeTCItThIA4X+7mQbwCdZQwvZjYzMzOyVAjsqrcH2zTe5DwkBlDJk8m3SUO41P
pmdSVZ89M2YpSB7OniZ1NPdqVIM8/+p5TXHp4qEFP1RA7K7Q4xeOulPL2prCvQPWPs4Y/Am13n+2
51kOgtiUHwFgy05K2Ki5akEegzkqO5nGztP8esXasl1B9quKfx+YnauGY/ftuV9/mjDbTRfsRbCj
03z5x3Vnt0iRWGn8pMwbubqxQu8tpDRLJCwEaMaRfTcp0Bxxjx79FcS8/rk01iwTFomNF29R2wnC
uJhwtRoHRpuExMALbPEXhpthXoobW8BCPH5V5i41cBp706iiiPYjuLgdxOv+MUphId4CYcBEt3a/
4xI3bqBTOLZTbIrKlfTsHoih2XodM6tcL4sE6thp229bnBZOTQXRhR4CbzVtsmApmqnbdGlQL7pW
Bf4mD8SPCsf17XUYdbfaOyu1j7okgP0PrJxlc1m0ug63dZ4cp2ZfQeiZLK7r15G7cukQ4AcJeaWS
9HydBLoAJRwa28YGZbKPK8slo1qUdv6WZ723bRon3RK7RFiHCeEiFtanZ2j/gPILfaGbKa2C9Fw3
w1MnR29nvAYRYIK2oQHh9rMgC4OisN+uUKUBFWgh3XFiCs9Bj7Lu2riFDBcK4h1I1P8yYJxDxzrm
Pi/uCBgXDko9Y4GIlC5UWXdmDWO5raY8H6o0ofvSByBi56n9bCkb4jFzw0orGRdVMH4j3Eo2P9nM
ZTOCM5gPeWx60ec007XKEPgXVVpxp7CBDhCTNqJF0Mdix9yNGLjN0DC6NcaNZGBj/moPWuGtcJft
Yr8NG6QMN47RlxYocbGysV1bASKYPprBfvgYxCcwLgKmvhZqjK/5C4KKBee5e011mK5nTT93IVL5
c/e3uQlGHdQmWbT4fd8htzc9IllM4lp02dam6fRIiHD2AZ7RCzNqbH2h9jkqw5yNCeQHd2W3PjRi
E8xPU9qddV/vbv6iB5Csy+wSGFIs2btRC3AsjkitfvcQwHcWPgI+J1EH5clPomIJ0BnCx2xA9zYw
X5nRgoFD7U/Ily3NsGaZWGbGOPv8Pu/XBXPko+KUDFO3zLlF145bRCFwBS0o9EOXr6595tXjeaq2
3PEE8PezC7CmHy4m+ePJkK0oVKdjBwrTiIxZ6nvah+G6zlJ1yEbaXBtGy2wBBNUIQZc+RazOqxfE
r91X1L0N1jkJ+zWgpfQ1gcrTwlVsPIa8t3dhmDWLIkQ0CLXOXKRvC+9UIvgwC1Tyb2ym4JYVUt9T
mG9RyFpteuLmT1Hy/f+AjvyTS0eHfg1pxK+2DwA3UEqewuHn9x0imVCKpaJXjJTZypkGaeuf7Mgq
iOWE6g53soyOmR9WX0GhsJEhcPJnB+TcJUAoPr479bAhY4MaQ4WSewT7xk2rCD07IiFLkSC1qvWM
T2+o+Ips9CnNyJMNpdH7rnEgsSNbb20i837iIi3S6eToBEP/Glyup3WQy4+9DzaLOaWbOS1+dms+
H+1vc8rK6l/DEyJi08LRVXLKCjEdPA51M1BjNFSGtXq0EfGfO9eG1o8WZ2rOJmC8ZiQeSQPNEYTF
7xoGeYc8qu5ZSNt7EL9apMjLrXmjGULd0C1LUc18fg/uAEaq0m6xM10PjCYziY9F+1jRamvMSkwf
kxycuQ9dloNkVhBvn9LhNW1D9jDyMn2oPT2ta1QdWhqbaXjhZKDb0nx7s0FX845GQ3g0s7IQdCHA
AFa3hRJAK7eov0zAC8fipiFh6iybCg+am60t7L8nHSFFyCpUAdFMrGoBjVDE7aCSCH0fdjB9BN5B
XsiQQBs7ycEmn50CV0A39eZEKw4lIIgMr35yslNW4scx+xvPVOBRXGJzES3F8EXRqtv3ru7TVcTz
vemirAzON273DOkMoN1FLS+mSaQjL4KKFYI5/dGYpsZr79jQ31cer72jL0tvnQLnFqJO2zJXzpZ7
qMAg0oasoYQyfgnCZ6hoF++VLPItgpQfZpk9d0GHu18D9cPARmRUOA/gsXT41tnJzp+7urPCE3CZ
W+PR6nPbQNmjJU4VxN2g8d5/a8Cx2Xq5XvWSbTq9DgJF//L7F1C7ALnpJ3lOZCO/+JKJGFHdg20N
cjU4f9kDbY6msbCHvV6lEeNLzxEza6Ro930BJByYQD/fcJsI8XLUSFpnjc4gPZfEYwARV3BJsFEt
oG4BKPIGNbr7uAalcGUGK5cC9Gtzp4Oa9bQzNov5s7YHh8xHCBmKQ9BFS+yD3C9d2NA40RHeKWnY
A7IxP0pmuV+GCHtIcIBRV0pIAAY4pKzNhMzuIpSHKsBf7FygtVhro8BTdCz6CjS/z+6oGFL4hcqu
o5kZNV2vso7X7qczR2rynvUZg54uSqvZPELlhp6tIIbjPHWJm+7HTE4LMNucp1AF5SWyg50ZZB1M
THWLamj9B2MSOf9RU5kfTS9sQabHlL0sbL4McCdFcsxn9jrtivIQaCWLpbmEYNNkF3R/HYUGACou
cRsPhhyP7KHJfLAjcgmETf3V7M8JwH6xnu2NBsu8ALK6kLTH55CArihNm7YIDWVJxWMzJAPH67F9
nQ4FVP9j/Pa6Xct4A7ywULGvRfQNKf+F43T+j0ihAA6EP0qkrGokNz99JZJxQFfT0PgCYOw+VzaC
lFK1Bznn0AFk2iGAor8geQCoVjLqi13lEFySYbL1s8Q/KxcJ6qKX+j7xFZKcQGUtDL6K+kQfiQRj
r000fTZdM9oKQq7dBMLMi0HR+sg1kBI1yZu1xX2IYXa9cz8hHIgiUlx+LxN159GEvv7JQ6QealBM
WiL/gPh40b/iA0BuYu6YxsTDPSIYRDCAKP9twATQB+fFTMImKaXXdUiafkzwOPKdrZ9ZKIoxp4cb
PH09D2QgkBcetZzW0OzGPR7UGCiIoXBMNnetAXI1qK8RIO398yRKRfSoWvunSQNq01hFc65mMqun
QF+NfCCH8kjoZWr4rjVr/rNvFUovzZx+psgiSEpXxmZ0uo3ttg6kGBjoiXABy6wA+ku5p0rZyV1a
y+EcQfbcX9SsA5St7I9WBdt1wKroqRgO10lJH/bnngbpYSimLU8bn6/GQTk7FaXvLQSO+Io61rBp
csjbGefrPB9aLSvaofqDWRkoNbxaiEzbEnyYdCWycTgbd9OwznkZBOqRFLaASBs+DvNH2jYPMAl4
NdM1fyTVIlg4biCuNuNs/IzNfATGGfyzD7/r52n6dJ53+6xu88wUs5b8BuU3C+pi/OCSxj+kneMf
2DgiUHvrmytS+uWCh2O9Nt2BifrDh8eDAOUb2zq9A8bj0aY1ckcusPUnf24KK7WWAqTWeDQjxmga
BdANyhpFdNPIvD81ndan62wavFcoMhGjkBzEP2zC35ruokANBECysY9Ti8/fmCckoVeqqsOrF6L4
z11eWEgDTtaDzYq98dJZJUF0tcdF04TVMtWFiiffpxc/Fe5Fq8iB2hmO3rPJnU3G3kRi06MY6tHY
TVNBzTaOhqHdICsMFS7eTWvojoCxqZoc1QwHfLUhOHl/s+WDUPdiboxNKZAajItp8iLXcZgn0FsO
We2f5kqBTzVvIXvvKBt0z4HsaTp4qygr+5excF/qkvo/UJD1DqAE8f6vrlXvv1ioGfYDR1DEcNsP
V0ZB6rutKligX2bXcl61+c9Vq7aPUFqyjD2gHi4E+m/LoNFyVVcl9qazrRx5uwWTeUQy5h8bVCHV
cUQVQzp7GDfT8HqAypVVnWo/CS5UpGw/lPnDMNFgjRLMFci3iX0UXukcVV1PI6RFcBmNfRRTW7bL
BmWTP4wCysdH4z5mQD8iFjBsjLex/TS7m4UOs8iBfBMyawBiz+sWBARq7ZA1sjrO3kdI6QM7GniH
MoAa+MD0nR1CzQCUH/kAFl+CtIYTxaZrBhxiT4uOVtXO2LDHkQ+Fs8fxUN0HcwfClyBdQ6FkYcaM
V8EiZ0m6wloZFzMgbOvBsSPcguaXikpUogA9eX17dZRrHTfOkPfXVzeTEhccopK14/b26mA4L3qn
ye7sKH1KezIdTdO4wMssaoB762GWxpgHCD4E/FcEc6Uo1ES6dseB2dcpmbL8bTSlj6h/ah+Vj0KS
oBKiCgJFOTJoQE/pNJxM43fRcOIl8gSonIlw2C92v2Yrm+cBqgwiFmnCeTJz9R60QbowkT+edHqf
CDy7KcuKw2Cl/oHM9yGQsbyfuonU0TLgKGtpXP7kd7M1SDeQaVbZnZczjZ6vQjClUFbNP0FwpV94
CFJBq9RPH9Oel4e2Hr5c4xRzsGKaPRg2CnfG9ukBlbr0MWJRu+OpQK0A6EhcXEnFIkrF9KVuAQMm
DilORausba2tNgSZFJHxBRCaqPdJwdYPor9MRw3Q2zNXoe8XZxS1WqMGV3m4mczVVGZ/6zql29/s
YV93sZXQe2joAbsNUg7ykhXul32/rgz5BtCw7ViitpUfNXXcQClzXXi5d/FZ710i6I6vXRHVcYcI
gLUIIWtxSGrw/2cX0wBImEHwqN+QgoGMQ1E2gVQ4w5o6knzWZqEZB/NC011XkJouHWiLnGw4G5tx
S4GUhDxGHcYmlKbbxt/xRD39HnHj9ZfJxrc8Q8WLB4A1UAVDTeQFNWaTuEfF4fvIQWkXSCLII8iv
EKNOFNvYdgPOz4QDunC9HyPup/OWoz3cGlGw7gCkX0TWmTqHCbX3ZhD7U3vNCRRLUcToTs8NSxT+
G82lP04fRiEKAqQ7unjTGB6h7LkOCvES9BS7SoT/96qBZiLgi9L/uIyad2R9Ic8wK/qgdCnb8LqH
GBA+L0er/CXsmL8JOY02FBHk59ApzkHD9LeowjFVqHy41Cjwuk9C6I8EYB5/YyszziIUYwqm1tuX
SDgg24SCG0Ap9CBReihU1b5LPep91CPWjScjTNpXH4M3t8QawEhNcxUbl9sACNnVZHd3hcWzfZhA
1BKowmx/6xqbPw+YK9OIZAIYAhBihEc5bZel6f/m1E/NfSIauUcohT0kBf/LHlESxfSm+bQPJgVq
w0/3xtJrbe95Fr2ZoatThoNehmrry9scTmUa9w1DUGte1TSZo3bImfOT6dl+5J8Sp1zfFgJHJthC
qexVBGrTIpN5bubGXHnzhg75LPc6EA4J2NBT/gbsG0GgrvHP3E2DM2Tx2h3ISlAS/mX6/1B2Xkty
40q3fiJG0Jvbsl1V7aSRv2HMSDP03vPpz8ekJLZ6NH/sc4MAEgmw1KoiwcyVa02QkB2cfEI6dvFd
lyNy/hwiknb9vpuDHmMUgwExAsRaqwhSi0PRwBMj7GPKNH/nIVPcTLvfhiSU3o0oOUQ5LFtuYM6H
XP1mxqp2n5FMepiJcc6Hwi20g8WD7CiQHK+x/Md8nr4XjS1lIq7vfpxDP31IeAU/c99b6jyoh066
gkNiU/wlI2lSBxGQnXQnvwcdpodwMbjKw+YivVgPMzRTZ/SXNARLq7n5ZCqt9Uc6ubupdo039jLq
w9TZw3UJDGwZ1q1ioZo6POT92OzLMqtOGUeIGPw6aqk8+bxLbVmMm0wByGz3j5HZOm/GIHKeKu6v
q7PHS9jNTZKviUwmkfOGl5AUxrXqj96PPiQONFo7NelAF6ACJnJg0zIS6S8RC8v5FlBPkWekXZCQ
4qscHNZl4pOF6m+XLWJhTu7z5mvpl8rXPV50W2Dzfq2jJLJ0dVMBpZ9bdy9tMi3ujsbt2Ms9/SDe
0vgB6PZ1DC0/8Ziu4NiwbCaNQ6kMyAnyFzDVXSOnSx5cyk3unAkI3DIylCQBp0AvWJqJDAbPr5Hs
T0i9J+QAGDfHnvDqi2EMwTcl6bEDKPMXP1mRw+TNk467X+X41k0pFnq0GQFgSpQoLDJPSmiO94iW
j/e6FvKN+znMw1zJAb3a8Q54ZL86esu0+CDwlHXAhX+ssXzTOqYTLCKtimLPTraE4Kryq+IJFiDv
qdXVdzbcpFcbpqMnaaYmRoZDTy4gEvkPF1tvZpDydTwXXhgbT38XEhW6Qhj++7Vgbw8KRA5J9Bg3
anmYqc1474Q5VBkwrflWrbynpvah76z5uSxzzi1T5APXynZSIGkPmQ0BeNq8gaW1vlTjUJw7J9be
1aX+TTyoRLyRRss+hZnXHxGLNG52FjZEGmzHvKt9r7n7LWvrSuDaLxyvNTnFfOeAHH/B+SozL1he
bach3B56PD9+dZxj2G0rL4bWgDzOOW6tv5SFjFUadyFi3YbS65uOagVkol/ZN1+PmuwzotV/iSki
xk4uXAhef26n6wOQT/QrxJ77w2MzdmgpN6X23FITfGgKPznKkBI07TmDXogizOrPzSS9epxQIud0
HMJ1B+tQMfP3BrxyLjNffRYX+Dq4BfB2t5ehTKgZjwRXMQ6yuTFl5wzNYGB+uXKJ4vjZWuTr4b4a
Hys3B3m3NNzYkgPywNpBrdpS38m0OBpTec1HhCRCJ/gyhQn0baLB6rjVnepNRKrgPJwWBdZKOA+z
zO+pTFqge2NojfddGX5qyCo9WKBj3/llGByMecjuqnju30XjZJ+LzMkPMpujuvigp/6fMllxe7zX
lOhPDULeJ12x4ydzaQZeyrj92yWsyT8mpDfWU34XT/y2ZejNcCVKLxwV+37meSqbQI4EfF+26ubw
jJRleA+6wHro4k9lPgU3F16Xm7000vud7XcuY9pRWRjPh/976djB65Dr+lHEHdufuo/bUHqrDKRM
y5j49XcpyOxnb5vI1LpHgFiDyHuZ3faK1QlaeBc1q3A0LMieVLe4hH0Bmg2ZrP2ozhlnNitW7rq5
ym6QCWc36c3LDFxpJ9MBw+1pdgPRJdRvlQNP5SHPU/2RSrMlIJfViXOP9CZEiWX+dtKmdwoJxM+J
oxnHIVnqVgeGBON3XepVFNr1wQ0unOQARZb3Np+tcwsd8q1emjjLp/IiY2tQYVfu9OEUDXp0cWQo
Tlpo+wgcLf5rt27yD4adTBdNq8j1paVPHn5IHOAGMCJxqoFyoWoyWHMt/zYuIzFtfjK0OivdK3Zf
3srMvTSl1X0AsNjfKdFSYNSY/WcdzLvLQeTPARTosVVrZaEEMd7yd//qIXb6Z9YWPCvCMX0m17RT
8yZ8nh2fQntVz/M9lBzzIQji+zVr2i4ZUkl3xgXH/xFScxmJPeAVbUfNUrFvDEfbGzYKSkHiT38U
ajPfqNdFnkz1PsXRmDwB6bBuE1LXO1jJ2g8EFyLSt0FGDpZhAo3LqaYKBAx8au4tdzJOqVRhqSpF
lHnW3mVT6D+KTXpZpn0MTA/W2hBQsbM8eqylqUzPfbL88UOaDfl1s0MdOtwrvnsWB0R0hkuvQzBo
1or3JvABFcaI+xEoDIad2wyQiC5FtW0UJmgfKp8pKH+Cecp0DnMZ2fca/LNkGfz5xAMjPIh+VFkY
9U4NKWCy5lZ/P/lgM2S4zfa9297LUGZlqLZU23SFncT/UENRUTWR+3eWos+HMKeo03WzAdqMPIYy
lJLPIjL+GiO3ftLyLvnY343DXHy0NVM5qhyTebR+nR3wQ8I8ATiVeiRzPm3UFC3JgKs+gCsfpgB2
C8jhSiggETh1vNZaGTDSYICXP4ghOxYGjLCuLY6dw4yaJSwZVsr9LwjN5zH2QspxqRYPrDJ6D14L
HaHFFgTBiLzYj1npia3wFSogHEofE73w+TPrw34a5/HkwqEHaXoA5WodzhEUlwpj91tvwt0VmnMN
r12rX9pOO/m+2bc7sWXULrWwP3n16iNGzdL0S4/jK/tQOwhZwERYVbse9t6zsdAIlM38BnkSlCn8
TEWJ2gkfAA8lxwBV+L0SpNGD3ShkzVVDi65tEhFgzOv+lGdq+secF/ZOJT/xl6dERx9u9H88x3ho
Ry8GZ2CaPEK4QuVSdE5usr2LSSI+xHqR7vs2zA/Iy0NhWyaldZ7I7JgclK9TGoEgs5dnn8s34kpl
O0zn7vQ4uFl+N0VGMg87angG3rJM5SluW+VpdMJPUR6jq7uMxB7miX2NeXOFoLCAmNWz4reAGRIE
N9Cq10YwNHNT9ck+ct8ZcNg813n/GKiWdhdWUP0mVs3Ls3RfNGHxMfd4b95M08zJE7iYs5Q23GAr
n5+akHuLGyvD2VKjLj6G7vSmgQviGi+z4sK7FQE+NQST0IFzbl3ngsDmIyHQSSU5FqqUbszv4CYi
mdaeuFkqb8xA8d+gag0kRNe+yEjsWRWZCMo4/h6NTH91s/qx36tV3p/Fr68a/6mntpmbufuHaUFs
GoeZdjInv/wUT92pIMP+V6ggj2hH5vyoeF79QPWwspfX+6R3dwnfxs/NosVnIOJ87dKsu1F78ilQ
UFbOzNH4s4jVSyOp03RG3wrhi29tlJKd8qvggxab2mEC1vOUdFZ3N/elCQVqhBzUaLxvTBMaL2Ef
RQ83vrYgPXZrrsCbiIS9HvfLvGIuXKRJQhxM1gNfto/l7GcXyTtHWvro8lZyy7WEB4vd+fq5rkkv
dU4EN5k7Btc13aQF+h82lciXtups52BDyXQ2KhtV2GoAuqcN2QFKUPg/OZARZWwLAJu68cmMjcug
ZPG33iDI1QZZ8q5WgukcAMi8ZPEcHEqLlwtnEbM0CTBzEkc79ypj6eXkU78bZSwNXNrxETzPU0XB
+VSYbr0Cp8xSLQ6KFseHfFz4uSb3CZolH+2LvgUVMSbzdVga6UnjGTBX23HY71bC3kojaNmh4is8
ugO1Wyv5bttwI8+dhbcO4oJRWAp+2jY3WSX2ZQ+gAi5Qwe5ULkeYrEP6WhUVbBlLs45Du4HmM2m/
ipRcBS9EvtMXzqtVWo7jyFXnD/jdyJ/evvpVz99ugm0StAsiCChbHswpHJ76uhmQ06aHgihv/kan
HMUWVCrilbk6TUhpRcN5cxRvLyy+5k2SX17ZiTQ9VGZvngNvfi7s8kuj5S0vx4Hx3inzL8WYREji
CgWkh+ZxHIxntEP0J7Jj1kEJI+MdeAJQEPBbnYdeU09BFyOiS37hi/RyCsnX3mYrN5vRQGlnKZD7
dqX2xkvGx8Cum4+eT66/d5BulyFkLFAHJzF0apnVfAREsUifZP2jDA0fUFTifvDarHwigPdN1tSG
zT2sdu2DOEHHGCM8zO1Oho3W/ZEBuA/1UnlsRz1+jic1AybRfJKRNHmT+yABDfMuUHrvmrumd02X
xiOnyIOlP1OkQAKfMNfJi8sFeKJp78xFm9o10mQvs3moWo95oL6R0brgMXWb/l3oZcURNfbhaKLR
/twByTllVDtPfvgEyOhBUWPvXIPsfyqXRp+j8A7CvWI32l1i7Qh6lk+GGo+Xplc/iYyomKrc8y6p
Znyxq7Q4TGaEbkdWVcD71OEx1bT7hgT+H2Lq/QnCctcNr16bRsBJ7qkbSfSjq1bNVRpU/Owz79LQ
pOTx1a3Lj0Ot9idQQs2qwQezABp8U/Y+LzXv2i2yfNLw4OqOASJ/3Dd+2Moaoucy0S+yaF5WymTJ
8iHz/7WcdEl9IBbJa3IMxWgbQyotjasC5NpV4dzsMv7DoW9gBtQbVLhOFzC1OojZIbrZ6+AnpZ6g
sxBU9mG84CX0B+fWq4k+oFbaRZlvyBo02uUNY26iqr+Xlw95z5iNyuVOZPe7qSWuVmbJLrLy6bly
aor+cp2At03h8A4O8PDBKvO7dnIiiN/9/mM9cyJaU4nFTNGwlSrGR5vDS2iW1vucMvCnSVf+FrM6
EwgELmEcZ3Ocjloexgd1ieHnsH3dUSz6GVZ44DXhTx52mUCK+7O4iV242KUnk4hOfZbRC/L1ZblM
QoOyD6b2DmLU4Upp9HBtg+B7T+vGl0OvH4jQx9Fbt54dDzlEoEWosH4K66m6pH4/PZf9O3JYPYLO
y4nOjoCHzdXM43dyeZrZzbumzFHZIvBYX+IqIBVZGMOpA5TDk8mMr5SpXsAfBLcBJtFdCy3zc9H5
n1wKLT+BlJzOFKXww2u9CKlCvd0hhBlSmpi0HyogHeRNo09u4U23MQxbgMus8uApOPQuQNopCt8Z
SHYeJn3sb/NYkPNaeurSbLZtmNa5V+62MetdM9d3s/6+bPL2KVHKksd9lX1tRuhkzWn8QjArhuvf
BWyjJhzs+MmnnWJybAVwEDdB/y5pQdZ1GYx46yzMw28z29vJpJi0IXpMUit79AExQWprxXV1psg9
r98obtvudAOyQHcgRSqNA64Q7maHa07VPzFI1a8A1941aju8LwpgNyPCOGdHN+qrv9BulfG32bUT
5HK8gMfevOBkKuOjMXfDOTNy79hqcXT0ILA79LMTPNfFoUGh48luvISUmT1pp0Rp8303ZeGz0+UY
1T7+WI1KQRiPBdJoqalc0Ut8s/xH5sc85llW1/nV24OnU8K30DAW5yFr/wwAGd202jw37vK1lhSW
ND8nZvn2l/6PLFfMAes2s0JSW3Oq1ne9a31bn/ZlU37lOsll0MCoUdjx67DKr21lNpA35lQ1O0pt
PVhLI73EDS3y2pl6gH7G2qfDnM47MW6OvZvd1SEoS7G/cIFB2TmDnfymxrqFdhJbvXDpNSQHazvT
T9tMYJJBGWdusW06dzuCz5DXjuXdWECcLyOjn9zisE4YCIdwkiruGhBdF2748f2kntu6Kh6yGTx1
pgFo9qkSHndihHmKLkxP4/0Y3a8jmYjM6SMkGUC3oO/imJ90fxfJzbGr+lvo1ASdYmd8i+DKcPb9
yLpMpls8+dy8DlAWh18Mp7nImjSu3iRlxe8Nut3UT/6uuqknUe73bxPD/ZYTS7mJySK6+uja7kVG
Exqbb30bGqAGgZVjNTbxG93+Cxyu+kave/+okZ89yNDmVLlTDCO5RAvPf/TAAd16kyz9cciVm9aa
Z2X0j5lRRx+HeHauVjPwqy/7bu8FmnUlZ4zmLMIacNopnFTRLFglDLSa/GviPvlQSly9os+vZVuf
LEszL36Gfqaq+eVFg3xwXyzk59CYoFoKpevk3TV29GEynfqYLUlN8LPt/ey7zsIYH7Uga3yUppaX
KGnm5Q1pG262oHmayiRc57TF6z9dXy2vPHKaZbjEU8KbpziPjqe43MEJgCXHKTbRWZrD4l56eWGQ
w5cx+LLinnfr+ebkV5n0Ww/U4Da5rkVw76JZyp8DFfR9kHzVhlYD3D8lT0HlRrc6hEW0zez8I2DL
J3kLgGbvk8NX7X2ElMQpDGL/AhFBiwwCokFaOvUfp4C7O0xz1YM/Kf3H3Ap2XT/Y73uo+p66fvos
XobZeHexAwudDC1eqg8u5TwXGfYJ4CFHK99MTksV4+StXqRb65PdhgihQ1gWE3W82K0ZP+ZVEB2V
ubDecygD81mO+d9j9Y5nnvWPG0/vK3TAPtURvGdKmaXranVUjQvhm/iRY+b31bUepdyng2JZnaVQ
ekT2zpzLj0mexe8oVobPP4utU23xQMpmWEWpXf6r7Cj+d6reetTgnHxIoMgGUMdEwy9SzYPiy2yp
JiydZX113Nq7G8eE6qhU1w/VZPZPadcr54W9lgBAUt7bSaGePAAibzLPN/aWpfsfnaT+Cgqr+jsE
9r6y84wqua3OiOBhnRZalYIzsl1Pw60fneGm8AZFIni+yMgCuwXjcFDG1W7zWcfrXGYk402mGk2D
eiaEIECGq5Ps4pfwIzQDgq5+Dzm7NPyawkd7fFLcKH+QwWYOgSY8hjPsEk3m6udXE+KMtL1+GD1U
vtxlS8eqMpVsVBRe6iTuWxIMbWTseZo8pLFrfQiKuLmPAip2JuKQH1Kjqu5so4dodpn1oPQ6lvHs
nWU2amt3F3CfuMls47joLbv6c+OhshSFRXKXOHxpygqu5EYP0cs7tRakPECDQufotVST5kne3wdl
/eBBcBXsOwOhBN8DClJFbzpNiwh20CQtdHmwWz6uXrlVviE46NyivKF4e1agxVQaI76Is6zlJQhd
wtY0T9suBkms49Dr9sFGwTTgVhTmZ6Q0yz0ZwPaBXCv4oyXENA+pe4Qnvz76EBn84cRj+zwF/ZH0
Pbx9k0UGLB1c/SLOCq96V0OFRa+EvvDeLymghi/jW+tU4WWrt5CT8mI3bf72Yt8Ozz/t2dDVNy92
70wEPW/SzE1IGuc3w8CMdV563Gy3+lmtsci2sG7eui8WbsbYLfUjaLtsJ5urBewtFWKdyATy+i3Z
B16r7H08xtl+S0HM8l6+pR9+PxZ/yVasyQwZqxnKPikB9iIKSPu66AIMiza41TVefZ5Gp91pA2AV
jVzug59olHtJV5yS3RjkOsjiOr3ZvOhRBv6dUC/4oIMv+hd/HqzwIwU7FprEULCdNgK9baXYKNif
T8XID1cmarUeYXcvtEvBafepi5z3gt6qk4bHg2WuI5n7OZK5xVNgX7Cmrp5S/fnTs44y+wjCwjtK
TS561ndTE41PUn9rpEN18ozQO8iknWXZW0ixZG5t+HHtDR26VCnVtf2+f/Dt6A+ZlDWJg4Jz7pn5
zTLcL9xc/+gSQwHY33xvONoRJG8exJwrvq0Sj9bUXey3zUnc9MKAakjmYRseTm2aXDk6QVb+a0Dm
9fhFgEamZJwvoZze7P0cLnW6LwI6lHv43znSrRaKMUJRFXyVMMqTl4otXmcizYZcps9uSHcTTZGu
F2UkqNRpgeaS/nZau4VthYx7wmNQX+jHfxIICZXQNjQXLqKNgUjRAFOlSeigq0MJhTiDZvPBDPrT
Qcq6DaTknw3zay7cgzJSy69blbbkd4Li28pNaH33lpLtX9a/srDHWv8nO5JW6DQXGgy1d0+R0zpA
GwwHsAK9Lonch36yr3mQZtfNPlQWamyD3g0nQ03G3ea8baAtuyxriZ9kICh+bJx7nbszVaKcmZP5
j8gGlHuyWRR5L8O8HQFjLr3Mm9S72k7+ptINJQGxpbDegxUOr7kfREOCIGwYPAadqb5NkRXf8RIP
b3+VaG/rZSJUq/t6GYmHayKqk+Y+RFjLAmlIaezKjlx2P6buvk77cQ2C2I3+PgkM51qUIfqLVab3
R7UyqoOrqrz6gtWBK9GrLyQpCPEW+njq/QpglnDTrF3+NvHKbCPUNa9ZbMT4iulGOG9sipn2RUeh
WrsPSuqx4IVsubEUxsKR+GM0u7M9HJyAIoKQjON6X0kb88irpXWVW8jv6Dy9eGr3LYDMg9x0Xt2D
xDaTYrrzC+edjHAt79A/XIRbnVBPdi94QGX1PD0bIJbuxft3m8J0i+jY1HvrvbKRG6I4JguZKFUB
VxiOHopapSbPSR43gP1iKhbTGkNfhqEyJI9qBqGkH8Ut5fFJez+1zbc1v6fl812n6daTpPdMniUH
WAl5F8/BOZNG8Z7mBY+UTeDUUEgSy2a2zc5btCdD2JFwlSZrpz9nVXHPAsBPlv97FU2PowwFuC89
aVZ4fhpURP+1+vDCVlfQhCmmxnkwKB9hDuMgYPP9l2FYpKc16P9zuOYIHMphz4E6QsbY8r82mUr8
VhorNNHdKlBpSIERrTabQh3Tq5NH8QgNM3qk9vhCIYX/6BVjzG+FgnKOwEK8yWNfvRkGJVnypfo5
dNLOP/SQQe0bRQufpDGmIHpKAkLChaNbp1cTeRpmp9Ag7/VqYoD9hBAGWYyfOylUL+28ET1zCVdJ
QMtu2isJ9/kqo0ziABLHcpmIScBciuFruuiASkNkpV57MgzU7muhAId5ZZdhZqrVg+lzVhoGkNu/
W19PRbyfEiI6wIaC/XIM+er4iLqM6fQ5Q2vmqOlwPlF8nT5rTv4/e7g+gjOFNTyXgfugzCb4FLR/
+lPftMPV19VdmbfUesVjSoq9hmPUXHgTpLFqy7jVrXVQqW5YTWKHLLZnHZXltaaU9+twW2aX1ie/
Myhw+XWZtvAuQBSfAPi01OO2YPMrzKA8DmQz9jIrE43mPrsAJy8bZWsx2GSps/i6MrsuQ0T7out6
JxLK1mDhd+W1dZ1ATo4yM7HJrO+Z0P6Wew8FDVCM1VXxQ/2htlvtoc5aY9rNFexicODukbrAtkzo
cK+iI7aMtV4Lz9moA4rrCR4fZF62MFXV2NduTEXh4ijNWKTRtNDdfArnouYxwmYyse64jsu9xgHm
aFSjd0HbLnhru/47txzSz4VpeUd9HAsQVFH6eSryg0ayhThkFN9zLyRHi1DAKVPL9FwVQbMv2lG5
Ietif5whQF/IM2HGVaArNj50Zv5mdACm6lGMtkBazRc3r6Kd2KTxQ7V9NqGmbaEUWO2a7X/1BpKE
4qAhLOZarkUBCmEkEc21ipBCLc5LsP//sEmPwD+xJAG0ylgcfdf67vgK6fpq8barTrDwgqDgWcJ1
+Ragm7I/h36MKZYmbC2TEsKT4Y+5Ndq3eaTan2MFtF3cN7MsZE722+b+vd+g5uQSjPysme73wKhE
R2WYqE4UHKTrt87JR6TyMgJFrU5bGPV367ZZS3VfLrPGhLcXmW5rgxI36fpmNB5d8h+7snaJ7lOa
Wt9PSwP/QX0flSVGGZsJcQVwmMVJfGR6c5Th2tgKeu6hcRqJmRLUptED9HqlB7X4v2z/q18YBDeY
MuyzbBe07rfZsdwTiJbsoWs4OOykK40JkLDQMjTmbS972OzSE9tc+5y/s+BOTK/Xi0sb2dD3k74k
Icc1trXSG+SSHKd2aWyqN4t3DlJhcNe503yojJRXBaCBUJjQA7jiFTvpSkNWAY4VyIOLZXaz/9ZZ
tvEWAJlMb7v+p00PjHCnRmDhNmdZKysKQ8uuVv+VQ6iq7KG8mW9hS21pnPVXXSBg3QIBS9EsLS/S
FR+dp/zBqkDg1APiCpTgpip6qnj2CIPtKKAtjktR9tUZfONa6drLpvh1KLOvbNsy2UVcXtkQq1xS
CxnsRMs1VJ9KcvR+/33NbWvFrYsj3AXDzllYMCzFuAsyGNer1s0fQXksVAoLXqya9XXipW3x6Rrr
rmlGFxLQxW0xyU7SWya1cIRJB9GkPiEENPQegenEbqOFiTa5VWgvfu+mwThDhV0uuUYjpIa0iWFT
UKEXV5UJ+v6wUDRgO7nD6/Y4TmfbSP+CZZoZo+akbC3Nd88mVCgqCuvjukbmHTOH2XlhzJPPp0So
ECp+a0Mz8+8PLrOQL9oQg/IvksacFs4RE2AFeH5m1vH2L952fD2TKjEyo+CBTzBWt7e6caCjHZJu
7cWlopc7Ga9dmZ/t2Cx5jv7wV6zuW2vF6Ulmxb66yLgeEKPYr91ld+oV2tvoxpdpGqNr5znBIXD9
6jAuIY9+9CgiVCTGUWv61chJ5MlMV/eQGi4REBnC1jhd3JSj+GIvIqpJYM48Vtpg3bbG8i3Q6n3y
ETBMcH5l/88hEHfrJkvFxWN9CIBtXb/ZFc+BP0KnSnaYE2ixI7PnO+BY9bmue+C0eojyFXXviFby
Fzy8MGqkHu5SE5Jx8UE8Kn4ylkYnt/gQjBWvn4tq1mKyFVe9BUl+Xu/nbmWRLyLjtN9u29BxNes9
X2zr00C6HqWUhylW4v2rh8Nc8DKnFX11mNRyvDe4AHwAlb3zyApf4YUaOVTMIzkfZi3Oi/lBxqAK
3F3RJfExXqbF9mJa3Ec1KM9pPH6R2bwBvVLCJircTPlC2iQ9cJ3oykHNA0PTjPzkHq5FLqI5RcKp
iVKfnbhJI4xO1JLle9fUEUdXNJCgVIQg2aEpwU16s64HN/JbC3npMvOiW7h5DMxXVskCJTCbXaNS
rh07FDuYS+HEQjez9sQ2Z5F/HSk9f2UPlwXbqnI0MorIUnjjf50Ql23tRG6EvEBfHreLDVYZ31GE
/EUwP426pOHs4ZPggyh0GdDgWmxqMX8Sj1kwQz/9/tMmG4hSODHdF3vKgimF3WPSYjSuoEPj2De/
a9VpgLRQ/UeqpFFI8U99MswnNSyjTz4MDrtSI7pM4CEHPBAemjyJPylBYF7DrrGJBcTK+7746KWL
EgEvD0sbcjzyl4Y6hL/VJjWOMlp9HPKK1l4MW2PLQhmT6P++epsW27r55qMkvrteZrPF8DGcFYr5
xWTVreYf18sieqnmu7Uvk6nS9XeTbZ+U0kGALPA67WYsIWLpSYPazxcUeOaT2Ae7+OH3Ysm/uj8X
rf6y1Pp13+0yL3zkiq1nfSFVBYx2+Tgv9v7tknX12AUBJYp/6A7gK0UZ3+W1HjyE5Oj2bqaXn+HN
IYFua9a9Oeb2O4qs78Se+wr16u7oHhDsAQv0ZUDWhKphgNUOL+wLs0r52Y/d58qFGBc6h+ZRrTQk
fxa73XTO3i+H4WY1f6SOkRyUPFav0riIfV6jbByy3euxTG2e23QCycf3NZvPusc2FnfHiMbvG2/L
ty2D7bov3KskcPchFQz7ABFl1Fpil3pPIz8EdmPBWo5NmnKynevgVh1KkYtRxtKrlxnphRqaVq/X
yIw0ZttB07GN/3tL8UGZBTSRSrhkW7ddddvmxVXlo7zyWadn2+svJN7QCO30a2rr+hVB9sbYS7dV
dVTFB2iNs9VBvPLFS+a3ofQqVdGRYmcjadZ14u1r48HsGuNOlompgXCDV+GfS8ToNFYNyg5dQxUQ
preANAWZKT1BYkqvsCrtug1X71KAm9saX/ZY5177bvvJVttwW+7Mxrnq6wDcNfjQzS3QbbL4jtnv
J+A0xW4gWkoqbmiimx8rJUTfvRbd7KURoxaNVbGD9RaWfTHoRJNPudl/ebFyWwNOx/juuO7/YueS
KsUb0BQDiMv4qQ1IbTVO9czPuXigphioRc1jcreNc36kxA0j5bTZXvjIDqj1rDuIiycQDelKM/uA
Zbmr+CigcIG06f5G77c6u22TPpDVo1BoKQKUYa/Nc3sg6Zg+GDVP+zG7yEBbLJPjcrwVP8q9M2oR
DQUG5HLimMy0CqwKtk3d3bWFWjyMEaHqwRqt/fbBpbd+evksS/jCTY377cO++PB+DpQyjlpr/8I4
NVXVHfLsPA2Tfq8j8tPk41CVJwpn/QPZz+mW1R2CudKVBkD0dCs2o4xlZlfGxnjbnF6tkeG6EE7s
aXUUo2EEZbV7sfyF9dUm6/pA6wjJqP0nHerGs7HU9CQzGA1pzAU0aEEDtE6UIsZZQ2D0wiiO7WJ7
NbHZxGXbP0y1YztTVVA6bg5Ygsau5+8NtchBS7qdMaH+maIlJKz9KitWnynrgW5s7hBVjofW1pK9
Lue0357WqOcLuJtPFNws5zw5xnXdLxSd25BiOOtC8N4274YciYuaFA7q2n7Cd8FmtXSDoeVo2JfQ
nOZ1uvoQw0yQGf3hLb11iQm9d7NbvJs0/u79escoq0q0oSm5FB83ySoq/pYtIZoeKcJr33t2R2FY
rgGJjWqIhIPemZEXLb3wce66ea+nVJiGBmyquyQr5vt+CizrRKSlJVBrUlwR2AasfijO3WddiJda
t6Qqh/7DuonMtLnVXXNjXFgi2ViuIRNl9tmEbQfCsGWXaFHpm9LqEtsjBAdL03tGAjIO5HaDyEK7
E+OLrtZ0GlafyhlNJTq/rCmK4vvqhDcxiAF7CzmBxWiMjxz3tJu4yeT39cuy7aImuml3bZDcZNG6
Xrxfbd+3cESjbnACKEg2PZtL/YoELg+TXxuSCfq1thC4lokqc394/99LZBYElMlTR9asfdnuxU6r
dUzMm+302tlYbuRF2nJjb5Z7vIyltzWbzZEngMysa7Ypa9lo8koXDFC22+y/20Zs/4PLi8v9bhs3
hWV16JJ/ZPKF8++7v9vi9UpVnmZirYcUnfuhS/ky/fjD/Pcf6sUlh5pK2dwtnV2ewrhC5XN3tRDU
SGEuhE7C/tlQh4JxG4vn1BM22UlXlst0pEPvv24nY5mW3naJbZ8X+766ovi8sr26lNaVzsmqYXhY
Puf2Ef7zkuKyfkBZ8uLq2+XWf/+rSzVk6uEYUBsziHaGYlZ3iBTbN3uJN8zq2F9sa4A8gtHWGJFG
eZSMxbn9uULtI2Z+Xbd6qzNh+NM6v1rEyzH6dfdAz4t6x0sCGBBfi47rVznQOP1IV5piOZxUS6PL
d0TGsxyRtnlwduFRTxEef71H0UZNeBJrrRWWvd8WSW/dSTZ9sX8PAMZGBWtvVA5YwpjslDSVrX3v
/d82rQoh3hQfY/T/pyX/69av/F4N/78+5au1r4bbVioafvsoUtWDHQcnAt2UO6s95FiZxdMCcuoC
mrZ8BwIYBm0vpjZeuuKTwE11Nw/euzmB9GrXTykp7WWxNLaFmHDTQPu02dZdyUX3KFXp7kH2UgJH
R8BIrtDk/xCSyg95hNjDcnqUplnOdysSmGNYDQ5H/1ts3TJRxZx5Dpb1F8dm6xYbEQW5xDS3Ql97
ie3Wc++TRYIjYpkUD1UCvA0cJvc2E+ImE9ITZmVZ9euW/4+yK9tyG1eSX4RzCILrK6l9KZXLdtnt
Fx7b3Zf7voDk108gWS6qdd09My84QGYCUi0SgURkxFJG/O6QfTHvhcx/gh8FCV3V8FRrd21rfQXt
P3RwWIHELjmqQg7xjooMFqtgUbbMIX9Qn4MaIkd9LaKPyLey48iGSVELgz0qMu19ClaLPQiT8kuP
hNUlZDVyklnuAWyH/2WykRdVdW8hZFvc0nbTbSAt3aMYd2KQXV0XoznrkCbOc/WjTTNnR/ZUQxKq
FwB5y8QGQlG4Wf9k4rqsr+bqrIF0/ckBkuyJ7GErhwsDW/eDnZya6UCQLYb81DqhsQeTK6pWfdOi
4GSzBKpFbdM8aWEERuC/3xmt10XkWO+RaOgYYLkF5gvEvLhfWmMfwtapZl7coEXY7aOhqs+Qaq7P
rP/VG60QbFEQQ/pk1XmwIy/FrSF3tg7bYAcywmLkBupZW7bT9SFYhloXmjdyWGWbg0m8mHY0XB2i
No4y08PLatLsZL44kHTEtaiXltw5UQKMetRQospV2SrqrY6HuNBwZhB8qkCKeZiyLrOuig1KhAvA
qEKRAZWTC4dVO9JjlqDOulYWB4GRhDC8HoCQArC7W1/rGTIOhdyx3jVOaQ2Ajl6i/MqjLjXQ6AAu
9b2hQKCR3mzrvLKBsEzTjJFPtoLhVsxb3etaqK3+5aF1gD8oT1V8bPAIOFMTKFiC5WRvQ7LpQm92
pZz+wydhNqBRQwg51rjf2d6n/Xvs8opIe+MBq14X0nX9xm1jZ0e07mFedZeqCH/SiNjfUZVys8Dn
B4ZK8L7nOD3iJK5FC1F8iiKEZ1S7L7MpPuRAj2rMHE80oa6T+FgnHbhJUmv+mM3QtbOzag8Ju/RD
gHraWxzoyIejQukP8NUKvw1bvC3o6Xx2GlADyIL/kabOtBsMsFRRGE4GXlmOzRej7XrgrDbcHCC3
/V6vQxfNZTwhcUlGGYlfd8l318rAC4cbLddqn4LuPP/VxTnnGLRWeDQhtHKhRrz3dN7GnQfANDRc
Q8AulINLvcvAS/XetfMOggOVo/kduEw6L2xw1LzzUzdCPcQJou5+pJtR55GtDmfsTilcq/HwI+OM
CnVP73kF4gGss8RofTYfTdnUwLlDmfDq1i6QKLGO/1XFd1UMVrwDysdaCK7IthBepWYWXFA2QCZq
HkivUCWSQG8X5a93DFn/n0UdXCBrm45H3wc3B3zLkPJz0WXluQ7cCOKEqktNY+FTfTdOh748486s
86F5DFT6eyA5aFgFoGjKUK+w1ItYmXRRJ6iqRgA4SlD+Vn9nZm26x0qR4nX1KFDfNQdQC62SeAks
lGcydRvl2CjsutBsahxUntZA5+9n4tujQFonAdfkjkOu1FukSGYSM1HNonAyZy2Sf6RrUtmoHgPb
eIFyIPhJq2Rx03jRPqHwt6m0yrtCCsWDUuOXbMq/xFs2eP4yE9w8vBlP1Bjm4KK8pAXWGsDMNMev
SvmsVnsLWEPJBoEERK4xy1iJTHIJZq9lOeDz3ma7pi6M7RL0j2s+vMQ6XN4QCAxH8Az2GpRS5LGg
I7M6HlOPGkmH6XWcvrtbdYRu6CS8uqmXqXWoB1YiHK6n7DsotsSyPk0j57rUwywariHJDGkFVvZQ
GnU7JNcUkEDTK6AJFCCBenYcI6tlGdzdW1p/fQhJJ2t4gy+IXJfMXxbq1PS5nwyvTcCMlojIxIea
Dz04NJTrPpZeRf7hjOqqmt4GhdAS69uYptwCLY6aTMYpAYVobMQAd9PiZHx4c8LM9W1Tg/mgMYtI
bKs4ASm8AS2NW95a3Slwk1j+SVaUCQFbLkxUSRpWNm4gId7p4Y18wGX1J24M7nFibTTkgFGB9eYU
VLW4xoBAXLsKVDkVCqMXARcGdCSot9CAtAzcs7p+JbGWmORdlpg+EhFkVfG1JUMTGtRxcgI/smci
hVx5wtbbMzQa2jNXvXX46KaYmGcjFJ1EDBithpu9x++ZJBm+pKENgWv1NbN+w9x9M+X0faSbYeWt
fldUn8Fbn+/BlR5ewKQdXqj3MIwzPHOTrp+3WRxAXmGNoV4gcce4Wee4ALga0wTWDyy6zOix58G8
dbbEVu5cTYeuk9oJN30aSBo6tm9dY08jsg/vztVGvd8NkacFsdvq/l3Mg43WX9/BOvffbcvb4j00
HYQGgClgKFCapGwuJXIpzQu4ERhBtCeyUEO54qQ4o1J2XsxrAhiLOBCFeRrKBngB3pzolGBnMUoh
IbPtMTphrGeR9XDxcNbocBPoZQU2lXcHmbuTy3qwaZxInB1tRxZq9DQDXxn43OwYB7GHZHiU5M2x
qFNU6/5D4p0mUIYe3y6KeRX0QfSDZ2b5ORhB3kY/r1FLXJbXUbPY1t8Ped9jyb7+Tt/tqwlqos1e
7yEQBTJ97axnkOv1l26thfWRurLLLhHobA6j3YyoKVKRo12bzAfHPqAadfDLGlSqC6oMyxdTKZeV
IgsEtKMCYNFMaBTH9RGZSaVwPwcHnPaTF+gVM3AjZ/1hVBhrsvWi26Zlk91olLZmfM1Y8EQjSG9X
12hA7bw72VdUT9tX6hlMTCfIM2NV175C7fjN7mQDiiV4VkJBWfPtD67QcLWjJIjzHuhWyabuwtUQ
37gvhm5nzzrUkF65qXlZY/WfuD4GH8NIg6YCgrIug8YNGz/TlEza4YWns8CBCk7ge8C3KsdmQ14j
mA9Oj3r/EsyOg8dbx76AScG+WAlOpHGCcgYMyGxaVncfQZ4eKDAwywTDdp1KjnUe9XSTlYc8NV9o
ZKlF17CHWJ7aEPXRncPDkkbMT6kBka6atox2wa5zDCYYs0ZlVgRy1EKZqJEcovcC4IAdxYLKFPVC
1AXVMK6nuhbMK+NOiKS7ObENugg3qj9AxTYK+sjvGHSzTa3+noYzh7TEhxzqYebeiZxul2dgOERl
wfRETQYmJSihpch593rL92zqp7Ms+Qm86+arVTbHUAvKF3DN4MPQQ4o9tl6dLDJv/cxfKYYBBnhm
UwTB9IGbr6PjVvvO0AGdUitA/xTA3o4FB83UbmM4p8dCXYhQA76qFHxi/KLhOXogk6T7mYcQYPjf
ZpAjMudLZds9NN/e7Xo8gNPZQgLS1IYGdYxlYV4dCx+xBgQUQ2a0m4UAgKr7O707WIEuL0QC0Com
gKwunMOE2iXwMipOADLmDkjODQeV8SszgChm+1pyAZ2pUtsDDgjB8rgEphv1D+mZmkr1gqypdUi4
QILVylnodyOAUPXPyTbB8Io7IMeZdWwoXf2Mqqk+3FA3UWPqkbu1IwcSjhRU4iiZZpx5d0YKWueY
9QBhvMdxYYSfWlGU+3Xdh9fqm8Q91rnwpy4tp52RyGk7pS42IdmIKmh8L+I+aLkIlYwfBcS+cmCJ
cJePcyK6c1+K0+N4cZH1bsJdl1w01eRTswUHQuTdrXc3vwUh/NsLimxrQioAoPFgvmta9XgebX3I
AS6H5238u5hftn8PMaDSs6z/73FuYAKTsrwm6Ac2rg6NnN+9BVqw5GCeFVnwUbR2tsviXBws5Lu2
TmyavoaDMIB5zlMVm2+UwpEq0xmygqOYCVxY3RAdsszIEYWKPSrTox7EpVEDRN00FShlS/amIpyP
ne5DjfKQK414PcRHPJGAG1PO9whRGn+Nhpw3qOKOzisTJ/XIpgPNAwqfd/dQ9x+TysC5ceims1Om
E2r7DNPvg0PYInOF4qSu96jLu/jqGIN5ACVzGJ+gStOhtrsoN41SrZritj/pwvVotDaGEsf6xyE5
8D8IisxsAMIwVjVR4KEAyeEIpdZWoIpe2meryMerPnThCRXP5wE7x5tW5eEtq0d9b0gNh4B3G/UY
FGsgen15MBe6E215BnIkKq9cKi3LTlp+PqJidxlTOSaUzoAgVDWcFDmG7S5ysUcHMXV/DExgwnEn
fdUBTASfreouY7zs1fx2Z06VFHOsGgrIsLG3c908riaKICfZ9IpVEKwsOZBnv5YlR1d30aXJwlcr
+Y58FyrDnNC9iZkHGxbg5O32kw0eW6n5qcy6rZ11vUBdvWs/aRWqvMbKvdCI4uIhTg4g0XI3oKVz
9904zKfayPACh5x1uCxo51rDkw97p4ybzpYrnYdMSWqQQ/Iu8E0jgGJLFPFzUtX8TD0LpSX4ljXi
7WojR5yV+Cul1JIht8d9Vxknwxgt6E+1oELfs9C1nsMZ2gieU2avQeSEZ7JBUcEC0AwVrEhgbWxL
49uBSFVsCwkKPbA4yqYk5NAs3BeBF9A28SFCjSM+iROoF66Ns8dlMzS653n6Ai23f7woursjopi7
cTpC7dp/mAnOznSTlSKEyh1oLQBBLi5MT8sdypRTIDd+2cjRgAuiAyAfMdSYcVNeBA+BtBmzg5RB
UHsiAAn0RF2uukYlwL4+gtRQQa3adsYRnbprkyqIFjKowGmpGBqKCWQBvQuAkDNIw5NOlOE7IUx8
7BmFX2Yh/tzvjQB1Fe7J38fUE245n8ANgE1iq/9yV1DciSthHiIu2hPT0KTAtIOYgvXtacKPd6Le
YiQ/RZIxcmJUvS7dh+kUFNNKazwth085ll9fLox2WokkfdCk8kSXY9SjPwv1ovd7wdXxjzYKKZ0h
ersXfJiyDn8buL78b91h67h+bdQOwL0uPzAbCJUQOp4+/ZkMoy7tLXVrQt6tf9C7KPpjkqchCN1v
x7j8w38FuXKC66l/A2RzauGvYysCuAT7puMSTY4l5mFike7aILHP0spbqH1AdyEU4QEY5VF8eR+y
NIy7F8aNb3rQoFjH1BIkHR0gwmzhIr+AZtBQLbGMwyIKFuMU66CmHVOkcIIWj8E1vAC/RbOMWZMg
iCYt8fqQGDtH1t+LJvC7qYfcNSrcB08oAvylW3cQT7DASZSBz/BII4bLqsvkpHyA+ja6ZEyGKvVt
VwabMWD1DjSNWY87TBkwn4o6qZyTegX+fDtzhBbe6lhLQVfvSnAGeZbqMNh2Bf5hyKeOY19vI80Z
n3PuBsjjoySwCHSwjVnTF2IOlm1gopBO0QlzkPpwlLBcmrL6ZcM3M2pbe9SDENmwiIyfTtdUOyB6
5WlU9GiDaqhHtofhGsJ0rI2KGMzTFY/ausJqC9vsMjTzK4SQ+wvYZiAnqRRHWjnGP+K8+zQNxvjJ
Arvfrh8S2wdjewm+G/aHxLP2DGJGAAKSEujHRCmE0HhtKGZ6DzQgswtqlWT067qMPuw1PF4+UNfW
5ugDKg6OqHzHBbHyusoUN+2fePLnXVPusYkX7ktnOZB+Qx6tLYUOsFPS2Duw2afbOkLWGo8aUG0u
5+0kCDdRm6OcmI7XdDLHJgmC6m/nc3VUX3zuGQX4zUKmSTsAeviv2wCj1fZCz+rDg33haVjjHnYP
ROvwMIVsfbwvOgE6OlsUui/KejqBd6TCLjKcJ9BIFDWy0cpKY0sZFz8Z1yaPwU6zRC5+CrVpvj0Z
4yFtzA3ZaKEJlSmQIFXL0ZgWunsP5NHMxvAnDfLFSN537Qy0gbq9tBQ4umvat95qC4y83zicabga
xnke1F+IAZMnM3yac2el8eKiKG4kmBDk2HRie8G2wuHfLMdN9nrtNBdgD3ydoTAYF9/A4NThsQDs
gEaNbTMwNtSs8KjbsWLHeDieHcjYpAAMXHDqccDej60RNYngSt1t1DY0DIp4EF7SGO45TgGrV7ul
ZeOEqypgVMvJ9lNgb3ILEFfcmNTP1GSOG+/GAvTgq60ogc4tRsCINf1GZr36MkRufxlbEIhYc+hs
Y+h7ABYr2yuyoO2VHNQjG24yRmDIHXyqEPEQpnfjOELYYdhLlj1BQdHah4osNlaNCDKweLX5CzZ+
DZb4vb1g2YSbbRULRnt8gPCfTiNqaCG1BtmhWzf4edsbm5YF4QUc9HxGga2LuwdzeiEbgGCsvVI3
KC1onqfFqe2heGTkyDNTQ8OmAFUKNmE/lpuCwgaWT91L1FYHTHi3IPqUga4Y7saQjNZPy3iJpWm0
iiwmPEfB1zhvBhb8zAzra96n/BUM7tW51ozYjyqhvQ7a6Oxnu062qdN/M8BjfSl6MP6N/LOQKBqn
QQVyN9zXB59p1IJI6yVNqnlndxJpZhVOtnBkDFQxSXsItfKTBdQLpOcniE6mPPcCCAQeaUhqimDn
yr0i5m82IomANtWbbeWMmErzpUztAcwGHOCXPGzOveISHRQ/nEVUouuY3OT5nc0t+7palkiZ5Ki7
1wffJaLSdc6y5D+PyVNB69nWw6OhS6gQtCwFW7EWboc6aTfLuLbtGALXwoJksPI7DFVtMr3ppoOs
axLcIhSBoJQgSsUpoa6pijlpTM0ybBQD091YhdPwbjpnunVACepmjYOQLapymuAlYIa25T3ukpa7
+r+jA35nM+g6v0iYtm3ztvYIAfAYaJXzZm5AA+KaBtQncfNeYLcJPRSfuq7i6EP5DBRKaBw7ojg5
zBHz9i50cqSxccEW43cJh3ZLqslNXRXGq4U01HbC8W3XgBjrOUTa7wMkLkIvcwGKFk2bfKAmlzPz
6sAy9quN1VG1EZCZ2hZTZG+AL3Uh7GEGNzNmNUrco21npexGJmrAEdVtQREAvjUZOtB3UMGTwZ9L
B5R9FGy6xXAwLNf2xqHWPJDXDJdKZfvajF14bvUfeGWXrzOyryol2M0SfLuR9sGikV1kJ7cIPueh
tTWEOV26Um2Y7rphGDTAP/eB1zhOcIIi4XzhooYNu7z54qqGwmnYSPbHaPcg3H633624rJX0oOAx
WxuQaFr7YZ0l3gb/xDaRMVJ+69ta4slArzszhj9NhtK+NWZ9L3cvrD+Bmwx34vTDrW8ts9J8n4Jn
E/lGeW0me9r02qijYCQF3Q0ZVw9UfnTfpDyGxMZXdrrYgWmye0Y2oju2Fo88cKRzFxg4GC0pT0Uu
ukvslt0zDt/dc5vjiQRMebkhGzUij+enKrKXSRXHRtMbJcjgQ6C/92tcN2kQMQ5l5MUgTH1eHevr
vNvtvPjb6ygHK4BpakCMgYJriax+EfxVQNH4Y8L4dLCidNzPIho+T53xCRw8+c+8t38bkIC32XTA
aqkVfjYO1p9hjOt6sFaGnyxjivfRHIL4uJb8ZgeQfWtHoXlRBu4IM1a5bAfZqb6Jul2ctz9otNpp
SE0UVKi5oC6S6+WmsgIQJSler2Cy5aaJcuYzrUGSfuX5ciFvf3IME4Xxf+P/ogiyzfp00/VyOhpl
UfrYYyQ7SiRTchnVOYDomBBdmsE6S6YyiuuTnlivZFqT06hGLnzuCFyFqVw1ecMy0G6t9Jd09WiD
8UDl4f5O2UnDem7+UKXcuJ79xexJNJzrkHoPU1ebmt9kIApbTWNsB/uI4WpWaSjn+mwqnd3NQvoz
5oH5JGX/OFxIfwJo/lIwPfqMZO7OPBYvdBvRKFHfKsUG6vGGIk7ER5kJeYwNlAMtFxhdluGClmFT
M4EfxAIDzJIBLIoo3WajUwIGgM9YCkaoTTFkE3QVgPHRVRMIcKlgCw/aYzVcwT80JBiQ2Sb7waqT
CxCA2i0yQVzY1qBZpeFkz/xGvWKAhI2J1KYdVvzmqqaoWhcYpGZqXT+OYpARA/1aAYOAumRRntsW
cEiUSn/SCh5+YsWYPkW8fsHXbrSYZFMe0xLKdEhwNX48lNYWQvPyMlrQXiR1xSjNIKGVAYuptBrJ
Tk0KFALUz7CfBUv6SeSy90RsyPM4lK//fmFMF8uTKmSrqy7ytbJsN3c8K6tw4GRDENTJ83lDJC3E
rkJNCubhPXanX8OyLlAQgTT1nEe4Yv778M7GQE8cskJsyEZNKmW6cx0JUnS1cZZJpnbPjdyaqPFF
UQm2y+TATZx7czV/sCIQ+bttChopKFGtTRc3WzeywHb5bjcZhK1qocShR0hYPziaVmlX9YBzkMPO
om5fMFt6biPrmwE66K1lAyoV6GkNIvvYrm9JlfFdPBRsiaFAx27rLaqRJzz6Ju1lLrLOr/tm3jbq
IdZUoXbhcYO6nXVMvX4EJrkdIL85k9vSdIS/z9Gr6KecRLGj46JTGhwSCnnco6gXd2zYMph+qvLO
hm7gJoGOiVPTu4dImzYmsqWnMJLjSbz3aEgOssm4A3hpHZN7nbKusNqo16XQIdK0vx7Ma/zDK2oy
mpa3QjPWaesMMCL/eisPMTT83Xskm+701lFrbiJ18YOqRhv6xoMSsxXgEDpqPuda50PdEhfG0Db4
GBUlvnpH3nhVpM0fydYYOoiqWIp6x1b7KGdQL7f2VO3IqYVF5jWDA05tpmUfU95+410yfXew4fJa
kB7dwM2nAYZzMXJdA6Cz+jEbPTsILiOwMfxqZKD3qDpDJdtqo14kBuugG8HP1R5WdnQzKsd9QvYA
4mIHJbQACp44eGZmFzx3cmBgCdE4boR1gW5jV1s8Y/mmCjuDoSQklwerzMGAocJpIqREp0tTxJeC
QsimFOdyfNRk4nwukjw7UKp5zUTH7zlp08FX8KCDf0hlpMlOYUmVgquZxnmpaJvN0DGxvQNX7Nhl
AWoFAScOtah4pqYDse9JZO2rO+n5YiK7oQ4kBnL1hwAPOZAogrYASjPFa8bb4jmzkvEkC/yGUeGD
AkN7bE74RgVcHtXm52xyfyRTlZe+MQAEunrLCZJkve1s7aDGthXizeB1IungtXGNIMaVJnJxqy1S
v32pvhLKgiWbB0db4GnUGsEr2eUoop1RpwBAvO861t0FZGRScBq3mbXJauDeKabS7XHZnkwWn3dz
EP/RT1F+nmrIZUFVo0m8MdKnbUiicuQaSd6hUypyg2rwcbqAohKo90R9YYMa/slWwIPCNkLwNsfR
FWpwfbhXjtoMcMHNky7cr24ng55tm90qHbQToGGfrI2wqvE8R9XeDBsXunE9dlKuYdYbC1eiYFW0
9PmpnKtDMeG8OfVitDYargsOtgQIkIZFGWlPXIJ6FMKyxa6T8wARYjWPGuPY2+bwdGdOkNwE3Fv6
gpfZEX+F6YbPbrQBNSfoAjTzOvEy+CuULd7/aH0LnHL0k8HEgwPqYt4dHTh1iSs860C8HJhQGvit
m4xEHj4MSPIFYboTRb6xp2+OUc2vaR04uErLq6NZMu3F1CtQUMzgg5uirPTtNlb1rP3UA1YFMvDO
0C4jasIuXRxzpD10cO+7Gf7eQ+2AMCsCEKWzjNAbwYmxc/t8uNSOA0ysciwxtjKSp7e68uS4Aqkm
mFY7zfidDVpxoJOrwUXwfwiml8TXwWYao/r08FbWl6Ae64F1dfTmL94OEB6MLPYp1kZPgLHwnIxl
/kmAy23rtoW21YGf/TS7YXwZC45djl5ZoG+cPAv5tY/WzdC8OLb1A2Nh+jWpGQDFEGiycH+0g8Tu
nR1qxBIgKbcActzIqi9z3kG0to1AIwihjT0S7s0BZ+TXZcidrji3M1TTkzn/CZUZL1QSMgZgWSr3
7Z7teADjUSVmaKaBH3I3tnZ/7sd0OAO0MSy91da4WhngPgJMC7oO9eHVM9uTfUhEWyf/yUawv2sM
ElqiM4OPZmI9Q9Ns+iZ1Xm/Ibio70p2LHYq5b/ZAZAwKNvohaOp9w9r+aqlb+L5j8bHVQYpHqvFk
S4LxA0WQSVfX9jj7MI+c1ITu8MHAc+RxjQn6y4YFndBJpQ9LO5Rg0LOz1rOiYNhpSQeGzrpPiu3s
otoayar26qpGLIlC1R1iULz0VnCORIDZlmza/ZDV/8kFYErUpKpXxHG1Q6nU4KFuC/zPq5t67lxE
19J9NGeKD7XtFfMzZMZKz9UcviNjZQ719W6pTK2fqfVpPYqh3jI77Mfo2pmP649pFAFWAY2dpUDh
gRTPHFOUKiRjtAfjQAh2bFXE8FjPsAQ91DvQELpE+7qCjBJNKfIU0N3IOTo1+LpAyHXBAY1fQxbp
157YHtu5b47Idt2yJjJAsa3cb90gDJEhA09ErMLv5lBQrOBdgdmEexqiQA3KGDng2+/Q2YlQslY1
t1vegXFtxcuuMdSjhoC1DyEPccuCa8zvlqZlHubRMByqb5AbrnZunnIIno5Gdl66SdTnyGZVLs7S
lWb7g3It3VY96+6sVi0CJMhVgCGH7FyV87AvtPJpNf3X8uRqaeWlq9YcoYINtIpaaHk5CKwmM+eQ
Kfi1dh7bph+GbeNPAevOGUr3Ki9Kqv7MHTsrdmTFZUIY+O5QnSoUKR7KcTQrjzzU3I2XSLImapGE
1oM45exjMz/7y3j1P86/W8ruQf9lMBCAVFrCwN4J8YI0aNsnBqzMk44HPveCKO09Uw+j/eqJVQwN
UyluzWzaR5rRVOJtLjm59kfVo4qSfOtsd2bWGfn97WpaXoq1OT/gPPptddArBSaKrSLc88c6UNSK
0OicGV/zCqCp2bGRhlDN+N6roYdXe0sYoMe1R34aUy8eQSYQjfFtnbIucxemXmzMBmRhV/f6DkTX
pJvUqXKfvEsguWlM6yzvZJ3TmzLzAcHCA25GlbDLgSAnteZFmBkKnjrSbtHGCpr2QrZFvFlDScWh
y5MfiTCrfZDW/GpII9xNdmAfrcYpPopQ/AS3UfGDNVJh+i3gboXJT0OQgDALCbLvIgEDHAKg+ox9
Ycr5uawKMNq7wOTn2s/ZnMxPGRCJL9KMN23LzE9kqvR2o0XgcqVROmtIJYrsSiN7HkdfOEN6bFhj
4ZncsC1jrbvt1XRsnIpjWDO/w9b/RA/xNC2yrRb1YO6to+LTkMQWqi8t4HHUM90Es+aLaX6lAcXH
ufypG4V1oWf+2ETZduZQV6MIZJQhEDjoo0eL4XkKLVvb9XADXn0RToGMEIPeHS4ezUOMOs3jUJXB
k1EKJBM0ab22pvZnOY3yP+5zmUrjP/1gfbfAdLzMhVxLdUtYaN3N5c44b2zbXebinzLwgAhBxlKh
nmNcPm9lkIfbFfVsWEA94HCdowxch4Ro3W4NN58+0IRuRN150pjf+ZDMQM+V30BUFv2AMg7IUN0x
/oADuY7vl0iAwQOOJvyatA37BGpF4fNZaz6C8sM9h5XxVy6VisaYtF+LqTQuDlDzHzUB7ewIic+3
WGXTO8fLe1l/yFqn/sjCGdkD8GBtaQLH7uE5SZutGXSpX2pBsDWrub/YqpGqmKpUG0nqkS2wCu5P
qvSKHInjQpXBCEer85Y+ReHe+zjlY3Vc16HeurYWmdMxxr0h3nEF4ldcjg749okDpMqyGEcv6g7Z
kHZQTx+rC41NFSz0IvSSvgU4WQ3J9l9zyIVqUuyyTKRY7marOf04QKWt0w/Eu0c8fKheCc/UI9vK
0seNvoK0n/31wU6xv5v6YDOyP9Qu9dyByFsimW4gbQT0uyfTGicoww2veunGUBsBQ/YyXmPIxqMM
R37grf43ZjWiX+t79xX3pcEOmvIxoIMaCN8NDUjNfEpPYWJDnE+dZ6lhJfsGfGR+yYQTAq5ppScw
hL5F2Czba1ZZp9816OV4JXCjEE6sEuyuGuuwnkb0TCDxS+N3Lx1ToF0NCYhIOPj/xycdcq07HZeg
z/TJDVmH5OnISzCuw5lIYezDNMsA/MOXhB5I/gQUzW0ACrv136dSbIH/dz/tuvK4fAfgc7xnaZ1t
Sm5B9JB1pzLWc/OKPcM2aQZ7Xzrz3rUd95kaTTQg7uqCP7RpfDMJIN5umTF4FABZMCQ22NDtXYOB
i1vNpNgR0jDQZHbLYwkZw2W1KUgz0GjrDi6/QE2QO3G/pWImKlmiiibXNGvsBLXNaqIehdlUCEVj
DV+jSzWUluArbLBCcM+ELRTogmSLHHKC0zf4k8hG1TXzu2MpJ6HaGsswkm1jQbk6koVfW3Vxc9Ow
uIHBorhJCZmDLgQPvbAT1/BK5RYVOMqLIvlBccjQwsHyRj+zLjyuc6mXq/qc1Nmv5mUhaBNvcnM2
L7Ti+qqM5R9jiN9BHBTvYbVPc9F6gpvAh747oiFI9yyHqiEXGjvnaeVuw7TLUVbSMDDtw0YOGq4N
2chLNhr2rJp8I+xdn2wowWLNsgyNG+gkvY3XiTVKtpuubne/WxrsSv22yjn42lOAyI3K6r7qjhb7
wZxNn7rY7ZHrD+MPAhvAndW4zhVS2QW03mdwkaCI5RDw5lbywPYqMRTPETfzZ/CxFM9Wa50Fju4X
spv4st1CDQmCXKRm5ypa8lBoKDiG4ud2Maad2W4bDYAxAkf0KJR5Sn8hT/G0d55QMDWBTBWYYjWq
7C3wnfaisQL11m0s5++ko7JqptwNH/RXyNPOyMfgp4b2CirMSyBnZmcTx8UEuqgUmcihGltfmLhs
HvRGeyIbNYby4u0MtpUuZgoowIT8BGoAEJGCIcRbbctqao06QqIwhWomxQK0GPs2bj2QCQIbGjVz
7abVrj0lEx21jaTaDSVOAI5VZaAT7o0nVDchKxUG33kC6mQWp8bTap8DoB9TEf8kEzkpnnrdHP4Q
atJqorCyEjvbtiCroFJfuUqCNdEQLj2y4Y+zL1NQAJOTmjWWhm6lf9HL4U88iIrj3OclpPnEptSS
9COotk6gD7AuIe65LsjUDoeW82cyrXbqsXHCPp7i5hzKnokFTiDyyDCvAUJUy6xz7FAMB1sT/9ta
bZ2iihQMtxvGivOCp5xNFC9ZU/K1MXDFFY4B0qZD4uTPI/ie9QAsLVNaFM89KC6fU9sudxRXzRou
lCmu7M0lDrQI5iZgk8rF/WLCWNkx8I0HTowHFoxaVvU2CAIIMSoajXUe0WOA1vclDVC79RqmAE+G
envTw7EWm0grTciJ8v5o4Svl6EB4AuVM3LhRMyvOjEbg2rXGVeDmwcGE813XwulIdpvXxq3MUUvb
49M7ie8yZWxfG9jBcum0L0ADdi+akTZAnpvBnmzUhOzzlIbpB/ALpiBC29Ovgn5TUTiA7NWOjmSi
3xvZaxnEgOHO/xULfsElVqKgDbj61IUMhp1vmz5sD1YTiy82175CZb18bnSbf4IqKrIyg/hSNAXb
o5ge0ifTcy8hemESsTey29eFzRsEDdkVkIFwP3eQSVmMC/E3hVKTRwFuvEeovy1+Nsv+1BTtWTdF
dMlTKEL+D2PftSQ3rkT5RYwA6Pla3ps2UrdeGDIjOoAWtF+/B1m6Yt++s7H7giASyZpRdTcJZB4T
gw/4VoSBs4qjLNsXRZK8VZMGjZfeEzP75K667JWygAQKtymHpTJNraqYIFXX9ucuG/BOMkS493hu
A9hSZtvHPltvtgEdOsfYyJ5pr+3bln+RqtpkZtjCVbpUxa6K8kse9BeoR0P63K0gazHvJeu6mtiG
NoIZjF03nAX5Yt5BqsxIyqeFMzLYQFIqoHaLPHKd/f9V4YW0XkgJZk4Z4Zlg9BV7iMvM8X/LpVgH
b7qwhNw5lNdLbh89hRKvNUBi3GmAAkShx7t0luVdHBjRLGBT2m7HIvEvtEBDpbJsh1JT+kie71D6
NmhvgoThaktdfBINdH8YBRccn6bGXDJALjGYyRqcARAYywwWajY5IHraHzGpBg47cQq3A7wSKfqY
ww5y47VjsqdYJcs/q497KJuCDI66a5TlUKfX1b3ATdJ9Xcsr1OgmdqBYl6d7z5ziw4cq3ePS1DKc
Pbo5K0r0igRVV+Y/mzjErTLPqPdQ+7G+Bm1wHYqO37uOZ89eWj7ClceaQ28PUNLQWWIsP94kB+8a
1NK8h6p83BQZRbKAAYEUwRY6SkuOsvo7iGvtwm1sH2KHffmUpvFLM7HyHcZaztpFvXk36TRnbBew
z2X3CE3GEbvbwVKXzJs2PVCb30IoEK97z+GwIlf9l5yPf+IexKtA4mWrJnbsQ6uHTsLd4XHlx87H
qV7oPsU+Tf+mfPqo/4+PpxR0axv8J7dO2ttXGpjh2lelsDvLcKzafVqIrF9lW3WXOQyjpOow1N4L
hVpUQ69utftk4ZGJrNzWufM268E/NOPnvLrWRiE5sEFbKw3fSCO+pBhd0mCqrlMLuqTEnnuPRKX/
qhqja7eToeI7vn3nYk98meDtfR90iK4SaKtHKHpc55BvJXe8p2BJ+Tc1YzZ6MpmPyoKO0TAmdrDE
UabY0JT+K9XY++uitSSaCp2IlmC31rvWBd3Wbg5N5x67tC22fu9H53nwKhmjUt7iiDgl9q9I8mJL
scJ1cTikxLrIvlL7klqV1NdMG4BKWZ3FQCeg80kLgwEkh6cEeLUItczAa7gpsVdNqzqGp6jueroj
QMgQTNnjjwHL4YTM+bPQm6rPKjJXPJP+KdAsBdvv/FOclC1MgPuntih2uevKK8qo+ZWuxkGI6685
GIlePlbYFGynBljmOURpQIH89JwQuGn9STRQxqDQcoacEIQc9MJ8VxLFwwq+FuNqjtH/QCbGflOr
LlrOHyX0vcw1w13YOD976aCFTskAFrlHmI3sPn3I4x9gty2YbMO4bzRzb9JsPt/0jEtXZaC7F0G1
s7LO35V289LFQIbSECXBhE02YUo7wo/aGlk6J4zmfnDjQjAUhji4AHaR3Xu4z+3g1oBTZ8qyO8Vc
U2jXmeot4EIdssz+WehUUFCGcxZmO6cJ0nsTj+m9i7z2puodTFfbCLhDxKUXAhWeZkvZdKiZAbHW
2SMk1ePiMpNBiDSSWX/WQusuk/qLW/nuvXQS71ZNN1u0KgWUAb/7wLO8PqZ9WLnb2srzJeXWYe7d
6zqyVmHZWWua0gKYswPapb7YWxBbBvhaFKuibfnVciEPrNpGwYoBU6Nw+DUuMfh9O60aLqyVk8NU
hzcQ9qg1d0KGkYU2pusDyaLn2EPJXWz1T8Du+vvEnypYNGVCmosqiZojsE3Djg/1zhBlc4S+CRA+
pj6w0JwGylP+MJSPW/5teY5Jdi8lqAgCViBtiLp+iI7ZOdLo8lzxP1dRIgYstEtDQmIGhFSsApeH
S8qpYcyH07a3NxtADOGR9Q5qaPxcJtnXaAq8Q6C3XM6UgR0Antw0WPXZ8ax2WNAl1/O+4tHSt7Jm
DVISViiIniS6XHqAqpOxgQdYBmrkf2KNrX8KNI8ZumR5vKQJgJZAxv9No2lqx2iiJ6PAqRCFgxLG
94uJx91JFnV3oqt5mGOQ1cs3SSZBiAQkMDfFb+APsDGJGufY64GuDLfVTr4lMIG5lThgDWb22kGB
B/sqJiDnqYOPgeaP21WMJbqkJYXvBvoObbkmfmBkpNs813J/VQ9yCcW4E4I4QqzAQFMD6cpm7XhI
8XdqSvDuZ8SLnyXTBqaHANBp9AUtaNz8Gpbb6YpXk1imZWLusMOPn3G4C8/AIl+Iy9xw+GuicwLt
rnDcQXcrBew0cY9BDv3TcnDUenItOOHqmC0N4NLzM733AxMU7i7o+M30TByEY0goQDF9/EYLHpxJ
4baUbFXjQ+Yu05I9MYrroMzqyyJxOu+5Bi56MVlthMN8bEB9FgWDwzyMSetDHlNTqSiIY2OyyDnv
0HApi2PpRx8HZSfQ6ZqDn3KkvmXqPB/4duBcwEabDsLxxkNcqQkaNZjOMXh34BuheZEVVxWDKvJv
eXMsqytrX/jfy9xrz6rI2zMbRhynaF6nKLC7NaSP8wHdZz3gzZyfIT8LTD3M8PCYB0KnjjHEwzkn
gzwBpMw5tDxnO7jFvUm6jR+MsHhIjOa5w24BhpNpv6cYUOKwRLbRGpZjuRYwOj1nyoBBkpXANzto
AcIPMocl6zDD7nuAW2Mth/oCBBbAf20nFsryxI7xEGXF8Wkud1CZAsy5+uBO1vlTBYSmlQYADQPb
jT5qORXkUNBdln1xBdemXzVVzFb96OEHHAyps8Z7v1/WhQuen2HneyEN58nJ/WgVFolAhaF2n5w0
Mu9T90ITSkgB7F5ngF6s667CCz6A6p+G66bSkfib0pexRuj62CNsbUvd5pB0akjzCvjw7nEW25B+
KA1xBl3cx7wp/Zc8iLJDasoUAAJwnuAg3mjZkD+vpSz3AVzw6xd6SVGc5/G4SwJ4NrGoxyGmCuEj
hKp3NuLRRFdKmN8dq7H3AB0EayuAXqvZGdkdlqZ4LxbSXJpR/w112xIwlGy4c9fu756TWxB/FBfF
A2sHXmC/zJkrN37DJNAIUc+3UHkP94ERHmQ9sqVrBy+BJzsNYv/h2x57yytIJHSmwbcw9xRPYZId
4SfMVzn0cFbalOUa62GMm+4KYwcw4XjNAVNBLDWs8pgZ4A90Kd9LI5Rv4wSIkRe72ZklUtybyMsW
sYk9MwRNwFrJ7VNRMevDoODlcQrxpTu2Vx/nRcrlEQ/bhey9Cr4P0ZqeqYE//WYiRPNYP2Hp4UjP
1pGemPNj9vOyzq4z92J32QpepXxrRn56mQqZXeiKBpx0QSXJumjN9KrV10Cxuk6+RTNqOBe97LHP
BTpL0R9hpv/gyJayrkGFs3gbXstc6vbuFB5p8AcAh/Z0CY9m6M2zRzzRGeG8CBZyeKwi7E/bIX1T
rHwhWmmD7TbM7jJ4r45FuM3ajh+JkkoDxavQCpY+OKFriuU6lxbATbX2tlu/UHxorD5Y9fgQqT+E
MuZPmj+k8rtVxQL15BQcJM8eBoTwhzVeYyCsT0lejAupp2AhB4fcgHxo46QT2hqQ2AE0Y9ADXdlA
bkMoLJXrOZawXJwKsDCglPk3kYJycMWpssc79jjelhbnOF3ZDI9LowaVGXW5dgnmfLeCCIdzylIQ
XhkEEvMyqKF3g4HY0XSFv/3fvm/wzac4fpt7tcBOACMtybR99zMz3873zrckrrUeOJjNxBiJxg4n
mLzYAck2nCn0YYBk0pkySl/uHnFgqlbo2Ner+VWLXyw0jKOxhDEzXr+GIaS9YDaIPy0zjz0cqm00
Bvo/L2bDS9e9BlnPoV4O35whqffOAJ+nkPftbmYKEskQdr9/FqhATqu0QHfg6s8dD+YhBYOw+J+P
oQXfkwJQgC6AC5NW27Fm9WV6Og4kzONXqDECow8RD9fDs9fKcFbgbbOHD7p1jKfAOtIVzlpuvSlR
WYUaV72jmAs9iXrj4Ff2kdPlCb40FDaWRMQEpJytUf7wFg+u5Sd2ZpmX8AXPoE8Slkl4GapgjXqg
c4BrEH5NiK1JvE2Z2NNCNICQYtf0FJlmubO6ER09wPjhhho3wBsmnrWpwazdU9sh9CU/PVbJDZXm
tPLfeR86FbS66vTGpvKGPfgzDH89Uh7yrx24t5vWzwu5VgCtlOjQn7k2kiY36dS3xB7+ZYA6Ukpo
Rd2SZYB2Uo7wYLK2GG0Un/Ha/Nf7qjrIVn0NNUviiwjPVmeh+P7BCKEpHkX7B32Eptig7x+e0QCr
/k+yvpc+CdjbBXRxF5MucbtizG8MzbVq8ooLhWiQReWvmXK8JU0BzpM3uupL8SGX4mlhwdgKSk2e
bu7QV/b4vvUPgr7ktEY3vDR+0pc/f+00faTqH43bQKHHc9DnCsIfMXwVz+NY8JexAjw/MrxpR1MP
HlXwqJmSNU15WIcAGw2o5gIN8uIYLLv1vYJ7OGaUMVU5vCLDK3dq1M/r5IcQ5bLAG+p96sp+Ewkh
9vjhTi8hFy+UAAEUnMHMKrja+cXpoJE7N1momUJDBIymLbDbmjsqQy6BRMpCY+3bQ3xKmyIGFcYG
mHCexyEkyZv2Fy0aRoV3O11+nhd0X1qIfDkwZwEcJ3Sanam/gY1YLuNUiJ+T+c7xKPvl4YG2KMIK
gpOOEQFSHcTPE7eBFMAGZU0HtFRE/BQERpHh2SpAC9FA6o54XthSxcJwtjSjISJi1zy3NTybpjHr
oXkPrtCSGj+8w+5cBTYOEf/bN6LYnNbjwTv3jYYkiLYQ0AbZpjOaUxtOz+NfK3MwDzpoPkmo3Peq
z5agD5oomNWwXtE55G+OegSMCLM7Z4U49brF7k+iWrImk/tWTy2z8LY8ClLopKMfnxSOc4llc6WZ
yd+dxPS3aZaNVyuy41Vp8fJ9UP7ZMyLjn9yvd5Ofe9+KOhmWKJIamwDu1Pg86F2WkDfeDaDq4RGa
JMPOR3l0UY0O+IMU9CaQjxi2E6MMkQMHJ3eVcOGvnLZVN6BI21tl4oyQg9omebNuDHQLdOv0w9Bm
24GFxqk0O1Sz/K8lT7/CcDJ9S1XSofFSpxu8XZK3ZEIfeAKE5uJIJb/EaGoCh568aW34owSca0lp
QoztivsgT9NqGgy7LjKOjvDtFZ+SO87l/AQVRH4CABhVCJfg2hSIRFLtdA60LfBIfaxTfghhaIHD
EhxvArhwTdkpyAQsUEVvJheIJhn2L9vi18Y2o5tbAOTsM5Wf4ZtpvZYlavs0dXL2cUqrczLTyfM0
Dq1si53jtCqHWj2VbOjBWZjYnllG8xT0IPWG9jdagzZg85T1UQjRuKhyL65EHSqJizUUSrsXJ7Ta
Y9QB9ErTuDWCey/dJc2S2ulekgpSBROYaWh0dS+DlYhli4fO7k/X2eEuftn+dm7pileQ0ksgJrEG
Z2k8wtEJ9EgQN1FOAObLgPGdP67zIFSLGI6uZxpKt6rOKAV0yxhyjSuKMfwPn0c9zFMn594+t4w9
xSmDFj9NQc15h4NuCN9mfC5lzJ9BuQpaapupwRf3aYGmoSwh4glztgE4UlWmyyh38kuUtObK4On0
VcYx+pJO+I/nwsgPp7UfQRKhWpcX7XXMkm+9Xb2M+iVIKmxMXxVZmcOSfCzWFJsXoGy9x1MqPz3i
jK0z0fM9dDX4cXIUUMd0+Zg3sXm0mAsI9CS0NAdSdCiqtGnk51s+391XoGSHlTjQPTaPxFpTvJdF
A+kJgBy+NcDkbDIgM3Y0jdDE78L3qDGrncGMYiPMNvmWudEm7ePiC6QuxgOEf3Gu0vHCmV6i0agu
yTRuayfltyoE+LDy0FxkRstvhnD5zYFuwH7MnQyn3//E6Aon5RYGVje6k7k2zoYFA5kjK1eqjmBx
nCp+0IIr37FvQuEMGnDPFmTvNhxwxROEG6NjCWvYrZVl5V1GHlvmPO9WDDTAJX0x2B7eslqiw+vB
cawyW+xXRh+vPD2D3YxYBdpmbCKHMRl1cg1NOHByyJCMsmhd4ccEPnAsV35qq1UrrejSClYf6zCM
NuigRF+q1oYjpen+cqsJO2rfeh/q4E+qSOoafm0C2zWd6oT8vc7KZuVXqlkrLQInNBmPsxgaI7Kx
4LKih9buwo/zidYp1TQduQUA+UqJ8y20+MhzBrityzR+DYzgH2F0+dMwJfw4tDgY+UHWfB8atRkC
r/wKSZBiFwWDtl217fep/kbrnQUeJT4LOlhJp16iOrx77dR8n+AfsMzqaZvmjgLxZvrpQuPyIAbZ
3ElMM8nMn2PoogZX12xrO72P4nkCX4k0yP0DzeOSvZlm2q0g6bnPmjq+Tl7Xhqtg3E0NEMiP2agA
zRxzqfCriccH3k71uRinLybLwic15PmpgB/30jAtfmn86SdVQ2hwMolfUxOVrLlgkghLrUo0UPHF
A/CvjYBDcv+lS6W94egKT/riOJbPNCnLTux7x3pVBbdfR2FAY74zk9/9V+Ukze+0Zb8rOFl8QcM2
xvNt9M9d64iDUtO0reGkd49bfFs8S8xvfQdAnr4JDJDdBDuK7/g+imXVRe7dCmPw9nIT7dvSgFmt
7TegLPlgoU9qqG80+F1iHXM4bhdB2AYLioFolKBqWlX7pvf/5EH6vYZ2GiQS5hglp6GE3e/kneZ4
XvYMWuMcyguVrG+00Bfsx1SXgIVBP2DvdMAtpxBcfQ4aEBccR2qhPqaqFbqkr23tmIsSgF6cPGJ5
TatMk8kmYweYRnyVdYbuDvPCL52yf1p2wX5Py9wvjC9xy6HODlVoVISa5j4pATD4KI+GEzV3iptu
/iEEzlmJRgu0qanN0Ix8FXQCpo9pZl5DPWSxMZ44CnyBU9jugtIgc4jCnotuIuVR7DEINI1j4bj4
e8a9j2ThxPiX9t226MGkC+wMZ+Ksv1Rth4KxCwYaVBj4vsiTJ1RS/oTmxZrBk9qDlMhysioDYrx/
c3iHEjlDmXDbOhICy2H2D72lnRb/rUqCaUpvcBoyeH8CHeYmB5p2kI28MdNa0IzuqmDosQWP4+Nd
pYSMq4ECArSWE38LGri3LXmW7wc0lBae6zRPNEzozCyLCtiKlgn1iPX1LvWEeacEdNXl3pzwBHRB
MRRLOTpiqUzx5wYxpv+kJUznTTvWYnBaAu7DZanlAR9zt2bgvlrv0O+dnqSycd71mPgZ98kSRAFw
85h6i7GPwKtJ3MwYzkXQgytNFMoVrMf1NEEbbonXub18/FGS06PUf7SVL9cihwAbzOmBoaA/XE7L
ZQp50CG3luUQhqBy5b9Yi70mftj8MrqCX/Drzi+oILSb0J1wBtWxR26esFfPr25+w+FxiAcFKJho
oJWFdyvjckT31YRE8t+Yk5ViWwfR3fQnte1RVP5qK4hCtl78wwK/b2nHzD5DQdq6RGUDUUiriX+U
vnGsIKW7jJUKDkbFcJxgTXINTQN/Y9M+7USyxgPHzpZwQ4H7kTtABQsn7idZoHYalvdaTygC+6wa
itkZmLoVK5dwFGBP1u/JtMd/UgviAVns9i9Qzk42Af64lqE9yv7CvRzqwIXVbpTRy31jjD3OBvbL
lDCA00uToyrR9eBvJG+PakriQDEkckCvfShhogIaL3g4/u8c/5Cn0AFQxk09++TqAunUlKBj5Wqw
TybU0WQQWodSzzwce8sV5VB26mNb6E3fHfzpojxjltVhNLt8rwR4Yp6BY2hVF2tmDlCL0tOqBcuH
rmhgYsD+qlDd0sqq4sJDC1rfUw0CruuPO1SU8hUPIusVDpMfpyqGrMi8GoP+vU7b8Xvb1d2i9yzr
xpPUvslsiK4DlAfmkKXjVeU8o9A17JTw3TN3rfi1kpuK+eZr0mfJayE3jZ7APnV6GrrXpsmPrpH5
N2dS5utkFI+Z2bnma+6ID7O/a0ZmZS8jWBAF0FO1ZXwpx9K7uj3qLyyLvnZd3B583qHQqxf7Ii0g
9pLYG7CKf5it764AszTu4HT/ZF40fnNsQ1eh+uhMcbfKfmZd8DE+BWD99UPQ40GG5pn+0vIoN54A
Nl+ZMTNfx8gLaQbyJk4ueu1vJq3pmYn96ytDCew0jf62Gzy+VD42QBFwaG9sV9dKvU1tPh5LqAFj
aRjfbJVxyB44DXD1mKLhkWXd22QmwzHLs2kZiWx8Mw0cWXweRVurMXDAg+sG+FVACB1pPuH341jC
hBpOFHr9w1yZ8YvA2w/OPfW7lWTFeR4Y8B4fpiBEvKsoxkP0v+M4USV4WcCrkF5YKMB1YBNPFupz
/3mJzbH5LTYNEDb28mFpQw/kvQ6054RZf++h37huk7Y+wKLeeI6d4oW2XHHVF0vmuuICAesaAO/I
XdCCGRs/4CjLnlx8r0cWgrEf6j0c/NLXaWjd1ARMoUKp8ty3zp+Bg3J/TmucaEEHGTeiLg3489FI
ScWxGCP2uIFurS1sgYymezxS6bHbmVN6OtLlvEH68Nz9cFllAVLFKP9so+Z8B3owHrPhzBL57zLp
u3ORotElYzsFMYlFu0pPg6GJwHZBzYJW3cRv0W6Nv9FiytP8bI8Mm6NlPqXwEvPgfqVbBDR0pHE5
1aj65hNOnz06twtaCRWsnuwkjdc0LTrlAWNogFFls2HZ2126i8xOPBd+Hl/snF1AoxPPAbqCz2Gm
vEWC1+WeYs4Uq9MUZd/QDFg5Tew/9QHgi3kHwwKjCqyvrgzrjYd/xZamoOKDsBqNwGvY6Rs0ixO4
mPjVKWHBzuVFcGWByzw8VrpqDRwjDI51cB7AaH2NDNNeJSnU+S3D8s6JpzwAEhL/cSXyiUH4JvNW
feXAT4GWKVH06ZuExvEylZM4NRDaO7aRaW/ArG+eHMiALoXjpN8d19p7dmH/DmW3qc2q+DFqK9m8
Ghgo0FYH1WUCnNCQWYzvO6e7zeqlMxqlTQtn1xvdbzcq8jRbDAxu2V3j1+4FYJAUNE2U20BZ7u7h
pEE8U1k5h8md7i3HlqiIArGrpgn6AJrNEuJBlnFhX4nIYgRBsx1HiLLOVBdewPYM//fXWJNhKCO3
ZLh8yDn8vf/xabbZbD+teqkLAh+aZMsZxmtwNMUKadUbgvA+FianO0dDuZ6hvXRVQWLmkUtTI27V
DtiLbgl/MNBnsFtcJH3Cnl2U8W897/Z+mx57uyi/tN7U7MJIxNveD+03P/CW1eA6391ItSvsO6LT
BAnZe+TV9QISRNHGRYVu1ejqFFWkaPBluo+ruNvPpSulRQVokWLzVOcKlDT2c4jS6CP7mv+uJY5/
aGVrXkeZwHoOXi7eIvRAcXBABHMWcRBV28bJGPY/eh5kdX2Flau9hQ+nekx9nU4LhSHznYKH0YJi
Ht2SjNzEwc6NPn6EnzG5x+PsByXSf5A+QTWuuUfZ9ev8oRTPLTs/OFP0/PhMinVjCi2L/oqiiPwW
lyheADT0q7Wxj+ic0Hl2VDtssQ8Q+6Ebizv6P8GCV0n9i6kDb53qJyp1LWh3uXO1oFd6MKCgAy4Z
6149WX+L9IfhYHfq5VS9hVdjQ9olpFoy+X61U6iRz6onH6S3KQXP3xzIG5TnFjFQ1YvegkjlY05L
gPJVy3EKnF0lxmeFf8OTp+LwXAzYL3vGxN6hqCSWRu7Js+OPw3MMhVGKjybgIXEj7R0UwPg7tgAF
z7EFrd1r3aBoTs/3Vr8JHk99mkOY5lsS4y9tfkU83gZFFvBjx/3HbY+YW7ib0mHhqaz1nsAwuiVp
xpGqGy886CqtnNG1K1STArWMjQLfG0nLTVPtHIA5eSVBOcoPc5GcjBisTY0vmofZDoBin6ZzbKjT
GHhR8eqHW4ggLqWjGnZzy0JcsJWEH5wHgRb8nLD5+3vVj9HSBUfv9CleCbO4FALqCHqR8kUZRnxB
l44HcabA6R4LtT0Ya2m7fAkse3ZJQufUWcLMl1mlTGDnKnM7OFXwVHscpxjBVo/VErJyq8LJGzyj
sCqgm/s0eqAuYvKIlIO9Lvw6XhvfSdql180IGh7TAWK5D3G5T8uU41lOA/pDUKw7A3bceP8fYy0q
C4UR72IYPlDiHOpQhgeMIcWk1qelqyQSLWyQAvxG6jsomRZomhfG0oO4zCmrLMBlaKE10nyV+okF
Cgk+2W7FdVSufyoryYAqKn/asudPUWuzp4xBZdRPPW9L0yiu3XsMjpFeo8ECOnsDBxmxAlCHP7EA
Wt5dDJ3d2J7qk4qhkYpGqdStb4rQEIY2DvCxN75GaLFx6GAy6FqFadkdjRD7PLqCt6PeDJowkQyg
SLykoK9zHlpq89zl5g9uloCdUdvGhO8P+HHFrodl9R4+aYCyAA8MVx00deaBYn/T4hT4Bnvg1RpK
fNOStWhykFfa7KFGVxSrYUjFUqAMKETOa+TBRlNfee5u6vznOc5KBTw5IDgGkxG0Mqfx0sOm8ssA
yAJnffjiQ2LnaUC9cNRhaYLxiT0SNMb0tASte+sPfrc2SkCjktDo97XmF8Nz5gSGqP08mo2/sYXF
VtVQO8993htXN/a2NAPry3n+7/zYg8Mv5dNiVLshdinBI59u0vmZ/nyazfnelCUb2RWwutEV+Txo
y2EBwOBP5LItxaTNIOOhV20bHINFawJMBfEgvuiYiTktzYPbg0j1ZxtYOAeV5zYaQOn4p5xH+9QP
80dVAHxmiJbqVFp/bFknQH4yNOahh6qgKwNQTbF3bYjDR07axThR/fdc9XG5x1O6XijuYn3OD7sE
G2zLcHeWrg40PErOkQ0hID0bBH5OC12sEQE4clROqNzQu4kUHP9JQpSTYpQcKDms2DCoNcUGn58L
wPRuSuH1Vviv+ILy+wCUBTZ7xpeWVcCqDvhFpCkbIfMt3DEEtxSrsRhcyLr18WGUNgC0oyr/KMzX
EEPEtv80681Levx1EfBxAUTkPqGLaY+nFx1ZsVMXmmIL5Coq80MKMfa+gSy7vqIhBCz6ERtyNmyT
Pj7Pi//X3H9L8YNi2MRtJgGQCbB3b0uQXRLW7MqEo8oFAchTz/J6k5Vl/NTawGrJIK/f4hq2JYMy
/7E1G6iScEQGAnk/NT7f2nFjHoLeh4gMG9+rzocLN5ScoZxoNS9JXb2yKEt+pAoeY1YeVLci7KqT
SI16RQshdg4Fk+O7BaOHTWO5BdgtqZrv9G3OYLGIqlndsOpgONq+mUXyW16qq/KiJoJxyCuYsnDP
yfNfjcnU1yZw01UcFs2tthXfDoPBDjgPQEkuNg6RDNBQTHMTOsIxO6Y92JB2AwPwKFH9voxgNVVq
tlqSMQyOVeEtBS4bxWgQzYvK8RwB3wdtuFbdISodretkrKGGlWADnkOcZo0i73/m8/rkuECEudlw
Zj3QMh7HU6Uy+wFumG6+tdHSekvN8mkshvBeQiMZv9D+O4XnLAXpxzfTrp+MSYR3NxkvcVqxnzW0
8q6uxYKbs3wOwzr6AqGk6mwGOOvS6Z+jNrBCc8bZs97qV4L101H17J8Y/M9nOxxRcmmCYZsaTL26
RgC+biZ//kuCdG1tlMpQQ0ed7zQKH+zbHqWMvAuheqCntGD1IzsJGXw1WApTvHAY1ww7eLCVmfMs
O+mdoS//1Eye/Tx5ufPsVt3NYvh9LEkpisGoawdT3BjON37WLKAlFwM/hsHmaXwy69CHIO5grz4t
0JRSKLlzWkAlaA59j+IQWQCMVi7UkkGqGbws3gR9nr8o9NGPkYk6XpZ58qVypf2c8iWtUUSmJlS+
g1ScKGaweFybso7R4kP+fPvj00bXep5gd2G18oWnbfecpGvsG7NTFzcbSIuNe6kP9Phly04Upykg
CXjkygEMYfBvukWlq3pDY3YrPCfbJex57BM3gDt/rHi6JPiYN751B0is2lGM7hupTOjpiiHNRVAk
BweobvoYCsWDFsKDbcOqnHKAwSojhIRfCYS6GRboCMTiPiqgN1scE39ZOeTruv6nx1q1zEcAWSIb
oKUpCfkminn9OlnZdwMYqV9l0xxR/uze3KGSa0hm1Sf0GxWkBtJb6OLAOdkcYNQqU+/QehPQYHl3
WJDuxhKdM5omTbxJUdX70jXKBjAV/LVUp0Ed861PPAHw4eicfUdFS8oHzdTUfmvTxQCd7A6k/y+K
1yXcRlMzZxvOUxz28wEwmWbq9vC6+HPl6BjkEbs9VAH/X6uOzqNPYY59FpUJkRZdz2pyeGKk6QDl
vL9VMLDkY8i0zfP+hwIH80SRNgXQJ3fL6CRVYS2CUqhb4Sn7iFONu0ozt/3x7nlh80Mx6a9w0jGx
FS2AyhUgk9Oy3QQAp9bGK0Qu/a0wFWDak0KhMvWP+aiuI2rkNxqcWNo3P6tW3FMl6vX/ieOvzMJ2
tY93cwwl5Aq6r5297GrzXIrxnWh9QkRf08J17iZ6itfA4FDR1bS+oG9LkMg78yC7yfkqzHcK27Lx
dsJ0+zVN9d3SE+4dp7D6WoG5/+FuD///h6Dq61NmTu9OyZvX/0PaeSxHjmRr+lXaaj3oC+UOYOxW
LwIhqRlUSW5gzEwmtNZ4+vkQrO4iIznkiEWmESoAOFye84vE6tagtcvHoYiwTIg7fa0kTvHYZ80p
4gg+MtUmePfKR39i3h/VWuNaBpnrw+VQmwnVcnkZ2e2by8HRnyK84N9OWs2smMBBrlholqjxJh4N
/9GunFMzEepNnerFRRaWMJLn/V1r5Mva8IYTxerNb/X3w97UGtMThwDA8rAZehYUAKc0LibqNUoq
aIodIpo4atrnUTEiyUtRu8xZ7PN0nDZ/xzIPZ1SWuhHTCONBMxdlbhfoROpXEqWgU7A9D1ZpzmSI
qCtObbN6qDOzus5EXV0fdnnsKuddk1V4Cxg/wJhayAlWP+anjghgMRz+TCaPTlurH9/sO5z4Zvv1
z8NekcaV7dqjlZ+KelrkJoQKZ5L6j6Bdqv0Y/oiM0nZDMu4XPvJIZ14KIUCtU/FYawjqt5X+I/es
ceGQ9LuWadMAFKqDDeQr5baRLjZfFWBhEV2DlvNZAQInSpJGPKeIKI6hL77FKvGciEQeAI1g0zpa
eqer4R5FvOK7Y6N47wXOeJXlpTyNJTKUhwPUlgDg7bM1JBVss5k/xBz1OmoohcMJSaw/WqZl3/Ag
1S6kUa6julO+NVr7+gupV0vX69LxHAdoBGS9soITW11Y9LwbYPgQ5wUWZ5uxIKko0yLBV2beFj7p
wtftkSzqxpi3X2eB+JsBSB9g5rWlDX/Lm6bLXk2TS7hTGjNI0gh/HwAqkVxGXqstqqT764AZF9Nl
Mh84uuJwwPcsDhSVhgAdmYfDT9lhoy0rNCd2ia7djYoiHzUw9EtUbwhIkbR5MEHZGGFrPbZ9UW2i
Pg83YWpbj91ITBDrtvsKgeSTqnHU5WG/WQ7fisbz93WZJReQD+SiKkZ4aYrSb1XDVLYQ3ka3t0vt
VrEc/dz04sfDlteI4UYFDjUfOvxXGM4Zxa9eKo2h3WaI7i/yyMEVjEFy1+r2OPeOw7nWWc6ptIG4
z1uvepNQBjCkgtfwuvn+PFMo/TkWpw/1ODUXQx+a23DmqaiQeb5pVOFFWnX9mT5vkgbzGgeZCbxa
Ifd7IKzn3UAs6hWhqnJ72Bx6+zqQVrXGpa3bpAcmzQHTj+Kqy9K9P+1Src83YQ79UKI5CvqMpYZX
nGYqeCCV8Ny+h3uF/L+Vn7M013Yspc1tW3r1BX1wsQK9mdwKiR+sNCbvqY6Uc8sBmryoxk1SFPVV
MhIChQIIMbLzqqvUsYuzvojr5WSM4XdPWsxvwulRsbW/5t5+HRlXcymMPnypPNBAh1Auf//nR+V4
Vgjwd/lA+Q4DhHqZUHvnP6VhU/X6pCLpnDULTW+V60YfzJ3nwCB1ABY86BIUul0Z3yNUflPQNKim
m7ct6vwrHY+Fs0rx07NWn5xVFKTWrZPk2WKYxWN/DcgovzhVkC90RWKMHgDAGgrlPvE95R7uX3eS
J1SiwybONWgZ9pGxPmzGRov2e9iWa+ImiaurSb9SHDt8jBT7OS0j7yrqnOnKirKfhm5Gj1HTlCuL
GNuWUYNNskRWl0YPOhUZN/vJdA9XO31hL1AJ689bK2tvB+uv85vKaDZDEavrw+WamlyWDDo3WV/p
iKaQNJP7kYDjPug6c99hLKN0tTw7bJV+Dk1mQiT6sKm0nDHYps2A1QW7w1VDb6Fnbtp0C//+Debr
zlJpkDgfa8t8/fEBt4YqLdd6ECAVZ07foqkfn9QwE66UeXeGgqC6T/69f5z32//ZP5/v2d74NIB2
d4dm/Ov8lpac4I10wmS9Wg5dgy+ZaaO5bfTKfcQo4gbCDE6z+Zvgzrcn7T9dtVU53hfMuOa9OSJJ
l6Nnv363YewutIw2LFCPeWhtNYaApoMBULXxPovQYNWNB12rvLOoDSEkzZth4YH9QjMH5282Kwc6
wP/motbwZj1nfvpwkWhlzihSfHQRKQ9542nWNrNHZdOJAP2rKFUuu9I33J4B8Kmw9HU4RO0Lyqd3
RTukD20UIroQx8l5mofTaZSY0bqO9fDOGcpwYZDof4mNZNEWirISWUCKRLEE6tX8J5pOngHugpQG
xcQd9USeOX5VlsvDYXXeVlQLKD+Au9DU5dohvrWfqh4+KQDP7+Y4rFRgJyjaxhcVSMTHSsGaqk37
4aoQWbI1DDGAsa+1iz7v9YXjRdd2klWXqWX4OxTttW1OJPUSZexgGRRS/xZrWEmpY/2r10jwWmn+
Y4y40NP19oYUFz0EQeSF1qJFNNa+HbhWMrgTfRMmVPNmbKGBV7aYW/TdtdCr/BrdP1W012GcdNcG
JqxXmeez9Jq35v2Rip2OUTZM0uTWVO3qFqZedVubzRbxmPLqddcEvlsB0rU7HAxs/PkAWVnLw1HT
ylhIqv6vw0EJ7+X25+EAZq0VP5Ceeo23Q0W0uQ+0rN/WSmTN2i6YHPU1bIhmes7wtUUhRPNOWFiY
e5MV8WG/M6W4Gwx+Al7RjHeALFDuaYbb13iTqprqaapOf20WTfe6+RqtCmwydfPJwkbdZuj7pSE8
7yRRR+0s0htnFeuDctNIZiJmqcHTT/WlNBBMLBwamllVT46Nc4QW5C/YT+eL2mblHJgGEhea9qB0
irGfqS5nh/15W4xPYysfnMwUa6vu0+WYOCx+IvnU4t2AXZkXs+bvnHWPi8kp098K4XcakaHa443T
+ObCVFR9P0Qqdu+Zg4K33nSnGlpfkErmP5tZbnlMoZc3idIuutx7POSs/k5hvcFoH47EqtosIay2
7mHz77OPMmSHzXQ+2dCjtye/ybDpdYnuZFS7B7bbgdBWdKgqzxl0guJKrSwHeI+v/LfDYT/vWzzZ
Z+pbNp9jz+f0WorhsBxil6iMMS2CQDrnh//KBm9gJbaGFWtr7zxSKw4f/mw1q94hmH31Zt/rn43Z
74nKx7vjH2NCa0JzyHz38NtJMfbnXbRSZv1+A6EdnFXLl4No/+G/qcHJvbIDiAyG8yrwf9hf2uEq
D6Ps4u9T+wArnyKL5O7wY4cLUoNorpWIYn3Yp9cmQdQUKXn4/RLu41wENCqPeRArTcsonb9Ig4cj
ZqJM4fLv428uQolZuLldm3ADW4P5de2dFmqQXpmOKRZQS7rvUivODVQv7hVJ4mVEJmtrVq1xJ4r4
6nBCA61zYdNxX3lZinCN7SnLuvvla7W+0o3YXg+VTpovUjF4ltOJCkjt5LApAtN2NSf6VZRjvCjC
yLgb1Cw+P2x6NJlbbbgm7ANVFmutpRZmwePke/UCRSh5YRk9CoyhduHBGXvsq0KuG11NN4fNuOvJ
kjDzUT3sSV8LFy8UP87r16I+FKuZQZYiOubtwikSs16GbbqTM5sQHbZ5dqGh1TeMGrzlzE+wrfAs
V8YamP553+E/zSqTSz+Kx3UwON7i7wOHK5jaxiesQPeH/V6TiUVbZeO6Y8VzIYU4gTiinQzz1mHX
4a8pxakozZeHjTAdmouQwOnFYbNPI2VXkA867H894z8HKRl9jY8iUu7/2Xf463AyfV28dDKE5f/e
d/grqbFzVXiQJdYA2UIizro5IClVD2njBWE5YJhWtnCkE54fwJevB2Cs6jvSj9czqVIsD0f4mXgl
zAhIrYPmyR//+K9//fd//Rj+p/+SX+Wk1vOs/td/s/0jL8YKNZLmaPNft4jW5+nhmv+c8/6Kf21e
8ovn9KX+9KTz8EeV1/mv5vis+Wn+88vc/a+nWz43z+82VlkTNuN1+1KN+5e6TZrDU/Ae85n/pwf/
8XL4lduxePnzjx95m+GpsX/xwzz7469Du59//qGbh3J6Lab55/86Nr/ln38sXhBLfzk+/+W5bv78
gyXGP1H0NGzpIKDpINYi/vhH//J6yPkniHVLOqqpO9K2OJLlVRP8+YdmcxGXOboNpdsB6/rHP+q8
PRwS/7RtCz9IW1MtByq3/OPf7/3u+/39Pf+RtelVjmV8/ecf3IL88PyV59cSgh93bG6jG2AuHNWy
Of7jeR9mPidr/6PVQ0Lb8Kk3yAfsvL5fyaI98ctp/aY8/rrt29s4H91Gkyo1DmcdW+N13t5mROaQ
JMtYb1pFOW2hvNpmsM609KS0tqYHrmkeCczd5zfVP7yrULmjsA2K8+iuMa+mefpUbyzhYKfA+BDU
7TenHsgMod7nhCdSNv7Cx+ShtaH3IuRpC6Sxgiu+gLpIy9F1ovaOpfSlnurPYZeADgyf2la5BAy6
JwusafEDQ/ttbpQ7xYtcy6pJrCn3n7+IQW37/Sux/kBLlC+lWfPxN19J65lhDyDFQM9EL7rVLgW8
vkWjD+sm2HRp42HXjMWGtPmP0OvSa41rLQY/FTjhmdlm7hy6nVp5C8BmX443JaAolBbzyDydYHKa
Sk/8/pQZzqoaiCJGewhDczHoVY0/LQaFFVN6CXBl0aCN98XLzV/huAo6mqNZQpWqtIX1/uUCU+RT
LMt6IxProsn7S4+gWlutDRndFolxbefRz5gcvEEZ50mySiOG+sbCdQy5LFKOqS3XleWsQqXY6mCc
7ViiO52emWCgp6LYwcPQpKR3T3CCFOVjOJgbO8ZTZhQX4dBfgr17VPvs4vPXohl+8FrG3Kho/ZYq
tfevpaCBYyXg4jZ6pqMmxJxc1OgkxHJiIaW1F4ooVrrQSdiRVrQS41xPATTi6ukFF4apgh6F3uP2
erf6/ME+qktA7ExVWqa0dDk3mjd1SW3tQiKVUm+SCodk6e3sQHn8/BZzp/H2iwpV1VR9bnXSkJph
Ht9ijJw8Rnl0E2arVLVP27He6sVtTTgSVuI6VrXF5zc0jruxwx2JGrCisQ1btY8aiGy0dIyyoN6I
nlvqtxMoIkvEN1Ua7ftgWmuj+uhr1y34lUBW7hRdG4lzakxoEuTJnQzDG69qtnk9LnM/3aMqftmE
yZVINNfKcZXwor2Tip2Tn8WjuRFle4Lw2drxnVNNGe/Rso0WpsCCXrTfvLD88fnLafZxVZrfDkcF
lSFBJXtnzsfffDKRonSZxEoFX1chtZuC9c306Wk0zAfU96xd33pnISnFZWo3yaqH/J6gtbYOpK1A
KMvBcd0owynqzcZVYHb+Qoucle4FgRtMENTwAF92sfnkTWF4FiUR6lZRlSzH0Y/QRyNEokItyJhq
LDBIt9DjqX4CFQYQT3tEyyVayKzdg714lF2dLLCRt1dVlcFl0s4QQaI+O7eBI5g/Gr21aAL/YrAa
Iv1VgrxAuJk0+wkO/0vi5VtvgLpUiXKN3vZdIRxcJcJ9ns24vIzIeVo/R5OBUOG8Ypeo6IzwHBZo
Mt6LoFzC/AD6nqIesWbE/9USFAaTgepVFLldKp9iRdbLLmOJgg72Zoq65zgNGtdo9r2V1uTZkJsq
DTtmNaqINUGdJ1XZxGl8nkl9KfKa4FA7XNl9jWZGaP2AI75UiRMv9NwDSmMD6p1WGjVngX/lEmQK
S5+6hnNlhT+jFk2QEOIeRoNJGEB2B6hXavdDpDwRVj2vZX6SOaa5qOY+LRmKuz5YkZ/5iS21LLwb
WRnrGgIFPM67VrRowlrpZXyFGFuxCgvuFFkV67aiUBdqTPrGcOsmgrms3JilnFjDD1SGuD8vh0hf
QOA2XB1obNqCajS7Dt+BOflWB9dekt1LxUadJ7VdCcnEby4RfRqWULChpPcl4A212WDecdp4KIr1
Vr4birJ0Y0Pa6664y5QHzOIhylDBZNWeK3qWudC9tmM3TItUjb/7/lAvS1jOESXQCvj95Hjy/Hno
nB+YApznarOD57XS9Hg96MirYe6N6evKCB8MOeynHM1rLczJ1FC9xgoXol4v92RZzz9vdM7cPR/3
YcJkwmJamiaZJ71vc3na2glG4tUmKb1glffZS9zLE7S+ZuIZTSQxr/xiXwwQkUuwE9YY7rMkSBY2
tCymAdC2An+bQ21btpB5qjH/plnIcE4BhEDFWWQAu9OEDj5D5HXIxJKo3M00tFeeMotEmfZjjdog
kPTozGd+tsgz9A6N5JHI2Fqkvrac1C5fkrLNXDVk/Q25om8NZ1GbwbMeEHWpa4YVtSOWNMwKX0a+
tcLoMVOatVTKH+gFoayV9+eWH7+g14hmRWG7jaI/Vj1lOibTDSHrbRiHv5xJXI49NvcFQOZ9K+W2
yMgqIa4wbHnWLTDki1h258TMHgXYDZy81rK1fHeogG4RkS1RHUG4IIz2cUjDC/19K/QBsdv2LgLv
icW3meibnmF6qifbLSTFmVbt3ecfVJunEb99UEsYmmnSn+qG+v6DAv4ZBBi8CtXj4iHtR5zIFbe0
T3HM68jZKuB8+2mrtDbiMPZCd877GHktItkk5wSmAyGEf2QzyzZ5+fzJDnf+7ckc4Riqzj/TOJoA
9ZD0K+b+1YaI2G01kzQrVbo7gQbf0nJEtTBrby2YC3Rq4g6TpruWg75VQNXM6PNZzbrGFJ1kZnI+
ZM22MxCkjeU3z6hzvnG81DK7cCcfOrrafWtR2ljVsZR0nPGJGlUkb2roTp+/k/bRgCx1w9QYjA2L
Ifl9aatGXmlFQ94KJgVqyoW6zSMbq+AeLT3QvRtlGtHwn5bonSULopvEz/L4SXG+lVCLod1TB4Pu
8vOH+qAGmLqqGg5xPM347ZngsogmwbtwM2XWlUAxYlEk5o3P4seczKvQK35+fj9tfsmjDytRfRCW
pqu25swrv7fjtuaUSto4U4WuaY4IpoF1omGdqLVy3QJNSIz4jojouQkJyAG+8fnNP3hZ7m2pqqVh
p0nFen9vJa+jZAh7KpUybhvZ3QGM3IK7OjMxR1ro5pD9P3xyqet8cUsVms607/0dRa/YThmXfHKr
eKkBV6h1cFVF/SqeGrlyROtGg3XBhCFZFAR1pmRT42jDgP7SaFyQxl/Mmz4sAZxTWfhZKBIeNyuJ
FJZVOVRB9J7UDOgJM8NsxpI5F1Ewrj8vbk3/6FuTD1JZ5JtU/KO3d9pENh5CaBvg44+xA6muz88g
xAPUVH5OIt0Dln7o+/TBToPvKGZuC9+z3c8fwpg/6m8VzhLM6qWwoa4eVzitrKYBSbtNXPUZE5kZ
E9V2P2NChnmhuYZsWjdO9F0pgU+hANjW0T35uOdMQVXN1tFM6KJoWqgDK9lR3RVa4SzLTruJ7eTB
1EBfCyc6MbseU7BcJf95LidYgxPoGCMcrQ1h/HUTIh5ZJgrYGoVhxeazf/6SH3UtUncwTpJCt35f
1ctWKTCaDWhVhXljBQxk2CnelAbEv+6sb2MUzw7m9EXwA/nMK+YGt3Kkynv+qgkw5dQI1n/+SPNc
4Ldid6Rh6kLVLFvOdePN/NzCJltUvVOy+oj2jdNvhFOjCKHvojh/7BtsFeHPDxJb5M/vO9ep4/sa
lm2z6KGLlcdtfJSKr2oC/8lkcsir5A9l1H1xiw+WctKg56INSUfXjleLvozaxJv6cqPGyoWda/7S
xPrRLQOrWdYy27UhzTnBG/SLN/uo63xzX+to/PCdIBsY2MqNn8XPvgmvzbfzB7vzGldMZ00HnrFW
VRysJHItUfujkuKiDjWxsETIylk31pLsBLJr4WVnYDAO3o1xFQLTStjxOi2MZpG2ynVFTGoReSWw
iyRyGUF3SuqjDRL9QONkXJhmU+NpdgmD/V5HxGCBp3c+Xsea7SOoXp9DBtjmXj6uzSB5/LwEPhhA
JTg7pp5Sm6NzR+GDsdYyFdN0mrJCG02G894oUSYPrj+/zUdV9+1tjqouWYdASjRJN4Rm9mkWlVhC
3gzTPSKhqxBZGzlKGDyt/tUE4aN69fa+xvsmkyeVEzLdpcl03VVG4GnwVgBb1lYR7bwMELRdfVGg
H/Ybh/HfEoTHtMNo/aaV9paqB+hylZs8j+nJ6pO8CW77kRWuvdFIpresdrPLuoL6JvNvQ29skFfZ
dnZsUKn8/eflrn+wvpCSiYhqCRN1OXFUAMjrhr1aUMFT0vlt5zcsuJkN9+cVcT5ypsgmpN6pIgsX
URdoiRUMOqZszKZHA/O6uWdDzD8jOpe9FBGQcD09nZs/6M67zx/1o17m7ZMejWwwOAc98NVyM9qd
S7h4NfrJa1rhXVbhbXj4t0gtM3Ju4VAQDJ8wMedq+ubbZLLFk6mwik1nim2GJ0zdqEQM4hIDrexa
KnLfVB7oWZBFvfESIJWMvXfl1rArC/u8jPxVUQ7LPJDpwkNy1gF3bJjljajQGKtpyFVggvwzH2ZT
GUaqH3NDKtXotDKvPi+s38J+hzex6HZVzcA45HD8zZuguk4UY0j5roX2RIfzIJRiXejZOvC1M/h0
21YJfmQ1FnVT5caCnLKD0aNvENjB4uHMIJ0IYv+L8n2NEB8NFcQgHdNAwYI4qzzqT/HaMCWqTAUg
dgoL3avLwCdePfS15Sq1dVml45lt5frSB6IDSYQ+ALtaaOfhwrb7X1EVIpgyOWvR4UNnImKblV23
DAJjckG/xJ3KEhg68iIwCQdoMAZQ2Sru/RqZQRVB3wXqAq7w8ielrW+yqMqXfcVe9PR2oa7ih0Tc
ZGhQ9HMM34US+GwV4bOtmT9AB68MqLO9TlijOSkr7UmINGJdw8kFSrgA0dC0J1maI/GUtNATYsQu
OwV59FFZ5xVAz1zt3cAXO9lNBJGi4kJiab2Mq3WaTOeJP+rrVLFPo0ZddQwD4OXyeC2gzePfcpqF
gAbQUMw3TtOtlTZ99NpmU7TZbTCTj2LRi0UjKckyj/otXJGraSjOVUl0DgWdAVkJHWJDYTo074rJ
EbJzyQDZuEjWAtPB0NPPDMXegF9Em6pMiQ0Yuov4+y9fiJXIMQyqyp91vIiz6EJv44sok98trVir
Qce3areJEuyzPpih8C0Ul/ZbOknMTwJeMJT8XDsakTt1CdZ8VrujH3L9nhdOIkI+XY8sPdQqrKhJ
Mlals4OtoK8N/CSX2b5P8l/eZFwyKCzLSv9uoTO4HMEDeEkh7uy2X2T1vTY5eKFY5aMfZnxOmd7j
f3YBpAbqQl24lhk4qx7w92RYyBXMEIjSvsDUD9kT5bvfye9Dj5+Ah+v36FMpcrt9BK/6K66yXzBH
LnDAc8M6vjC6mKU4vG79W1JaOZEQU4XZ3j2WonPcUAIAtoKFFfzUzKh07SC60BS7W3zRtD/oCCHZ
0XzIykGFV4/GSpLLYAJLo9iEIMWKXF+NkcJ0LwVBO+21OrpS0+7caO+JC9/YIrp6buKUTA1N6IsH
mW901JhtlYWWZqG/x/TvqEf2IkAMqToWm1wLQ8RBrFOWgad5dV1U4hS05InWPeY5AKI2PymGYqEM
3754gg+mZ7Q+03YQJxPzevp9f23Z1qBEQVls9F5cB3b0lNv+RQHGUIPWH2QejuX23giLn32TfbHS
Mj9Y19m6rYOsMpj+Iybz/t4mwnojmvL5Jp9KfTnELJ8JMlUoq6tXajs8+kbxC4szDMDqX2Gouxqy
fokkCFY/jypq/yMiaY963cQb2cXOKglERx4JS9Pc9PdjJ39FahIvB1Htc4zI0SDK1+C77gAWn2mj
7ixF0v6yleJGnRLj1JPG3kOR7cSsZbUENbLUpX9WlYRWNQXXJdvZhKoHvMtbNUgHbkrEKQxlTNcC
uQB7jop+8WU+Kh1DZ/BhECWtdVinvhl/RjuNR8fxC+iu6Rlelj8rVXE7QxAkrvMnWVbfUlHe6IJc
4Dh9m3wJ+RvNwiBdOcVpiOihGybB94RC+2Il8dGDCZWprEV8gHzGfPzNg5l9aVhNa+WbVE9dkbAq
KtoLxPWg4F/2vjF+URAfzJ9tqc4DsENpkHp+fzujLoq2z4d8o/g2moPJClbR2nKMr9J88zztuC0y
pErdhOkmAda+v08TODjFV12+UY3U9dvwNNfiOzSpbuJYOUG4726auvPWEJiPT+Z5WmExpZ/iKPjV
CP9RiwREzwRXCMOGR/b+OdAJTRxjUPMNMPMEt1l7XaGgFponEPKuRpxxxnxcdUAYCT13XwTLPwp0
2SxUbIAouiWldfRtY7vC/6rB7SeqEcAKUP7VZQ5FIl11mnaZm9hkouSd4aNpev0XN/9gBQMakWSq
OSMsfouetiOZo8F2ig26ZldKhI2aiZk6GYnTAmaEYlo3RilvokB9+qKlfVTiICakrUvNYhZ/VMNE
T/5FMbViY/lYzZjqfZh4SCkFwHeMjZnnHTxFbSUAnS7Q9Xn4/O6HlP9RvSMbKGzHtnXSFOpRqCdm
qlLPaFfk6sQ9QTC5CIvxkvDnVVeRLzBr8R1Yx52sbxz/m6+327ro1mIyFqMgkzcoXUg+63osBstt
rB+1RBylTGp95vLfY5STrIZyunJkL1xjWwSODvfTIU6uCai7ur62uxqWBhMyMygXmbC+B0TcUX9j
aiMiKGRSd8NCe4CCz8zkZ1FN94PnbIvGX2M99AzD58aKBWatzWOhigg5pPHXjW4pdE5gvNpZR6QW
iyKN8uVycphJ5CMdOOpYBQhCdBXbO98yd6qKKOwGQX8me11eoM8vBNk9HigbnKXRtg94pP4UqrEK
seaAiVjefP4VjA8q3xztAzdD9EW3zKPWLxJTFihI0qlZvkZorYHViXAwPBp0TGx/YRZJsVSidD0h
0JqDTF8WidhFRdq5mlI/NgTsFmBmTtWiqVy7UnaiKcisquJ7NWWz31d+rpPJ9RvGE7VtWRuA6w5F
tZVWfMl66Xko5qlsoTdrmxRPaH5HeQcXmS7ClQOy52i7XUaVwCTVba3K+qJP/2i14xDvsm2DiKcB
tud9r4MDZRjEVYGtWZh+x0TwJDYj6I/VHZmneAm4BjH38EI1x6cC3RNiYHJfoK4RVOR2jQvcPUe3
TlPli8f6IKOigSUBMONIKR1WY+8fK0kGkNGToD9KLWa8tXHRDlR0j+k5vEvN9TXze9n7mauJNFjo
1Masz+FwkCDChsH7NcXGuUjz+64noz3eBpw+DfVNZGpraUuktFuKUo3tjV73j5NqJidd1zxqklDB
cF+O8CBwnHKWn1e2DwIY82zPMCQRXgxEjjscMDx+abVmRnS32aSiVdwwzysXW290ScNoHffRg0yQ
0Ogocy1hFR101CbAJg9NYtyHZjqBXPe+KOwPOn9NM5mFOpQ2OJ7jkSdvZdk4dp9tWuJsiY57aMiE
QkNHHq05Kr+683OAAiOM/e6rMNLvYXdDVW3VMsnqmA6j7xxnejOrAMsVCNGFWNGdJG1BgmUcV5p6
0qugHALWHY3c1aU4SwVSpnNgwO6/SCr9Fsg6eoCjcbck6BikapJvqrg9CTVlUQQokA50/qm3kIHY
xab3fzu1eX/L40ym3elJYJUxE2Cng3QFdjhjwM3rLyba2m+d23wfDbVERhm6N3m0zPDVVLZGRNk2
XrmzTbqsAW1idGJPhDLMAjFL2xse7F7cRs14n4bRc9OZW9O2llG5cRRUdJMcIcDQRS+vM9PHL5rD
hyWv26oGxkpnQXC0DtAnu5W2FjHzwofAVuRZXbUzRGVTB6mbIMivhsqqc5yrqVogn7ClK1hWoGtH
7OnwA1qb9VmKWI1Tf//iwX6bes7lxhxMtyyNJcoBrPSmThYI+oC28PNNWSgnWWtcF6ivTaFcBkO5
Mw08q6oTZKFdrQ5vy6bcOXX0mNfXg4zvKiKiXzzNb6vWo6c5KqZIUcIgIF+zQdJ7LRwmwnI4J4AO
r+0kH+XSkMYdkYIrYIsnIILXQYgHbVhsytPPH+TD2mRqFpAwUlPkut+3VD+zhqmPnQwQ0/cAmnRb
G9tGW+X+RaIVcAfIagN4+Pye87u9myTN7/7mnsb7ezZallp9Z2Wb0kHIyUbftWuXPdq9KCX+f97q
qLF40FCJXdnZplYzElCsBVD31Lq9/mUCbMb+fvBWQnMY3TSTKPL7tzLMtiglIJjNNDB6DagJRdUA
ERR4a/lshNqlmU/nHmNQioNLcKak5Q/Y0jg9BYvWw0gjSR/Vzv85WGJtTI9Mrl0r8mHHjad1U361
INXnuf9v3wAsIIFuW3cs+2gsTismeoAOsw1Aku2go+owWTslrtdFDZmHTgQVP7eT6mmgbKzO2hWB
txoTls8pCPYmOzTbJIA8mHUPfusatKlRgCSbaPVJHyBPq0RrxfNWRkugrW2/GHU/7GXePP5RtbXg
t7d6ShWSgtwh4eZ65h+cdl22zdQYH7vpi3bywQ0pLBW4F8EdA3XB9183iEI1q3O+ble3J8C5VrW+
jrHhClkxY54MI+Ir9OTvE4t5YgzwhL50XsRaR2OYmSMK1ljcsvfbtTP0Cw/xjq7NFwoSeAFs62KS
eIylVzaSzn3X78PcPrPiYVV13+G4rj5vtB92FAw5piFYUv6GI4hG8pDIlmabfFROZkB2YZsXlVef
FIZxBkR6mZIgyePoq+Hut4zM3FmQNydjqhLaOm5WNWA1QG186XBkwSplukK6TfPbs8lTUTLOkWRh
vSG+EeF3wzbYff7WH81k3n6EY8TM/2LuPLbjtrau+0S4AzjI3QJQkcUcTHUwREpEzhlP/03Q/i2x
xKsa9u38HVqyJIJAHZyw91pzFRkBpFHLcsau/VBWnLoqqvBJftn6JZZrU1nZS5VBNt3exu/Dwa9s
tr//GT4fen+Pg9NXtZFGqc6IO0CMVV2p/lUYP1szZ9uxXleC+vPY7n9/wU/mZ+6ZOYEKioUy56Ru
MM56MpY5a5OUT17a+p7PexzUgKOt7sw+7dNLKZDQUaYwyk/Py4EoFGOOubeqMRBu6lQJ1G3YJF4i
medqMZ9sAHBW0LhdtDBCPu3La5Tc5NZnyoNOhaEwXLFhTx3aRS5KrB1R8aBaMq+ToMLnUFQ1SGYh
VtYgJSukNe8IuzlTpTr3A50sTp1WahhgWXuryKC+hw8Uoyka4dvff5yfj2GdUhj9anQJ4qQkkqI2
xbvEK9QnTbyyI+ISCz12IxmKoKnv6KkXONWyZ0sUf8zZpahyr6EVduan+ORFXtw2Ks4W0+KDOJlB
0VnCpJ04lAa9f1FHiM7hFRTWcz2FzlgRSYzXYEJ9H2jDNrfjc5en9vfrkkcv0+IIyqlYoTj4cQrv
KarkUkxVYGwyblggdc4Lcrnp8UEi4pCCgAoZt7JRyYmbFb70ptg2bMbgw24DrbqX1Du/r6P1MPVP
Sqlbbt3Q5ioV9YCdRVusKjPpLEYK1XM3GOKqrawrMfsuCRGodOZmQIJDYzub0Gt06q43wwcpDdx+
1I+aXRVbGE/rAsKsswgi2+kOrrwnq2m+JsBvr+hAZOb6IQxH9taWC8n2suzEZgHgRKp/gz+MOjsL
b6nsG0LjvKBLjxah4kCbtD3lR9pVNfuMOrrXMjTJkIouId59zYR4HMMi3AhFo/oUqDtjlF/K+DDS
0dpM4EYatbN2MsCSohOPRIWpu26y7qCoJl4p5xfDMAEvhlG+CcZjGufTMWnC4zy0JfgdHOBdGu55
4t/qIUacH95h25xX0qRG27Qz5GM6j9+NjSLiL6qkhzd9dZNCDHKmimib1l4zpxeATeoNybSvlh4t
Z9hwkYCwZc6HBqkiXqFe83I/+2omg9cuyZnmWMTrulbB5WuQgNL6BeyYcKsQLhmcj71etzu9UaSr
TCqeIn/klSfmGNx+4BqjknMUcMfC19dT8lQN2gvGjTuVsJptpcbPI8AihFmKQ4w33j884zOnebD6
EjQjxZ4g5Wqj4/OHeG0NG4+u18agScfO/g6G+q3qbk3J8rpkKdERSL4yOqIMZyCcfUFSbUUmr9v6
47abiYbSjJdWefQrfu42STf+yFm9s2zon2hCormfnHKoVk2KiJEx8EJSKVa3N18ax2Ojyi92ZjzE
nL/ySdt3UvG9TPzLto+/pn71Im2Vqb+uW8mNCuOLGUXP4XAf0g5cEX9aOSQe0Dw2J56BuTd9ZdeZ
CWOFy2oNX+KxuY8NHWI/v5GTcCXl7V0k+Zd6lGkuuQHPSkk/rovqCfckiuop0cE+ycjKkUOoJe2v
ks/I9pE9qmrNDKslaCsmWo4JGoNs9mkXa5wJ5oEOZKCFt1Ol3SX+RWss2TuBMrgtIVrjIMP+KuBd
yVThEOiu9KLFtJ68ckJeQr0YL1WG9EvuFabY6NnXlQtiDhDp1o1LShba6yV6quVtCWeKE6iOZSt8
LRcPQZ/quO+1KyNDgxI45MDWLr+HPkjXeUVZ6a7zMej3NcGySMkQz6A/kvInQ4rrVZkMj23eXU8K
BLcpuSfTwfDMOXeAxMPvt/GT61k67KrIvyha625Qx9tcVQhfM57ty64fIZkwoHQ7dOICh9Jg6ldD
mb/mJhUkaKovtowj3Upe87zYG1WYIL2QAxek30NhqJtWf+3SzFPpcilVRt+/A6G3KA9VnyZ8kFML
6prFwZG8hnXeUQVC8au0wx/IfxEEV5niGPVNH/xRIrJfBdW41QNrT939IWpuIeRjIjEJnsqxKAcp
Q2DMEtDX/cYgk5ZzvXTJmQbdQJp2Tp2EV4Vi7U3T3Ja9nAO4zw8K+wlXTGDPc7+DknFZkwvmoMiI
qYjKLrP4tswmhiWSMitTrfWckj8H4HrFXU7HijgC2Ik+9WwEJ7JlrhsFTM1QX4tYa53+Xt0aXQWc
F8pCYDWeCTEuS7+m4xC4xIoArJs3cx3IeDQyZW2m2U2gr0Y03y5FNWVViF1ogY4feIkVu7+WY2Gs
IF9dDjpDqPo+9sqRtw88S8UCgI+y/3PyEEHytWAC9YPJlefyif8+SUyfK0nUPcpP9YUW4VaJmItV
8sFw5Csv9N6vjEnyDK20d8JXHtV2TI6D7ZmVfI8JPV2XFChM23itbes2o7DFaUdlhpn4YPBtmRE+
mcSwOb5rnolqzBWNlbklgtBV0/TXZdTYa4io25G4VK81iciJ2mW2slddmDwnJmS8Uq/7db+kuXUG
BznLvugJCUIHsXyyowbipsihpdocAnWa7CF8HNN6aKppcC2F4FnRmy7F8AAsM/j5GCRpwd+DHHqY
zW7alsMIBThzhDoNvO3JaxAEuhs3tYeUZdgMGZHZuq11rtRpAldEVnuiqGJGKOflolUUijK2vJci
bVhhdWQQZ2zfmqlNjpAKJOLKTHuxv1tXnV35q4F4hA3wFfgISSgWN121Nmj4kJEXjV6lDoLmSnxU
WFX2lq86YH3eZqUeNk2GboSYmXlrCXQbrWp+AyzC8mPyZlFrp4HTP8YE2xVS+lQkiLVVfSIUa6C9
LAjPYvgFPL8wyF+zoHsoDf5GylwkMl4+tfxu2q41LhYoebwqBsNR7fFY5oqxgv35UPrE8Jp5lLrW
FNnrRlteN7cbjWMSN9eNMh3jIr4QCUJgJb+x9SnzfOLjV7XAz19MR1MxLM+QQs/CWroShukGeEFw
SURoKhssV83XwtbIhaL5RuvrVkq0x5LGwDZWQy/py++yzYrUK0zISueVStcRtiN25Jm4gFZvIAgx
glkr2TpHb4C/YbGrJTNM4bPQEQFetMlXzDnhinaWslbU+Gj0GscjK0m32CJWQynF28FWvozqaB2i
tmFMv6LSh6Q32RI7ToiTnd1MGzQ0L71JvgowpR7Ioq/uBggzOG+mC2OyWBxlqvuAjOlqo6Su65sY
NoEaY1hOoSo5VmJeDPwjjucP09RS0aut7yEpuqoasu0BJGYrywrrBdLk5vpjYUkEd0N/s4DXtRMX
ToTBG0XLpFbl5yz3Z7ww0uiaRnIFE4mZMy1v5CZOYOTLszMPzVPd1o+tlm2jIAdLmz1KEbNIU2QH
ZWjuA/htIhkrb5p8Nx30bZZFvE1zH61rX4oc24zvza54G3hZHFmf6ouejukmk8uCNT7y8pmJFSHT
hS+lF6aeyfu5OyzZ5/va0nY5/U7wWfZ3Iw0JpSOEMpzJ3m0R5tRTfx9CbkXOucHHykKtZcaaiBr4
4rm0iGY1RwOcxjspjY4ZFm92Nt7B+yEefMoiZ2Q918psy1FbdUKOak7SjetmLpVNhA3Wq83yAjIe
y4gxwZGZ6+8ZB3QHtLzljm9m2baXmPiQn/lJstUi3jugEHv8WiDt2BdGO2liETOVGSZY0znGnD7X
5WvaJJLjRxAehRgPStojD6OZUvTptWbhCGfO/UMMKfFpZULBKWgOkGYazw7ZWoeiZ5dhAHjNVDeZ
02921ZfU18I3Xc/7NUHhLWubSyrktR43vJ2kTblQTA5IL6BoG2O39/X4bWy0wfHlN700wss0z44t
uNsM0RoZdsNu7iJamxR+4rRUVkNrdKjxbLeP37ueBCSUGc7vnhDsqbukuUgkb+vMSEVXc54q7mg/
mLxzSKfAdsVjeQknrlvNDSkOiLiuu8JvtxYb3nZObCav/BChfyPZID8aoU9bzHxTbf+uJMjLM+Jv
8tCAqg0orgfhuADg9nad7Ies3wt9sFdBID0gbomxnSHnpHwEZOG63sraddm/SeaNHx+yxJ1nVw9W
WAREtxqL66q8z/2niTlV/abyWvqEFKvF42RfZcNdYLzMkGXNjPyW8lWM8MHgt3U0FssxcBVslwHk
E3X44kekGj4aKsFSM77x2fSUgJC0Lid9sd1FZO0FhrlJ5V3cNEfMoa5KezZvrAOr/CUQuhXmiH1h
m4dGiAtpzK9G8ZDM5RXYzr3hS7swSoBMdzvM8VdBylTXopZBxTLejAlpwi00VC2mKSKOihoelVTZ
NjHYcUXaqAw2xCD0CsVOka67PvQWYrXJqYvKIgdjc5+KaZcrqxk+S6nYh6aY9oUm4ch9Yznl2Cqt
tdp0JVZUgrDZFY6eFiXrMi9cSZ+9usDf6QeHTAXQSgAcIXB3UY+5O2/djH0OJaWtb40cXrR11y/T
3loo+jYh3cEPmvvWvjO76k3qfYxh6lWgB3dtPx+JZOHk55PH1R/I2N1rVXiXmPGlKZN8vaTI+IMz
0WBOMv1oT9MtzZCLVjB7SYSJzJJ4UNX+AGDym90CkbX7O7Y2R1zCZd8c1dDfZWGKiC5x7Ki71Yzq
sFC7Qk1cRnrhlMGu5SXTk+Cm15utpXIiNqzbRK2OsdD/yNtsZ1rlPtD857nO/kh5WZUseCAg4UnG
8iwesuaYqLR8cB4V07j3QwnYaeP5Qn7Eg7WX5eEeGZLJxKN5Nikhs/lm+/Ku1tVNlcw3fiFBWgZu
zrpjTAWzkeUkFoVn+iJ+JF5L2XLLWPWgIF5O9uyCwjwCBj3MUXhD3ZqlzEeSdzUWHLcH2TEkaU0A
wCqerU0SqkSSEauSYRMCflQxF44GourUPFSw+fqWyD5yBCD9OzUWSWH2nmxD1taZM6vUkbXvutgX
euUgwtkhZ6D3G2/TWdooNX+L3afWaiDMpAe5czRrQc4u8rPFT8dkTXbGQMi1L6pDUrL22ml+F1ra
dQ9kfM68CnlSF0q7YSgRNhJYkM57wCVAn6Z7zaZhNW58u4RJLhNqh9oOs+lCD7WMl6DKNwDc9xU/
etbB7ZaSXYiHt0U9lxQaYiQMiqbk5hSGaG27usQPOQSO1hNYKDonZ9FIi2Bfm+bat5pdy4JQ04jQ
QpBAoWtHJKjX5iWM4L0By0Ko+S4uxKGGRNnWe2jh60aqt3T8Nr6Z36qqCUI2x0du74ZG2gJIdXV2
Y20AxFRCa6/F3oBdWoXelkfTlQHGcMVii85EX6WKTL0dswmzmM8aWZUGJYF2ZyTd1qhjp1Tyrd6o
6wlbdTlR+VBCt+v3nb0l59mxsHv5tH8t6as8f+8ySgAcKhZeZz3oa4TDXjwTjmRmCNSFi5bUHShJ
WbUgPq5aL0mKS4r9coyVXDhlLl3ETYayydHDeV/XHGy0ck9TCOOz5OKcXfX9a8jmIOG6PGgvAs4h
Iz9pJc615XMzUCu2Am9uAw+ytEdj7prvshZqtxl9WGhx7BKIdxFrzw0vu8+HHsmCLXawNU3VsShU
wALzCn6ibMETHcN0cDixr0TwPFkKIaZbszE2NYnqJdtnXwWaR+xUtqQtitu0SynJNNLOikxvEtmj
3/ubzk+dvkVN0U/7LJ3QtLR8IMwbNBa0RHeEJQHtHFdpjG+aDepcqeukslYxmUUN01kQEUcGKDa+
14tgPTtqPO97jJySIXtV5/l4hdqciG+bKDyefAT1vBQcYquVnwlP8qkcTeIrUjYvtzoPcCPPzNwg
33vOINnJazDWXiBfMtFQ82ndGmaVit++y8WObwyWBH5TJbHdgbhSNBzU2KKFVMiDbINxRY34SeDH
5sRaNbLi4kB0Ozs/WJhpbK5VsuhJlUEbJ3HqomVr2HDkVrZRWawtKYUC5/pz5eLkWtWzcACeqpnb
+a9LMCPjgeWOuh4ec3+6VfKv1qiArnH7AIOwLwF1OPSqzY9qky62gDBucZSnHFX7IXKTb1kXrqNJ
39Y5G6KCqouauHKUwcwq3SRTHdnkAMqtoa1d5eGA3F1zK6AHaVJ6jIKNXOaL0c8zkbTPhAEHarQW
lexYo7YvG8krCAr3x/o2bYhm7SFUN4nshhnYAOS3SRVdJMF8E0EwE1B0Oq3f6El0r2SEBgtlB9zU
6crxebaMqwHZbNQWq5I4UobBGkwnrna2thFaX3lTKeSKyCWdbIzLHQsebU+/jTa1QqgYwXuFTe7h
xB6J+zOK+SKd062hKqsKUIVZed1MPAEi/1RL2FgBa7B9Z5lA2WVeKD2ZaQqzpZ0AfPBxJyDWR0bu
J6RTBV4+TevRVEHurPtp2Mv+99HqoNOB95bBhPqKqxGZxVYR1BuvZhe5vQlOn3ndK8HMSb1xo0vP
mNH2ShZvS2HumnpeUsoOGa23oGO+1xY+xOR0PV40KXLzNUGR23Je8KIV4vdk39fF3TBy6koSGctL
6pA1+JaaFIzj8ZIi8qEqZBhFnBSlcatqEYL9L2VoXSYdwa9U2gPf38Vyvk1za+1H6JMHKHriJpxh
LIgtIB7PHtJjJYeHchYHzjjX0LshjJGg275lSI/KPruSEv2Gje4uohzd92R3JrwVXb71G7dNy7XP
HiMxqwPhhbsyli+N17gaLmUeW8BaOJToQmgo+SbRv8NKtkc2S6DbrgCyrPzei4Mjtf0XQnfvSe8l
Y77zCPTYdFrqqU3laRYBw6mGjrp3fFYqJQ5Qvt1KU7caONF3XbPp1cgTbbFuwabG2ETVYriMJ87t
8dDdNnVZr5uhLvc/vtSJXBKvk9z1SlGtMR02+8gO6Tcuv/rx2zDMRgr5/+2P3//g5J+8f5spn//6
hpOQB/Rkf//+/Y9//Lszf/z+F03ACoU2GTsKZP3BDpLh8P6rH19O/l/pR3jG3v+4bik6KEQjuj/+
jjYPVOl+/P6/fp+Tv6KJeWdhotue/P+fLnfyrf680vv/fP83EZQ8MmctZp4Pd/Ln36MO3hZBi4Qm
ZbUzwotK0x+VQe82eiq1F6KrbxoVr3lVJuOq9Nvvk9Tfi4EK/e+bSZ91zhbsjikorLAuLH/+k5aH
nL0KuBBd2UE3dqSOOkECVUrSz6gMPuucWaCvFkAcWjr6Zx+vI0PMEKQMFBu/zjwU+CtD7sFWpU+x
PqzNfH6MOnqWc42eLzQxNzQWL7lhnjPxf9J75+oYKyxNtflxTtQOOfugPIfHspFFZHPg5MRXVfZX
uU5BA+d3ZHyvVGv+I5UBRP/+Qf9qiISDimMBYZDA2yLbJyIE0iX6aKzpjaZj6nV6uxESOTZEVyQQ
k5WACcNNCmxmaqpvGxJyEnWQV0pi0UNZTsj9VN7Nc8uuiuN8psXXHclHZZqjos2SGJJ4eEansfRM
T3QtP/28inzS6yylHP2GyaMyG2u3SM59Szuj3fqkZ73IIBgVtg1Z4HRQBLNRpXBTig1BRofc4Cx0
qUqaSwLkmQt9otHBdoktUEHNrJnvYvOfRnlmQPz2B1YhK6mpw8OQSrSbgt5R1QQH9nhntA6fXg4Y
oIF2GBrHqc5gZodXJxqaSeBazpgepyJ37emBXXSAmvH34+qTZ2gLnORQSDQNsf7JC1xH6TwB517c
Qizds88ZL13pMCV17eb3V/pkQNgCtSR6RBBeKGo+vsLjkkta8mJsxggwQkbpX7TW/f92jZPOciBG
iFw2gokYZ1xKRRiLmff7Syw/5sm45jYQZOg4ZxAhnUwBGL5YonuJOBlbfrSK6FtfattQnuQzL/yn
Hwxt8sWlZAByOHlcPc2RUTa4Tm7Oj30WvyAqIqEw9QCJ/Ktb+nGpk6dmakFfQeJl95Ja5JIlvTtY
1n2VBf98SuCR/bjOMu5/eo2kYVJHs+KWZE2/kU31RsrCc5LGT0eZDgNOhWFj6+LksXWTURu2v0hm
TN8D/7rFm/lvPhlcfSQ+Um3A6vjxNkprsmjTcxvVsMSKTK6f62tlemVXf0Zw9Mlyg2gbvxBgS51b
OplD5d7OUyYIpF5z+hZOZEtj4IZsD6UzM427qskuZvucaePTgWciZ1bRqSi/yJrB3KcG4yGHQVTe
VTMNv8WcpaZe3PdnvEmfXQpLlgqvhOdpLhTZnwfElAogPAnRYeVsX9oSp8VAQeEI3Ym4njMan0/E
W/ai4AO6aAL+MU/f26FNdbuQ882QwhdXDisruDXn4DoJzsibPpsgNHRmpqYvXthfhGpKXRiB3i/6
vOwiHyVSZJKLzIzO+Ks+uwzuJuC3uFz5rE7GBvXyzAoozm9UE7piMTpVTbQpvPbfT3efqdyhQWDh
knU2X5hqP35GVT4y2eVcp2kWCw41Jq5l+HdFOlziDAERlpLhHq196mhGU1ETMb5zdus1dUMG5daq
MKwr5mHQexcOyplX8d2/cDob25qJHBQ1JNDfkyllbtrZ8lMGa0d5cYa1GJQekPaNWeprifoNgkUQ
jzoaE4OiNxi15jmhUSzFOh1apCSpk7TWSquy1SzsTVKULkLDPflWq1EN9jkHPslMCALAs0DZy9LK
9ZnHu3xMv7uBk41tEza61Sx4q6DHqsLGlu6V2Gji26hiFFIpN2m1p4n6zLK/PJdfLqvj/5SJPGCb
cTJNSiIjhaLizVNDa2URBi+B15BoO47Fm4k6+/d3+dlYZf/099VOFphsAu5UxktEYCd4tbHTdkQZ
G3e/v8rn96RS4GOTjAH6ZKTmYdI21sijHPVptdCjRjncBNoFXAenMMwzQ++zuQsgx99XO5lPenQh
cVlwNV1/m2j4meq00aXHUJy5q8+fHQ4esVhHwcx8fP/8nsp2VlJasKTJk/Ib2S5gM1T/6m5+XOXk
PUr7WW5MQ+Roz55xQK5IRQO0qXuK9j/ezsl4L7H795PKhXoUw1b2SuiaXokz4+3TkYDBTeWILePt
PDkrsWhbPXP8sqFpNtLwphpQbSS6RMqIjsg+M+F/OhJ+XO2UxYR5JOqagasFWuONgY30B/aqJRjl
1pmP6fMbYz+AqwcJ6elgIKqjVGVjYrpTn7sQxsZT+Li8S+RenXmEnw67Zefx15VOBgR0TAJe6PVt
JlO40bC3iiVe7F8NOwCi7KdZlAGwfBzcTa5Gft4xGtriZllfYKF4avVIhvmZB/fpZ8SKbLFWwlg/
VVIH2mTmhsnqnwYD+b7EvQa06EJ2U9mZI8ivHxFsZ4UawWL7pFl9MrM2MQc66A75xieeb2FyN7DF
W6ySvlub+T/eIHIx6GMy0907IPPj8+tFGSqdYGJdLoZq4rFPy02ohJdSEm4y9UI0hxxg8e/n2V+H
Bhel6GPIsi5AWZzMSMlsE+OR478tktmTzSdovZdZM5wZgJ+UfLiMzupkyOyBOWp9vDdbQQdoZnxk
5mrUWy8rkNkAoI6+yBd0/X17N7LFSOg0mGlzRnf/6R1SJgAUQYTOL5CICqaYHlS8Zq204EHxzuPW
I9PI+xcP0uAimDMtjBwnc+GgFRLhsB0Th4/GhubHTD9Agq78+8t8+iR1UCS2SuEIgurJk0wS4dt+
n7LYixY9Bw0fCYv7fFvUx1zdyH3oztTNzDf5qaj++S0qOGeYqrDs4M49uXQsijQJ4yljMwxavJAu
+KQBG+dnpuB35fzH/Qw6cpqjms6ajN9x+UR/OlrKsyY1UWJlmyrIZOQympP2Je27sbgiv1ddzE9H
bZ7LLQ6OHiwRFTGNmFaUDUiERSxQfeIjb6P5NVLx6CfWlWq3T2nDc2m0cxamXycjflh2njZCSyiN
pxamIO/TqLW1bNPF4la70fTSpXR7LfzozJlnebqnTwWRvaCnqy2WnZPplR5fqqammoGkRsht6dxw
JOlnVvRfD6mKriAzwDUCaoHt5MdH31rEeo7tnG2EPfGWPk2VTgf/SyajXZwqT9DQz7X85fdjevmm
J3f24aInd0a5BWEZcgvO4ADzYR+o+oBWkPY9xxC7ity6aJ5/f8lPJnY8hbyrjGf4/afEFNRdsuiN
nkuWtUNcyMbX501IkGMa0YCdm3Pz37JdPb1FobGOGPBZqJqcbGcnuwmHWs6yzTBnq0Yx1ygNVjK4
b32uPEyrjkk+wzRtu8kENH3u3PfZ3f58dfHxU+2MMpmpO0JJJ3G6jFBk96MX0bwPENYnmfHnPPFX
NM31n/d1kpRz8tv/MRXn51Cc/5LBs/w0/58F51Dc+2kU/pKcc/w+Rq/Fz8k57//g/0XnGP/h7M8A
YaNBuINYzu5/RedgrfqPCnQFeTbvCSYfPt+/snNU8R8UqLhNTczhwsSC8yM7R/uPjnp2QQIhf6ZW
a/6j7JyTsy0VPGYedgmLDZeuxenkX6s9mVh5WB0LgKJegGIDQnd7m3Vje5s0Kspr8zo0tfGooS7/
84vx969UwkUdvQ0k4nP7zQTarZ+j11ACiUFoR3cFXUreYylGGNLKMFk0/yFIC4/jfAfmXUTiqCtm
eEAFX6yGrG5BjuXDdabp7ljS7MzSXvbU5Wp+WdfbOa16ZwYglyaN9p2q1K7PpxLVe7M38ooeYljD
KptMcnxNmExQAEmr7+mzF2ME7n35bdiNtz991n+9Ez9jH9lrf5wDZD5BPiDTNNi0QhhQT7Za0UCr
K2nL/iIyorkjUa+ornKpRlQTjta2FU12JKoVoQVJhStVbrNrBJ7zJbJWDKpB3LkkZ4YJMT6B3qyt
b4RavIQysCMfwck1K1APkMTaJHSRLkrgdq69xEASeqVcRBr+1hL48WHSevOQRLDVO+wvT3IVSai2
Z1ACRfqHFF0Nk1k+5yKPdhQLa4/CfunFOu4t0SI9NxOh3PQ9EbtkI6MkDMPq0FZxeYGQL0Rr2W47
oUsXcxZNYJjU8VpGz+TCiJyJYh2ceIITJCFxvQkQBNN/Kfo9amesC/x7LxrsQ9AJ+ShpI+LGrh5u
338Vlepwm09E/1AFaCtDPLaLoEGIwH4dgtD7M59WjTKvFvOw9wmpcso01q9YUdZzLM2HvJkKIn6I
00zM7P79y9Apu1qNbXhN3ZL1aZLfsuTkNnPcurA1pi99EOzi6kHyyYhFIOsQqRtFaG5Rg4lBeZvT
5ppYz/Zr2hJAUPWT8thHS7CpMQ7u70eO/surRz9HYLHT2WB8MnDYcuqtMqTKhTqXQnbqDLd9V6nh
HQka8VU7p2uf7ASczMKODlLhyy/qKDWEo2YdCqqREDiy9e4VNVCu+1jgB+J3mq1ULvya0Q3C3IC2
2lvGQ9qLZ/p8pI3I6TQiz0a8tyqyqDr0XhXFxve+RDwt1Yog9/xKjnq0a0OpPqjGkkXv24rTa714
iNEC7YZKV5yh9QZRrPow2itQ1jA5cEo9RHr5irNNMZFP8i047xauoUH2xwUnX/hWplwo5uPvH+K7
EfKnFZjjB9VbTnLAZGi8Uur5uAYqxYSVhZSNg6/U1WGqp2dtaLM3k4IrWY7JN+hsCPysTL+TWgxj
ImjNVaLZiG90UT6BbUidGHHfIY1hM7fQi0TliF7vr4YmMOjGDqjfm8Jc61pxFU20UJ2KNmxmSpia
Le1OV9RipxsryvT+M5G8iOfgFFyqRjnibNAy1HZbGnr+paEM89X7l5AwqAtbVraQAvhfSWecOXC+
n0k+PBOsqwQXEfCFMXn5xcdnkkehP6Zc6xCl32B3REcjkHsnZZOMnKswnBrzyXpQQ/0OYlDk4c+p
14OmS55SzNSq9VZ90IvwKazBrvHJLjLLrsR6SIauYXoJ4cfAckjOaNLiGBV6AGS17AvEyoO2m4Ux
P6QGMZM20te9UmTVdTEoMYLwxHid7GczqNIXHdeXy2kg2Ei1jG5ftodjWow2isZiekGAiVcoyL6U
pSG8uh76vaoX9o0kteUKqNb4IrL5QaVYdGYwLRumkwcHlYjNHIV0SgPvJ5ifTij5XEhGHtOoVrQi
vUJfyEvW0BR1g7RVXqYUFV+jSpJbVGN4R/sXVHE0ZStFlZrbSai+Y2pFsKnGur21Te1pQIaOE6au
LqckKt3BHOyHLMLoZ00cxWfdGI6skMVWI052ZY1JyZlGne/JbAvXoUTTo2Yq9vROj9fpCKihCtrC
sfN2vACdyfxLCvZ7sHFPDStsg/7BmFqqqlqjerOGbZaqg39mT2+ernY01HgzKJ6oC9RbOQXq0GPS
RKnq5V+rneIb+m2uYBQj9ELjduTyKEJiJ9tCE8cwBry8aVV/Xg+RKd92Eh9xhLlpY/qZcvv+/8yX
sYna2zZlzxDP+ZVcARmGS3M0a6UmHXgorpVEZWmcrPCr3SfZjh0+2nY9JAeBOjVxqHhPhqzV72tN
/iNSp5RF1468UJPs60Fz0G7WN/7ypc6j2VHamW8Gy8nmUOC0UZK9zjMeCsboLbIr+VAIZKjp0MNC
TawGEJUxXo/jXO/ElNSuagYlcc4pgSBTJLZJbuDgUOXHOp9XnR5FL5KWd+6sE04Oaw2TctAfU6mY
dlLcfg+Wdd1e1vX3XxVW/70QwbQrhvJM1+4UsEINgdifRZvA7g4k7unnlHGc65t8qA6GlSO1bzHK
UyW6KIpYesIPUuzaFjOHGAzkmGOWuXbB0pLMKDWjPY2s5Fs9ggDzazm6NoKwZJ4PxnVpEDQmmo1V
q3iVCTsu9pgSq9kpcDGsz7yM6i8vIzM77TkEHSRy0EX7OIupU5myESmzgyWz78ta3N1jX92iyBYP
PrHvEpzc21TH3qDZ7WVqW/fJkltuBXbgpp06ubXBtFPH43xTLZo1vDHzVy0Avau0NZ6wPMUfZJkl
At3EUdAj2ph+LgmTdCKR5Nc/vrBlsVAEl6YXwlpjNLoqdITLPzeUZvOgNLa/syfyu6YkbDcJWQqX
xHZJhBwRDK1XpXYZtN3D7x/PO1z9p7mKD1el8GZRTdHYS1M6+Ph48DChKevrcaOZre5GUjreJAJF
YV414Rc6xsdFGfHGdsqVO9G8goAcwfQF5b0+hLpnlf9H2HksN45tUfaLbgS8mZIEQIBWNiVNEGnh
vcfX9wLr9avqGvSbKFKUkqRA4OLcc/ZeuwF93Uw4LMaSbxOzfB1bbpU4prqfA/6SYW7yQzxE9cXQ
N6EidvZLm0vmrRIroiV0Vd878qHwbTXpc6fV+kkZ9AmRPF5dnHL996pSXEOPwt9NVd7nBAeJLUfd
etetsXStKJF2DS3Tt9QWyunvb0W/qKe5x4fx+KludgRHreSI7otqwhu3fTTZ9mVEqGw3Srv7/x/X
f+MQmeJvzUTyihRun9s26/89rg1pyFakKXNQTpN8nMXcPamLSlCRghNsNOx9x00Tabah73VdTJdu
UOtDHHWtb0kCS1zfmu9tlrT7oUr7V1GG5aES0A/WqSPwTE+PVZ6qv5DqvaR5s3wXU0nRW8TSB2ZG
c5fYee+Vujo5MhHIVZtqH5sp1OWVCn+uq+KJ9E5vUMyzbEfqW1mwOG3fKbHEVWEZ2f84HI+m3D9O
M1nnzEJDR+AUqa/sQ//VtBOGhrqBIOrAEDKWLZbQ6LpoyIOF/lxjD+ysJZZ3RpxlbkVgH165trqu
a/sHkdFmP87VfY4mzuOU6p/zcmBr2WVUWGLPAKj+VlWq8atA3rQfh/hnutQWNnixvIEF+F/Q5Qed
919/imGyZd6SVzbM7b+m8UJa+JTUsg7CYZKfgLNPEuyomaR7LE6or+dWf4mSWZy0sod3svGPs2jz
Wc8Tnu/VUmrf4Ha96wrzYiwhLpABBf7/bCkpjwnRP98ovQJZxlepKyxdNJa2vs8/ypAuqcFxihp9
Ob7+fFY3Y/vbhE68ne/KIh/j/jJUL1ZSu00iH1tTPkDapGmMiD7LryO5TDGmoUZO3F4CB9DXl9SM
jqpFWuHav7Qqzb6tjsJ+Ysp4nuRrPA/XhOjvuhu+qlh9u8Vy9z3TmpsShX6s9Jd0si4FvIcB2Wq7
YjXZGZ9TPThVZlxzPBZhE7lpaX30GpmfCYmIReT1eCU2C14fnstGvsjNTaecaoUaZD1uC1O4SOQd
ZZyC2HxTUUMuGmuxPL6uSsOZX3CwuTSWOiEzAd0+bpVWNW85oo1MVZ2MqMgp+03uaWp9FsubmhzM
cDeopzz09RoRntNgTILQuk9/YgcoAOYUV2YT3M9v+b3ijwW7lUivrf5nwu4QswGKQ0KuMvJ1n1px
m7V3YXuy7bX2D0kQrYnB2jqpY5D2xaGLj5TRmY4E/whaKq0Ppu5ZU4V7YNyZke2qAM060JbLMZ35
sGI2q7Pizqv4NjaZLxG0KGVkE2m8QneKFaj7q/RkkE9RJ4jHKnjcRvU66iq2a1wZGoZGzY8y85gs
5MGkCbDvwTomY+pJZvfU4XJS1o79v+ZXifmqsTJuMQFrnbFjnnZ5B6hsPHUkRermFwL2e0yWg1l8
1KF6yeXVIyD4KdpAFKnmdCa3yiG3XiQ0ySMgA1U5tpm6Z4ZbbIS7KyHtLpl6O6LI2NwsICQ+7Kre
zz4gD6RBX5QNJCxiIlHu82qTJElQQHTv2veMnNjY7na9RlYsUz0rmT4ivCrWestT0p0IAI3vYRS9
R6t6juJE203Z9Ccf6CAhpk+i0Y8sDeQKuHPcugqIEBwjGia4VVoPRhtSFA+nBeu+GZ3C9y4ipQql
rx7MGjnzN4zKlNHKmxbtVe17IcgWIKZBLL+GhYg8wwS2Uu0yJCdZgvVH/hjKhF7Tywjcw86tHcgB
uBuF9tq3n9nMTYvsq6/OuI/966gerPeJ2ChmiHrxlIjYXZKgxyilO7EdCLsFInpVlFPUvGkrFSSx
DJONNhjDXK4RLemvoTskgcnBzClnw0/jEyeZpt5z+ZP7RVvsqq8x23cIuDu3LxscXvZe71r2DRVw
Fx1kQPQVFnhxzHifCKzbOfg+ro8E+Fed2Tx5cRj1dtdKtSO1cMH67i4Sxaund2A7VxPetPVbUXsP
c8qRPA83VcT+UXKHtpP2+GLBz2Q9CYIYZvRiIIK0dOIhPXAYFqXySq136BU63cpvYVxQpb20aXzz
wacIxRoYe9moeT0bKRBOvsrpn4W0AdOnqmkCUjg8Tdb3aE+cuRv3RkPHzh58kUs4deyDiAQsnvRk
YpRd5AtVnN8RgGGV8t0IDb9hJhe347nrlWCMJBf74Es0gyArNG9rhkwF9+5c2m+XdiRKYK5ooEpS
QKezjJ9UhmTROFbm5/Bt4qd2cKJ6X1dBFcOv8dbBI14WrRIlTxudAQFFcaBwVazn2P6a2hkB67uS
/UxkOSCYjOTYGmt17ukq7ldN23qjl3lpDnHYADKgclyK0XRqLrrTnFsc7DZ9L0wsVp0chp+lXniJ
TICJOi3dRVv63/k8i1e2cdgDjT1meNVRmoKdZ2w8FQluJSXrd9yiMs8uxszF7puCM3XbnHplErnm
N6NM0Pba/siAT98T2ZheYOP5zQZHSGPyGOtRC30ZIMtBsopAlYjHrLMFxgJu0jnZKIelVTkq6PGj
uWXs0vl7y01tuDXkN5Ic7cmj1HwUVoPTndRQr63szK/bDo6QGD9p8cn0Qm+2JA2uBrZ4n1jCixsd
B5XdfvTsQXxbTuxDm7fdh2SMOskGZnGRilJ5zzFZP36tJgQvWERqUTbwv6KZ6WGRdHSvekEL1Zy5
wSynVIn7b1PZKueiooY30+ldnY3iqZqpdCnemEUr2vihsVuZusl4m611vVQT0IUchs7HZM+Y5RXC
V+iVXmdJnp+7LnKXuG8PK4AZlySIKujG6D9f1HS03LlI4bNsZ8tqi2wnRRHOtrVTTM9agFNZHfCp
pfa1Ec9jGqULVyfRXvp/n6nVcXApCkesy75CBmaOJfBghbDFdu2QSo6xIVKU+T+v+fiPjy+Px/7+
9vG2/n5sMSyviLjAexDusOwTiS59QQxTJEKBhzK3yiDSt80b9uocB2BWrXuzVbfbZEmI/Paj5L9f
4rLgnTy+L/tt31d1UIjnYUj3qaWWdGZz4SmJet2E0M0guTkm0QqOPE5lP22fcLDti3gKRkPQRjV2
G5Gql2eXGptdHdbOsEcsNTvMgh2j5dqP+uukqNxYu0Na4j9VFhJmVVerJl/CxCiUz0GiJpIvE2bd
QcjXIqQCAbhuDd6wKF4Yf6UKjTh8xGOe4xWXXL3RyDdbXqsGPAbWXH1zq7c1C6f93FVrUHWx15Sx
p44sGLYCgL31qi7Dxb71vonpY6tP6lZrd962XFWa6TSScihkyEa1uU+T7KK0ldNpp9yKz4uSuKOa
OhVRGnqO/a/XPFOkXodtMGKuUabrRaLbLiwDwsWIO9XwNK7fHOALCGbAB7onQ3gqUtkToebVte0s
+1XL/Kg2vmq9PxVT4toDgdFjv5fT9LKuwq8awX1VHOLEuNdaejNm7YbSejfbCKqk5bbYQzD2TVCI
8gKL+mVc2+8N29m2/QboOxDh+h6Z6w+dfGaz96jOz2aHE83ifSiEGIv+UiX1PYEhEFUg0XOvN/PH
hzcQIy1Y+MZCOYpUnKeOu0bH7UaxgcGYrrK8jnPuFnp3YAbj6MXkFj3JM6OC3DOEQqDv6xqIxYiI
01oDrv1bRK1ix9mHnS4vFXmwctl5kuSRgOTZNndkJjlT4ea/M6kPgIH4GZ6LuBu9JJTcbFDPZqu4
cR5h6d7HVh/QRPKTvA5MFjQdM+hiNRSTliu6Mth2wxi8hW4DHMAbLiSntwkWRrYtUQ6pTMeVz42v
k+qrS78EGF1LyI+8Q8XhDOPoDZXYRUsgSvWgK4KMJAsgEznrQ6BEsWeEo4dCxrV7NdAr1uYPuEn3
Btz/yCdMqKqH4M3N1dmVpvRF5g1OEpdQ37npZiwZPGVOUMlmJ3OxzjIGWxMrs12zNBBVQbOVpC3e
wrxiBn6XqDDkKnUwMjqmZnCvlxn1JAejx0G7VavW5MpWdzJUktQNzOwZ7ntzPrbDfbVqt0ztA1Gv
jkr9rXfDQckzpsnKPlw1t2bPNwn2vWxn7Ui44chpnbY0iLy2iEB1TRy9DI85tNHQk6hf7EbyhLKc
7bmh1pSeGyU5YY06j1iijZKlPbG9iuKeCtXXvrImPBprfVkJOmtYKE1dfmNn5BtFfwol2R1wn7JO
O+sEz2WeXUN5AvQcTDWmeGU8NMMXQo4dG+QDYXiA0szrIsXgweoPqepvdRW/FdWeNtvNAMo6apju
yuqtitsDzVb4HtUlGnnLI4DA6aVqkuOglgcjL7xCCKzVkhMly1HRKkp42V16ZiQ9y6q+m9pwn47m
ftwAaNGTkFimOt0vtntsLHlYQaDnKftmmEgGzAJLjZ6rvj7r/Texaud0unZK4W5zNG013SLiXFN1
Ch8rkIc0wGBO0WPsETscudl7S7qcaem9NtrqlWsdjNU7zCR/TNdnMGQ/c6P1bcJbCru58wmNZuHi
tztUperXeuirjOb4NE9xaz61sRN6Uybf4yzaYDt8rK2nqdklgeVTrBGRJ/j4cSFX5Y+tzleU+sjE
44C51wszcVxpoyIn32AJkS1cvFB7tqsIHjQH57xXUCAVM2HqpQPQwc9ZAlPziZavgzv7e2OHR3vN
T4YIfUXrXAPgRF3xObI2L3m3l9x+WHc5Mmsl14J5B7n9O+Ooz6bVgmpYLhhG/AVy0Uz8sLHuub04
c7HvjOVkwQwAz+GZrbRb53An8g+VEwTBVteZhwmiYmtCJpnUW7nc4lX/PU0vWpne2a3C6SufF1D3
ieXPeNPoUzVadq5JkG21CfK5fjClH1JrHJdu9m0mW5VaODQQHL3XvabKHMnqDsIaWZueDTO6ZeUQ
FPXkM7/H7DY86yZxfwqcAjYFdLHoMINMVVzAW27YTtTEbquNxzqMvKjgBKYRjpD9qw3dNIFGAaow
N2q227I7T9WhDdXdKOK9gbimLEmWr/S9GfaXxgYrLNVsVZv8Ys/xuZekAD3QeQaMp9HkZvzzbRzj
t2xWX4C6YsNX6yP0HiW9Pszf9BuMVBybIn2lHnzSGu050xhS5cOusp/REtx0wnGK+RqFgTVxP3SV
/kuKVMeoz8bk2GAFQnfOblb7Zv8Ip6eUbaise236GiqnKvcsqbtIieGi7z9LSfUmzOK5k0niM3Nm
k+uJBdlPJCvQeqgosvlrNKNPbebGKqVB3MYAParzdv+bmyHYeg15BdPR7o+mwZuJtQv6s+dymE4E
XdSsHMIpo9KpQT7JK9CGMWcvgvPyBSGaXxn6YRULudnQLaf82Wx7+hqTP8SmI6z41eg+5XQ9gBT3
cWKT07LQAeldotwOKwTEUB8Dve79onAklIF6TFRZmNz6uHxflPHKbMkVI/M2hWC8cA1mmHndeCzm
z0q1z/JaHUWYH3UlOspS7samAZYNYibFpqm+568tCIVa3/KMT2W+lS5pAZyoels14zZP6anWk8ts
A56ydC+bsuMYJpdUxiPPS7frfMVSvk+gmo465BwCcYApSDkdklI50qa5JmX0zGjbb+PxuRbzve5j
zOPx0XxeQxhX2UVgbcfZAKagxnBv47KQKNgWJFuh7dVNcTGyjO25eEWleImFjMEfDFMEWAQv6xSG
r0K23gn0vjPjfO5n45Y02VVTUxrzxm5MSicV/VNR2JdCjY8roYhVbaD8jo5WmiLklO/1tl9uJRf9
1h2E0bExl2skl29LuD5l6XpWix0e6ruZaq9oK865Tg2Xq742sQtquMBoVIEHHmzDn8zoeZiWS2JV
Z7TA/tqerdEIZhILZbgVMO/f7KJ/t8KfyI53EXnzRdTdZOMwzpBLpPmUl9GxM+cTqAV/miWQL0DS
Rvib1fJNXcMjiTmQOcrPOtW/0UF/KqTwrZOr5w5gzbytlIl0KdgzLpX0yUr5blPV6U14KNCtGgxo
7LD7NNbwHkWDL/fVka2+UnUQfqsnqZdPVvwnL6fvoB2vaz3cu7LykpG6Iq4vYGCdujlKUwlBYzgS
OPwyMOZqKi3IQEVItRbIjQlDw+BZ2vferMhf1Ii06KBS+L1mHKdGcoc0erIK65At+bUVdtAl8lOb
dvsQa0FaEalZAbGQyueojL/K2AyIhrpup7iURl+40PxsGBx5Mp+HRjvNqi9GJjLrfDLs6ZTn+d0y
jVPHpnCe3yRujUMJnoBnoEv4cy2joG7oRYAbAiOkD/1B5vKyG9lVzdBNlPaM+tJn3psP7xtswiLd
bsKwP4TmiQ5yNyVnbgFU6Q2cOl1Jd5VQD7b52Vr4ZJf6zKwyGDXlRMAW3XlQGQuJkXn8beySDw0i
qRmZWA/IjtQWkohec0s/mUNyqSzF79T8zOjsMurmWdLCILTFMVy8Rer25iygEZH4KWOQgMIikwzf
zJ75c2bisUwq2EgD+GbqtNl6GyLpnnIZR1ylq4ruRL1EMXKDEM93hWjZ6HzmtS8D4YcRFkXdCi+Z
UJykXNzI+IYlJqhBGNs9W/xvMirXcCbHmgpesfIgl9ZAKPWVuN2ngY0se7x9mtKvM9KTvcxX1WLV
TqEnUbSudD/gAjKNfhdcbxMwDdFEXFeUgEKhzgEQ1OdMFeQgO5cINk0dxPZBL4F+cwtNcE9OhBr0
DVdN7LP3FaZ8N/tp3yQghqzhInflrcg4hbFbL4hsKlX9NZb9iZHYc0abogM/p4IgrRLpDp/yZqrq
W57LrNPT73E2WWBt9E3kuWeOPr/nkubnxXpjEnkZkpE+HHG5EMaPdoGzu6iexGq9Id19ZiR+lyfh
LnL2nDPFHdVjkV9ngLBjnwUindi4020u5OO49Fsn86yVk5PVGkw2au1OCwx9Po3F+izb6Y29+DWP
4rM2zL7Ufp+TGECh9rkUy6s+KD/NXjka2nKcgHJnpXZUxyGoaMuOyXCaFj1I5W9iIIOpYBHjD6hV
5h4DwjiQlGban/yafEJTK06mUjPvsOAfNditNk5VeU5z7gkSuoz5A/3002yVn2spPpIhugti3+mt
Lh4zZId210x4Muk19Z9Bn0E43UyabqqkOw3FRMOylyzUQFrq9YrB3m24kjl3QP93CBtx7MbYrdTf
ovjTac0hlKQbIUsUGLprNJmL606n1SFMbyY2YQ47VyZ2zbSg2kuW11EEy0zrsqdGq74z/PMtUXEW
2mi+pEOVvHMNnlig7srQHZNKfk4mNj+ZdZWWks3jFfkc/UjhyiHOvlI+RtF8VGZ6SCW3Inh71Tqe
U1s+6vL3uQlvpOBewr47ZxPFyrKyJ2NT39JAKdWBuNsZDmIEYzXUtcMQ3QTkoH+0Vh7dEFsf6Ff8
3TF59En+bps8Wjd/fzt0dX6Q837ewaT4V7un+W/j5/EcwJnCOhyPoE5RLioxrYAObuPOXAqZQpNJ
QNUlJW0FvtQhlCVRFuMhFc1/Hnv8qywQiPz1i0mm0YdMIouW+ohIIVvWMmgiYWU7LFLsWKw5oAhv
gj6Jm6ABhh9IXcutWTY5URFdBPIMD+bxpU5NqFV/fU/PYCus/u/PwVuB64/n4+MhzU7qYDBrfvvv
X3k8+M/n+fspSFMedm2Xd4fHMXg0fx6HqcA0viNjlxV5O0yV2X9TSztxJaHKACb5klaAtYhtpkyV
C5pPaVgwX5WLv/6Vo5zk0BF6R6f/27AdtH47VI9/DduhEGNU+3lIqbl12B4f2eOllpKsViZzv3It
TFEkgCzetaNSHWgycGwfT1Aq2xH967m2pybW9mdo0p+Po4aPrKn3CA9tv91ecdX14q+Xffzr8VhD
QgL9pZVRWJqzk+ApHk/29+8+HgOLJsAebT9+/CTtUpOtW/bSbWiefsP1wM3jWPct+B6xIIMchQ0z
cbmOdedB3XGHpXZN+kah0ntTr9JxILf+T88+qUCkb4/jXgw6+wPZ08AIFURTpvLsDeCFJDBD2by8
Nov9Q9SXUHbk0dpFtxYs0WQkDPn/oOi5q0rHrgymID1xaesrZMt1+dOHTADX1ZeG7lSkgxsl/UE3
6QBlARj3gzmmzsJ4nxGYvxbmE97pG9NZT/UTBqEJbCVuZvcK1lINc0mvykveSk7cY05X97K6HzuK
amg/8WC7paiOcOmCCI5Tut2CsuxanaY6IgSasxIeTA38CY7MKQQGBYHplXbKHx3kUlidxg0aNUCP
QgQQDDWf21C7CWzF1oNVfOghTmWQp+IRpyzHI8cPzSD+1EKoqigeoJEeFchVmvgM4VipQMCn8dd2
GNbQcAzAnpyRqETo0SHeD3tQpzCxED16E4ysNfzdSXD10xP9tWOqra7axM4wnPWRqlFKDjl+nVDP
D6Dv97jy9gvG/9mOjrUuyABitoS4tW6yAy4MRhzOL1mQOQ7YC2DVeQD0Fa/WgTi/wwgArAEENsip
BzrcQR+4QwtC0G7l1rQye3Pxoik+WO1ryO4K3LFbUcLEvMQIdmwBP5aqzObrZ9WcXyXoZBqUsh5a
mUz7kTwCssXkpxSa2bZzJFSPg8Qhh3aWbdgzReqfIywEchU6Jlw0GT5atDLSgpdmwE3TiDjoSeDq
StnLaKXV8NViBCgpFVDGoFWCv7bCYZMi7D10KLOS2Hj+vBFe2yZIZWRzNMS3ThK7UqVjNkT7LH6V
rWeZPcoI+G0CABfP46G4pD5d5J0EgTG3lP2y5Kyix0Q8a2Dk2DMckuJXon8Y+R+1V6HuUbjP7QHE
TpcBHQOcNUrKsVb7vciHQ4LOMwRbJ9ew0MDYSROIIrU6NcYE+VY5mM1TNeRoxic8R5CL1oh9M9ny
+KBXEyEwFjaLv0wCnldF9QmYsm/OhtMA1xPZABjZcKbwypQwNulkZv29DJvPpLShZDdOChMMRp8D
HfD7WjH82JT2FkTcUNmZoGAlOH8Jt5SIlt6wfm9oN5nMviD0ZrLYwQdGpVy7EdxjggBiSHig84XB
ADqyd2LSaCLk9Jlbcu/n3aAxFxc6At6CDiOWEOiExTwjBF4CMzZ/sHlDiinwYNXvJlTDwYoCfWRK
UCvo+PK9Df1QsFjL6GAF/GIkyHSP+32DxTSFQ5556a8FZrnZXpTIcnLgiqQFMqS8WHHmpBIflt7S
k0NVpSMDqM5JlBE+D9cXdnm52O5qhHfmcY7ac/lAdpwn/oj0jPLuaInIi+E/5gjwMlTFm7NvGH/i
JN8tbeTEdEBVcucITQniVIJoWuzNvvMIUCR1Swc5SeMqJO/oLIOhNMFR2mApZ/CURdMe9ImzDZlE
Br5SMKHowFlOYC3pyx1GMJfy+lsafhQy6EteetygjrlfaEE0J8D4UgYg0iGnE9pH9TFJs70JTnMF
q9mC1xRgNqPwz9JquwL6pgSFMyn5THMSGlqx3talOFYZvj4tc0wmyrMcn+1scTp6xZpOGcV6nNIv
yvM/Q1g/zwwfraY/xuwnhrALxo6Cm9iUHAEKbcy4yIO6tK+R+aHO8QHSLldVfQzDd72oGeCbbs1Q
L0Z5mXPL0EdjF0IqNSCWQu86VBBMNUimgqWys+FLwbi3xYgpo/BDNi9NDmMBJCUhrJ5V/yzgp/Rw
Uoeh27Q9OzTWA2zuicZJcep16TWWdPreUtA0lqsxSh3mKJC7nlr3Fqb6E2F697qpXzojW2hLdaep
Ib8Xjiv3GrpXGFVxVjZOtiKlTd4rMl2E3Tt1Su+bxTO0s6M8NPsRumTU3LW53ddFtx+TgtH9spcB
yyr2BJdwYc2t9hbv3QCU0AIsNHTrtACmbdlZyjQETbB6BQtvHqucA5a3ogZPGPlMAG4XQLeleRvY
hzZQOtUkfWpY6RMjpm0gHUYwuQ0GRXu1aYFqbAPqY47yx+7MvQle11jR4oPbLZSIDqb8JBLdiwfF
R8b2J+78eHlR63Hdd+Y2gNKDIVbfdRW37Bj5Gkc6yWf0eCRzKHDvI5/sn71ol496SN7mvryrWvUR
VWj6AMWmZumXmfXBeHZfFayIEruPbUdsgBrWGFiPhbzL+MMAEVcAiStu6Uavn0bETrV8X2fhy+Vw
SYoXBZpxmiwvsT1+Kon+a23ZBVX6WxuxEa8R562rfo4V6bkTBv6VYp9gwmzZ3alPmZxftSGlsKHU
GWd2eCDVl9CrK/kS2clLKOu3Now+KyFeEe6hkhpeuzI9D4l5VAhwDDkRiIspzOVg9gMNKuxyrKEQ
Qj0UrS+rq4fKfZqTUwMYmgaQUwGKVgFGh4Cj2XIeQhrmVcvtMo09KzwTy3sowU23G3Ya/PQChno7
DMrix8CpDSDVJR9+oqSMndEFt0/WqpIn5EcDFUIUI3moz8Q5HusxvaC0vLAcbpe9W8Qay8OdPthe
ZaQSzctRDOZNZxAZgdPWwWpn4LWbiqaJcaHX+dYC3y6BcJfAuCeg3ANw7jQOTy2BKy1eV3sA3rV+
kSMdLFXqJ8oAmJLmIqjvVLWclnb4ROM7S20qyXMqviYSqWc8G3kfH0KD6oJdzwBQvNR+4rLajVDI
o/rnQMBQdTfl94IKvcyRqDmShhKp/TDkV3m9Qx9HnIDuZlkPOQ2W9BSaT9X4Z9XuzVHE92GART/s
2GvuNGKX++FVJd9BOdoK5/1Tab6rAKAtf3mXyYOdDu2rkuzJgJZ+Q4y7VR/w+dcakLtrS3v7h/bd
/saaAqMU8dq1vup7EkN38yuaAIqMho+NQfvLwFKpEcniDsw+dvGwn/6M406lf55xf2ITbaQt97uJ
fBpzXBm0ZdpptazoWomhPmAKkV+HbHrZAk0iIZWsMVX/TKu4CfSZwCrZkLtdEikGkxzkdrwQwZkL
ctVkMQdMLLhs5CYuj31M5srDdJMn6QJZljel5dI5GgbzV1dJL3oRzVdhjs3PJh6ovHC0Ts4yt7B+
5UoEs2GNXAy9M+m1ODVTdCnsaUABqyj9QRM6RWqZmC40X/hMbVYylLDi0M0ga+znzU9VzgzUtWW+
66YGPbvMGy+NspJVT6Tv9qqc4RSawbTGlmONfUKEkjG+ZcuyOizQ8tmOsYBVOFDBC+MIi//7RSzG
USlk9izhgkvDgEiS6FvKMkq3y+OxrCy6YzisrScba3MWMcadqlGWLyWr/Q4/a5nP8ivpzBnJNuhq
FFt+fTyUyfVh6cuQy4hBtWQ01b4dpOqaoIvlTkg8AL3L6+OLFmcJfSmkQvLZqKPqjP9xubZptF4V
WV6uqxnSRWm0r8dDTIXZwhbJdawW9bYKGrjbB/X4tNhPsnfNuPijdXGbzZ4kUZsS31JEx7kX80u6
bIFkzNMSiGCHx/98fKnT74msqE9hpoMNXiTblRurPYcgCc6Pf+miPRtzfm2MTA4ez4wIhS6DPLSO
IdW/iX/WX4a+YRpYxQimqRsvWkKZvdkiBfF/lxiE7J7oRcqGKgw0e4WlhAnH3VKbnmpJhARPMWY3
1TrapRYV3GgTlLFrrRwjltQnTHHXYv2exd81wm0+G2ldXam0tWNaT+EbaodTPhPlWBT1s6S24aXV
gMPnyqx+KwoG5FPyGzXLLsqyPIGRDvBsai905A2NTpX9JM3Q8tk+dC9ssuJdmq7Fz8kKnzVFp4iz
ZHHotDHAdK+e05GefYMB4p6pXFmiY8LTbd/aS+nXo6TdQzPdx3rfXcHQVTuqQlDBmrZ8xCqJQ8rU
TGcTmvQ3kX+RrKBcyjYnIyrKDb8YIG9HUzQ5UWWmJ6yasjwYv4ZGBzaQhkg/14m46bbVSj+Tk/jS
G08L4YrnSBJ3qe/qnSLG+iSbaXqtQrLM5m5OSJGRUM8k8x3Dg/pHBbOiMYb5NccLPW7BtZWkIpCl
qi4OZmekXqSLPwxSLpHeqL+qKbtUElLYdqCpVZCJEMcXq2zJY2skwq9zBv44TIpDOmQ30dq6l/TJ
dNKNxjzkXZv8qOvbyl6PIT/pbo/TpDEIH03zF20Yucpnu91lSxlfaDBElwyUhps80/OvQGkb87ml
G3/O4jZzqib+MrR28FWzzaadPU2I0WiiZVXOy1t2ymBeTu/GzEoWjurbNOXLyzbx7tQCELpWM9Cl
HWVolfYnlhWPVpL53eiJ9ykXsj2IRGFGvl0z0TFNLeTVnfJ/6HqP5caVJlr3iRABb6agFa28myCk
lrrgTRX8098P7H3uH2dwJggCogwpsCpz5TLWCxj5UAyPwqo2xZybTxU48ZhEzqtE+HcRAdalkTc4
2CWZkKf6nkm03Ri72bB8NuuSMbeNnTwePv2zKCPnalagm0E8PLdMgEJjKutVk879MxXmPRwj5xJM
Wv9MdgUqgcoTAAK4GJK1GB3FY8YCEod1Wp49EQ9fo2EiViy65sUqmaJJLNq2hISwK9o2e4zgDlb6
Xp+79Kda7kjV6cO9qyCYOXWVrSKSsSAXZOLZ1uEOZ2Pv/th0CyDf8beUbFOFKnG01zKf6d2QAOQa
+UETZXIu8frezEpXT3PBqzAhaLSeg5a1ctQVeYxzRoWMKKxT10pk7ZUw+iRs82q+s91y3AQw3sBa
5RDjju7Bllkkwd00QcCAYUzwPbOTXCvucYP1mdxNZGotYobbQReESCu3nVaTDzHMkuQ9L/+nNEir
J7F8emYPF4Mp9xgY5oKaGXaz3xTxGbURgs4orR8ETBdRd1jd3n6zZ/b2Gk+E6rMIIFWYg4MKrWFe
Mfjcj9YkzsMwQtKdsZLSAlVdVEvAlW+W1nPrwPwoA4Sby8HWyzLUIKVviyQwMLlG+jmlbfowzOZb
RVDYfk6V2vTLLFTvGN4lI/ovE4siJA0IrxEoZ2vZ0lazmr83g2O/2Z6o1nXiGVdHKIwh8u2/FcBs
I/Sns4OIpo+rI2AP3IXOvqTzPK5NCYR5Ex7mhphpOoqtv2gPb5duh9439nmh62T/RNmhtLs/yFSo
thnQUmkmh7JkHQQ5OVrw+GUI6hgdJ40mMLIIcer9JYrGm8lxYsJCVWLic69rSXOI3Sg/yrlChpSW
2I4kApZSkf6knf3Rd+7XP/12YWpiJW03fiLNfTxjiHfvWl38dDuwkJN5l1mEc0A33MeuS8Bdnt3j
bwPnNPUZCLiOegSs2hVTZl+sPIZJmBrptjKnqkayGwDZu7O9cZOeNiea3GAf2OkJcwEWuMAdGJrd
JHfGxHvV+OV0uR2MwQIGctBd1tN/l8bOQFA4UIdT8W28fJKfjl3P6165xRnbc/fE73XXaGQChrCR
sYdHqqX9pyHrbsccpyFouZo+YQk1kEc7W9c23GJmeXCiCZ2UbHcpjBpHjvlZZ7p/FkOZn2+nt0dM
T4jpoOb+36UOqcka8ZS9KAiM02h3+qlr7f8OmlVV4Rh75ZZELpzSPbXwX0ejmQ4qS7Ft8stTvRwM
TfmYvPkPt0suyoh/12+P/rtm7vwgKw45RuJEiuUCUoy/LiynOcNQUhDfnb5hNM15q1WoW/IIYphs
1m0j1TUjROnfIQhY2vtKgiD9n0u3Z3jL9Yrn365bxBXcDZWAlB+V/VONqUKWOMPD7QzbXyg6lddv
hy5PHn33uyjM5urTQU5WBYNpObD72atAasa/a9nyDJzvdz1y/TV6t2qf15QcNRnfq2zIvY8ES58Q
9kJ57/ale22CvA6T5QuiI9mx6ItfV2r2rov1Bv8XCSdvjPOr8OQJYo63lyZwl0Ep+agyQ38cloLa
r9v+MC/XrLgqFwcBkTGaFMBnEONok2bwT9dp8pOVDee4NKx7Wxn+HXRJrBh6aOYEKm7Qf0UPrUXt
2GFJc+fFTLNu12I/r091MJ1vFWxmNMYpkxYfYn36QcLeBSgMhKltS7ceydBJX1ES2NvGxj/WWjAR
aO/rYSQSeGXbr/1I3uZAZAhzqdZAm036VgA2cvQSqd07ek+kV2R330k6P0ihty/BTBqZ/cfMHLl3
+9y8SqzIAL6l/aan/rvHHnTwFdGadluXW9KPsi2MJOsliMh1+e80WWPwWRDhZYVtUfWXm1ItMIKN
Ywjrn2BcT8rf1ADNnucIKVVcPJtEJajQzyaN5YYYmXTuWOJppGFT+xl0+MUtx3CATih2XoWN/1Gn
m/Guh4dHBVtEdxP3xcLXUWfCuQgMIJUeJJOCIbfK+QUfJVzC2nBALvinDYhkAFv7mzjWNbOH8QP+
9LwKqpkideiYMndpf8jrrjxHNg4yqksfcZGp3ioLGNLPy+iYLKeZinalSKAPE2JGxlBrvpjzfVkP
8/NNmstJbJuvlpdHD2TMLcnYRbVv4O+8JlN6zhckCDmhd0gSPX2E+kimqEVHzuga7oP/xAjaK63p
3w8LovupNvwdnV1D0AdaRbMs64vWyHw/JG6EvAMP5EnXsz0eBPUlh52+UUGQPM4lwGnczeDTVaCd
/bp+0nrfvCc4d3ipJSaotxdT+efWnMy7jsjXUI5l/dY2pbabhwwHH1fxcrNPqLYE2E/Arp6uU7i7
ZWZejfkMBytZNQHzHM8sqkvT+uXl9kiImRFOAMUxbXt8G8wO9qcpy33KfrcP2mA8wqcz4Qx2zbGp
S9J2BZRkPchw3liuyaCu6zDtERzJ9KlSojn+7+AjKfh3ajQdSpuigMK6PKXuJHGPtbC3Q2EMFXku
hrXRCzQy5RBh/1Al5taP/eF42xVEpQ2HRslTtWwUetPWuI5NxnUYRbF3Isc5NsbA3KcC+VQ2GnNv
uWbUEp2KbmfPXvR0k0+3pTRWo28Ml6gYjWNGJiaV2B7fPTwQncx/67yZmbOKv317ozV6RB4TFuOG
LK2X2uyLDemOmFr2rvmSMwZexRrUakw2mbnZQCdV/9/B9fPo6JAtYDM10NqVp+D4KdLpYDUIIlor
2QHXO21QgssDrL0GVaulz7WpF3fObJeon5L00lvOtkQ98zAbqXpodDu5tP/XpTmQd17NHdG71YUk
h+gh1bLowcKIeG+PIl/drt0OvPHP5kztpZVkeyRL85QtBy9u+js9g21CKLx170SzfmwC/ZyX1nDG
D8o8Sf8yMIg90xwQA71cnjI4410H1zAF35ncKpLE+NTjDnk3ez3u0hpCHgdN5VASX6O3/QZBSfPE
5O6RMEaItz7QTrWsj5JU8XCo7fg8Ku83j5v8jSlUQfZAUtxr1iK/8KIEcDD5neGp7G3PTB7wHEFV
ZSTVVx086xkCpDHIrmoIiueIlOgVEoUUgppVPpgL09EY7LOqy/0/lX7tKSjfmoWBTZEHR6h7FZOu
zKqxBWQQFC9cWX0RrNIcymNk8+kjfJSWzHR/FJNKnDDK77kNjgYiUtDsuTkwvUnePQyt/LKZn1mP
B0hk+l9VZuk734dkWxOOvSfHMV2PsYVPNOkCuls47EguVMNIlb8xfMEmHFhfj65rPfQtxIjbGcVP
sZtz9+tmslPAXbm3UNXsEmWTdr+o9G/XGg/dXCmTR0N86FIUj3Hc9U9pFw9rfcR1+3Y6B6UPTSh+
oBsIcHx5qxsx4UrY9BD6LfGR5faD3Xrdoxv7zTV1rCVI0W+P6C0UUxL8iewUGP/2Rt4O09SX68D2
8fBSANC3FjDCZwURGnEG8dTmAnR2aZYDC6jJHEfvzRmjOzHG9X66fQEECdeduEJbQPDR/e1R2tT6
/RgnXGvEe+xW7t6juzpgMWxsqzi3z75MfqGTP6u8nz6bzMVzsDX4yEUFbQr+IGu/KvuL5+sBicBI
7dkEEubnjSY3Vf1Ixoh+r5KU7lRXp9vZ6Bhw3Trhrax+MDa4PuETYfXlvYkYH/UMuvpm7iT5Zhgr
w6ViI3ciQWxrK0+Oj9fyYHr3jh3796P0djb5GufbpdsBvwm44jXuRBHm7ifS1l5Al5EgxROBy3MV
H0Q/+PsxbYaz50tionR9ACTP2KmzIn0lZWqBJqK1oKS9ykqpB7tgUFAWhP26MemjkizSS2UX5Pjq
tfOQB5ZYqybSXiwbRNUIBvOzBBpKJ9f7Hcx+lY54FBlTHT86Kdzwusj+in7hrlTD59CbRogLaPfi
5lSGkerZ2HyCUeLc3BPIoh/SrsYWue1tauUB407Egf8ezcu1ePmqGJ0lnfL/8byqWiltNvbITaw3
Q86PIG7lw4RoH00bFgoiI0xpTOoZ5fmcrEVtzE9VQcbT7VH8/1+7ffV/z6tc5RwqF+Xm7Snz8gP+
PZr69NHuJ+SA8V/l9Wzeuqn3m0kugUqyyh4Hizwlmqd2S5LJV9LYzvFm/MHUwDkxPnwajJpxOJyl
dZdTaOMxMO1vSw7RgihvIt+C0eXWT2jC5krKc+AAgWJZZL3cTr3ltF0MIaA7ULJmyUj8LrqJmA7m
Xet4lamEJDewY74L50l2vnPXLEI97NIJuRr7ajhqo9C7dWQ00NtuDle3wwiaLYH2KpwVDuWc/L1h
iUiEGy9TcB3BJTN3WmRATr7BSGD7D9LLTWaAVtmeJc5PnziNBNBdU+upGNW8icnmPmtF12H4MXhQ
2fzukuNqsHG6QX+um04P9cqPviTU3CiKnxjZVC+tga62TpzoSRqSurNiWNr5mXNUegU9i3XxKR5j
Ex1o27+ak/uaX7XCER9aS9T5jEXY+nY6NLzqXrbGZUSH+WQ6DgmZSFXHKsn27ZTO297op12dyebD
MKMNe/r0MkxueZIBqLwgw++jkERBpG43MxAiFZiILUSuueOeRm+ct7NhZKHd9u5pBiztQ1tHo6CL
emu1uLk4y6HBiC1sqwyJQK28c15r3bbLzTre2nmtriIbmQo61V3TuSxsrNTQ0Wu9oupHsfEP0JSe
GwoTUNnqc7gcCyhtR2heSokn6w2ediZBtxqQxCfjfNoNBhOF/5A9Gzet0WLKlzgBK+4C9w2zFW16
NcGsXpmtMtfV0JL7hQb9yMsIfJLVeCgrm1RipZkNynczQccAgkxHpE5wdl7KodN3t0u3w/+QZdOK
O5wvSXTCEWNoQhLa9GM6eMjBo1Y/9j9WkHZHwKO+IXCPK7cn3A4wi6fQnDPGhHNhn4jOXnKGrcRg
I24xX8sLrQvdYpFKF8tDHI2t0+18EPQVBWzu2e+cfaAHl5aqn0/pkJtnVjmfLEHyAEVmEZtLaAEG
VZ58ytRrROAlYeSpgcOGev0HYjlxczvLxkI9TH7Rbocqsdfa1AO84Hz3D4nHHqDYytTPtmppi7oY
FP72VXlz+Fi++u/UZMYQ5KLfBYsfD3qrlee19bVYfvrtkiLd0s7T+no7u7lvLM9KzRFmrZwfKjtL
L7HBVGwQXfyRRZiUMHq16RgCAjfGNV4x6n7MzO9cmA7sYL1nbK3pjMbb7I7at1xP5qS/2k2PIi0Y
yN6+fRXgO/QQFCAIHQ4pwXXv0ezSk2n+M3aI1RUHYpDz23WXb4LRB3AtNv/eJE0RN3Q7v/3B/mR4
UPvBERodOX8qtP/zxNu50pMNFooapavunm4HXFL+e/S/a9KKCTecjO0M6Q1agQ2/R9oUjgbyJvXZ
dMXWENNqTEYTPAbTlWECYqiYX+meGaOmBvwMiHExwJNLnTxDo3sNsnnnJ0a90bpgDsv5bpSU32QE
hl07QNFQNMsErOMHiEka+C+hpH+oL5l+tnjqRPJY2em2UPMOUpLazNK477QuCW2JDCoYlb9y/ebS
1dZDXvtp6MTlyeqEg96xedMs6ts62i+AOhQbWjw4ToFmXdn6UZxSvbMIk0DwhbRKnXTTZKjUmC9d
iimeVncMESuAEui7QRQxvI4ffJvlBl8zJlRIaHRIuFVQwNzMvlDKPDJI3prRXDGErFEDpgv+AfN9
CcQOhlNhooss/PLRCaC6iMQ5O3AK+Xcxn0mqln4r7feRCw4Tg9IX/ouOTROfNv8pLsZTnIJaREOQ
hgp+cMJSE8om+IgqSeij8bKsJTs9CtZFW725I15mfVY+ONx+jmWviuxbleJ+FN338i9NLYsqslpS
7mEVMQEU4Xvr8nkeXLCMafYu6aCh/ejM0+QHDFkRwGZI9oI0ep174zkvgyszNmQjRKbTNcTfZtO/
s56VoaGND2ijKzzGjXXH/LqxzV8rdn+06r0S+NQWTYdGsXmUUYreSq2A936GqvtpCE6vJY1lMKOI
8Nt2y2/augI4hVRc1afcTLnYZiBPoaTUDk3HtNYWI24bemO2uGFoKNmUdA9Dnq4WyXPEPDyX804n
DRb9pNoWbv5ImtVTVLoXMLN05YJdNQ3Cr3ZMnhtpviXBKIg2mA69B426XW5ur3DvzVIjBzMvthZW
j+nQbZNBv/rpeA0C65pXClbV0KzIGzlOqAsg66C18F+ZwPlT+6X64Le2HQciDkpzVF94Ynur2GJ8
inihE9a3r6GFFOW2sSZSYNvMhYdX+6EZyYkisN03mFUDGX05MaxK2JVscwYJb2P+I0xspJpW3IOP
dbBumk2c9u+147+ZgQbC5uRHRslZGPvpnVG3B4I8kMEUEzwmWrZx4aPVURDWXSfWNVhAVcOh9uud
aFyx9gQb5awbx0q/EidIhuSU74KxwEdkDJC3JMUuhmgf9k71QL1xSiJwPtm2iBWyWYVKknEdEbs4
Yq23TteUou3CXelNIM36vjXy58BJjM2kcJcAYls5le0fxTzgZOSi7nQzVD0G/7XShFfl4u7mcK9X
DXS+UfwS4xJBm16ze9QgZAUrGzMRPO0OfJZrFg+aFtU86n7SbOusor4PUOsG2KkXiLZhxiB7z1Os
D7wEZDQ/8aex/CwTwAxCZt0KKPoyPqBVf0il9ydPiFFN5uBsjPzkEkitnH8COGwwLFAkx7ghKAD1
bQdXOHTlxspoKbFJ/jaRMI/GfnIQm42NbqwmqO5NcY1qYa0qT71psfz1GbguNg8DfMayr8rVbGi/
mqu9l5BQKjKrfFceJsCyTh660T1WTnmHXUq+rlrB9LLQ3FCW9oeTsRoSi/4t/MhCmKg7IRqDZmPE
tOaebcFG1DVe3MyGG4hdAnZF9QswSbLXzko1iBhuy6I6qacmb98onn4RHj56cfRD5bvzK50dH2G8
PZotTZAM1u43+qjHrE1fNNRcsv8LfEmPpTkGVBOEJWm8tiqoNqYGY0kIpL9ZykzZqpZxh/rsZJdt
h5p/it6YoUwMXmA8o1LMvu1CfU0BDiGIqp1Og6hk1J+IcbkXely90eHdYZa6q+SP4xXGqiySh8iO
CaqryPiG0ZnF/rQ13WZt2W17YnT11XnY//rxsWymfDtlUA177Mfm7EfULdNrV71ZGXE+XWD9Ygzh
rEoEueOEWjKQezHPxrkvxqe4VwiJcYUZrH2QqSKcItfapF6KRxDWAron2bGRnuL3SCRwNJZhEsXH
IIMGiH+F5eLLVzq/2ji9wWQHLzV4ho+5I/5pfjj30bUou7u5o1gVjNN7+BzaMG8igKfMXueXoPI/
OgtXFYZ9V0rOg+U5sAxxbAgB/p6NiJ9ZBQYmruRS61gT+Kn5YxiQsmLE7uYClzfp+BJVsJYGwXy8
TFFxCBie2Hm1gUl4tWXAneglte7s/XHcEVKNbF+0IN74siXW2G6Pk989d+RKZ0wSR6t+acpJII1K
d4bXThuXrM7Qwr4a23lno8UET5b9yo6CvdeZP76Cr+uzACFRHlcTfk0h+/er5rdXafh/RRHZYVcW
ODs5Vo9ji2UgEu3v+3z4OwCU+zbLZpwX75Qar9w9HaHc8mGC72fMuo5Gvfs1QTFXtTGgtsvqla8T
wVPkMPmYNh0g1J+HJLqUcC9zCdPUqA6a2+OfJ6c1ovBfM9fUeqgKtn9tG1Nv5CXiq8haYss75zqI
TTJiUtQ0JU2Z+rSZyodZZ7zivFmQL8u7Nbbdt65mhqrRdJJDehUdgmHPxxuebjZPtl2AoShcLXkx
yhldawnon7uPnhZ3l7KLSkLkeyvE1g0tMpJZHKBG+PA+JGAH6y7qHtg60D6wEBEemExeXkwXoXqa
jTOwXffcQ4i4g6w1zDZ/Q1Cea1WgBJfABHECucyZgzduT7wkrb1JttCqxVJtnSb6W9Yl6Ro6JmPY
eqBv0Cf0efEMvRqbiNaMw7L047D1ohHmvCIIMHPXg2PGFy9v/sTLxLXUArhvar6ky9ntEsOcJXmY
ASdRA+qCm5JPzXvRx/LPoEb5LJwL1lR6isnNvm0BLdKCZDR3VYiqA3ybcRSq2MyTxqLH1UmdTto4
pXPItsZc/5RBWt+brSHRNFRQa3AUUIRiMpBPmCHz5i1R5gn2W27cfQWjzaRGugwpN0k7EFPWcIda
xOas5jo4QjrCBoNFNcupA1WQHlRk3Rce67Ff5/sMondiFVtVO/nOdUgvT2AfwypsHyXsFgRYVbZF
+kuCRpV/56zcpoN9UukOe8f29J0u528VN7/+hADEpCsO68BYPJJQf2axCfAeEz6Byye3M6ZaKvam
o2Bzjtvhi3YO4TdZrGyhzovtt+6mNsl97sDXB6E9N6mfg4Y31ADdTw7FIYx1jBNjTNcc9TEq7WdJ
ZBe1Va5I0T2SDJdc+7sk0Ni9R5++pgVPHvrxLU18NoDAnNZWn9y3yvqLm1ru9R9ZsKCCat4GWWLC
E5Ts8gN05T5xwdtZIGyccMjf2Jf0PdFUuFvlU6jn+raokyfRaDtf4ERRjaPEAc1bJTrawb4v58ME
GRxWEQaXlW4Tpc4UZBZwk7jXMazjFcNsXwX9zAxx9v9g7eVvZq2tcKODRFvrkb9RY/ypJcPCvl6P
mDh62tBfinS+THWtNpoGAYFio8bSclvX/GzMsb98vq+fR/2Qe9X9WKNaLpuHuTJ/dCq0dva+nNr4
cW39WqNFQhK9rUeqYPJkF3L1CcrcghgLSBmlHeN/fmCQs4+BL9ZVWkDuEWW/KeLe3weR/+oNs7ai
XLu3WkrT2a1/4gmA2wwk3iTgHPHW97tD0GGbZBTRl1Noczhof6dkjja6aq8YoleLcIGKNEqrVdN7
/YuNDHVIp7cS2ATDXLxsu+arjuN+HfVnO3bK7diGFtyPnaFBTHZGwPBMwNbRubktk8mBCdBPwB0Y
nVlPW82NrraSDBT4aIXaMuR0K+p5B4O7uHoI6nY86llxMmLBFuz3b/glbCfh4rmUYWwlndzHDgE+
Zzm+DkE5LT4fMzCCARnSNYrQtdO32GlOWD9aGzuXSwprM6KeQOhr8LsrRcXrWHfuUOOfWmMjrwer
clTRqqNdXDW5/5psyhY8AmWEgOdxdGJ+Zd0xkiDjHCGbh1Fub4CRehKdh6P0YGPa7HP4GqHRdWc0
mgnmFZlCUdHfORUM5cphkWWJRA+AE1RrkUSjoRPve9oybM8XFQ90Wm/C5KMpk1OlW3KlrH5LZN0R
gWtxKCpesZao9LCwIUU1gxOxXG988cI0EWvlDFWpX9X7MXbCWNjqCC2Nds+k+/WycqM3qUcPjZu3
3jXbqCa4qOKeS+fkPHumty+9YgjB6bayQ9ANlgkdsacT7in7Pb2pyaHnvW0dwDq4CacBqjoo99kd
KmjyilWsCIiyZ117YK+GoYv3SGRRqwoFeMjcdwj7BlGwB2Z950/cyU4LdzyI8WyDGeqt5H2v40hI
t1sxl6TZ49brHlhxoKeogy9NCLcm1VXR7vGxwKa8iz4xABxN59sAIVrp7Sjv5xl/atfFr9+tzA8a
FEzyc/S8VRNtYQlpYddJ2v22/FL6PG6mjMK/K0AOLfvOJJsTIRpeUipgApWnzf3o1D/2gIFUHYR6
PKJ+KZjsaHC+ctc1NljscltooOZjO9Zhq5konDBi0Jb6rBzafK3jy2j47pfNArbthX3MxnxlODLb
6Zp7sWqtOVgQeQeT78JRyeUv6llYMRfKPH2fwOelznbDtPP0FW4hO6NAODAY4l0wyFm3hQ82qxdv
WKQ/e719cTqaIXxowHmdnQvaGAYZltp5UKEc0423PF/sdB0IeEE60jMsVRHuVYRPwCW2BIgkxHgN
Kjpb+iuzxaeGELEN/iwoDGbYy8qCWS3+ppN3jnB0jdvAokGxAY6o63CerRGnGfC3cdpLZnXWrOKv
P6YIhAuKXDCHd5joV1hZckOZ6oWmx5rJJxJBQxYjTBIx6/A+0rlhqt7+xXfjbpKMEOqpZVbBR7gn
jBaPNuwU+NhvWkk0paMToqaPDN0AnhnbmBiUOfkD0Vn3anQgEHr+T26yUQrvqmobKzf/rhIBWqsa
huHoIZear6XtP3plfkKrVmJADufIi/GV8l9Z7W2XyVSqOsaRFnelYQfnCGpGlF26wHzzB4Ji7Tk5
MUK8y6YGQaOyoYSZf/zI+5N4uFjG2jHxbHwh/QYafXkJetQ1ADN8mCCsI+Mgz8DuVmUUfXtw0jCk
w2d9MH7r5dcJVN1hm+QfmY6zo65YQjvG99QOxpfvTWixo7+O0QfcT8Nd6tKX9i12jrTxX+Q7PQ1y
2ikYcQxVKdLpNXa2cl9VYVBDdDafCewBAxTLvtVpe9N2KzAINIK+91l7RbaSwXTneSPO5QWS5MBO
IL6M70UMyuQVFVPWFv/4sjbPfp4wHFF5RBn9V2jFfjKs4vF2SJkn7ASMw9XtVNFpodXxIfJOQXNH
cbkrfKyE4gxRHbYgYiuK3jjM/I2HZsJ6JnUmOK+spIjnF5+dEX+BPD7ERXZt9KK9a/v4WsVFsMfF
7rleyKWZ9geuO60SewQYOROJKN3ncz2v2nYMaAKtAU5BUGAc7W2xiJvXgaW/1V6tXcqJDTfRxUmf
EO9pOsL0ANevfnKyjTLQZImAEb8h5Amdsh7i5Nvd9Y734dYnLGne7XKO1n5dhCOo0h2TlOc8Kf6M
AFJ9Oz7haV6T0m1KKv0hDocyeQpAYTcBnlTzUO9wKWEvGylGAJg/Crt4yq3m6CgTTTw25l3MVKDy
iqvmtRd/mN97z9+5eXqxAwxgUol20vIRE2YlNBnqX9ap5j3Jq3uMuNZ2/mrAcTzPSN8tzYrDCYYl
O08AJUsecoWZbMLsIh+xBvM8nFz83lNrI0au0KM16jxrJXFnnP2SCrsrDtAPLr5W0gzrYhPxz28U
YpWoXIymwOpMD6+c/M1liJ5GCD9ic7w2VfVZm9mXJp2jBj1qq+aREAv+EgizohY7ZmURDr62tdYH
D5oIrtyW15ertvLfGhNxo2lh81tBCsV7ESyueCqg6h+90cNGg9sb3wOvOXpybrfLi+q8wtmaAGaR
UTwUZhoxsE+/JSEekNRziTPpkLyPJVY3hkEti/2ijVbfQuqW0MkQ+8FwZzj5OnLatLVZLQkCgEqX
K5hJTpkwAY8/hWVuWAIOaVEsRnVVvBYanoidyZpkIhJp69ZGShijO9Qxa+9rAMfA7j97ZMhZTRSa
MNyvLhJfNMdPierOWdVd1EBWrCVRGpZYTM9G/+bH+WdHAEhYl2AIgxR3piOeeqHuUnv6MxNttG4G
8yLYTFlKe3Pl4UlGJkrvi2cLe0i91J4Lh91EW9SPg/WYZlcCNOJQRrTIWdCdLPIT+SChYD2qxNmQ
iMm43/qGcY+zBdjZpmcEl2VAQ4b5xV2PDWjQH1ST30F3GleY2V+mZCe8TmxBy+t14qPoVK350yTx
Fm/FA2MIkNH8j6xmGoHGMjY4kv1OKYCELukIBP/orpBOaBeuQuhmH6GLPwWps0aXAmZi9w9DI7/h
UB6gk+phX1bB3gT3KyN1NnSU5IuW1YemD2ObZbgZgldGA1sxqD+qplJPZHPi/gGTFydNMldVrfER
zxHpy9j4+typsrsYZn/nzwkKvpR3WxoDZGEEqPqQYM7Lzty3zrdeT++NP+4HK4e2Lt+K6ZBj9Ama
PMHJFueIlcWN3SfHMV9bHSPXTr0KN/qqf6bJehojd005dbIj7B/5jPDptfB/9frTHCf3U2rnW4x/
nhu/wLFaIR1opndcV3ERQ9eJiwKYrmgf7Nk4dbxZjb1pfqNYPGDtdt9VrAfl0h7aDC18tpxRsjtF
ODgwAVvHNUzFRTYjHPu5cmbehtafN85yg6QIJcfGeE9puNdeZzxg+uKFUyKxNG803gjrFcfxT/tD
SnebjDHsWMq30Kx6knOxVMtQhBrHNmL/CYBvF784mlTk7KXonpPBeBuzty7+wfXiwTGzKLxPpb1T
YsTNMRhfsEe+K2dwYWREoYJcYtcTXSfrAQTYlKZQa18dnV0sTqbvGE7Z1mF+ujGm4TRP+JJODpIA
cDeIgVRH0v6qLUnOhlevZtSpfL7HY5c5rzXqSBicZ3rOPuxkeYk09RdS0zadsi/XxCog6D79exUH
+9YarzqAf+NrfGoFvffka/jmVNitTN1XPyU/oJkOvob1zxwU3DPo1lCa7IU1fY4stLuZ99ikJx7n
H2bEHn0EQGRpNfveWvpvxfg2K3BZLKP8FCc/GZlZa03D6dmOJMMcG2siFzCzBOA1S1JApun/4+rM
lhtVti36RUQkkHSv6mVJtuTefiGqXFX0fZfw9XeAz9m173khBJJsNYjMXGvOMX1tVQoywusdpXhO
mzZfWanJBDR1oq1feHx05lDsxnwAz1R96SUz1ZDrTDh6h3SYfoZaj3PJinZNwCowy+8rKuYoJ79U
6d7pOaJXKgOwrUFTFny7lJAgSI6sljGWRS/UFu4bZw8nN/EGhPsuVLVmNKg0URfwXGonAokcvr3u
3YphCgJNrJuEkRCuIyWIvYT1se1TuIDdePT7zmTEwKrtNfQOO+1NZOGvjKvC2jO9d6eQzOdJSxcF
5t6gj7w13sA1dKWSSuPBbLsHvcfoTr2MCO86SPf6tqoMzJs1duPqK5ilpgRcDvi9UHcXXJHD3MDY
Ed9JV72nBmAAagNyZswMpGvWQYnQ7hiHFCXx4GXYB8aImR7z56oMzS0kRi7nTOVaw7vji8WicGnm
GLa621thRGHWvMutnJAKV+MsWK4t8YkhQa0LNMukjGvmyvEeQTu/d33sA5SgETJYN0+IfkPw6qPo
inzXZd6LL4cXZKP4SfIBKVF4Mg3rIdLpCAj0ckxd2lViyTOxThfd8Te4RHG2T0zdfZQ1+yx6rDTx
bJpliN7e+wh6JinQHS5TnF0iKogrJ7JuTWI8uYTJN02+zvDs74gswndHbEERehIs5PRJgtkation
a/tFVfsDo8NtCKk06hlet1Gzv7ziF5Kz95wCHEthjvnaTjbTPGMFdiIKQmJqjIxeaN3lLR+Xl73U
BdqROPUeTGzSWlYeWee8Cy9rVgVTpHVv1SzL0+FgWhT+PRHvqR0gKLXajWsZwD4TmilINXVmhOsI
idImNvRHgLje2oAwP7T50Y7BaHgEfuW5+AHRCs6zMyvFuUTZKQVTX59uEZFba6a6EGRckIVW/ZtO
BFyOxPzTRSEuLFAvITyntqYnXGqjtyWdBBRwDRRgdJBHohmLUUH522xsn/hBQSAJzZ8ybD4M1oKn
CuRHPiG2cbUdvjMuXOjotIqLsMTMSuMJu4H25BArg85jZzanImrfi5gOc6D8dZtYb1bVXWoVMAjh
VFuFKrtYg7zvdETKflkBRnFYpflV8yLUXWyrTzpf+76hHUfJPMVB6I3Rn1RGFLbCciAgJrunIXUO
1PA8QDFhYjDTlWL4d8L4UVPEIJLkoEUOlES87usqxzsu4xOdrGhVMxV225zeQ+m/VNIhCwrUqF7T
Xa2lBki/Lz+FWdxRXHsc65jLSPUBCh3ueB9cZxLthAePVt+4iRW8DRx4nnHnZ81vLXOIs7Eu/hDz
nt21sAJYpRn9Dz+k+pqXrDkrPDEhkEPbVKu4SI6dsn7QQnNr7xLpVbq2k6oCfNFXaycMfhpu/sLi
hrFXwwYc9nsEc8PaybyHGDzT3h2Gnw4VdDuIr4FS5dHprvRSpvU0t7QszIaUDIatoYYX34Inaxfz
dCttTvWWotZvB0ohq2wimeyUCyL9GS48E81KwJVGxeljV29BGBOnZMnbQMkFw/sPw1Ubz+vWqdur
+8nK25Uw1Jcd6NPKs1ks+3b+yrTsNWEaY3usCDzsv4i/7QEHJXJn38kvmWvvKgRkqCkQZYTOROUl
/0lJ/D41X7DNBGuXLv2KNd6fXtZng6zWtivAzxqtQwAO0s4EhcIUdw+WVuyLODrbMT7WfOTrbpML
9adfJWPQirI+3oi3fOrdY5dBXBQiQ0oSEMVI+bmmFLUuhHYoYwqfjcuFI6QF7gH1GKBmUfOyT32K
JGHoPhmSI1TK9cpgOJ0GpD+NrJ+pt1sHy2qQ8CXd2f/lT4N7yyhn2u0za2sbu+EjWU8zdBEGTMYY
mD8N8ZBhDMTe3Bt01HKdGja4vYnf4RDBYjLBtYAm8AIH2EoCx79v3qSGrijF0E9pNo3O/Kw6jHIb
yUnjNv3FyaodQ5CxY0G2mUtIsqFtVAT9aQrRcrqmosotvMcmFMfY6tJD7XUvhlHxqzKYD7AG/Y0e
/9mdECDYXQB7JGaUaAMUNKnLOdFSgOnfQFYzHbD5mYaQ3/GVEc2BXgTU07Ee2z3LTcRValszwWQi
G74RD2evhM3kV6L5bOEGrvIoIesoswGhhvFH74U5EoI8mDvwn26Hu4YqPPHQV5svfUrLN1a+BPZM
/d0Qu78DoolXLSEYGeSdVVoUT6N31pvRJuAEIbPrpYceL0E08jEqx40+415TK65S3TqpmFa2Q76j
zFb45Gqog4wkSJeOWkVw33fOmWsVF86kJzREO+lj+hqXCYWR8o2ZWXdMxfAuBtRjOMqd5FSXFP0s
v6Owh1vXB2RYpx18bTBrURTtHEiSK31I5hQa5hyRSwluyln/rNpKOxJgvTemwdqmwYxl7cpb52fn
Ohck1lHFgifDihipQ98mvBFyXmnWNhPVOOd34ZJNVeZ2vA277ta6DX+MZRbanlQ3u005oRO2KO7v
yQl8AhUMTSbSkEkgO8pE8TghW1z3MnsWfXQcAkLeme0N1fRbViBO4/SlzZKvLjI+Wpcfm5tqL2FD
WXZq1acMrE/PANwaDza0gxHlWFMMK9NKD1+y1gBta/UmLQ3I5KSsZSP1TqrvLK+Z0bMk8/Sp2QmW
p6zjP6gSHRIxvFImWjklv5sgfY6m+nP8IeqBIpu2ie29KBydnntzZJrvEHRG9RDEFTJvF4NihZgN
3gQt5q0TYNgDEbIbQIAU4w0N0ZseGF/F2D1PE9XK3Epfay9+bpsG16y7Ys2QqfhuYJgehXM/VemH
SBEhWXoKZE+BIi/LF4wCNAHk3m0zubdIW5notHV25OytcTjJyNzqWGD2QC/Pmql9BXauyE4gx48u
JNeJAd/kXPnEToqCemC9vOlqQO8uQP3BBx3rt5CQdCb/kHkRjKTZhtbntY3KbV3ZP3LTORpe9adK
i3u3cdSqyWg3eUedRfW6rGL4c4kNRYs2a0l0TxWoI77MK5NreN8k5AhRPjCdgQfVUpdBtUzxjlF5
ICxONmDyvMykyzudowzQaVzdq5HfEgYzqqwRrIXg3UNWvIp1au4emH5mzoRZgabe94xotLPBlrV4
7X1TfpVa8iux5a8RpF3U4u6xKTW3b4PC8+DExq3VqNHMQQENOu4ViRv05fVpkykE3XY7btLeNtdt
k70xM4FjhcyQomYHbDwlAjefXzApTo7Cdz55LxA4mLOEExygzPJvyEWipsCl5bjnWoYwS/aR1Kt1
pQgrCLAqEiOsc+3tdXQt8Q/TbciriSSkq3rYGHm3rfuc2LwJq4MG5hpwDGZFujJM9Td6O16NLofY
ZQ6fU1I8R+SK/MScFx4IuKNqQwgul1yyXwHZTjnXQQfckBR8JQQrXrANBesh9c5Fqt5MYd53wv4o
UrFxfONPUtC7HMfOWTfBukMPs9Ht3vvhg4me5006hKMmP3lV+IJJC1M940MafgkjGVjVvyMN/2WY
FBcQ4/zI0vFNDcwhiTQ/SFcPiC8ogeUBB8tSVt21RBSIuAHk7utQ6Y+21ATr8hBaI6suPyhAdelq
Toar9DV8Gn4GlLzWhW+Za3IgX8UIe07SmjdaPASoiX26Qm3NZaRNqpe+xsiiM85VdD568SOvx2Mw
ec3WNqcH1dI2FCE5wUg5Cohr+a4hSmxjx0jzI6TccLtepzAtd6JS3UZ4TrfD2/2V9oxImqTvqbHS
igCMTjrg0rB/Rj61ES1/0I/FTfIGYP6Y0dH1KB0bzGbkwa9GgbViei8VXKvAoG7OFOQXWCcuD6w7
lG4iJuo3HZKR9dSjUBDBjyql2C8q9+eks5gFcnfrK2a5nXXpFfytop16Sk/0gXCCyM+JUrKfR3Ba
bMrtUWIwn2jf7MyoGSdphBMRhdlIJhoY4mxnNY3aNDYLo6QBnEdRzxKxJOOHZfw4ElZsDDNAhdr0
ugY3vC6N7qvTHP++lp9FQxXdNpyUacn0m6tJe6F3tWsUMHXKu5H2p+NOvucOn2lAE7oPdHMlQ4eF
ZbnTcwQKLrCTce4eeI0uzmPETDR1byEphAdT5qyGx6HcWm0Kulwf9tjS6l2l2QnH3ezQMj5vXT/5
7I2AMJDMp8YKmFPCcHoskj2IbRUZ08r3AS260TVrm19tJQoM22CnR2d89RTEdCWpscUSiFyAxbcz
wlmvU7YHWrSAIsA5CyZhCerrNeqnqQ7fMhO9t9mLkLAQcWbxrrAixlQjU67+YxLTfPTOmhbrK6/3
PloHiFnaqz+tO1KM5aTS8CWIklol9NE13Bag4K15UJWsWBPIaKcj9Ofc1ueBFp9DDD4vr5OCEkF3
ZrWlh0WB+GmWTQT4Ssq2O9tQogwa9duSPJ5dPVR3cSM/UsAeFOLri5TpkZzgFy2mVWOYOwJv5wIn
WDnL0O11qMcPZQtA26AYEqCe20/QMlb4trggBTs1N2HQmdJhqlt8qc6btJlhi4Flo2sbB2ri4jYK
WqgILY9W0vo3A+8LYnbIZHYOoN2rrE2uoyNUI+U1LHtkonHNjPlgiqkMz3iu6X4Dq1iFCUMlp9Ck
+7wZkVurbKAT5lB1MEoPVFOqnnNd/CoM4e91l/gMYGgj4yWfXVcwiZzI8AJ9RFKqFtPObhziKCNW
AI3G7O1kcEomUZxvZTNWd7WEfLpsll27rMs5F+/RpY4Mb9qk6W3NETvfN3Fu1ajUC2Q8PQYCbHao
Uut+ZDsFLn5N32Lx3rQF8sTmjEBO28WBgZt1PrRskI6zZJPWye6Q/cs5LufvJpyDceIlHYdc6wO2
13U3o0NxQAMGXW7NDNC/u8UMujLhNDMCquyu5BeafN8UM210nDd+5tP9xnjJKhU06rLRov/eWnbd
GZxKPGsLxO6oFYw3ZQY8kMkzN5cNYRDke8jiKueAoWTO5okZ3FYULcm0nnupy6b18/r7VuZ6vb5d
DmKyaxDyzg9KdaPiBY2f2fyjq0N7gEWu/rORMmJRPZzNLNQw+hhfXgrg0OEVsszQ1w5FMSYIHtBI
XxM1L8Lu+apSRdoUnRGZFVRbG0SP/kATq7ZBUhnDRHDA/Mksb3i5xVSHD6GNH4RmgTXAEjoFKVC4
uwTb9h2K1p1tqVM2f7u9fKkbRGNhgBJvtNeOWZQw/BMTLEAgadMQjggd/zRofOoiIvni7zezfFvL
ppm/N78l0gHxERE+n8t5EI3S23a6/IwbdPj5SfstA2oRig/J1p9GpKybrKjoz7EWN/VfFER/k12n
4TXH6NryVyata+7AT+Hrqmbqc/w/n4ukfUaq9GH5rL7vpr/NoGV5TAKrVtGLnyG9tbDgxy03B0Je
01WVDQ3RifbX97Eenc733d1yM6js4m7ZDNnMfq5shAULTThyWjfhRzafsPNpahmTQ8Rb8mY0LDy/
T6b/Pa+Wk8tPMn8Hwe7MGOlX78sp2fY6yNsC4ouu4hjBVXgMEDjsl4/UXQi8y4et/vlpfP8+/tnN
mwypKiIMm681AxVwt9wqgomyXU2fEWEEJdGqqe++N8L7z63lE6ObQLu3poMfVu10lzJxuhtVgo5p
3iSW1iIRZEqSo4thxQ2UsK+q6NbOG9oK3dqFkLOTjs+6cZREEVY54yS4pvDmjTFfrlHFNLIp60YV
pRGpJgcrpWdf6SFZ5yEa79rMNNedF7aomcC91MuG+n5IO/r+7+N1dGoro42b4/L05Q4jdImHyCkT
LM9a7ijHqD3EE4nreqSbJ8v0rr4IvGvlGLRpKQxnOYdIQkNV4wB9NZ2sf1geEfq1d5Vm94kMfI5Q
+u8zsw5WeFBytR6NdFNSdr5Zmhvc7GoQW0pC7fexQVfBTXNzYl6qwkDrze6yIQ5XnUz4M8uzludj
PWoeRgaJ7p9HfT8Uj1FeZt19mEVXVxT2Ka46eSXZEmMCtmjWybG8hvOxEcPzNqPpvZlkGsLGYSbO
hbD+WB7y93F2dPJpVz8sf2iYWBxzAkxbNB/od9U1Ki3j+58sD8CFI0lJnFjA4ZPkKsi/E1bp7rU0
IDwVwSS6gBBNvCh8au2RvU0FeVWr1Eqsq9S6u2ryzfM4P5fru3XVyABYZ5hx98uxZcPwazHFoRDw
95g+xul5ng+OUeUfVaX+UIuMbqWTjNey3CrqXjcX4qaN/O4enK1xte3xKU5Efmrb0Lwuh7qRrqBD
StRGQ+qxHFrujFGuH22DxcBybNl45tjwZf/7iFax5gtYUkmDeJy/D82HBrpTqejhzw9Z7ogtsqha
W779/e/LcZhGq6R2CDH551V5TL4oSdOXXx4xzi8+a9t619kaeKDSqa5Ql3PX8h/KeVO78GolyXP9
hAHIDQbrqheOdRVckdeFPVZIDzkG/sm6wjhXM6mUTth8bNl4kCJOzbCeQEf8Pb1izUrvbenRcDsN
FKZWSdU5W20CUlr1pEMil39RdhyfFOp5usKIBzqH/rBiJgrbe7i21ZMMp6e6Zb4+OWqD6e9H0yba
tZo3ea3CXWj44Vw696/LHaIgb9kg631loaPF0aDS5KJUf1we8n2s9k8Va/7r916s6TdyLk6DIY19
2urhodQI2sBuPN0jC1hNBfEzc6crKoZzUFs/GLFem4aILZ9lVqwilPcN7fTk3kKLsVKaHm28Zngx
cVdPkf4c94a3Kip6sUp3X0rDPzQAUxufF8xVY2XV9sp2UJI03mXAnzTidGtV8Kv0YDVGpRNtmsJe
VWTsNJnv7aK0/eUP3THWMYxVkV+vOiOpV16RfqmEkFFcvbmhfttVKgCBH4PcpOpl9+Mq8Msf0tPN
gxlERH8g3uYXfeFSbd1NTNZL/swlU9PPQCOPlN/+aUTDUWHS5eaysVtXML8bHG293JTz/nKPlRag
hSA/t8nD1CguG8sDvDT2//PYZb/UUx2oKc+q/7nl59N4N2W/yCchbmy5838e+33P8gw3bjY+IZLH
StOgrv999Pc/7aBQo6aZ/zbv5jUtW3+3PO9ff3y59/uFTYAbnDYmrnh+SRQ2zVU9GnIzuv5/X/by
6H/92e8nxmZbbuoywvs0P/Pv69X/vvfvf/n3HXthXGPZ9b7+HvrXG/vfT8oSo3uQpIWh1eY7+Psc
BR1sjfkOkOaonirLiveg3K1SqltRlv2jFinvEIy+syKNYGbsSiSr8Nzioxnr/aMUQ3nrqcbMO8uR
2KnVvnTDnmBOjJT0qo9O2qNLaLiCXMa+G09lMVzNcd8R1vGqbK2+R0xPIHCsnEeZ9hQhZp/syZrq
kS5QMlo0QyOqpibL8LH2kB7x+I0mp/5xuRXk6HfpPscn9O01VXav2wlTax5tVniUtwDPsNDQWXbl
dv/koSKd473rVMeGVRJlrLuDt56Qku6XZy0bLcs3SSOPbgUh1Sb+7mxIujOeY91ZSZ+cLX7Lq0p3
SYKxLOrbOXqwUBIo1HtqOlZAJ5Y90hMmGghoTfIGo1oAfOAhgtG9y8cck/N8SyuC+DjQL/Lp7bke
7aXuMSWs6wm8p07k04wrFB2mPCwYDJ3jZ+kPH2HGm3dzFvhCIBctrcY/IQkhCtCondcsd/a4V0mr
ixThToN5oeUarKHrOB+uSZ+YPnB2LxNbu2m59z7QWfioSvc+M9JX3/XHTxkjA6K98eSxLDilllFS
aSy9e/QPGJUK7ZWSrnOrprF64Mn4VFKKOKwHKLNZ07sRZNiA/Mp8c7gCjZqMHj0tJxE772aorQ7a
wZ391hrN2EuREnVHgExF+aRNgFd2J2s5B9KI1j2nIcVELO8PFrPSQ0lZD6hPuFteJUSc9WQYRON0
00FTGnV8Sl6oZRssHbnwn0tQBXOTbrgEBJPe2aMI1jLTfyVWPl6p+arvTZVQmSMyfT+o5g80rNpE
r66cgyMoweSEZvvT2AEux33haOO+Eoo+vuPE4HubFn8CQiANvb1HtNT9340279ZDc82KdN3NGLMW
YAlulIjWwrxbt0JyRnnqCgSTokL5kmaB/IPb6QUmRfNOExR+e162Oz8iEaGw91AanGYdKhcTOWG0
ZwP7/qodadMS3IPtXmcldvJt0z+1fed/30rkzzgftHOYjKW5qZCxEXGkl4/WjKJD5v1S+5p3q+ix
8BNC0qd1NmTPSunYHGLmlr7vWlBrENT2sZvdGZk/XChANHjp/B2agfaIUqh84wODe02QoiEZN8tE
wlxD/j1oaXVrzPLLHZPwDaqi2iCLjh86H6GdVdIGM0v1FaFxIJIAwEpoGzs5lBXFc4CrQ0gl0Wjo
D0gdM0zUUAcZk857GEzWWcnEtE3Mu8sxsCd3XlkRlTHzSCLGDdm0H4MH4D5lgrdLmFFxTQlDqmY1
QUmY0AaCh67/2qT1Q+CW7kl61CYzJSHazpeRKuIXlk/imtpxeemr4JEIAYIhBW2u02gCFTdJg30g
GNm5o0kc7XqoTq9aVNySCDEytEcf1FD3rkvdfutkmW/KyjAf6tYifCBIYDsYgGhLvzvXsWIVTAto
R6wzsdFmaD25YRFcsO3guRmPuRd+mH46W3rSkWZOJdVyrBPmRW9hTOyYc7q3QENsbGFAVngbzp5J
3UparnEXuMSCpzPiJvR/03dx71vJFAVEUshMyHFa+GMU66XWWk++VddbFyn+jrWdcy7D6Autd3GH
CQ80ixbygwaN+MNVPnJMSh83s0Zxy6I++BQDQIfCNylU2tkpLBkVhS1+kOCL80sL21svn8rJ5bSV
aYLYxGkGVnd8a1hGMP3q9jE2k3a+KDKvbfsXPfFHJv7u10i6BpGmeoe4hl+vXZAoz5CVHJdf9Ngb
9QHzWb9SM1fTyOAVZPBoC3r1mzGaJ3Cir2/uzBsosp4yae+jR5p3cX5Y96wKHrzUdy6RFpQvXKYZ
Y3omsU4gjoCgeZ259dRMjnwy/eoPQUW5TPRzM3MNLAtWtl72+aWad515NxSRWmOwIJaosKN7MEmY
uqIk+7LyfdKO9c9xRqOG6O0q3fY+UH/fL+RaSNVrDUjsk8aHT4lKcEnr8uIP+pVZ/IcQfxVZMTUE
LGtn3+uiXdg3+pM3JSZxwUG39htF+NhMCyyVGVGo9wpOU3YjNIcnQRYbGHN+3pq+1kW9di1rJkYK
J9r7Qv0yXRvjZd3Q55X2nALLqA2RIyVSfpDJxf5gSKvqreAlrHWnLu6BTKidEyE4hl+vhv4pakG6
lMIDBs5e2ND+1AL8zwOnUVQnT9/X9xgY+xHGWgDI024/Kqu8ODKBQp/Q/83znnfNmb/m94jWdrkC
Z8vWG4ieGKiMfl8NMW2g1k7N2zTS/zAJVds2WB1vgemcKyyqr+SUYa3KcOQuuzh7tBXqSqhYMb/c
5TJYSSCdqWcc46hw70nUzQ7hGGZ4K/ozXjTxAS7D479I+2FKLXoBZmMlqCkn6znH80DPei73zu4H
2/jPLS0Y1RrzHwjWGSHlwkw61DbtiXgsadIvB0mreotEuE9I1xusptvpImTWq5S+DgMs1mHu5NvG
7LLnHJkwdGD71+CSC6QHpb5FUdFeS/RKKFGMl2VPVB495J2mdPEyZHV2ti0qksWMcWk1fDyDgft5
QAr4MNnjGs3X+N7WKDURSZfHSIrwKRYOAaxjvIuV2Mu+QQa+jKgaS9a+oD6xHJNNCVhwGOtbn4Te
rh7JBNHAFA5V9qX39nMhh/ROEk2xywVGmqq2IVjatnldNpBjiBKh2IRqimOhwsjgktW8TMqENJ2D
oYf1eow7nPI6uXhhnxKZgTF7q+aXPNgFEsOUiRT+Rv1qBpjuOWfsX/YIirIPvtrkJe0AExS6G/7s
TCJQ9SkqHo1JWXcQX/AGLiOmT9+BRDevvkEv9XbLO1t2dQFDtHU8EKWISgVryCczNN8sibsnh728
14DU3hzdpeCEXnkd8VN5Jgu4bQf7Kaqt/pl/+stoa/88aEQtR0nk9o9DEpGJErjNpfRwoeWl5jx7
BlEPbZRXD4TZoul1usc894YHg1X5iy6bx94a1cPyBbf+8FjoU32q0uoKsja6dkHCVKd30i8/pDIq
c/3DsEP8bV6UnwLBI2oNAC1h4yCfOhoJGlczsvH67hSYqf6zdVi7h5rbI+mw83e/hCOv3CI5aHWT
vzeM+o5kZpB4mbg5qf4oTT97ZxDx9lmV7kwbVViExJFAu2ZbSC6zUV6eJqvYDZpP8GLRf/U2uqC2
h3OV5wMpaVUg7wX2R2oy+BCjqnkcRf7peRT4EDNAg/SL5B6G8SulD/0ZcGX4DHpJm3dsvFcPEI3g
A6cn1IbtU1/l3QManxgdwnWo6/R3ld58TEe/Df4M023DfYFiurHlMFuWovItiAThIplHx2nebZgF
gI9o6XlV2GCttgIVVnnJ2XYmYg9TfJ7fl51Ieja9G1j5pU4+dxmzFll2l83Czyf/EvOlW9ugPsFC
t7VyLlrpuXcTs8QAsTosi/kY2aCMLgy0l7428ColiQY1qSY/Eg/6xh0h4a407Qkui/OA/5U9sxtf
UumkJ4fSwrXD+XGn69NPSpl4acoaPvU81C3jHc3ADJJgiQOFga+s4+ZkVsGLEHl3zoZZoTsPTcb/
3/17rxZemOP86VWsHpvJrY/6RIenRFNHNR263nIaOkrQ6I91wn2jyDnb2kSSWWTcGyVtq2IZ0puw
ZKi0x2JrSmpgWT3Gr35MOjTMj7h1kISKJqQOhwSit+Li3pxKg/lrZzAnpe69SgqwTt/oOlEgua9d
0VM54Dql02h7T/qx36C0FUdz3u0D60B29/SYJw/ECzkPucUqhPXh+J4NyZWhr6Q3q6wnaZhvCjEa
Dr7gNwr9CkEoWLImqgskyVBP6oVa1iZwKBp6hf3olB+RSOCbmP2bZRnuXRbSNM9UXm2V0/ZMfgvt
Qvl8D+ShvtkxgfdNvgtIcLuPKgcClT01zClYGKJHRbcuAX/qRaBfHEFHXcuD+DnkMkUgj7sDMSrW
qiHMi3YI+01cirUN5eumZZx3ywdbdCEiWVIn1jYW2U1Q1OriaESXUGH6iXAAPbHzqcX+739uaJr6
WVmVPC9/adTFWy5UcVquXw3qK2y/qbgkiQxw3OOZIlijhU1QDp/olLkKPyZgHTcosQF4uTXX9bh+
rsvkmYU6Eb7zocGhVFZZJl6T+U7VlB08Gmyky72x6/4gSSHdlQEy1WQmIGYCscWge855gknyQprX
djluzRd5SNbe924QWG+CsgGV544MSQSny6PcSRbbAlAmZc222tWRRaxzL98DIKu/sollvz4PwCR3
1bmFXANz9yGyM+ur6JKvONOTDzrW1A6HOtyk8SiPKq7RjwQeLvSuv08NPgo6QztJ7jyuNgDqnuq8
nz15pbF0nhI3dL/6wdtmmpMjhQON7Btx99vTgGDErfVOkkNJYBiCVsoaTIiHYN/aWoyVsRvOM/wJ
WhSN6xRtAuigirgPeDcg0wAtsnE2QGQD1pF++Ty8GZFJ4c1xmwdP69DC19Kl4lg0l6IEtxHqlUsC
rWPsZqJcCooyTHT92bOHDzLk9ctIIsjzCPFgzZrdPwin3E2c29B8cVvZitMzaZT9KhKNZbiMn/wE
g1E2JejtLcny1jKJX1oeQg75PS3OAE1jY9yllQqfcBszBbXH27IHdgT/iks1syerZjkkKy98kupP
MD/ITcR0bSYDQfR/l6e8BdCtug78d16tTsifd6WFojhNSnKpTJtJVuHbPyig0pWYGX/Cce2tVts4
HOfdsUIP5MJCTbI8+Qid4rkjByJYBcBpmOD98YrgHX/IefI9dc6SInlRS4UlNZqa+VZn4+EH6vv9
w0p796IqAuW4CvvvTfczjDr9jakgC2++Yi+pop9tpz30Wd6++IYpDlXZPQ+9jaOuytEsTql4yLNQ
rFtlbpI2tZ4gBFh8I7ycQCiNVUxmrCfy7654pyD+c9qBY9m5QYsjDMzCD7v6iisWAQDB9F3JkIdD
PYleZTistVa/TMzcUQkSa4Pw37y4Jr0JgnTJL0KWAGstnJEKZJhMRJ5FfZAjWg5gaIkgOvQZonA4
oQ5ROqW6+AWZV21XertUac59qbnUcgzjpaxtbACSa73mzJqnrO6uuJ8QHDoB7V+c/fQDUDollbFn
3quuGnP1q/L65KByUntEacqtH7hMNqyuZ3jXDjjfZpLf1LfioKb+q7RtFtLBZICMXv4TeXJb6Qek
WkStHx5MTjdwUXjllR8SHG3mxTv8k6I3EUo37S7jUsApahX3ejuYdIzbJ6GX7REKmLVzi9i+ozIk
Ecc1za0XrJgTa7aBTk/4WpstFDINBo3VPH5vAL5jqjXAAQ2yqndFvJERsRN9G7WPy0alJQGSSTvt
wzz9GSRZ/RgkKdQls/wNJur7xnwkSCCWTkbkI6cvxh2LxOIgcJK+FcOhcD3WXy58jqCkOaHX3FKc
U0XVPjS1Uzz0SdZC4fLFz4H3cSArlVC1ODgv4FkCNKCL2cYE4aCL7kGHXMjrC+ekPQpSGh8VSO9a
f4iQl9m9r91/V0/bUqQbOC5oIXpoZKxbw2GHWm5PJNQMtjYb6oqqwKMxBMfvrwLv87iNAtgjbcLU
xc30M+dtehyYjUA9ZPYbdFdqBeOtyfLicX5nOC+CQdhf843CHZ2vIBmop0EqVF3/bNtirj+2cm+W
jvcamuNRNPmvforNq6632b7xIAGlTeauv2mZWsD44+TlQ9WgZFignWbpQQ3LrFP4hbhS3aMEROk/
+8W/T59cpJcq0jRSBcr7LtQTcj675AQF2DtFAS7DJY2m9ME5dqkXniDHo+PI0d8kQw8QRC/I0lR1
QsimP45X8TutmBHQriKfthL6/zF2ZruNY9mafpVC3ROH3Jwbp+rCmkdL8hSOG8IOOznPM5++v03F
yewsoBsNJAiSUjhlmdxc61//sJ0vg3HETAGCUbCCZAPuATIybzR8b+Byo+zSM/yEme+sfX2Ib7qs
3T2/Qifc8GwTpiBAalz60jRTpJWzCXFVWieEnpyw6oOaDbfbTcqA/y9fzQAphSnINYhN77vp/0CY
FXxlCjSsooaGdc8QieDtViiC02UbR/mW1KProPHqXx9OTwHvCXi9LwM4B6rqog/BnOK6qw9YTNLX
m2H46WgHXYGZV8X4gDZqeEODq92YkS9ds0/PjjM8t2nXPQd62D3HRA/hv/zkuXq1z3O6IUIoEipQ
XdTPlcqTT7MQqIRBC0dS3kaMyzUmYpg3GbUkhhv7Lh+IAiwRGrR1ylKhQu/1nVY9338xvdWDDepG
G7aXO2xKaC6bxIXwF8WINvLEcjaGLN1BQ0oSwFPj1BDgA90ut+KT2m8rG1dULP/MrUhM5a0dEE3R
uuzGUroftwlGMH97Mc7dD31SnfNsI1tRfpxKGMOzwWXSg6LCSDraXVMtcmy9sERK4HKOakIegS8u
8186woK1UeOAoVslxkOQl/1ei2hOh7D/nu+cTGfGFEXZrvYd91QakYMDjRNDyGp/NGmubIncQmvu
KZcWa4D3hEUJVW3gXtBgiY2h6JeiDaalLtv8UiXq0/UYAwvpoF0Cus6m8hSxOK/MSxdOpiQa2O6+
VkCM3cFEC5W1U7kDHs/qVnoygFh0vbQT4YwfX4PU5opFWL5UbGM8DL6P8jBGdQ4gP304IFUP7QRr
XXEShMeNUA5GU0wrxxXlBVNL/oToLUIkORgS57nGeujE33/txKvAE0wa4+JH5MX+qjAmhOOu+jVk
4biKoAnswO9Llri03QIR1be5e49kqNIkahyIWnA0HC2ha2Gy/pAg0PgUfrh29d74g2ts71pJvrEw
yVuZbjqe0F35D7WWOB8U20TeoDs6BE5hbKkocqbRLiNGnniaAS/TbdrNff3BCpBgg9RsX22SPSM1
nn56FpEIxhCDqnqDx9BeRY9vmDogoEtcRCYQOOnuU1MhnuglkAD+2sKmHHeFBEdIyFhWJTYQcTVh
PCm4ju0wvc6LfRn617zWzDOhXVISXKW/ouFbVdX6o4BHvsQXetEN3ohjIZVUr3H9FsTDYJFUL+d7
C0Oy5tYnpKRqdthCvIGHJ42OaTfEMumjibxDheBIgtANMwRNGNWA4Tr+WLapreeVwpZrWT9NCNyh
397DYqZh+ENlXbwa6vCrTPD+xhSwX3jBuMHmn3pHyZO31n3tUmfa4peB86fwhn0ukLU12ShOGB6g
PlT6l9SatDfIRtrScPzyjMNmi5tVeWrhLKEbwT4PxXpZYX7le4uhtybkbfmzhUX8H5X2CV5nrvEz
zVcDFrgnQPWlKVOXhmJMT3oHx7QntWje1KPtHkB+yfQ1F1gUhI+1mf66f8tBKU5zPVDr8Ff7BoMI
EKAv6nJlkbeD9CLvtONoJaTn+QSO4Iu+DwXPIFljdszdTzW0eFXFQKYoFPXSkaewjzvjYI0d6HVe
hP0TPvgmTNW0OqXISx+I0BkvtooVYErgdm4n9pcT6JCzigFn9NTDwcIvnjxSDlFHYSk5wqWC0YUn
r1Z1C9TXPpE7ON0IZDWbIUPkOvUJwYYZCmEHwXw7Nuq+CQY8erFqQmo3sGKWzWZeVSMfpzBhTic3
rDXscWzI376Oz44zuU8TgStw0vsnxXLDzXwVVUY77GO7hw7JBPh8f67mrJSnIWYIgbGUe56U4sul
LqdY7rGLzGrg+9Tc2wRoPcW5eJqzf8wcrWPixtfKTa6RzrAmsGv3cv+BVQg64ofVWiOadBlaoGeA
G/rKtCpA2SZigFP8jEL/4Phau8tswz+BXOmwdClWEIk9xFZUP7aONTw0rYdIiDwg+9Fxpwmw9LVo
SxIJptyyl1h4MEeTxZTTs35RwZAKaKWYknhBoYHi2siCy/It6HICbMJwXGJ1or7Tq/6KDGapeYJT
FFK/m+PVLk0bTsRJG+4Hzewhe6G1y8uwRbvGXqR3v/eCP/cmyCaDmhsv//f39ljRox1DpVWxIA1T
jluADDdgiqQgDQZvnkMNgJLxRHSe6kzfDG0qdmj587Uw1Pg9JEQMHW/3mbUCcn1nKKfS0ckfqbFg
A5fRPS3+2STxLhroTOGNXzM98X9YNnzeAH3giTw8bw1QePIQru8gzzE7TdvpbDa4j8d11DwbQS6J
INhZjQpRpwAI60xypea6f95gvMi4BHQUN5ZfXpnzl01I+jEjvB8MBctheCs0tzV6l9FQSfWSPJxA
TfoVmGq1iskOIgyaTTkV/c4qdafcBJFZYu6MT3sqe8y0xR+qqSZU92mBH2wIwDIKQCLmwOIhoJfE
JBXVkIZl7T5JMxRdSFFeuxH2M9IVfzMf4gEFkYm/e0j3SoiWh2O0zdhY1cfwM/Ypfx3l6x5bgAiq
2tq56IH90RCOCJUOZu94h8KTQ3846rO/mero+WnemzceICnh5mSGBaURroSOKZ4+GepeIImdf8V5
M6avjM3yH5E2HWz53NIhNGf4GH8a2EiNPkYO60z0xlLtdJ6gXrJTCS5DW++LQyc38/k6/Z0ilwW6
tSaieAJwZXDLFTTQfHBZzQFtc/nuFe2PoSb42cRHw4yN5IJ6y8TOuEW9FvsoEAS+EQFTtNxz4efk
Vr7NAIuPQwmPPFaQGmCzRe6CfNDMi8UQuK/3T6pXxDyRE+jg2AA5t62iw2imPC8HUPAqETh0sUFd
px3qolBXCTb6mO7G5lVBgsd8XXkNfMJBMe/GgVweoqX0loyzzdXgiQEBV6gji5tgpm3vUx9M8nch
vHIMVmq8gOx5ZkVwVUhccophUoPXZw468BeDw+CRwAf9ORMRBPbZCEowzQqGIr0ORgyNYqTsJDs7
iu30WXHMYBmMCQz1hoS30DXqZVY7V6VPhl9/3/EpnSYl8I4GmRYMfBFezuCUEKgPJKP7bFtMAnw1
PXSVJRn8Gl5mpoqyRJnn6m1Qhxvdr8YfFdqCw32RLEVyv6xsVYf/FalcH5kXDPerLpv6YdFUyLOG
NDkMZZG+ZHxRdLyGTXSBcyXCQ+IXTKvtsoy2foFkIggMmg+iQh9CNJjrzBmKxxmjVPJQO2s5Q7u4
3hlwOlYzsYQib6VXjvLq0ULvIozdF1jn5ThVacDs4IHeDnsl+qgys5aRbb9pEzX9PMXRKcYvYW3h
9eb2w8qUh3Gg7tU6N/fJpNcr51dm4yasy/LJdhVxi4jDKzN9NymcHgOtemJcuB2iQn9z62zcByCL
sKd+EVriHUQtA/rIOmIXvSF2zCGoBkmSIEhJTqZEC9tvZnqUUizB7U0svYMlUaY6/trKwubkFeDU
NXiSL+skrA/bnVIySqQJwaRESGtVEaD6x1Jrz/QvP6sh+g0mvD1wbiiIwVXGNRgjAH3mrJSeES2i
U6Cye/6ZHrIMKsxziinTHwWaJOotuY7IufO9Lw+K1Ea9EWXPfhsP66ZVaYFKPSViJ/OXsOv5GzU1
Y/1R1YPtYLlHs6ypRwiFLGRSism1dWLROGR1lOPQrIce+mP8a3Tsu3Ck6MY1obfiZT6sAlusEmwM
vKosvAXGHseMufwWZmG5yepaPYEO/t7jIv+9l50GHTdKV4mZ66qwTpBKvBumgm5RbjK3xGEqkRSt
sMyOxJoUj0kZP6tqLK3ZmhH1e+D1q14+MZHlYhunko57/4ZK3rSwNfgRmK4oS8MNgmPW+wbdSB5W
fM4oPhmyyJsf90kA9l4UyHtbDFJiQ2ufUADnkrkVcVvcTM3ZgLHF8tu5f0VZYByNrj90RfJjjEbl
MXGU+jU2d/O4B/ZYexaHyau/tDb0kA1AJGKCn2sLtKpLkixx+FByFY+JNPxw0vjJ6tZ2oQWfZkXz
D3k8PfRDrF9RJG/gjzONomhXdeNcYNtL+xFOOuBWHD8rgumamTbo31q7yze2phs78rQ9tJmhtWhk
p1C2mbOtvRTN5VzxMe4/4UJRbhpTUFx0kfLSFs0CuSXo7lQxcHItvmmei9YQGHuYEdDFBpAVvMn6
EjVqrH5KZ6vAX/m2UD+jNnufWRyN3utPRCs4pnK6N4O52wPIe5lydJHFuihla5yO3C7Qb65rNVtq
8WhLX5cB/DAA6hSCLb12WGrZYp5ak+yYXua9DIc8R1s1k0W9HfNcKSpabOA/8+yHxQuKevNVqAb2
RakBP8sFFcfSoGUZX3dkTb34jvYNT3Xn6zwLkuqCoygYnp5xdc1dbeuEzd5PonrVUHXsEMaUyA3j
zUwV0UBdF+DYG+qL5KYRObAIrWR8j6b41tg+WHA0UlPE7YrRu7uDxRBvBoEQN3KZcbq97AcAedbz
fTLfNvOh4wCuj0a2NodMeUS3GTy2fQAVBdciXEqBI2VrV8mRt5N7yeY+H69GxIK+8ehlpdjO0Htv
D8YaEVO8mg+doLT3DSYcxJvzbGjHL/KbiMiWvDk3imB0+6HxGHmivqqq+14kEHXTSvngCXDoK4aa
cmecnPFCyEK8mFTDkzNwwk1k0z9v4iWWuNsIHvanXzkvVjZqr0NliRX5fdYh1ov+1GSTQHqKM7pe
MKpSNNtdKkIJT57ZZ0fMnG6pijo8BoV+VkgGBNTIyA72it1QBxJdhwVRwfkhbKKC49UDZMaxTbJZ
1NVXITqIGgKwEvsuEFh+ygaL4HTfNMZ1fgjHOUydWm80GlTkmFmed5joc0PXSn2Am508GozYcN82
3aWQueEhcS5nmJj4109lsOLOzHZGUEHxUrltVfytH7WaPDJ1UJu3MQPRFOqx7BRnZxq5TQqipJ3C
/wAUUltSpYzg4OhlcJ6fk1MKNQqxyls94Mo631BmicNjjbzh1bd1UoaQugYTZprxfHvKG7WScMp9
AQT+D2+maLUN7eSwmP8GziDcZSYpfROmgCuiATNIRpZ4gcRuHinIH7WGtObBGfRTb1IiI1tQXxlp
ulxhrgE5Wx5O9L6+BvGKXyskyLlpl2TKTSCHNii17NoFy/6m0luU3hJnawz9bVSNYJdIjp9WVene
0dt6GQuWzNJWpkfSWJPHSOX6m2+e+QVMtfEEHXGQFAxPTo2CW8RkuEA+XAxdH9kvjcIDI03xF3Eq
PqztG6D9koNBQNxBa3E0DJwW4b4NjU6XEosCsmKLwPLUUhYzHEt3LrmkD45WlcRtMzCA9jdezBYP
mslOSLYQ2NhBNeBVyZLxJjZjxog8b999N1ZxBu+VS2ObksMBeXVQXjUlv83fQZZb5lOLwXzkReVu
tDzcwdG47jzVcI++DbO2ibT61hbAIyGY6o86Mt8IT5A8rdbGJtwCTDbG0jlB67GqEisSuahWA+IC
ytTkgjhQ33bhqG9VrQrOQ5Cv+qhVH8yAEkknfm8j8UDclAr/TdfdesljO9ypUWcsTVbwVUWO9Vnx
0Y25Tr+7V6z4WSISS+KvsdUb5OAobnWtDx7/2rgFE+1Rab/+OoXIal2GXXl0EqxT51It7xljqgku
qD7lzDJzwm4TzlpeuefPe2PGJCWK0LJxefR5haVEW+Oc17fXAkQawbTRPWvA6a4m7Fvt1PEu7Jxq
qVjoeHsH+jQB4CfbxF1YHpFBRoBHh9iurU4Y500ftYko28Zqbp/FFdnzmfJmEo978pAWLczeLvhN
B7GEToFkAaXloW8piNCua89G7zo4C1TEmCnOQ0H3uxgIcny41y82wD9uWn/ceVZjr4WrWPufGNhe
DM6u0+utLqdLGYX/FnPrHD97DjWTyWEJ7EMjVYx0TWzGP/cmY2Llb9Vt1LgwjGztBxUg2TxEhWDb
qkfRJoIC/WNMLGQWavBZg67A0HOWeuO2b5qlvTb4431DxloMyUiOqZbB13aYjenoo09gNMWbA/g4
AX69WDbAumm6JfIIZXMn8TS+uPqVv025Wk9Jw9oj2XWl3HijbpGL0m3mpSs2hboUHkE5UVBB36gQ
jDiuhAd8NM8M9+B+wXNk9mKcO3kUEnB5SQSWD+RvMcqRh/MLfuQ+kPfbr4KY2LH5YziMqtfzoSZR
ZOnoAUoaPaaVNMmQ3RDOVckpbcTP+chkfaWBhr+UAV+vFX/qHv/aUyKJq5ONuyzqCIfAwvbQTE0/
cvDAm98Fb2PTRAvuuxIqHntgzzzG5V4ozyn98PvVsONXy/ri/t75/PyO+b1ZiEt1PNjfNdDF1nSm
eKW5ifGmRwYYYoLLbJ9bl5nZEPUm5M/xtdexpdeI/l7PhVNJxOtaZRqRxM4kM6IwypUAp+eOj61C
4KNth/lufmtTtyWgeRtzTxFY6IkuOIRjER9sgf1FotANjTQAL12TK8sUrfAZEw+eeym+MoFaf5ph
Xb8NOguw5OuPnQwKL4x4R4BoSCrw9OQ2GF6mXZBcgmrsjk6ZEeej2ulrlWt7Bd6xqTblrTCi+pUR
lZ24yksS6v6TAxwyn/U7rHidsX2xNFG9Jn08HaG8dA8jWeAvk3H2gSDW+STZ2VZn3zSHFZQ4OecT
z4eXOgqTF8xrlA2uTspmPhya6GV+Q+NKSpVp22Ty8M/nH9SX/QTJXpqxdc7n4KA3853KX7tOAF1Q
07yjMhTQUshb+Qhd9zJMYfOcBXm9HxpolAXmpR9wCzBw8YMfLhLEra2gtiTTr3w1A9CoCM5S07/r
uNvviC1lLCwPlbh5JkqluWXN0J5bMiVxvOR84NUjbg1lehzBV1+0FJAM6i7Aq38q5fS3nYSy26O6
pSIumHoJ2Bq7NgvbbYUh2dGw0k2SC74bmHjLeXkcWurBSiEx0YBeRG/X3MbExGRIU+OvjogQoTbf
fLfSCaBrnq1wIG0oyJvFEKlYVTXgG0nremt3D/GTsUrrV80ThoTqMUsp1e7Hio/mwcNHvGiHF6Us
gPKp/i9qMNp0Gkp1zGJP2fHLmluSAKzTOFGMlYN/mGuLJK+iiw/wMh+hIEP91XT2gfxSeCMU6b1A
q2DlY3Wr7UrbcuU7m35iBSvoGzeUY/amdjpnJwwjOw85nldJr2ivmT78anHk+CMi0oXm/XuE0/KA
B0mQ9MFLb3SQ7EsePoK/86GyB6IysoRE5pxn0WS06rf7PqjGtOriUjlSBVDLtmp1bVmOjxnpWctK
16uPVNN2PREgryECtC04Kh7RuFxASfVp7rksNNKCJUEodExoOaLgIdokwTvDeZKx2B7VMGJUZpIj
ViMAgcwYPaNjlKFURvCFLyt+62FNGon+4psAnmaJpAR70+HBaJjwhcw1GvhiLT4xByb7Nd4jHAIF
DEsPktuOpK4G7gbBtq2HvxuinmFryVpLM8G4Sgvazlx2zOfK8dVxcXQIcjNZa6oT3fpBnXYG2lOi
hxkiz+eqsvxZhAk8vww9fMcgJVjhvqEx9OIYn1FJaZOc/TYrfsyqolY0wc7pla0SaGifqlTSwYRM
zKGIaTFyyxdNkRzK0hrPBBEpTKfcco9tD4K7Nn0tOhUn9KjU1zZO8u86pkF5XQyPeeRK0jLFWVw6
xmZmBOMDt8K2xnuxLJm9YDPd9TGuz+vsmtqxcrVK0R6hltwqaYozb1qjQjueeOcB26lXLqBTxnD4
M3NoWUM/KZDZGvYhMBWsSDI3PSrpSORLn7sPAmKUzCJVb3oQ5ags8c4rY+3GEFm7xTGsI0i9aPDc
8mf8NFeo1M9kVp+S21T401qksf6W6TgxerGjkpDVNJtmCJh9INUcN4RDBho0nMI5klEMAyjNiE6O
QskY3JKOWB65lJiHNJVS7yFrv1CDQFcci/EcN9R8/uDYWwMtxSWKBdaHPo/WPhfJnqz6/OwX+o+g
C72HTo/t1/kfwD+0X+nEvAdGcM6DXgwGsSq4CPlR+ksHw1rYnd48OnEDxloH62ryrSMmzeqKuVm6
sFz3pbWj4US0c/fcKE8VbpUvEZXfPg+z7pj4xlUvnOrAx0EBg0dSt6xgVSzTObqbyeiCarS/luIj
1T38rgZf2c/1j4FZR2PCTA4FD6SY/LOlnQQG/hvORvQ63FBbrTea793CiupcOCQlRjmEoamTWdx6
jwUlDMelNoTle1tgpOB1In1M5JPUj7VTkUKzuJZhIvknSdej5oJbafbFRxxa+tGsyfsgiDHYdr2F
62Zuv8TU0tu8JpVs3gvBQFAz2OWmQ9W2CVC9/ITQkrf9wp2MAPdN9fdLrcJqUUHwo0qc1zcM82Kc
vvT20uV+sFeEJrALG+NnHOGCeG9mt1RM42OiJBmsigHb5kn9acMnPhlQJLeTa94Izky3DvzhB2g0
2ktuld9+GbffpmBCZdb655QxviSYvbjG+DNubaqRmkitDfd0cVVzGNcq6dtfYlrmuW59DQq0NuGP
DgRb+OgxDls5fswrFfvSj+obk6jig0hBfy2mvt+JVlovd162D3V8Me0izT5aAxdlORDII2MNG/Mn
Q+bxlhodUWvY0RAG444/AliSed0rz8KETGmN0yv82voY1RrEewkhFBW1M4+q9uTilEaal0kvaMO5
tJENrsMeO+MFkTMvjtZvwdnUsypc51SMWDYgQAo/ywT2aq5eG9HqT1nZhivkfsa2laMp0TVng8Xr
ZjgwwdPUuvLYDBZIH/P93L0nClglYrLYoODtdPREsdnHyEIAMqU6K4WCgQoAL6yMsGnMcadXxe99
MgYr9TXzYRYq+QffOVxhayKdRIcF3mlorAvXjG6aKVEtcbWmhGVVr7x9MgAUlCGFZOYAsSZiAS4u
fQut5Ad9nH+IveLVVRPzCDGAeljOCbOaoOUIMgUpIv5LCcp2qjySrDF9WBqqfZwRARfHM8DG6lwM
VXMrJpY1axL9kmqdmn5wWX1BH7CPMEfAnGJSt1nqQXUdNFc+Sr3791VxqyuQAW+ubxVXrdCfcsVV
r1Ef3yxRs/oSGrEO2xAlQ2J/q0PqXyonM2+e553QQb77qayKS0RctB/vcQksEMemfmmZ8z+UAjJJ
CrUIJR9tZxGSVoIjr4u3rmxK8ZFAlZ0phzq5tn2lPzatA/eIv+oLlDps7h3D+GwTG7iyyn7OSCG2
lVctqMneIOXp0as8fdOFaXBIE2jX/ZjUm9Ybg4shMNwfOpKJSkzU1iIa0mfqCoBJHw3kfAikxkfV
cY2xMPKbOzmh896/DlV5aFR1isuO4W7aqVEwmveIikXkt5ovphCUGHjVxQ6r0Xb3L10T1HtTPiqb
WahTT+jWfCIfZ+1OxbOk8HNc6GWqVyFzXOxOJTpaMVuUJfKkiiqeUUJBhqQ8FIoVPQINnyq98H4j
Rbh4kq0u9nMrZhR9fKxJcCsIS7goZfTCF6u8kn4j9p1HLl5poivyWxInnaT7BO1CJjKp1VNT1Oq5
mZKjQRVaLDpBJlltqdkeGLh68qml9qLCHVIlWV7AnD6X4AQ2jlNhitd6PG7vx2SEQYwhqmpRmMT6
RC10dIGZh7GuMvx2MCnR9x4PWQP1FVSOIlkpuWI8icJRzj4hWi6monMDeN/ECq2gnb5bii0HWzSG
c//o5IO3Tl2UjtOAjwKhS8k6RBYWtg1eY63r2jCuAPdim0BZPQyddwaDWzsMceGXLEJhc1e7nY3w
sVsFGVN8VlCQA5so0DqprV2QqNVyXkL8HJQhCcLiUMsVRetU1t8ou0HxBOv1SjhNkdVuHaP2ljNY
P9gM1XqSqHedaw8Xu9G/8mBctFZtvjGxdbYRDO71HQnhyRGUgXPw6imDsQCnmAwgYztT3sP0eeSS
XuLIYr6WBmkhmeVqu/mwZhKDjZ9EdkRovVaBuarU9lCYQ7jXKNNPgkVxgIS6KiqeB2FDEJURslQ4
XOAwaRUjR55RZcl+xr/cEfYKbqGH+UiTaJiDv/HSQ6WKmaKxn8ufeYOp7b4riuo8HxEc1+wnuiJs
6JOGpyelUqTpOUCtqj7mqTeQCV+Vu7LWlF1V6U+GKgeekr7XZzV3l+O9xV6dQhQoMaiSs5kyUnB8
Zj58tXBZ2zOZQHcmD+cN9CyDOEAM44yRwGBXMOebb6WkHk8R+d/n+23Wu/yfLSu7vzi/o2WgbzMb
Oc9HfkxzMbYkKoQTM1lVZEjrhoDYjZ6mqGI22a6g2B28gTGFKH9ffPMVmCNzYh47ZTAw/ge9IAsX
IQnBHbGKyM1MM3cRNI5/S8gWOdoF5pMQdG/zKb+r2w3jKf708h3zC4aSqTCcpnwzn5s3sCMuBsJZ
XG6LBPNP0bjbFDO8oRRMMDEnW05oM3Wi1FLvTCZYduDy2ysIp2jZHOJDOtJmegY8LxiNI5TD3O0l
U5GizAO0bjROM9YtGWZijKqDiZ8wisHyw3QF5rZSQgL7KlmGVeTtuyFo3zKeH21JXkKYObeZ+J9m
/cGrGB5wK3XPbmVSRup6s8JT8cnuMBym5oUSiDtNjtsMzGvsmfepZ03b0qqgzANj41YpN1HX/t6r
MU3bYciPcNLbVJ7ooYvzJJ7F0i6RHfvJ7F/DOi23DukiD2XeD6f79FSK5ec9UaY31WdKZVIQ3k+F
CSGzE83aqjFKcZafCldc75LNTkRm413Uols1wg3P8/l5oyhaSAdKBVtoHoYgISMIVQtdwH3xGsS5
smNQqX4q+dBtCE+HZhgNyfu8R1xFet+7nxOsvAA1D2pW1VczBOWuKfbWKLfCH0iRd6WuVVtGPCpc
x26jjFn7PoWuJ6nQ4zETVXfSbaddxkatLs24hLngTT/1DIXFvKB3ERwYvLvp6ZJrWEDh7O19qnnO
vm9N/dTKzbyHiCc9WcXmfjBExgl7IIKIQihuYlbPhkbhEsaBynJG86ox/mlXfX4ynbzZ4M3drUgD
ZDwzaeYS4K9gXq+rr6Pl2g9e3piHaHCUY1pUGtACIRJj0r5OUa/v9LBmhZCgUpCZ4Ds6LPscoN+D
lbjtLKZbQR14qAg+q84ByEdCg57Gd3dG+MjCXLyZEN5dpid3mb6VWNdpSvxbX7Vr4vC0Q0+pVq7F
yFOhVj/oBIgKcWmQYtwDHrTGhjwsNwYN9GE+xMyUq2yw8byQ89ohi3/6kRGvXbeEtS6Qh2I7S2ix
/OEq08JD27X9rmPC89cp3SWUcW6E1dJCYCfLPmjm+q4PQQTnwm8+18cOGakYV0DGIW8MwVDr5/ou
DYvo3CVEpoIcqRj7WcbeMxHLD6RpP9wHdPMxCxdIrcqfKgsCc6u5+nQ0bT8CzGWmYSc8c9Kxr/dG
nvRnE6fsalV7TbzwTdiHZdNf8ABLThCdL86Y6CejMxb/R4HLlDFaT5dqIGktCF08VOQMagZ4573M
0UdkErBuhNyMJFcvTdWV3K9Csn/S0qeJ8UL7CQ2teHFsqU403SczU/WXqfh9lMuRkqF2w9HKv5hc
4bxg2/5Z86cMYyIOqVIe01Gzb6ps4dLcPKAG8J70vPT3cQaxMPOkYWQZORt4KdUirnqx8pIJCUkn
ZACaGpprLVEQUli5RqGXokkzWuv3sUPdsjYLs1tobexcnJSGL1W8djmAaV7mc/h99jsVKIVYMHku
9wdqeswj1SiHs84jk6/0ZkwlkmZD9bex4v7e63vl22FAsWUaVC+BBN33gGG0lhFgQOHQPfpRcSh6
I/8YU9vheRlOT6Ez4Q8ztt1agSoLDtGpjxBeoQqUAvaqgd9z4lqXOI1hY8L1JkTJikxCg0pY2W20
hj6Iv01XkIYEveTgys18OG+msMYdf/IumNr2R7fxOnyl2SM1E+emQh8OXoZcldOBOvRHxbMhlcze
GQohGHFNkLZawunPvZpMlD83TawrpxBjtGPDtIkwSdwipf1dVgwYz0NnxvBbW95XXivIjxNY273g
QhrEM1ZFJjaXXA35udtREgqp77UFDDJrP1NoSo2CQKObMwj2u9bk082n4y6jW6PLcNvxYyzpSxQ7
164F19cidxxEhOagXucXLOmUZ5SNvfvr3GBNF8PxW5BKgtwgGIlFPtjVo44z3UMYad4eBkS9iHMi
FcmX098CjwlznPbPPIyai5WSZitPV6Qho/JBEQ6xeq3zNH3DgXcnsAj4bEwAo1F3/As1lA3dJ7OX
sH/iz7qGPcQjNIhgQA34wjjSXMShu92UeevsK0su844EKEl/fVL0ktXUGp0Po/GJ1EUVZjGsdFKi
kYJ+YLhtGoyeY4LDh5IW0DdQgetlfNFsOQjSMwUbHir7GgXsVx4/B00jvhkwwvFMgwp2cGGtrAYQ
Guec4ljSoq1I+OpfmG5KDaErvqfuHfMU/0toDrKVov7hpXTdCZNMZE7xdNUJLV4FBu3swHRlw13k
Hr3JEtsGJ8Y909lhjzmLsiVMdICkbJWbyCPogVbMYfgxJFe7o7sL6lE+zbQr02sMPoNafa90wVQ7
br7diOxMLHKCBwOjePh04jtNylfiAJx3NfRAxJgEP4dOI5aZ5wYX0DNYEhSvRxsHvT2Ca7G1u1OW
K95BiaAEjmNhHOc9ynD96BMatJn3/joX/v2cH5vWHjCTHNwh23UgWFszsobzONjE2Uxa+hIw4YYM
4MW/MF9nUDLgAjlhLuPHg/ZJ0zs8CGXIH0vdeozQ4y3hlHWPesRAXLdRs3DTuHvwcn+LvYhDhjQm
8WPgBo8lguPRRBHv1M2wB+rCYNimTu0ht3D9q6iFUBo1hevf1JJLF3eG9D73o+vplVC5/vMf//Xv
//6vX8P/8r/zS56MtJn1v/+b41/EdMBqpqX+++G/TyGpXXX+RzP/sz/f9h/v2nzn54/0u/5/vuk5
T/nvP98iP82fP5b/++9Pt/xoPv52QChr2IzX9rsab991mzTzR+D3kO/8/33xH9/zT3kei+9//RMN
bdbIn+aHefbP3y/tvv71T1vM39P9a5I//vdr8lf81z9XyT+ePpLu4yuv/vMffWO896//Td15LMeR
rO35ViZmrWKUN4t/U6YdGg3XIAhsKmDI8t7X1etJzDn6QQzFiSNtpIhxMQTKZGZlfuY1f0q29cV0
ZEtxoIzp0I5t+88/pu/vf+TIXxTV0DTDdPiHo1nGn3+U6JzH//Wnon/RdUPmDxSNjr+mmH/+0VXD
+x9pXxRD1RTHkan1qbLz579f/qdJ/O9J/aMcimsqr333X3+qzp9/1H/NtXg5g11C4xlkyzFUVVaA
OvDnr8+3CZrePMX/UEtoLEaC5YHUNpsKKf3cNk7ojp/6VAqk3jzpurmvZXtfA6ZXevucDWAQijV5
Ac9HOd951IbsZUH1Lem+xkL7XS2+63FImTR3zjEUTrutYKCxD/fJi8wFlsbao8p/+jDs/3qxjy+i
MSB/exFL0U1DQYZW0ZVPL0InVaYVxek/qTqlIp58tK39lM0cHyJffKlHapzgtZpEcTx8cjU67ckL
jlePgkxp6mhEJzwWdk8v1txu4PZHsXSmMHwahHNr1zrnRXldjfYSSWbamgu/oAk4j3gpXdehP3A9
rLTulhLlEYbPxvkV79+X37+poqr6395VdRSDl6SPjheNLf78w6RZ+jov2op+ZzqG517PX6qYTbJ7
EDesCg5sFEg1LNHVUz+H+zHUTyiLpB7RGbgjJBmzNC9Af+YBLDxk3mcNl9bc2cL6pM4xCbfLhvwv
rXs3jyNYZ2a5tdp4ceMpw+OmFTgTaEyekwyHybQQgUhUKWA3SvAMck3S6iw33gzIUKicWjiAsBqg
8oBSDh9L823VoUV1GM1QnbdQgwzPWqW8Aud3MabEoj3xxio72ErDD9T8Q8lQCYgZbaCpP+rh1I6b
AWDj+5+pSESQ6OyRntQAI2IaRD9mMxiT4/UWts4DpA+BMyk6BOsbTC+honCltFboXlY+bcizPaN2
lGrFCvibZ5yGg2pmz+Kx5h71lUwx9utqn3Noh56pNvQulj1pFy3E7AVAPM7gMtJqWL+9Abd7ksMV
NT7UNHxMxdHM7BZXi6YgjZHq1pPsJR4AIq6Fhp4gi0pqsfVpiifTbFNKDvFLUfe8tUaZrxnPBYPf
yl3j4eH3GpbzsZ4RbXF8oHe93p5FCdWcCrybUAhzAfM+SYn+4/3/oMwPh+ixgZ/rVpr8rWGtFNF4
C335AAq52g6FvqedNHnNkJ8Qho3cPsZU2EKpPW11Vm+z11E4CGzFhO5EjdPEBRgn1XynO7eVQQcW
HgJoQMhYbSS7XWYFjUMrp27DNwzCjhFEkECWw2uremUBo09R6GcY79+UosF/uejdNJ3u22yyPcrE
jd3OXtEppas5mDc53BKZVfzMYryFIB2hV4ZojjPfRjn27JtezduTzdjBAez3ybJDTUDaKtq0R5x8
3mfwD8oxW3FVojpv1Als/AbR8iVri5OgWLmUH6/bFe1OGDyWpLQeklm3k47gm0FHBPz4wVnkkci2
fsnFus+Q+nGnRLc3sItM16IWnqbWBS17nxJk6EJjiBBywVMgFk4RekT2k5G3KvROkrT+IaeQePIK
N2TD0h9HCo1+5CjsO0oZQEhWfVRUULUcR/266rQ7XKz2LQe7W6drGuQrNFR5vu4XdIWYDyGK7xzb
1kZGH8kNdFEi13DsG6NrjKDgE/XM6QG0zcMM3N2f5ewmrd9ShDCvEDrH8liVY2I6vfQrfd33Xfo4
x1CGNfARIl8ltCv2ih7ezovzSu9jM9ag1DWM+UorZMYxcwv5gNS1DZo4pxiSp9UerG+ExN2lFT7i
zXpjqTZIX2VaLvFhjnicqD4y7zgIzgaAjQjQdOfMbhI6yWFc0RMvR22fJBWJb5jEoBQTsqdQRwUj
z7xiRH+fnWiu5W/Kmlc7285KLxyLtymZSJu6yr4Yps6PIye6n4DrtUOs+wXeL7vRGCGTYl+oGUi2
I3rS0bovWGQGGf60wtNOq8d+XGAiR915hgR0KBpWQ4ZHjZgQI1Gtu1Km5F1aJKIQpDfNCLC6qsFn
TUjwhE+Wtq2H9CqBpATsnE23r0oV2dDqscwusd5+WgyitSWK/AbfxGSGqrJiIycVkz/NQIBBzbv2
FJ7VuUINFeUhZ7PGa+su92R4sEX18SWJcPHCW8AM7DRSNg7IfIBhe92WEdq3Zyygm7lwaV4bHiy9
nWa3t7qt4QMCpR5fSM3g95zdoFEznKTVxr1CBhkyNzelNVp+TxlcV4s3eeyFS0tz7u2cq9F7j4mz
D3pY3qcjHErF7klWQE6jxzBajuVXuCbsB8RoTNyEgStiRBKMhnaieAd1XdV/SEKjRSkwC5wQecvy
dV93QpEBEqxuowQHeMDVrfIr2ITwCFgPvFGTPHal8dT1WCxSyUYko8b2pq+oijt5clNDzMBwlcpq
jaDOrs5hicBAjK+TBbimDMMU/D7Szyon1Eb6XhXYQdLZpcuoZrih4Js51/aCKJCTsC1gld7oquEP
OWsURZBi/mrJenSga7RVkARwa3XAl9hUrmNgqn6n0pCxa9pdDoXzVDtMTRK7q2n/IIzvsV3GW8Eo
qDfH9lhvDVYR9e9FX+6apnw1cS2EQk5YUoO4K82DHZdhkCUhnbd+PemrUInHzwl9ZYo8ipNdGThy
e0SUA60okauXIRXfCDVCqDAmXn8ZbpOqUx3y6a1Wb/tJ6vdGnMlHO0730YQQXdU531LgiT7tdwws
h3mT4WJ1uy74g6djU3l4DFS3WSRv5BqMIPYpnIb9aSEHNJUGUbJc2gCL0rwkAhdn9vTOcqOj9lXk
mJigEWN4FgcaJn1IUifVSN8CCoJmqR0SEBm6WEa5a+X2B5ab1d7kUDeKmX7SuhY8jIPkvxPvGlQD
t5kdjHNeIoraPArVJ6o6YyjfGbW0QTykhC0w0w5jkxsGG80lDkqUOI7nFlHCrsqulyK9lJPIds0i
xvnEbuD0VltjUpQDPtr7rpZu1KTbwkV4q2XKYe9BQodX1rwO3lxPSVDBOcTTdyb+O4+BnlaGrzd2
dCrb3O3lCf4RfgIT3uidogdjqCBh1dCVq3DH9PUYxK99lSntCc4EkQuxdBDO2l2uQzzHT/nYi1IN
6ND9YgxHI1SATbXxUxbjczA2mzFNnJ1Tt5tVdYIFHvQxjFENUFWvxrA+0hFcfZ27SdnmoMbr01jA
IDQbTIJjUwHe1+8rAN6w1SHgbIaikzZJAmGKZpI/jdFFZI4PGXrhfqs439YWd8X6tu0aDuE58XN1
QQQQm59owoYH6p1zb9DNdEeOYnsmyZ+ioB/HCwpRkqccbNSIMOAw0DXUqn6PjG9LRyGON5aEGtWo
QmuyOl3yqS5jpVw8qiBc3LyXZOyIZSzj27DcLQP8h9noghkaTd5X1o9S3pkdPrTO1DXXk0lTOyRs
RHQOKnALG9LFs1E+GqkFruneBlV5Ucjsr311OaXxtKfci4ueBgTcfktTpika2FWME0Trc1RCcQJR
e5GM8g/KBbbHzuQaJb2MsIyNq2JWTgM9Oj40YNbhj7QaH5CrelxnbCVS43aeJpgcQs4hydW31VB2
WPRoftgScuAlaqOYMg8t8Kccnrei4zJmFOgIEMaOA1Z3YLEqHMCXWxW5D1/C0jPhcJqS4sWxR3Z2
LcFcSB+DrG8uKit5mFASJuKgCBjW9m2L6u4sBKS7TabrE2bj2pOeY6otn1tn3NETeUP32fLsEMM5
CQSJKyt31mJcx3FxToU4GWp6np0wB8BL4T4oxW6C2lvOWOwUBU6pRUunplXh6gmJi6RlQbRasGCS
XPfrZRap353s61hdUCHzaxO5N1ohByXTadDqXFCgzNK4xga9qOCpqenoSl1+wnTua4Gs78pPuxgw
PQxX9ZA8WkJAWcvtO7CUL7qdIThg7Zz8VEfLleUoyT5+gk59glRyBTfghOasvQe9dY9o6F7YYeeI
VOIXPei7MuTho/CHFfa3rdyjrEhoVXUhXVskNQ70/S+twRxPqKah1sNRfVB6uMPoex+VmNZXtIIF
pH1xyPCUw90Ot1xa5YOZQwuf2nMI030rG2yuhll/gwJuAdlAd1YsHOpzSixtx7b7WnexCdcMojOi
DDKeLY8dHll0f2khto6aYeDTXpjxcDMicSUpuJnNzLEHxRCGXWLtAfGeQ50sIE4XxxOppdMRVfGN
QUcZL6cQjhGl0cEpLoqFfI4PLfX0SXuoiq0lcgV1Qm2dkvyrHpnE52wxIFETGogzMXskvyhRzLQV
fAy5GRNqTLafoUHF0YhkUwjLt8BTCNll7dyEkr21bdPHHwMhu75wAj6a+0pTy61eAZ7B54Y9Hu0i
SOOeLoI/Fnzn6z1mAtpkbdqpT92x1qUgMQ8yRnC+SkWgCjH/UszxKu4GVKwx2+HF4p2utyBVAZsy
TOyuvHgKPoJ44195dOZgsKQ0FOhl5ECJUr/bJ1wOF4gIvrw0z3OMqhQ/W8z83PtIjA3tf6XcJCTa
a9g+TtV0IRLxKCKto6WCT1l4m3ekh++/M+YS88DPFogpudFScLY16CNQrjvRkkW7RJEPDV7ZdXmb
l9Z601JbMzJNOyQKml0gkVa0i+keSVAJaf0FppKBmKbRWi7jEAgt200/IUQy9LR3RUqAcGR/C2Py
NMqLFsDvyHyofdf5rBdBXsftVhou2wJQPhYKOZO33uulbd9MhX4sHCZBhglc9NKzLmGRsmIj9K6v
CVjSdXpcsrN8uaS0FTSANLZSj2IFcieko9Ir+QJ2BQvqTyLfHKiGrCKpctQf/2vcqS9/nWKAacLl
AWkGeW/prJlxaPugVRCJs9DvqNsFyedlOuBgdazLMiMP3Q7xQBXUOEA0WPfpUN3OpTctNsURQgd0
Ro9G3l5qE6l7WhakO2GI4uOCG1Vrqft24DtZ0HkB296avjEmHKaTtpwqMGcuvjQZEoxRtIN0aCkz
WN4UCYBFDg+WeTRWzAjGiq4/qpqHeWXDFOUph/4KEtM3IJpAMgcl2ZdG5SpvMSCjgxrEefqSdDNf
b3ybU7JAufyM+s5lpXZvU/qmoH4a1KJ0MqrqFeyPp6pgyZC8QYyxjjFeZQsVRI9zmzqPzNLpENEA
3gotukHrOllx+MEogko45rQMdSGYDmKcbZmucNYgstUxF34cztkxysCYAquvwH0Top01PG88UW3K
yT4ou5xWHApcfaJG1UY8k4LDrIcuz0lNh8jrv5YDxogtDqLxcG2EBaQeKYVWRsnCGMTJLXYI2hln
an70Z2xjw5ghI0rRAmD2CXxNG854W/AJ0ZdKvaHLXywgLyr9aZixwPZKsWDmmodaeA1CIK3AMFq8
lxhrm58tYvMVfIE7tUh0oTWx0pqgBIbj1GtMMxsUMiLzivogpzR4J10/LasyerFl4PwD0St9yAlc
xOIU6xLsBZlT1ANg3ZURnoiMm5SuJyAamwZq6iYKSTJUskC0a7GVBGvgikuFUX8pwXlxYfC+yAQ4
fz0OXQjSELErUd6pRykoRJDEDkvBAnG5BfuFvKf9SUvcpfcLZBIzBq8WG0KLAkdJ1AFUyRvBrHlD
kb8sFgbYUbfubLA+KIdz4ABV2yHywW6OUifGMO9jI2lsdar+rUkLnA1y9tz36dDFM5fJWR+058bm
scREQOA6YyDhoSkSNBUVyQrzVLCylPQt69t7ySwtuNz7+C6iYrZO1DVFc7roh9NszLcpYDEM9w46
gJgyfXCaDDmo9iZP5txXkV3D1nCO/MrBF8sA4O1OuoRFpU20Ime4KMhSNwawwo+oogLqRRd70znS
uVhYa2KDfN+45whf+XB8NS2KQe0sJ+64EdP/fgTMNJA45GHjiD1eo7jqwhm/Jhzd6Wpn7QHEL74U
TtlB70iMKhlvtQoNPjAMZbRjO6eHqVCXFJ/JDJHCqIT0Jh0hdlbf1PYNW61bGmMHfNg5y+H4XNfd
fQab3Pt9SVWjpv+34rGiW5ZiyrKouos//1BQNVurqyNgCBtw+QBf0t00oFCerW4WospE3a/sXxMW
nD5bpxjVGve9aJjX4Vk8mVTW1B2jb2ITEHOrO/mb3R+q5YDa6nWTGntYnUEysCprKRDlTKeWR2/i
y0cw6JRq6q0aur9/pV/V9cH2y6rmqKZhOXQdPr6RjkqO0xuoYIqaMCIPxO9UxgykIC1lW83DNzOj
mDhRl3+/73/UJvp1b+dja+f/spP0/2CbSBXNG/pp/5s+0R3tlz+Coeuf+2ToPraK3n/xX70iU/3i
ALRQHFkzbZMmD4X9f/WKTO2LLNMMcnQHzz2aSUz4v3tF1hdDNWUNoqOG/oRifOgVWV90UzeI7FSI
J1zgP2oWmZ++E5u1ZBiWTPEQZQBDdd67SR++E2ug4aOSWvsNqUz6AFCVOkyenHqoDTDNnkYkJ6gj
CE/3bsfGqihgWIMWq1ekGwI1oPAWt76xx+/Q3HKVFuHqLbaV4mCMv6Y33Y5KyqEJolODfBThFD+M
RCEIHOcyzWl3uHAgZeRPbV/SvHpE6R7KIV2I9qsJC1C55J89uBZ4muGxfqxuZbLoBQADpiWn+lyK
ixXe/FaYfo0988WIGN6iuagTOAn+msGowo8NOPNXQRtyW4zM0Tczdv1d8SRnXwdCN7yjuV7px6i3
ol2D1BHF/8Zf56B/KJ7s2RvTTQsHdgoaXFd0X1v8CXEOPGHP84u2044Mjgye9Gp8QTNEdwE/WLdI
vF3RNfGSo/Sk4/PYeVzqcbU25Q9k2mqKmkhSPYS9b45IzPhNvs19dHwQ/JQISQ7VuMdmoIt2EsG5
7LaATk41utdnZMrSq5L6zAEUi/WiQUFLaXz4khyI03Bxl+JKfeM0v4SdNqEC1HtK9Q2HaVX+Nhrb
NtksFQCuA9ch4XHWWwN+FFLvE3zXTWU47qTczeul2e4dGfIapTWvQK8HozZlY+PrFR1qyirObT29
OcN3CQHVClT6iKjBlVkdk2yLoFRbAWrcWPFjUm8Kw0c+siNUnHby9LjcW7vWCOT1CVN4EkoEFAMs
ZEZwz0x7e9mOqE7tIlowqit9y0kaQGTupwDzvC3sxzyYESdx002EMY+rP8fnJUAQ+gpdRc/aZkdk
Q6jTScG8c17y6+iESoSfBaGPd6sPunncM2EVeahbPoAicx5o6PSjW9yu++QGWj1muq6Zkd4dYjo5
P+xXVkKN93DqO8+JdIhwqjC+OckObdJ+2aFeBqquWK6xtrXsDV4+PGyMRo2z7YcDT+zi9ksx0tVN
t/NSX/JeB6pyrnUoAyi8WxZRD1kJiITb3KM7vosC+CSUa66UGtmazcQF/HBv3lGsUQKmE2jhzv5q
Va5547j4pviF1z5QFw2GS2OHSXx7RO4y+1E8Fz1tjQB6rfghe5/s15NaevQqDgOSxg1kMhcOzDab
AgDvEVLHYJI0d2ncjkAJvlK0p633sN5QGpJyv2FdhZ4qbdYbi1tYQWxsAewhFfIEohODGKxxTehu
CGyRtLyaV+1z9tbTVsvhx23W78Ur/CBp9oe7FZq6txZ3o7KrFNJPFw0dmV5JYFc7RQFWfKvM94rt
t15NwhPDSPWy18Ims/cj/lrfyKmm9HEhDtYh8wOe3uBcq2yh92m5q33PrrVLquf7Wj8UfUCiSGXJ
EIbUQYMoJFsNQSMDUFK3p36zXfPDCh+D0gkSXTV6v9TcXc2+SFtKE70HY8ZLp8D20HH0063aPiCb
SHdFNi+L8bo3PZwitMV2Fft6Xtge4XkF8lHPvPaE9XLg4LrmquFeN3bpDEP4GGJXwX+PV+b8tcyu
belCqbx2fuwxWzdO64jc37UFujn8Po6XjmSh8f8oehpJslkjWi3WEUbkUiNwf6Xqe8OzXyo/dG6s
6A4jba6ETzxmyQ/Wd+05ZTPfoKPgKkGMmNEOJQrf9paXMfJUf0W32rU3y0uGfdmF+sJvqQiLw0Fe
D0Qt0esI07Dz0CaEdZzV+1Xd4FarKi9NejVZN0qFSk4gZUGHW5AQ4KBJh43HQ057hYzRWzwNgaGb
ClfRLT5Lstdhvj0GVcZ/7JZxo/enRHsecbBL/cg6YztG4VWFhzLQCTlH6Y3ZASlCnwD4puFFD461
TdW7oQ4+nNa/gBcoP7fc/3XyaZqs4A6l0nuXf46nBqukEUxH3i9+iP0FMwyS5h0mKSdz03rTRbH5
P4mkrurvKNe237/3l8/1/wdgGfSAP4zr39Ay93d/fE3aKCn/2Hf5c/n2cyAkfvffgZD+xSBu0Wi4
oAbu2PqHQMj4Qsaq02LSiE9swCv/HQjZX8B9ED7pum0bIGuIkf4NmgGFYwmwjOFQlTENU/1PUDM/
LwbDsA2bAEwDPGNCY7AN6+fFINmqOkXg2nwnGzdqsmyxSPyHBScu8RGX8/kWn+J3UzUA+E7cAsGk
S7uKNyaCfGQPI3buSTxdfJiGXyxvcbW/342UQGZoHFVVfn6hHn/xiOoPYHOMp8vyqtKLI7pQ7CkY
NaRnqRr+ShP+in5/cUPlV3dUYKvopiJbiMMwVR/zE4dcr5FX8HA2LQbDrWS0yYlhMkX2kbPeNqBs
E228qJZoq0OPTIrl1C/6bom0nRhsIAtsYWz7knn3nw+FYpmyYmNazhNqPz+YkupKXq0EWVUs3dZa
vovpg2QKtjNirpEmivL5H7BLikgvPw//x3uK9fYhrNZVyiyyPIWMNym5IdrPzxYExJLCG53rmsbS
XFJhHNCfSOn2z87x9y/9qwX98QH4pj4+AE7aptE2vHSNF2Uqx4cYrZzf30IRA/f5JU3HhkIgW7bG
JvrzPVILJQksA5jxsLpesc4pbXS1uFeWnhxUh00EsUdzuOjQ1nD66hqSOZZl2394CvEmn5/CkkmS
SI3JYj5/uq0OwDXLIFWZ41M/rX42L/7aF/7S5busdLApiPdS5KLXfEgNAleNIGz52hT2fYxq2u8f
RhOv/LeH0U3NdiiFyZYl1sWHeXfCxY60EYCLNl2Uoe7lc7FzBGmtIqAkTG4RCKjpqsLHvy9rWLuY
w8gDidSiHxwL88Rm9tdoPtlqQkc59weFyieOzpFg4fDNyml+HOr+InNKoa2xQeyTXr5rQDYY0dD5
/dt8OiL/2hX5lG3VMG2SWP3TBDctBqWIrxI/66vP7u0BLvHQeA50dfCKZtzWceVnwLLXcKCJZFzC
r9wtgOQ7w/v9o4jN4/O42rKC0YbqUOU1Px3WRWjxAU+0zK3Gl+cFCvGyddriukaIWksB8au4zv3D
+tZ/9RHbeBDR4sb7Q3M+HQoaenD0BlM+YvmckofCYw/WKTkgN+k264T4ohZkKEU0KVQC44DQ0qGJ
og0eJkexo6UVQSAOluriHBGZ85Hc24iPH61aV0pWH8DxjUkMHjpX1XpqB0B+mnmnLctWXmZsbyKs
WHNayQ0s0tU3kWSeWNYqifroQNVYIbPJZwDF//BBafavvijbkmWb+pmsIsL18yJeYwA5Uo8Wmxlm
O4X0H0DzCrvF1p7UGfvVArP69dqkPZaHpOHG4vV9GEQL3jcLMiTzsB8r4exVHPvseeiiwCnSQ4pI
MTqfjzNdvFwPg9rovWmG6QTdBXJHLSJDSv1r4xwtZdyERN5WW+yAtGxoY7Jnm7t1TW+XNsN6BqtH
nKosgV2sI6+lHq9a+W5WyaW11Udsb1sCShHzJQYcpQ6vA9249MSTdDonqaHYTE9YTg9WNwG3NxBi
AcRSbSoMdGNnOmmxdKK3hqJRczVG0wl3x535GJ0huF0spEKmJe/lvqdeL4EvMF3QmwfDYfNJ1UtT
Gy4yrMezqDg6FuABvoYq4TWwGMYqFVS+4eK4Qs4dbSeH7xnE4FAeOcQPaR977Nm9mT82S3+hCYsq
tdtPmrTpaHUgOowyaXpYZ/UghYB07N6dlmtZU3di5HuUXiot95doQps5OQBcD3Jj8VVt3DQ9jE8u
xaaElRKyqNmloaiXdrRsRzPe2qTBvWP7VZdvpyI6L231zAEWzBAOZAkQZt3OJwQPLmgXfy2U5NbK
+iuri27DU1TpABe7TWFaoIjjQ1ePiF3EN2C9rqPMcq0u9hwdgyl4ekOECIUt7U1BjpqzXWNd27iC
cDxvqyiheUb3XNZ2OMD6jnpvaNBmTftrKk5IMj5ncQKT+IkkfUgDRIm0y6xFupo9UuyXlflDiAKK
Q0jMeJOTWAy+VgZ6A2grPOdxu6uB+iR0AsQSgcF8mMlsNJOHg3Cm5OzH67wDDG2uvpHwBctnEF5b
sRG7jlYQywwX0kQVIJGgPktHcbtqXLcR5i4OV7PiMMBQDinRnr7JXRbRqLDKa3Ezy1jIN+HZmf0G
oH4wohjRcRhkoseLeSwCnGgriGWMS2K/R8hhjyS20g77HgdNoQMqoR9SO/O2VJ1jWpq7msb/aM2Q
04khElrWoXHRTh6CSluVN6JITUIdufpAe4w6RlsWOxl5/hXZ/+FHgcMpZoA3cRqoaR+ECoEYwK7U
HmExb0vpTvwfA2u+jCmZuwFponAD6tM3DPO+y+Ng7tuZWpV1UaDeaeeTGxPKpkXFG4CU4JHqwXAL
CzKW0u07uiwypyHK3z5aTFgIsUDHddeBbDR41OIAX+z9t7QKIhdgSpm5WJnEHGBFsiw+CmzYt5mo
uCmuofH+qbdQAMOriBvBZ2VEbdZYpS+U53KqBYVfTsRaEWyLnONSQx+av2s0VHUTVhHopiwDdKWG
wSSnnqJS/KLyJ9FKFn8PHccx10NyCI8TtOk4unNj3UqjcIGdAqXJdnI0elEKpGokoI3mzRhDAesc
SP0qa4tip3DfjX6QDR2yBfROx63meCsWc28mB4PNaCqK61ZWN0i0NTxJDq7HUqM7E31XnVYQYLGd
qZ5tBT8FJT0YyhREzK6IIbIo85QWcB0xg06BLqFlpuOwzKYwFgBD6Nn22bJVubIkGV5rPP7+PP7V
EeGIErQpm1gVfA661hbVBVg6jg848cqyQYsivjoY6j8cwZo41z+f+46twYojkQEK+ymMTUMsmxrb
gbyKxH+RxtuYN2xN4C95dS32tkrl8B0NL1mK3aguiE2GwL8wpmBVVL1Pcw77WVZ9t+I9EiJuz8QZ
4YM2wgtVzr1iAM5pr0I2Frt/sOb8CJbSSwkhfz9eyq8CGPTyHSJlm5TsMyuj19IYcQ7b8aMkfQyn
KwP90M4wPIVuE3HEJYLowI30Xapqh5l/S1m0icpHxRxe8LNB7ZgPP9XRiukvyN/+Ibr6ZaCHgAJl
EIJoxXyPhD6EraqRT7mW4667TOwWIA87pMT0El9H7Kb6ovBXZwg0FYCg3Xnl1DwnVu81FuAdQCK/
H6lfrqwPj/IpW5vHQio6i0cxtPlkNRG+xVX9nHbW+ff3UX+RvWBsqGuOYQrFY+tTdDfimC2pveb4
+Fk81rJ+aQoQAQ2CUCn9yc4YaxK0MQwsa/EHdjS0tr1MxfuxvdIdCcdRApuw3UvyuGkdJD6rq6oZ
N8XAFhEP/5DOK78YFmIxRTUtk09Bfc/FPsyQicJtbgH684eKT3pB4aJd/U7igLln5nA5wP7PoN7H
8se50LcAVqFJeCM2RWFS8/uxE0Pz6au0aF0ZaITqsqEpn4ZOSi0tbmaZ4rfyhBJvUKFTIbIY9BAC
hMb3v7/bLwoLdKg0RVTjCMe1z3erdavK8sbx1XRfDFpgppSMQ+Qd1QUzLyFk8fT7G2ryLyJ/0RRz
iILZ2wzr0yLMzXYG+8kta4Hn41Ac+FSFwiCak5ajemmuA+kiAm0k9A8pblLUEL1iqFIge40DHfKd
WDLgfzza+Y1xWLQJGWeWx6rujCUnrsnRBouRt3TgHPX7DMPMWQ7h+0E4B4A2FGPQTGMwgetdNQ8l
rKCY6TOwl7VRdGmbxXE0ne36EjUcc4V0N2dxkDYoji7gHGyHVgy18Ng49Li4JAh5wf09dAXRapve
FAi4WCOuVJUcyGG2b63hYhgKdsv4lv1Hzpsjqk2VgzZBE9gsr34mnk/RWai1Xc/ZaFcGhfIhmLip
qF+IA118EyICH/h/GDtdiB2uzkkVSuxTNHjztYdE75W+sELJAdC3OyjyurXJ5MSXNzgcw117JRFT
SXSdTCfznFzfiZiXc68D3kzMLCNmE+mSj6lKUPbpIYqzHyPfKjYB93jH3EovtFivGsKkkQE0knWb
pePGROFxTLq9ooxQMdOD0mAhJOMjj+/xmO9CgvhYlm7tDJcOBYvMKTpIUxj0lnrQ1f7ChCJap/R+
Fn9poTSoT0kDAk1HAdolU7ro0O3IZYa7ctAu5wgZ7aOWRkAqLucu9/N1RPoXEPgQbUOCi5ySEGYP
W7kjJ+zOC4KxQmt54RQTkWK49lTKx008PkuIvufjJiJHaUiXIL8EHUCsxaLJ2MaHSROi36SDPejl
Irp1sG6K0FIHZy0ugDMLLP4LUWfCFcpARGsUMs/dk2bkO4PEs7Aw9yxIJRAbnZmOeHxJJ1p29hmg
LqUJoBsOWYUMeoS4R80WP7e6Q2G+muUTf6UEWsYabVELBBcF3L1ftkOe+8qAAJC1B15Prf9CaZZt
wn7lyMorRA4CeA2T2tl3Ius+JDvG7OPKKpeTeEyHs1fPCIJQ8BEfQOTQDlwJQEG2GnB0jeIKkI2G
pknakuJ1TyZqXM2ECwnBpx0S+BrTFoWrwwSToV7ig4Z5gahdxEl2s9I1hiV/UVJyQfgbskSElea4
MVC7WVNssmL0dgzcppkGLjU0Qg4bohuazNkjcb8+YyIJ7o1ioVi3kLuFhbA/QlkR35wIQAqn26Pr
flyINlDF2TXmRFmk35ucIDhKBr2tuyo5HZqSdJbwRJSGwCyoz0bWhYyLhwUMW5WYroQJIj0CERbM
03mJT8Jc/feb3N+rd6ZsmJTi0Rih7U/C+nOWDyoyHRgfMq1IuhNZS6HP9GGGi5VEQCw1EW8A276z
LJ5YX7ZdSNtQc25//xyfWZ4UDw1q/iZFd01lfxeFzA8HWyU3citrs+N3OaubXCeETBSyQhcME39/
K03928ElKpWmhToq+Feb3f3nmyGPLJWlBNZAN9KDtEJLi5ce74guvi0WN6dUPqjNs6iodXp2I4Ec
ACu/jcExxtIbhAF3MPqrBnPEpYI3O7JzaepBBus0sMFgatnklHbm6cVEUGtxhn1son4ErPtiXvES
4nbFcK9VKRK84CoQzDymWQI9pdsbwrxx6Xe9TV9cZGIWhYO65uP6n8Sd2XLbyrJtf+X+AHagbx4v
SZEUO3WWZPsFYdle6PseX39GFWVR0l77rHPiPtwXBKoqC6JIoJCVOXPOCGKQiQ1hBGhXHzaDjegj
0WLKVOCEhCDBmebNMFCyVsAZ5vvdnsrkXQFdfJEQkiAU0TjRPXuUe8CKm6weTp49b/ScSDskO8AD
oPJq1O9eglpV8qCECrxjQb6KQnLWmQO5axg8xy64BGg5T7k2nYaWBTrK+n1pH8YkOalQgugzwZec
tX3ODmZtH5Mh/dIgOG1Edwh33LY1JVou3rfVaj9tA360mOdFgWYNMv6GWz4nrKFToKaD+GAHN5ZA
M+xFPihXvHgWbqHs5mAlohspO9NIcx/avviuZyErdrgDNLq1WdDRQQSM3L4odfh7GinvS1zCRtND
q3g71yYmxQICvnHXBMq91TY/Mly5csi2Su8/FDaeuAFZKjIsyPMGz63Rw1lNICHZwmAQLobK/+VX
1JIk8254Gkp2zxFM5m5+2wLXXFi84UU4Qc+L24HYl8HnEIE7KuPuqxaNB7oS3ITWPSi694Bi246Y
9Z3mt2vxRqtU9ohUa0/TuHCJFqUKKpbcBI2hXBk5ulzIgHFT7yaCXoaNZxrpqzH41lm8WMpwV8ZC
ThXaKd4gTuk8agO0qC1krml+CD10etA5MUtlJf+UhxhPVgMINXdoiS0FAYFVpVvxLvEoxkos+Gfd
YGE31F51bNCFEzApdyIGYiOc6g9syhP+/SY9OMMvNVRh9YwAp/K+VOb7bHBfFB7eNO9f4E9/WngV
SluwgHwplBT6XZhW3L/8oUDpcNh4vrltSu4t0yd24gyrKXpEYWrpp/HagElCbJFr60vqmg+xetDa
4CaqO0Sz0jsZO/IgTGpWIqwU83oSGz6rrm8oCXoxCVwgVfto2tSx5NFXO8LvCRsQ7172IyLtbevl
ppzSu7Z1niojAZ0QbRvdvYfJ5xvg96to8L8h7kVNeOvAopbdIrexgily3UPoQHxJxAYGbmK/cX+N
YEpl+IjXuT5CHmknvN7hkkihyC0ALw9gCASKpCA+WvJetJ1NoRk7r/tuR96V2F1NxU2ttC/wBt2Z
ib8zMp3CddxqrMgYUkNJsL+GArChJjy062PwU7gpUVX/QMngpob8zzUR1qJACn5Aw40JC1D6pOtw
TgHRFfHxIM9/zDo18JlhLVQL79UMd2LzBrntP2zg/maNhceJDRUcB7jPn/OALQHsbGpUZ+V6A44x
1HC4RyIm2pj5QYST/vtFXebpP2xGbJ2UIztCwzA1clFi5/3uBYKeTzgabe6teoDhgZ5cCYcz5AdS
oeoRTql4bhETmxT9H94ngrLh4z6IjDbEpK7Gzp40if0pUD659NnmQF2GOy3mqVqmBHqIPmxFFCeZ
1Q1R0mWE/p2h/git+MCu8hCF6Mo3Hd8K0jjcu/Lb+F+BNf9nnB7/L5DO/59oTUgl8t95+wFwaeBB
vLtr/g2lcCqg4Pg//zf7XUc/f/zNzFeMgqb9i0ATvB2AHoRL9I7YQ3O0f7kaiSBVbHzfIRRc4182
/eA4XVN3uO3xX14RCs6/NJvMEa4VIQbL1Mkf/UGT3p5v4DMby9/zenzelAJMwE0S21E+BB+RFOPH
Gx1OizrXhsT63ZcGEaJAN+vnXHN+BYYS/ig5gbPufGIin7Nv1QxEjf5E/NN7LvNS3RmuW62E3MG3
oXSB9g1Gd6POHhIQtvEs6bkijQ1cGj82kFKvlJmIojxURe/vW7MHrnVp6zgLe2patH3mxYSCQFTD
z2jONRu0P4e09N43IzNT9kLtqPKM56BMs4Nhe6yYollNuXo1DKFD9Loyn3Wn/ZXk7XATjIjYERAt
nDpeJ/MwfbfKapm3mvfcE3WF5Izk00J1ZpNsFMpsk9Bkk2d26fkkYQO7hnaQEdlOfBZV1J4WyaSS
x3R8qg1rNmsrVzDCjZJujjCEtpft0O5upH5njBbg1pUif9Te/AyH3Fv3LZyEKw/G4i46ZFOWHKDk
o5SGYt3zwaYm+1qbhs2ly4t5tZc9YP1OyG5ZIp8bm96t7jZUgctm6X6DPBGCfAW2uLHsC4rnOPhC
As0X1ZFWCa9+yyYVMJ+ZkZcsq8DbGG0L6xqlx0EJ96pWRA0VuT50EyOCRmFQDscAqD2KxRAWharV
348FOZMpa1bE++zTLDSSoGSu70SX3Zv2Sbaq3HzXBVXhwkbN6c6iZGGreOm0lITbNZSt91Xwo6kT
tGHzOr42UIC+htWK0gor6qY9S9/7g+wrdQcNlrcB2deb5ePrb+oapynut6aGEFNtROGD7yvWpuFl
sKxNO3wYm0lDmBE10rnRjWcQqWFU1Gu7y7xvFbTf4l5B5zPamL1hbNLadL/V+lVInOZG9YYYwcmR
QpGhiZ/kWfp2BrN1dO67nOF+6ds4De0rLQXOqDm5tfFCnx9NtocccC2a6sG24xsgVxPAEuVb051S
juHON+aSGjLdflaIPoQTXrPhhl8LbfzeJx4Om869HeE87rORwSRPqMajnBNMnEkWBW8CvDF1Dgvu
6GJdpnpxCqUiIIS7p0kcKmeAdd0DAygHahcBQx4KRpSQzKZblT+dDtpMP/1+ZtArvUrZiWae95TA
Fc4MY3tXfOfZ4396a9bi52/ma82YM6HtaVQLilO0fQyRAy55AuLTGGA3kJ3n8bjRXmx42bdOZlGK
HSpsqnoFej9L+am0cHcm8AWfMsHBGjvp/NQTewZvHQWAhUCTgMa0ymkh1Zkkvag85BBAjF50+64H
knyys+ympYbTmI7gMdmspU4Q3RV+oS/0qc5+RkOAhmM3PnNrn5y8Ik3GUiAPMOv5e1gDXpuZXCku
7R6pNYSY24UT6+NWcqf6tHhQy2eNOtO9ZdRArwWnqjLCGDZ0k39qorkgMlR8makft6E1uQ8TTUHc
JrQ3YZOO/7iJ/xipNGHgdHj78FpyBESDxMLHl8IcGxTvqHb0K9YSQ8hzKLex0Ao30YimfE9vDnbp
G/fd7LJcFhOwa8+m+LRtDnMzGfdhoDxPfG/rdPJ9A9X4yO/EfczdQ1HMsUE4dQeVdKJu3CgVPB7p
7jzaesW2pBzWgUvyauy64aC2mYUQvRtfZcUcfG0htXYa3f5l+dZtZZvqszTVQ/PVtJ/1d6YIpzi/
oCK/jctMe7b9iQpsxA5RoWwDYtuKiZpCfuvC1Zno8XqIUa1eiDM1NUlyBl34evZx9LMdfv56TApm
fLQr3Ebb+SWoDFJp8GCQhsuKE9SDwToFeILYl/gKcD6DNezqKCDYOcJmgR1C1lJQzdrYwA5ydQzQ
UOyNR+SsZl6fQbiVrONyNEis19Emal9HywhZb6UlS82TL59yPyAxrzsI7v15xs/9RI6So1N+f/d0
y1PZj71sXCbJJ//PteQCIXukVezV2jpBhYyCQrhZIMAwl6OlF6tMCF3LPnl2OSRyIEjNpa2Nr3Z/
ZxyOvv8PCUDIbj742PhjOFGmrbOT0Azj7Hq9d+/dSidw0djFSzNRfpf7ZFzarDuRooPFZszD8RgU
NYFWcVYkeXNt180JhqQG5QhhLJqQ/KGL6hn3da/z2opVdOYrACMhyU3wdzTJ2gT3I9/JgKDVQwcB
y0pNDKRQwAeWiI/nOY+VO+EwxPGqmgVtp51OOdXkEE0QH+syHxHoXk+i3zrirqt8CuExH1AXvhzs
MGpg8+Bw6euJnaoaGHoHfjBihdQ/3he9DUyjpoZiNJ7JG1JJW5rWtZUqxnNrgyPXvfK+S6fhPm79
fQMvE1TwEKHNCXATDvJMHtxZEA6wO96D69C2sg+ygeYKyTN7I4XNoXK0rrshOsucyy55KDUEpnsU
hdah8OYuhziDybYf6s2lqxBeHsiFK99iI07d3bS/HOa+nCDvJziKftfWMIKSMoM3k3PbCc0HiP4R
dmvVknJONUMtHLrBBMd6MwdRspJNB2XiE17Cjd9HFI0U7qOmBHjCWjc1m8Gy2/olNtApJm2Q30zT
HtWJDDEuBQyBUQz+NeBD62HudZMfXm2WXlDdD0VVPQ0q8th1mHzPQkqNBmfKoJDO9e1AWH4bm318
mw9ErYzEghAHgvpt4jaQO4XgdpKsL65sqOdAHfltBulHqy8mPXaORZgi9hgTQDjqhaKB/ieKs+9c
L34J/FoB0BJ3dxH8bVuEofMtmmfJPTEhc2GJta9HTHMtNQjVGWC+ztY5nkruOp6TfNPMjr+wfUqF
3u2KXvcc7yn3dE9EWy+bafG0eQabFnbuZPZNiok/vk5IM8Femc/GSxsHZfxXlLnhaqyr6TZUhr2t
ce92mTLeyi618cdVVUw5sXr6wARMt5CcFhAHUv6Yxt9CZZ5AxXks6uIwWeoSQsXxdOmyo4YahErP
t5VemGezkAjX2lYbdyn7qDjXVqXl2zx7ITzxUFRc5egyFrzFVqj3zPc4meHD58GAmIcJ+X1YzXcq
3NY3elH8lDuLYCj9TW+aFIU4vfGMYkq0jOcqEgLwiLSqWb4H/4MjZ7LwS/9nEr7xpz5V9CUf7S59
CuTji7Oj9WleR2Brbw1Uz8wKETxogGE/pZZU08kZ61PgH+1Z7VcpArrf1Dm4VrUOfr0PpolTdXtT
mFpV368iEHWsPybKMOKxks/b5QH71JfHUATPJJiByKSQdr09iPFgz1c1qbSzQ1/laYNWMojFFBH0
B+jgh6OtZo+xaHXKiOYAihWHKgzTG2Nuv8+Opz7Fth3vTajfgfnSrGFGJgIS5ley2ehpdGVAjbU5
G6d+uNRTWDVkM1Cqrw5sujdsLzR42Bu4MKzfnd/hWwqJ7smqomNpa1/l9kZ24arBBJNFN05BbUyi
eU9yx5K5WnLjpfNygtEA1e28Pjcz6ehOc/C+2frBFxBJBpFgIaOrdfVqQv5sAeesu/Nm3x5WbTfF
uyoyr0Oqqhex7rIBg23cEIcgKxtcSM7mIilY+sB3vHXJM2kmLWRTHtQWynIf4qCNO9vRoqOkEdJa
Fw6gkuLzuDVfSqVtbqPIqO/jOrzt2nyvpnhryhRH17UaGCu7joznGlXG5WACPazFnRwW2mbwtelB
j42vfmP/SLTJwUnxx50XFtljG6Z7qTAo+yPRr5Ol+rt+J1T1XaRQ4yid5JFk7JVsSsdZ+shy4OJM
X/pQUdnWBKk/3XmymeTWt6Kf5vXf3aXnd4Gvs9MIGpAlTnAw0ePGF7PG7+hZPyZzqF7NqHcesmyt
+hkUO2BDTjCcwCcjXpYjBF4bt0aeNBfNVAvnhU3YtWOLc0JtqocDvGo7YGQwCkdQDC4dKALu5cEo
IGigzN+AkoK+HMT5TTNrUC/QQgO2XVqsumvkNJMbp3uMRh+41yQcA2jVitUYwc7ex4SKZZ9lazA+
Oo9eV3wwy62vydCYhYDLeXdwCb0qyni5skIoPlqTsQkfVK/yxWAltrl+b/8DSt1yPi/zOnkpqmpY
/00CSdZnZHOGD5j5fHffmwFGl3sTeJ2I/mtXMhSjGG2wzNI6P8hmTQHqPLTqo9YQMLIz/1dRoHzW
NGa57/y8f2iRWrHhopSNpK6hSvddMqhiTBk7DYr6EYrJzC8pb1R/VwW/bF+7lNRq8Nb440iNXux1
LOdVWawGKla2Z/r9qYt/VUNpPFpxPWyMiKSkbIYeSTuAy2ishJ53RXQH+a+hL/mhiqIxoZT3TDIW
85X8CAhs5ICy7fAKMa/+wS+68I6NwdIuguFBWtRmyp43TwXLBZ+5Yq8FGRzsbrKpGayUVQK7U2rO
+aEkTdqyip/scppOc9WWwG5CFYxCp1D353a5vZJDUJx990qyBZMXzMugRv0R2fARVWEOif97Jj9z
o1gKihqtkL2J6jrcBJZBzLj0tF9qau3hd+sQplDDh8aOqm1Y981SQV3mWemNeyOF9c4Qm9xKgYEh
rNxvplI0ZPmjet8PaAaa4T6BEnupgsWGG28ODlHkNWc5laJM6+15dEhRkhqL6BCI0cgf7xxWUxaH
SNvpaXhrhXpzY4hDU9UNxYf04wffyhbCtAAXY2/v2olzOyv9NyOop69NgUxeXyrZBo0joRgZI8CT
+3dtOiJ0JO7rVs+T69CDsJPkQPggD0rm36Hg3QgM9XsLGf6Rs96uIS2igJysYcbQdH6Mh+haEx5b
/9enbtl0ej08Bv157NOeSY753a/LdkmeVeaxb9waLl6e5tKNkwOgyHCHK+1u7dgakF0psnWAHvJd
74QRHJ1W/ARrJbXFbVX8qLL2FqfU/8tuX/p8gttL0cqrwp71X02rfUcDKP8WJHZAQWto7EqdPYau
GM5ROpLShYysprjOkbqDKhNfMxRupRzIXeCivAN7VRF7khHyjRyNnY0/6dltKESsxzxdF15/JNlw
5wah+fPtJKXYUvYgE3gZgj/yRgn7ZG+rqXtUwgY3dqiHmdy3QnRNdHqagNlXrV+u88GJ7qLYsnYl
EWToWFrEmhryaFSkJ95arp6tR1gxFkp47qYignOQ66Q8gPxAT2SeuPvlgto392llqLhIcPAserPX
H3mfI61UGeW6olbjsfjYvIzGUEJC6KaUm7QF0J8ZhEoDO2juInFA+8XaWkVHCr+GgnHQan3F6vFF
a9vypid++ChaiBCVN7X4M6Llt9a85QGL5ietRuDHgiHe5GFEFAg1pRHqbYp4Af9r4+wgH2hCWVm4
pHrDylaXctgUhlC2xQdVDaDpqWIRRwHx1RveBorYeadleX5Ik1Zbd1rN3QPt9LKxfOe5cqyf42zl
v8uENKRHWAslkWmrVPX4kijsVPWOAgxU1qGFFmpehQJ7kK7bd2njVg9FDNwHvzdZy0Ejap0bUPVr
OSi7Ai1XACKX5bVsKrDb7C2URRbZkMBCBSjyMY2N9DhXpaDuhMxsnU2J/RAS3II8Nrh3A/Tceps0
sdRJLTp4b2oraa9VUrrf4uKHeOE+z13Y7oce+Jy0QiuV0nV0UiFpU6wvVt8LdEW76jqQE7UQ+zFK
dVpok5GtifiQVpftBD6i9TQSKqaG5GqcB2LsyG2Myi7xQx13zayjXRjFX8di9G78KvNuenFW6ZEC
oVY5XcmBISlG9AaFNmE2O0uw96xM6BR/1fU1mDHnuex1fx+MJSBXNs5QacfEJ+tY4c7RYCmaW/0x
dK3s2BSwyuhCFsVU+uwoR8c87pdFq5m3PbkINa5/+m3Z74qu/lJMVXbdiSi+J6L4FMkikTsB4LB6
lcBEPiQmagtMkP+xbPLD/LSE0pFgDSZpkcxPCKQh2rdwBqqD0ilaTLDw/mhhKF2B1IZ7YVCdk0a6
4fxO+BuLMlBhm3Vb6Cg8AEZCTFYenCH9DYFtdZAtMH42wTRfW+HYk9TXZiQJ48YlaNTs0KjS92Xt
dpS+6MNtxkt9j1hmfNs1E+Ro4uGv0ibfjDhtZ+eqU1MEk5t+75vNmhUDwuZWU54sgMR1PfdffEiL
7lUNCqm0UJ5MtD0OlZFqi0FYxeVA9XfFlk+OpmAx0JeAroCggofjzKX1Ik1vNdAOcqmRByBZBSpT
qKrIZhwY2aaFeQpSa9c4jLN+DyUhXCb5BKFEb0P0oQ1ucy8PntvANVlYV63f3FCAMneLukE2L4xa
Ha5lD+pK2ZlOFn9D4SnLyfNLiVi4r6K15gbu1jG4lyoUZi79LjzLlBWId8g5fRcVqn41ChJ0Dyzo
74bApFag5Q5j2UKz2/bRSj0SYlo3H0Ykrfdw842UMNU6hJyAkr4babQDytM/qoFT7/rAfddvjgax
W99+7IRDahWgXNoI+utZuKvn6JVXxvemEjgbJapvLbHvMGvnL8sq3Bu/9Lx7t2gIYRhsR1Lb3viZ
oEgQzX40/2pV370xqtG7z8PuyCrRbHqtoJJE99Dj8mvroJqTdVM7MGcOfhu+8KDe9VoSPELJ725L
PTPWalRUR9iDjQVqQ79Hp212kNnXd2qU5yCTFG7qpqIgRTXjU1GNov6pez1L3/rkqLRTiza7zmeW
QWErLRwxvzWL8R/AzxQ/fgqSGI5NQBKGHqIVOgi6T4Dk2eg7pIHt7Mkeo2x+MjXXXDdhbE9rJJS6
viNrahv+PuyruxBq7I1syX4ilyKHKkZlO9ahS/dMrQO+UoHFnVIFGpcu+2Ja7rivG6KDstkOofug
DUDJOgJf/EB7bUZpGwTXNZWh5G/sEa6Wd+2ygZ4zHs0/47INQeF4bRgKYo46mUFnbkCidP58JaV4
eHWFSwg404MVJebzGBnIc2bTY9QbwXWFMvsy7HvIfUylnOFEc9wVRQDOsZRxri6J3GPUIhY0wi3j
Q83aKYqxcmoYtFcFiZEsLFGcMGP4z8QA6gSkGLrJQ4bNzj2SdVRiWF1T7hGHASqLijBOcInKVB90
1V71kmpPIdTrWS1HZNvQZ1eorjo/IbcjHSAMlRHVS9W+TU0vOCZTHh7l2eUg+yIgG3NjHmQ3uufv
TVtUSPfU6aOLQIhnmYEXuE820gGVfuc8oAnvaPDAyGZvRv49JSRvfuzcad2VRlXbdH5VQRAbHOxk
hmUTLv1oHTt+R1IOKWBnoPoq650tvzVaSw6VcctzfpZN00JJDeuYqo7+fB3P5DhHo4M7YCDblIpm
NcFNWZadvjY0ZV6Uc9McMxf+Wzd9Vlu/Pap9qC7cFlEvndDqVV0gbxU6ffQ164YvESUFd1ZMdigf
soPsBggbAcerHErY/GQ/FP607yO7X+pjm5zaqG9O/gyXUaG54YtXFzsfFMJTk4zOxkosbYMCbrb2
GjvZm7CNLsG56vspLo3npPdJz8HQGNdTeAuQAewTN1nbhtMqqtjZTSuCms52NBVR40kVHDLAj4nu
w2SZpV61nkk9rhA9jO/lwSz5x6oEMtk2CNojZT5H2T82DtWEQ0rwBNPSTsDjc6HLxP94sa50l6kE
MgxGXq8nqzTWeTUMp0GcTR4SbPJM9slRajeHUw7L5VpRQO+ji0bMsbTnnRXG6k6etcM4n89kHylp
xEWGFDnULq12juWWO6PQfDhHHUTsiVKLc80k+x/7SrxoffDbhmIKIr0mIuYPCj51wJ8HegaOApXm
pqXAbRq0F7OC4FGz8uSkKOHDgA8rFJTMu+ntTDEhrZV9l7P/iV0Ezv+/DzNr1Kt8WkJdAdUigmeB
PTY5sz7GmVWvHjUj96PnKTL4VihS68m8Weu+iaJHvc4NDu8af0akEh2NxNDCR1WY1dOr2ZjoVyi9
VAu3ozSMXOSq0SN2vTXIDfQIk3iTVSN7ytYGs8mobFlItD0UWvHeImn6s4UclGaDqCnMbD06X0P+
hYLv2+5u5a8QIy1TzbOAHQTohrtE9lUF8lZ1qPUd8BwfBXVqxedkrL+4rTss0Afqfw6FvUyzwPxL
TC8NdBJzmObP052YDIucPjZQJxpWwWJaqeUiyEk/E8H2kJKq6ispohgFpYMcukVuVoymjQWUdrBu
FRO4sUlaXXbHAAGOUFGUi2GYi2fFSP2N4Sb1lRxNxDV8sla71nGcxzY6zVBSX2UlfoeU4zy7qlKK
0xB+aeaDa8zKGLWTN41OOaAOBW66nB2XCJdehqU/K21kn7yCNHG8HIQqvL8oHBtLDdC5QtaKlEFl
mrelBlfQJT1AuASSbKVN12e7Hs91q+LUwAZsM29K1OEkLnPJMsjJcMncBrxq95XaslGTlzHwV6mM
Loq1R5owPIQ1SkEIXGy0rr+R20ZKrsA/NEFzUOvxRrbqogEp4+i17JI7TNkPz3RzMJj4qettIqUk
xqGaJ3A6ZLKukIGBkkV34+NkUtfVzEP/Fb3Coy2S5omtkN0bs+eLaSVM83TwVmHl918DIzrmImle
827SDT97JlfzetVPph+umoqrSlMtBedbJwrV0HqF6kWqPhVKgPZl25oqjAWRdj7wSGqHso7PJrJf
WoxGrR3SPDNXMWI4V54OO0HuRfoep0h9yKLpXiIRZH9FcddeISL2kCr9u/6P9tKx9QNrWJbk/FU9
NI66p6p7bhL7KkjS9qkMmucw8UEVZNGu9oCyBRFFGf/JlNJYDZmcUSH3Fzy4pWY9ElmvN0WWWtuB
DMZDD1x80YVh/pPvEDK8yD5bNEbgr+d6uHHJ7F6pInOYEj06QSR9J3PEsovozV1NCuIkk8iqlupX
LTqy1ESRU67sPDyxq7xDxcF6KMoB6Ljtn9wmUtlUoBVfTam+O3/l8luVX6gT9WLPwXCWAfk+N+Uw
dLLoBb6NyL7z8Pka0GM0W2TigheNytdZRJYsj1xS32rt0VO9+VAPyB8mnTZ8K7Vi09RK9AsyV+Dr
0Ic+xKnlbwT585bYUXeP3HCPphMmH6+mNkp7bAJ15sWa+KsAEPq3Bor1pOqH42SEhF9QZSEqGL4o
XoxGtmv5R5WzE9weJWxhY/QSu+G+78LxKSrR65sziltTxSmfW7PcSoOghbhbzqwHazzZjUJ2q9bS
+zQpb0Jupr08UANRLUsE0VfTTPX7ZSCx6rxeXNryjMSm/c5GyVQ46qBh/zxZXouY+U89JOYrndyk
Aw8Z5wBDNBGXM8Th7PjK9hEoi3OUlnLoYiQn+okQpBEe8nmONLTyfN9U7fMEGV9u9uVLbBXTskxt
9yZEse16mKIc/LZqPkSKXRDJQmcrBTcobQOW2He2ka2hWpBUN3lYwFALEuICjDgDJSZjDHZi9AKW
ACs3HkMJo+hzO9hNUMrKaVQypVSqSMyEHPHH8jxiRfWu6vVhZwt4TFY5xUmewbq00DNtOnzqB6BJ
tINBgmjT4QwcupiIWZoYkGZxTh5WK8g46lNnnvrcM6+Dwr43RasFnMV2BJfx1BGPQufNYFslmq9K
sX+s5Vw5IOdZ1YogA6x/wl916nFb1F3xDG8vdTOkdzem6k1PsDbspIFpdxVBCeh3IDVSoOAzYYNr
6ujFV/pt9TbTEjPtPzOjrN4MgUElUNZlP+NnvwJQRg4gHo869UOhWtjJsab6AtgqSFSJmr0gawOo
0V9BtaHSgIcidEjJ2x/g7WfDSJrb1VSTi6h+xqENtbs+UxGiqqQRYLTTuWFdexEqQnyzyoGo9NCX
C+gJimVYk4/6Yz33GRUCWuAsijIsEYy6sU6RCKPzIbxlwjt0JZu5RCZVApHUqciwyZFz5ywQhpo4
XEak4buJl6slegmQUZrLiWUPS/bl75yvQ9Zz4Q2jd+037drunfSnqkQODFnTfNvXmrXLcsUgj2wE
39BpBVVZZWcL37EygH3onY91e1/2cKy6sRIAXVSae9VqlbtQWxq5RYiKRa/bZtXADScG/27CJCbE
GquOorJ8GSYiNk7X6GDg1Fu7pKSrQ2H3Vh4cnx/aKEjLtgIIQQX7eFs2c3QAwHYs6yBsCIyqt+7b
LGl2mSUv4qL1QeDHBNQoUtGdvwxLw7s1m7K5+9PTTKiby4bsnqmteOvpBZ4YQKKcJRvSkB72X95t
K4Y/XEf2SEOuM3sJYT32+dog5FVQ/VuB27P2sq26PWVssn0+JZH6S9OSdt0VsX22kYZna4+IwPlC
/IvWfjCrX6EzUukkLyNt5j5ifZanJJP+nJ57yVWf7S+XNAy738bVvAcqYx/kwTG+l9Qw7RGse+25
jI0B3FSLOdWH1Ugp/lKOnDvD2QS5PZTfi3p4P3k0xq5aScOOEJhSGvGGeuJhp0V6cN1rlI5GVYT0
Hg9pRjYU2PHreZzZw06a/vvYuec8U9qdO/6Dtey+XG7wovF8YTlwaV5M/u1ycuj9p5NTLRctY4O7
fbC94T5HTYlsllMssy6Nv8+VjxoHCZ0b0hj2TejHNVWKDKh+CFMspX3HrFPV+0HzHisEqb5Pld1T
JtY7u4zN/20J0gJ0anpNlvRFa3it4y29NksrHQnry6Thnz6TPTVUSyKbaJnzedrf9SVz0Ny0YmqS
RgMVVpAJ287QXCVFSr5APHyTQBxVeqoe1BC6tMonXCMfraYcvjhqSnD/7RmVU2uxxbj0IRqoHkZe
jHJSUbXWBrq+mcJ3MAOxa7cbJJuM59kksVWUpnty/a586pqvEm7hKplxiGAsW0gwxmWSbOo6zPof
JjFP9ypkl6rQc5fsVURwSx6LhmgTaQiEvrUOglqysozJXnnoLHLatteOK2l0Gfhs+L5tegTN+UaW
eg+uN0Ix9ibU2vShJdbTTs741at0ZTP0iHWVIrArzQynU2+gg0sfxjQGOUxYuLC9VzPZ/GRG0vds
drmavLg0G9zS2UcDig+tm58kpLZDJZEKTPea+DuRQTmQ2rjB7GtQIlsEZCfY1uTK+VCF0+sZ5dmn
IsEneNf1ZmYoCA/0WhuvLlPlmTS2EvyezA32l0GrC/0ZDUD+DkV35wtfRi9Tf85+1lyDV9hGhNmA
ggv0Zqykjrbula4+sBFrr70BqUopJS/7up6b1GsUilREOUVF9KnxQIqKhqyy0LQvl55GAOzpGdmF
3joSfE8r6+fiPOPDNZSg/B3obXwiJu0A3iJXcr4V9b98NYmelCoEdN2TMTrjg2At26Dv41xJK+3v
JwVVPFwDhfhdjyAUoibov2iTaR5xkJ6j2uq/jE7Tf3GQDwHvfm7UQ/PSZSQH5RDeYrGKEeol64Ol
ToRlK691Hu0JWYpryZa8INdKAXDzLfC3sqR/6VEP1ELdg/tApPw0PjZ8+sPOdRIAWNaqrJvykKEO
2QrNjFdMrd4V0zYJm6PsKg20QKFyYVSVv0VYu+K1615ZdviXhRAbbNvCHZXOphUW0VYr3N8XH1b2
n71ZMShmyZY8yEE5PRsRQBaDGkCYXT7jOlILvpqd0LkqheOhCo9i0vV9WWbeUXZ1bYFcZhA/yTF5
kJNcoRgjm9yNzX1Ym/socd3j1A3eMeq6aPAI3fjuWnADjqhDfm1HGDF6LUzXgwDzs0yf+0dLM7ZR
XLz2C/ukj6KvHXDPT/12BOH1P8Tz4Nr9CBuFKVB1YLA1XB1clGt+CueNfqt1ZB7bp9dwXgQEBLJr
KtTDrvtaoxW1LXIkmOUGv2Rj6bDSfPUVe9haWkVZqihZsLEHsvdqf+n/aF+J68hSBkqgPtvL67/9
XXl9zzRe7f8X189Ehu1v7N+uLz+//L/k53z7vy6fX/6/AD9WNWRjjb5UVCOjLpR9ExBfxM/O6+Fl
ZbTOQ44Ykr2duFvlmTyYCLkyJM3kZS5T/9sLRv/F2XctSapzzT4REXjBbXnbfuwNMRbvhOfpT2qp
plRTe2bv/zs3BFpOdHc1BVKuTCvI5Fx3qf9asOqwllBz++fkt+wpM2L2ZKeAabmD3q4HYSNHbeHd
owxsc0EhUe4wPOYG4dnk7V6ZKDbEDnGb5sYDjSh06sASziqwXtxNU/Vuu1Y2NU3sZ50GtbgxOsd9
vacq2FxuYUN5tG8YD+rqqPwwDC2Y9UQaY92EzkH+kOjFs+vxyjmrVsUEOA/gwgswFoRx+0IOSBbH
O12vnktLA56w+X1IXpGhimCnma3+/Z/LZL/zH2EjTfBjAJhtMMPz0QJ698/VzEWPVxXLfQcaP/T+
PRnostCHrsO+sA5xNA55OzFy3aDGVgSEy05RgsMAQadDivbKdHbBRE+20qkTaBQIN+W0GbqQrSbw
Fi1eWS9B1Whjx4MKXWe4SZSnWVzL6lTsJkUWQssdsDJVDLEqcW03QTQeoNynLl+mWICc5VaVAXgd
R9WiDosYXP1BVaKbE4cK97/bMZ51yiM6XjcBXpcvOTImFx5yy0rSKs+p1I2PxmY3ySqc5riNp1AK
Gke+68aQiwWqoT2NPd6YsJA8AXpaQfVzbKwd2SJs/qBvU7iZ3Tu+tN4kyYA6rWRSigbXS3zYsa49
hUOeHSmfDm4LqSt0gWCRkw/YHHI4eGDFyxw1kJLNE5THsoMU6sGXGAI0U6DKc8TLJDmU7U+1KITq
Wx0E8WhOtzh1Tm0/EnqxzPzi2KfWC95R8HY7+80RUp7obukha7tAOyZIJDS3WGt2Okm8I6CXMgNs
jliLEBl9VzQnn/CPlNFnEM+OHGRg0bva+VoJxbR+qiBc72nRqZ6YgX47/OtDqcXvl1NVxacOrTnj
hhvAPaKFZopPurBityXd48FzRyOTasiYos7qSz15imfR82wbxU4OZdToBdkIFV2UmjzzMh9dxE1B
Or25sihLsn2fxTs5333kjZWShlk7p1lX4DsBly3nlTOKaeXPHdWQf+6hDDFbQGoAg/Ejs6EujEWk
38CBfDTfs9aad3d2gg8C8yRTFZiQzmR/iki1C23eke0u/zorIQ1VvkIfXme+6XahOJp19n28yf9C
Kt7N8K8zU3qcoyNQddGo/P95Vrp+upLrrPIXqa7uOqOKVT+1H0GGIyg6IJj+/eaOW7joqLntuPFg
8kCeDnJLC33l9wyXOTfQcIvf9DsQQaGD9G2a8f9euFnTrZpSL88tr/G63vfvumCC1LSBxtst2dJ2
GLYl97/NTQ1hIgoO0iQaF4E1vtMqXu3IFrHI29gJ2q56MDjh0Rt7p8vMNqoNN00AM9ImeKjEWWWA
dirCAsCiKSsEkpHcTGiogS3pTKP7MhQnU3wHoi9thHDDHtNDXfqPIIaxzkEDejRDL8DyqlnfUjQg
nG5MFOLNc7+NsXwAau3SPpNN5ZItbEAnDEiYt1YOWZTGefEd8ouQdKV5yg5KeIvRdS9Vx6Kolm6Q
V8fAd/2tpwfTHrq30eOg2dWqrbP5I9oXn+pxCH4YQ72panv6UuhYAzGDFitrTYzGFW6C1T6LL0lp
PM8fAXV/ai3jW5pZ6d4S61MA8wWGXp5CsTRFlpBWnQBIL1Z5qGEVUoSRG1q9oKJV498K0GCglSlV
i0Fqb9VD5hCQbyuDVqXgZvjjqrJcLFZ+XeccjXRoTKRlZbn0LINoxbkuCnSYN/j10tr5BPLetu0T
8JeL9XhagQ8jMOlYFkqQ8WZtXkc0F9EykNzBtBuDqd0GTfLjbnOkov9rjdnv7QiK0UPtAGWsYnpx
0xJptJ1CdokwEncTsolUbFHpG7A1bVooJM5fpqTOz/KVcehsLLHgWxJP3wJWE091sYvisK7Ddd6H
e9n07rctX08c1FdyHI4FXycuOM3NJB+ipRoPRsrxkWn0VdiPn5Mx4y+x1pknvTFBRpD10+ehbT4D
K8BfeiDK0YyEv7LOQhAQBN1NvBOym3h9rn+MoRbxdlVjVT6fgvzQeyM4zLGxerPx5zZix5D2+36P
IRPtxWqmgRA6VXEJ2mWUiew3pciTZEUB0Z9p3bOh2/NEIAnx2kGvuurNd9DnL+jDFWvmv7Z81Ouy
cJqp1+1UPJ1RjSgeb5wD91aDaTUPthWC+x5at6KLjnrsyAIKQBrQAWRh2hMs8m/hJehsx4gyqCGP
/KiBhQi+dwrNWGcdBIOqrpo+Qxn0I34O/SXIrR6LdCk4/WxL2jXdm1/CAnYVzxAfGbBTfIf/VOyJ
H+rKbh4KzQ3e/+IsmdMBH7EYDTHUO5i7PQgX4hDiUIKzpOrBc2bocXtNoig3dC9JBQgUduhmAsEU
lmaevNpmy45BOT0dejw3Ad4MRnI3/VYkLp6qPBuw5aa0zhSsMvALiTeAsmKDx9JB/9Ujw7B5hSXe
2tiZQfR19jpvn1O/qMdCCJ7pDGJaNKaWAG1MZYzqEqA46IWAYEo0DdCBvF1WfLU7oMqUXbPsYk+x
Ghoxn2RhUdMVcX37NISsfJQzXUPBA35fNokCtu+pcUGVpEl57XXLtsqLdcpy3FHFITRAmQqlTT4N
F4vtlpUAtSZYum+CSl9qbltBFftXRlF58Kvx3ypQRTcIgIcZfGx+YqMxxnrkomusAB9IgNIdv95N
k8EPNLIF/sWntSkGxyAcrrABaPHVytoUuWiR2mGlBcrfunEiVBth0IA7L7ZR5BtLCVcTcLcaWj1L
28WbtIKpJWj/zUfsb0rTr0Iq6a+FxgrbXG1i/cCKlH4oo5QJwe9ohc147zP6ZdbUUeo37c8CAgTv
LOy1bWKWGDI0AlOFCtUSIC1EaOMkt6HZ1LGHBptrq66e7qpSaID9ZggA4gLiOOY7z7a1lm1jl0N0
PpjxiOyHaOrCK/uKhlCJR3t1lY/YbxB7uuV8htq780qHqW3fd8DcnFPRe5p7brKZralakzMvXOvB
iYyb+Dnh7/0qbs7JPkjxsvoVUvLh1uQgv+Fu99wVSfWM5ar3UzZMH6fQdzcdtg42aJgQGOhLFMqW
wHAN72ujDvYNdECAIDe3zALmrvVbvNTp4xfgOsKlH2f2S4Omxo2Zt+gjBTj+aEQQU9SLUnvRmgbv
Qx1zvnCk+7/SA6jE36db3mxsig4CBVrjvaThEBwMo/ahVdh45Q5NjZ3Eb0vjNYYg3pKLQMQ1vAOx
A/QaoD0nfskFPjIPIzOw94BRrlvzw1DZHy00eEqfGMlIaMuTj0aWiTXL0IweM9cEt2l02eZtPEEs
M4ZefhIOtZerQswetIMevv/URjCFUQQ5dd1axqDSuu6rtrjfNnj5APcftuWgdWh+8sYeWy14roJA
QPAj49/0yE++ZyVuvdXY89feAmkJfgnRsUPT2znz0YY+z95NTtV+xbte+h2rovqi68tmV9Wdjv/u
IY7mJx6mOfgWokI2OA8u2jhw+/zgpY79Sj3PTjBjX6n1H4jhKC6CbO0W5SW+DTIZD4hrgPfx2Vxb
OqQ4tDp9I3id7pnhAViFAMz4wOT5Zl+snYnFoOYH+A5qZAXIZ23tTN5u+O7UhfnuWoKsTtOFByxc
BUvKMTjD6/HYYEWqKF/7ETIaQ+dYeEHorTPoClwQeCYg7Bx9PPeSkdzGmNjnBvAlYM7YjuxkIicd
ciPwAOswNnd2FRubg7tCv968VDPKeWgsqjuiem9P+i6spvpNtO+nWloBxYWzkKfl/Zmm6xdbhIdl
6dWtonzrhu4ziNiaoyEOntU2R1a0UwXgAMbylKxDr8FKp1qFbsdSN/Y0ooMq8ecUCtI1rYGaR4be
sjqvQak2NI/4YZvH2u38bemnfIHl0+axbxk6IMWZclAcZShHn5eXDFWqaAp/Sw4VfDeHClalaHI1
r2UU6DhK7OY4GWtT/PdmHUveDbcD0FmbeMIAeDMmj0H/8naXvEPOLAalGCBHeUROnowLDugPcLhT
O4CZUjQpZbMDvjE3N/ZTC4nTa/MS2SkCy1PfCxBNg7tckEGFfmcc6WD1gIWu7MDW1yUaDxaWYIxS
7psYefq7e+r4S6DnALLZC52ln52hqtEdmeO2VpQ+qP7M6qUMwzeyG8A4rws3GHZMhEF6bqEbvPhg
jlV8BL46XpG9sgTdzT/T9TR11n3Y81WYzlX2JTFjANxNaNGLD4Et/uCJOCsTE7JB8QhCWTEkG3mV
A/ymAHCQkQX2JXocBmyAK2MV2NaOhnSgOmBteoJIJe5DvAYg18X6TutP7MzFwQrtfB+487Nrl+xM
di/r8a5E40p3IZhXpfWWgm/cjd/LPLJV7U/HK4bPBvq/HLRwQeB+wM+td5bYFzWfdA66XULSeK65
AebXu4lw4uY/IqiGlZXuIh4dqL2iJRGNy2EWfw+0H0wvNrlAORt9emg4C79oQw9h3CmuX1y9dzd+
lzfHnDnFaZ7tfJNAXuq1CIGK8zSbf0WblUo3/Cb80gGSINO5W6JTbeqbo5b7JV7XMg09iuDhI749
S7cWc2LoBxopu+4l6O0jY3fl6yO3g4yhbvSDsjdODogS/ui4rwouO8VWR2dEWadsLtTBNlrt/Qw1
K9GWUVBh1UW5L2Mq1F1p77zSeK/5Rt7EW8ZdfqAdYaLdC/Lp5EBc/kQm2glugeLs2o6daER2EdX8
00SJtN9MoSJKJV7LS1MCWlq/L+0DUI9CLtecN0Q9UM55+JwOeIIZfbSIY9cZHL2lP0uWAjwrmpCj
GtmmyaK93lXsRFRsxNEGGYtqFRWQLSAb0bk1ve4c9DJ7TxE3sVMs0z1aDFapFIcmnGzbWXkKJQJ8
F6j7uhrSGX09kJeGU+DxLQQpn+geTyY63Hxr/F9LUV6sAaZUDA1aF5YWGECXCkcCvZ7ixKzqRKaQ
oHfAEj6buYcvMIKlFEmdrnOAMFbAM+NVTzS4nnykQIYNQ8CPslMzFvUyzie2pG8B9aUwjFm7Vo4p
6uKtY+PbD9zdVuOk58TFFkJDNJZM0Fhi7Q1EfXR6PwYFOwg7GSSDjLrK1irmPvCmhqycNVCNoKQb
130WjSEBi35FcSHq0NZQLQrG5HZKrBq0+yAHTbeetGj7q7zQPXSlVtpLO7SdgysOsxvARaegv6vs
ZQtNqMNNArnkuAD8GJ07+QeyTVRUeu5LSR9Z1eFmKppfXgpdFQXdTEoXwTmH2PPggkrTq6GhZQZg
7kxX0P7Mv4F/BETZTckepwR7HSrCBpG2WQb5F+g7pGCOBX9PZG+ptdjnibsKxZBai8nrZ651M5yD
D8YUFMvWRTP5InLa4cjpVEe3xpHGFXaUjnnfwj8Jo/KAgsDc5pP+cJPSxpoRQJzrb9myUOZHP/Cd
AW0JUZymkQ41dqeYl2BlQSE17XXGmyutJ6xtlA1AMoohBoojuF8SKYxA6NYLOuU5q6EdOOD/TtAW
UTioOlJNMh1Jvhiy3pwWIdjCsGiBlb62Qe+LNqO9gx7ozVlP0R4XfMg8DyylllOdRgadP3I2YLRc
60lfbugNALo/MpYe/mfNb7azloLsAyvFAVrcBIXHrLHiHM9YGKRNsKBJP/VJ0IE2CE55i0MHJsQr
gMGUdzael4XAzGwj2gQTGWxo49VQZcD9rvUUWolum+TodajsG6gLkcYRfVxNrdd0OgusCxrfcojX
gaDkHh5DbqPte1BWCtQS1QUFJZBkYviPQsJIObK47mfyKtAdZa39JOzBvF+2YNUX7J0OlsYgzoQD
DaOBbVws2h11d76YyG6aaOPvBvSVqlhyUFxTuRu88djHJLV/+N4c4KaGh5wo9tmZzly3NnBTGMuN
coCDUWyA1dVwMJNoj4URPAw14lFJnlLO1OCjSMZaeEYPUhxaPGivzZgkZ24kO2okm3XXeC7A0ojW
PetdPybGs1ljcUL0lQUAwT7bGFGXWZhgJHwq7xp5zfNy5wjGky1oQCJQ8wYF5BqynEOIHo9s7aIF
GHIzVWm0AMUaPzWRAxQZESQP5O9Sbdg4WRFhQxn+PuHlqS+a2GNL3tovdgJ2MrR8+W+xoU149c3n
g81t/2G0wGPUZpYGlvFKru6o2Izn80YHVl3Ggj/aAgdP26KTzG77ee/aWrOw4645T2hjWaBZ0AQf
lN2cI1BNYcPIBJllml68k19ZP7FBYNVfh6TKFomvmUcvjLEaKvJoGJaVLnk7uqyy7r3ot7oN5mJI
JB8UTF41pMpc0P+4OvBUKjf9Pvu5uaFPkvo4ASTZ4Csjlx/Ju0+oE0f9Iq7LYnv3EW3iqAXhfvqQ
eGMCYo+9K3A4YZ58tdK83UnuUzHMWdvuItfP9K0zocVGeOUiOCEZRUgtQDN3NkqT8DOI0owLt9Da
DTVhTKyNNlYwG4vIACzu0IEXBnvOEDgkd5Ilq9Fr/FcsdECXc0xdqGUCjQrO/TcfIJKnBkqCbwko
KsnMkyg6WnM9QZYNUX9LGkGYuMYbNj1AFK8MS270LlibSfHahNPNqMOIXjTJh+52OcKDh8yjV80I
qKY/5NHLZvOrZtIBmR8C1h32FYCuWVajrX0Gef4yyZMHh3lQOSXIK/btAXz92zllMwGTlXFpmD14
kzFvb2wGiHkX2RDXm2zgVb6im5lFd0G7BJdkGfV7dfccysk3NuquF2n2Nh7wRntzd7yJMSbspEdO
t5dgQz4lAETpZQOGisZeWW7ibvFCA04QZ7TBaOI58oubvDTEm6n1Tg3pW14F/0+5WRG7B7+tStP5
YABec6LtcQ8i6sXshie5b0422sb28qZYt6MJFRqxhSYZK+lUs7DdLFLuNv9tQLSBr4lXRRZF+MKz
DDz9ChrVDA/150E0GaGzfkRHItym+Bhnyk0eCqwReXGLPLJFovOIzuigKuQ6tqYjq3VX1Dlw03eg
egHoTPUmVM0Uodmg2960FNyFyDLROJr7eEw20GrDroMJJiZBjkGHVpy14AsEF6Vf7slGNG7QeXPv
YslOsexsAIu7Uzg8BbDrjekbNgJL6SQkHxr00fwSc0M67iB8lCqyGr8pge5yulXvJABe+3W9z8DC
vGFVpH3WEnyZtPOXoJ3mtSZQ7yMkjV4bo3sH7sb5y+xa0Lcti+hxAhvCA/M7viRHFY2Padkn70BV
UO/93M42pjcFoiD5Dd7M6wGSiECM4XvS8Yd3ICwtHzumfwm83DgR9UkaWA5kc413NOohB5Q8kM1r
rHdMkKOAnCkDc33+uRfvt3TAt8vljIalIH2/s9HQGM1vzmwDFvW31JDep5VbledBXP8HF6ph3Ol/
A3gHng+8bILuwzItH73Bvzepg749GeaYN+/zeKjXRMPmAYPwgD3Fs6QgZb5XLFkTTTvygmgqfWD9
eE7GEe/LPXj8ifJNeq+5FGvYYfyq8gM0ih3xcuni9XJaAn3vPQQ1+4l3QtEWiW3DHHx7KxrieQqy
N3ZX79HuUX7w0gG7z2A4NVLPeV+Lmyqsrtl6D5NpyAoppNVB/4vbEjmpgjfn+GhBO2jfYGNMfun0
gYO9aLAgLuV3Eo1zo2dL6gzsTCz+D11orbmLJtVG9F4lcXbMLW34YMV1t/Giju2tJGHPgKdcInIj
P0YQaH+2xNKKaI6yp9nam1X904QSVLOuoDhQhYC1a4HoWnOmyFw6Pu7hs2jwGMWhKri1r5L2PsPM
h83lt8ZBLXrKoT0A9vrKf2S6zY+pCVbGsG78T71erizxYjbWkOZ2fDDYqAihzPppGCv0hqARmGr8
KULUUBGuNqzNoASeNdNyEIHpDDsTSbcNCgMYzbwunnBH1UAFE50oQtlb8GUsQqvuthSWYWlpWUeO
i816E22mjQncOOj5TkUL7tQMhO0fOTCsPXgFvk9o5YN0Yhu/zSaEp1uba1A2TPznEaxpCwpJIaQY
Bm7zhaqZeeOfXXPKTpmoVohqFaql6Jb4bjV+tKjKKH7LHA3fyQw4uKhJp/0I4jMJQDAdH2t01AJ+
9dwgCUCn+hxMoEukbnszM9ZggfPOqve+intBk8mtrWzPR/sdFpccCEfI9n2wgJWnKQ9ON13/oowP
2oOztAUZRL47UN9vVVleBHiQdDXs62XNcxiANjq1U/1LnBYbpoXajzlKnoGbBRHhkNSruod4VOtb
874NUjCvucN9Ul6OwQ83giSUPbF9xV0QZCdT8bOpgC7IO8hbhL3ZP2sCmI8nUdC7Yb92bMR/uWCh
ogPwnjq6Mn4lzEE0PHvzGbyrRrb0rTTdTXr1j4QCLejYBUeR/zmhKsOl2zv1A7cddKUFWEnxgzh5
qjUrBtkBvtTRHXUEfuliInvsYvvNTgHkuXGkZvg0QDwAecrqFbW37oTs750jsPqDZwdgQdRa/G3Q
Ia/vIjsDjDWOHDxniKuZ3BTinaIgXdL1asAxhhSyqSsJtaTxFkEehk/NmpLUjHQVleutBwboZs4j
e0JbAToxk8HAqRf4X0AsqG17Uy/9A/+I7Z7hHGmReaYomdBZCVrLLfbRjovaP8wV/pVNp49XFKii
sTZhymRRFwR64Oyv4+Jat9fDiG8dDnAdMHIfaQaVE9EVqeIjXdK1khwG+KbEFVJqnwYZdM5EOXFx
MkDlQ8YiRnexuCafsy+RD82FwKs3RLxJh9IJ28cwhJpPYwfQMKvRL6foOtHXVoJKwELHiui3Iy/x
eJJDZfzVQcEOA+tpCw5izYDoM1QS3uEmUp8d0fpGFGF5pgOdDFKVPRGJgUR0qXnmJWwYIRtJ9vmj
/QS9jvpQ1dWnJNXap8QvLwfdmZ8Kr2qxFvDLPvZWupkgfwHhRBEmHJmvWY85ekGFZQj19mkSh6Bq
cmzEa9jFvzpoptLhn9QklCBm6sIZM10nD30/3QxiJqpGjogzc2Pgtwu2LmNb1anxEnY22iCdvFwP
czGtycaFIzX0tWf40yNFME2sanIf73EigQ6BA7K/mBm4s4iElo/ho6hLTqpR6c2lrsqCHMIaatCX
urGjt/u5f9+bfonFBDAE+3GsPXcuREJNaJ+t084Ev6pwsL5ooXHnTHtly0Cih6/I+JGyWFE2D0Zr
b1UhHcwR+wFCHQuVBKY2CPyio0IWJ0eJ9YOF0Y7TvnJnsILh22/NQ8jTZqFbS7mh3MGqRzxAXi4U
YkRa6kznlLtvNlglOXhu3QfHcIYHkiaiWJZN2pqGFFuGO3BF1Kw78vKbw15dM4mPgeiKx7o5lDK5
wDzS2PWyAEEY8hQ83hDZezMsNzoCYoO+ehlNgR3q7eRquWPMbw1egyfeV09R1IHAeASdl1tgT4yG
oNXTQVYaQ7LABV8wi/pXfBuNYCVzqgMN/Yg5+6x1bUgVxz5wbDlbG1VaPWkhyukT/hpZZzprGSzK
eZAgJifNQOW6/nJBaOtwt9TvGrrYQ2RRBg1i8Z9cUP9sfDUO0A2N1kaIRkkKkv21KXD5i1JiG4we
YCT0wHh2JPUdWIHGylZvd03Uh2iqhMQHHVKh/aGGFAbOP+gQ/GbPrgkUW5s2qgHzpMJAU4F9ARrT
FGmHxTvam7AmbLqC1zw50F+2TPR5Z7tVv6QhqMIMKBa/0CeELFgksxZBrScHdM05rwnELO7j4+KF
QukQo00Fy4Oo/6f4oB6MF8Tbgj1e1o9A2UTX47lgZLUkUGvwDW9FLO2DN44VblXTLbm7DsgvWJcE
qXtp+D740AGipSHlRGn6y02s7uShw10dNZQpHDJ0sphiiJcXQHVurkVLxBSUf3NKc+TXKyK3mvzm
qm9OCztoFnOBRfXZHdmxGUp2NMRZjC+VbV0Xb2HGLnblpFjHj8DE30w6jvJc6I8tuhbL+FRCxVsU
eptAvkoP4qOeP1I5SpEhMlxWVpUoRQv1bmUYUYzndTU9MH9g/6ZQVYvi6eqxYHhoA2vayRwVIvNu
fwT6sQOTv1H2rUee388UJH67KLiJnQvxq5NBdKounK5BJtKprRv0Y6sIdUUqVdmguG2sprnxNrER
bZ3WAy5ftJX6sV0fTaP6ftNDavbAPUIWd6NsYG7fpmGh/SmprHNtqTkJGPLcCgs34mA72nAuW46m
UpsfaAQkIqhLhtkeVpbd7AZzfpe4vP3IPhHQOedZuW2NetwWrVF+br5mfVG8xz13VZsu7gQ+aM3W
bafPi1zcO+ggPWpsW527Bj025AXk3eMa+acYZaMzUiji4m7GEivZFNi5WQzASq2bWa8+FQ26ZBus
1kNKrH8cOERfyd46Jl8xxiFIAuDih9F8I3M2z8FudnOwNY5x/anTgg9/yjY7zpbt/DiUGeRcQHq7
D/Ne205a1j216GlfNu1sfqxr8xU8tfbPvvxRloBOgpymANVB1L1zmZGvs5S5Z11kVwZ6733mtjI7
yyOLshMrzJ4Zw+4yyJWXYVVbX7TasJbYRegfs7pOD2hVCjYT2D3fXCEiEgouLGMwZSyQxtYSeOJL
rMYcjteT4IUWGgPwAKzmOGVoUMIiZQaU86oMG7ajvUfyquHUgMVcBf9fc2mBUwWPXQoS6n5Fn0+m
zfOuHcEI14LgMlsG6Edf5Fh92ZEbO1nFi/VE5/SJz/Pmn/HYCQi3GuP+QcF66YwwvCMIS49azW4w
vzcYYHk6tj4IYDzblUDhWKCFJZBY1QlCIQKDRREyybxS65pl3TNvbbSgEi970HhnRde+dC3aRWcd
CtzQ7DF2NCRHtfQMVks/5fRNBfLrsKAfXoeKWJiaO1+voW2XMHPV+pG5b/oIC+3iD1SiqXjfiSEt
DKsh/b0sQ18ZYsUZn8zSiVcNqGdbMJS9gDnN3uh5ImBZNn+ZK7NatHGafxsq4+wnrve+GUsbYFVE
lHWcPjZBujWzHmwVHZDzoNMsllYfW+cpNdNn++rgwoE3pouDMiKBqdcdli/1qbk4GLasZKmySP+R
oeagDC/E0kda4emVbTWeL2X3RmwArGJ1b3Kk+AN/2UciAld2ohQkZ83eyEwW/FujY5ns5cVOTqIh
nIil8FdFsuuZD1UXqz0RTU5hWtkG63npSlHwkA2Qt3TVGi5Yd1WMZOEt8Tonc27GGteS2/g/5t/X
w0d8Xjv+lK7RUwLRqgZPZik43GmEzWFzlbmzs9FKPF6DRxPbhZX1nZxkym1osBQxe7TE04/jTuaq
snt/pRv9nqjZBjDcQ5kIuj2Ov9bKwgPDbzG8zlnwmfyTPjcLB8CTZy0bdIjT9TZuB+B0Q6Lv8fmz
nobgBv8t0XSZtrB4mQI7CN2tMoestdEVPlhNQJw/15712QGsyxSKFf9/EYaoYf1Wox2f23pqJa9b
+ifaN6Jzs8P5k8ccZ4PXDeB47uji1DABo/nFHWCH5b/WlIUa8G23n6e7kF1xgXfXQZngYM3q9yXl
SYOOdZFO2etFrrEvkmXuDcZTEk5g7UqgLcuDGZ15TfAxdgtnrUGmCSC9/4qotcI4enj4XzqC0jSt
baxLjsYBLUnRKx1qu+7BHO2gz0jYfDs2wUY/ywhKYnnfLzVrxDJV6I/gU4GakXrOp+f/zgAWZ8yL
aaMc9NRvJiW4jZWb07MA5QxzmK/nEM/2fyd07ifnybYMdLJfiZ4lxzON/5h3xwt9E+5N1lPEvEsx
ipMVqJjKuykrT+kiw0Ebnny/W5tDBOB51L1AN7j8ONpGu3L6wX7IAWyFFEdlb6OEz89Vjw20vqv8
L5ACkElNwGVSPA7tStdc+6H8Q1IrksRMfjaiB9AbdbxJ9xANljwq2OM6lVg3eCSaFG5lxTIry3FP
PCqeXesbHxpea/LOLsix2pLV2GACYwsABymI8aE9LhhWZILBQEEy9Y80aoaoWNoAp+4pQlUj7001
kZ/Mo6xGTjqIa5vq8D/EHoEXvPv3AADVwoaLhZ0XzwYa7m7HZUjaKGo7j7/jQQ+pJuYVJzpodV6e
APLBcszclHynG0LyFl5fOOjMIS+N5SlZ26mMsWNRN4Bl/oq8jwkt/OFlXc5AviHqmm5/qavbLSAS
aiyjXR0kzlSXwqk41ZXhfGLOrnOAs8rXNQMVgg/ktcD/85VHgD+8/lmnIp/3csuDNjramL/L+sQ/
SBulGPnIV2obpIwG65Qb+l6p8NGZWbcyVdlV+tTkJym1C2J2EM1GRb7sait6hcJr/KoX1UMda9qZ
TBYfjB0Hu9mSnGT7PSIdS2PXF/iyjotVYPSn2nfQwyQOXeQMm4xBFFvZshb/+E5iBTswPqUyLgbq
oASDyiOF4bW6OyVe8qqSqFDjZNBhvSapQhRHjn8txDVvlzAL6ttT02/HRuvwEg3xLlBtQJpLHOow
844ARGwLv4kEQSO8ViGYg2swmFzD4qBOHwsOpbY5sflOOSgBVFJg1LArtmIiv5/T3l6oKcHdFWsr
ZuC9WsyU0UxUIo/tZSZmojINB08SXi5/zaIulcqWuOnKWShXRrs2WqZ78YNRDBqok8Osd+V2KEuW
L/BI6OaLwjXBriUOrW5iTKdkvBnnYffLX+uaeRi9udiD6GdBDormlH1fjfyUclNCTWF6ToO3F1Gd
Mm/G8hqVi5LUkM5UYeUAYYO8NCpI9ptSd2kq5uY3cP8zqJkzx2rYmmr44P1c+J2LjXfqvuVov8gN
6PZ1LUjj0GEhuvo60CRfh5rNJkHcmywKqOAcG+EgLx0omNLu4u5KuUT/q/IgQXMzryr11ziPCtB0
8srVzNdrk5dwczVUl6747zEUToF/+13IqdUPfq2lLuH+uq71/v13pn7ua031eyv01DsWY7XJXCCH
Hb3nz3QI+8zcQKvLXpKyiBdDXoRsbs8nLCn99AJbMMNPEqxJiM1ML9BzPrv7LOgv9tzBniKEteyl
BHHmgQ2RTpFKaHUqkHvpD7fx3D0VIbB7UvJLmsKDJmmiUSqZ7JpByjTSvTUACMkGknwOCE8N5z3W
VUb0nbbdoYISzXu71b/O2qg9kNM2s2Vqde1b1RfZa29BD14EjSHzz7aPfhAaglJ5wgK1F64oCRuY
ycbMWkcG42xcor20O5DXcsavo5jAE7NfJ0BP/c0EKRtuJ+BYlZYT0HzqJ5jrMT3+B0uGfUeSAf4j
13ZMAxAMoDQYdKB/f2y2Krvqpz6cXicWFNhHxbtKs6IGc9FS3vtYjbuneBOOetbcIwH6qHFdhiTc
lw5C6t2kXUvpBNVRve5XxwUbKNTRKVmU4pWJOQgDSBnXeSUQUKAJ/70SFUWXgKx0T5L8h3Iy5HdH
XQNWaILjfuv5NSjwTP2xEjSydMCrGj+1ziRNRPjjdzogqN7wSCw/v5sUS9DvtShUE4l/qCVMVIZm
vJZXtcjUI4rKUNTvtSiUZhS1HF7ap0tbTJwUTzoAIvsgi90FdJAh69Dz7M3SWATKcaj/ktfXMhfs
Jl74Km1j8QaV7OgcCf3ECq1ze4ogpzwg4q4GzUAJVEj/VeNuFjaDn8w0QHYOZWZ367e6tuGCBgK6
wXjqtT6ReRhabVPdmsPVgD65xgahaWJb9n9QhRmOoAK7IZPB/4lvMyz9QMDZcDzm3ck3gz8GJFnz
/yPtypYc1ZXtFxHBLHj1PJVr7O7q/UL0cDaIeRCD+Pq7lLiNy7t7nxv3vhDKVGZCuWwQqcy1vPEV
mIz2yUu6/CUFavyKoxYN1FQuMmzqEIXdo5UU8QNJg2PlZz1u96A8CpJlY3bhFnw4YNVR/mRSB+W4
QClatdf1rHihiXbYRrktwUgIK9WEezA9vB3OTq43XM48O4V+P52ZVEUvpjPTScjz/3n26U+Yz5wA
aQW8QqW1o73L2q6+pWBdOXK1V0oq7PCHIy8nAa+tCt9Tvtg9+syXRqcDYqfIWmwuY6uV7LHzpy27
QJibeesUrxbfXJZWR7KYYv8jbIqw82k9k11Czz5zaNJRfHXFeY8+xsR3jSreaLHtY7EfdAFfi8ix
UVDV2wc0ziALTkNSOlXxQW4H/MmyH7a1crkxoWFRj4G1nKNNIy9yLsF1kyO4kr15iBdV3wJG/1VL
XnP8OdzlYn5dQu4JDY7qssl7vmpyubn0aUjaG6cp8PXq7p0m87Qxtv/tIXTHWeMZCp+J6cwEHQcY
9fy7h9AoC7Qxo01U3UvaE6rt0Btg4aYigu4UhEUPIFwXe2IkszjHsAAN2jqy0bk/G9EIsMT9abLx
lOfkbrk73ESaPUmzfvadTkBRRRC3i/uzUtjZnEbX6wRukrUDwWMMCkPvb1YE/luqGxIZsWo86Jrv
nS0Qr6zyZAz+atJq7Sgekhimtj6g6aDy5MYJ+cVU14pwlVlJ8JeR1eseucSf4BHhTqarzSu2ImAQ
QgAB81P85K8nNBAFF0Kj3IntyZJEAgdJu/Fq2REqyGwF7srzZVu5A3bQWgOKw3K+kztm9FCgoPFM
KtcZu91ousVkQbfzStNOdxaFFhTL6Wnym1k6A0oCkgKgFP+ITr6FDdCAyOsBZhWZIMkz0L9Xqhdh
LAeSlyaxumUvhmE769BqfCgLhQurzCxfK8/RqO/InlT/i0BkZwOa/DeBdCfqkyXQLdwt0+pqmf6X
BKaFdsD7R4zjG45u+g54DhlSmXdolH2KKoEk88tXG/i5h8ApbLQOSwP8wyLH/kJiPtKhBfvZKQe4
RgTaj8fJzCi1ANQro1hYaLRK1gNYjlDmjFdncgmC9uKM1gbs6TEADs0BaVadCHgv/zhRmHgbgHNf
3MmJTqajnnVBYu1+j9saoJOqZp0aLNoyAkxkb65IRYeJ+YKGRm7nNEu2pJqYNEi+zt54WGM8rtDx
5FXAfDVYfywtPTnV6jBm6Xgs4l1W1gkYc0Lk1klPFm4l0I88y+jlHdHluiUNecim/RYCtWI3Lymn
kdZtkcLJpiXutJKd1pqYAN9teiSzmyWliwmhPGjtjDZE7PEKYFr0eTeuGZA0t1RhbKV1u+iHpnkg
MfNQ5YMUMUCq/eLZKuIny9NRltwPwyHrATczlSWrGACB1KcYcZPcxgBt+zIRlv9WMu3hAnplDTWA
B66fkkxRUVimUb1GEaHqM1CfE30A00dE80PrDpdPKwSHwFpWNbhK1Oc6B7r5WMlnniaXWEWfJ6bg
8z9rjlPX9pqlqKstXZRo0h9ZyuAr71LrMXQ08zNudPRJoDvOOYd1Ey7IaNQDY6c3NijIVPk2N0Bd
9zFEkDLrEVSL5mctXE8+HlBzU/5t8NGhlRUtVuamEx8cI9Y2Q9Hlb3EArNxOw3avFevgok+dG1uW
82Sy1Rm/2IJXcc9DVJVT9WoWh9hCqlGvNdWvdpmwF/hFxFPpqcMq77lF+lnVoZID77pmJ3J0sZKO
DjlzfyQAMkbH8cCKbVdI0PZlJkhxbY/vKh94PiWP0TJmilsxN2u2MX2ebbugb96CMv9GO5JB7r1j
v8h+c4oq2BrY1dt9NOjLr8B6sY7EwS0ZaEZo5KA4/MGKv9+pidxb6nn84MTfyToj5pJZL+V3EmKz
ROGoBUpj+jWDrsxvgLI43QNmWhySf03esuL88gLm1MWLNGRPBxSF2fsehE/AA/W7L+DNKU4uGnIr
VGMdhtjOT3yMilOiDlEUqsrJKBtW+VgB2qCIQuAZKSPyo9HVmVy0tO6BAAYa8nLMczSZVNWaEN8H
ZudL1wIHF2hoLAAWB8vWxQ/XdzgKe2X8FxEa/NGpBz/sMambakPQg2aNlwGnu2AYXtEMe6LXIIs6
wt5mbVQOWD2jC6ShNkigbtH0jFr4h1ATwiHFA5oySJHT+uGCRFKx9G8JFEy+qYAie6RDghJscaIh
ci/oebe0KD1q2CuY5kkUMnoE/SCa/8kvEijduLEmbZQUAly9QX4E2Fmyp5ISoxq9NbglcDu5lqOA
pgQlLbMsUNy5NkZ8e2bdXJRCI6pMIbsCLfsLCj1VudCQbNrKAblmjqJw1c1G7WvU3Db1tc0yKWeb
qWeOlNNMbR00w+Rg/2HVcdbTiHSo78+wI63a7uiQVvhGmFoYrkbbDXY6S/+ayZJm7iQQyP/HaGQP
NjHAcU3kS4nNtdlhhn8kE5PhUcrqfdR32Xb+Gdw8Hb2wA5+liC7T9Hvh6qc2W5MJ0tcXE5q9+13N
UUYrzzdooeETYqDvJO1T4J0nsEBNSUP+eIF5/Kd0tSS/MX+scxTTGCKpFlQqGKNa9mzz4omqB6lE
sY2yVyOuXXw/sSHPe8NdAx1UTlWrBTOLcx1VT2RKTld7UqVoMloHoN0AKj525MlexXepIhbYKa9S
Cy+xk2vsqXbRVJXBge1W300tBuKGIbslKNSH7bxh0mNdOQok6EjVA/v17NYW7shYZdJOCXbq3S1Q
kqrl7PSnQJVaoJLXNZAuQndltcGwboNwZwyDA5KCqI2WSgxE7jxkOUpTSSwr376Isa5tPTU7EVtc
fQmRxJLVWrDeTlAvWjAg0gr2zEGFuwrNIUQ7ucOeZcLZM5iUmoUuQV1MIk146IYFjmd0Jq90yOqn
IEoWJJHVKNv2KF1Uf6uwpNfA27zNsx6FykpHE37WXM5HXjRB55PqfHM4EF5P5yMzvWXVk4IEHsCz
2xf22Y/L7siSdl21OWB3Ctmhy9X0ULXZFT46wQOtPVpxADAwGk5aciJZeQ4DAHumiRunSxTD2+uo
Rz5SFT++gyh/DFJv29tdH61nWTd7lA9TMX9i+PUCLS1sOykjpz0BbmM8odSvRV78afqhfJTceOd6
zHwi+M0kjJsznuNrw9tSDzw4b7U35F6pBR7VzSRQr3yU+oGa6WyvWgGFC02KbtOfmrZ/cCQQwazQ
jYIH0mEbq9l4nZ4sBO6sJ8ekKlIdDxkTyIOg0YZPIlx9Vxh1n6/IaBpKWzSbQHly4FV04Fbv9f6r
jQ7mtZWy+OjlfvbEmKGBEwJNXLxP1qhcubVwi0DsRllFJ30El7ZlAl+6DF+DOGh+WImVA6kttp5Q
oZTtrTCzgZThsZc6dnqAOVru1bRqWI4KrY1Awh5Aj5EAW3LjbAAqJL4PFWtWIMMIHwALyM9+WXhL
6jr7YACw0vDBdI3HS9F23DETP+5kfEdJZH0K6+hngQ3FDVIZgAjIFBoAiLTQzVxGyc/S52xDdtN0
QWABhCCgHOdp8ksyzTMmc/JREbKUyU1drikHSzlbbMdnh7QaATBwRYi32jifdGRHWdtA2YG0Mlzc
+ZJuTv+Srwt4yQUWDbgtzLEoTDb65qpKdHsFMmMLG+4aACLSBIyuCj6CdHQwzME9FsFwowcfFYgA
yaPHYgm7zQgwGU/QE9HajRIs6VdmUhhLLWcPAHQCKjGzQfpqAyV3GfVVt8mAewIUnmFkW9/J3cUk
o2wnOqNmH2+mynzATsRTE+GuqkKQRIc5zBQWuB2XMK2l4cbUCGehK7g17FiAfxid9QSpKD5IHjbB
XdVLT1CMCdrryZKk/4Pf9QxcdeRfpY9nF+pa/nBl5Gcp+LjrlQEConstI4BCx+46RargkRjQdRuA
Y9mIBJCrCM9ri0evTumtXVt4j6SaLWbK9GuM2SLvxSUG6ZQFxfjdWcjiX89Stqg0MIu+XJStXpxZ
G31FKaS5I6lDIaWxqNUENuynCbykAzCwNb1NMbb60gVS6yoiPkxak0yLl0ak+lIEjrGaCDGduENF
r7uKnCE5mSYKHkK0uL8EllUv7aDWv2a199ywEO+CmoUklGz+zk32lx3x4EsbMX+piDyfAPfUbAvA
hwJL5w9xEsRpKU7Sg+bIqb8nXGzdoUZvKO5GSYPuCVcvvgAJBbVKwO4+lZ7B8WLWBKtcuuL9atp1
4GlQpjVw4tdIgpj7MBLbyETpK3h5bFQnZoBi8TK9f615Gyq2TvTJ1sZrifvpJ3TOiO0QuOaua8Lh
tcjrP1sEKkb5bzHqFK+lgNhzViBNB9xgK56pHs0GvvQmwMQNMbeyYAG/WIx212xqlN6avr+Piuxr
BACsZAkYc23d4kUXrXxKDsaoXYT6oO+DjicvdBDeD8AiO08koCjZPP7On2bHrE1ehjBtFyBf0Pdu
L9y15jNvlzTRU6Yx4w37svzgeigZx504/xYbw4IZQfhVDnq3RUZ03LaBZb83IKMjAx3Aemts+OJu
WrTtm+Nnz04M/CfAXI2g4CvLBy00hidtbFFxqSak1gEAydPtJ+4DrgZE4uayGpv828dLQDECFhxK
/6dLsDw0U6uIUWXeX4ItWkAh+B5K81JPP0k3NU5W1xnYNKrcvRZXW1Ih0QdccRrSQVd2NCK7DFzK
bq8Bq89P0BKL22XRAb2n1XXcQiHNB9MJQbaD12Cbx/akZxEIb80RDyPzqvMS09oadepNN1+aoJAR
AA+muy3FVOHqgl/CkVmMxXuJHlg8f1k6IdMS5OwMQyvQ7L8GyUo6AdrO5KVkR7POqF1mZ8xaCqBb
urGmyNz0k4VVmoA11dJqMS18S5k3ey0D3N+01AXx6h9k2/5hFkO38sApukx9XpoAerLkmcdCnjUv
/IRHSL0nifSjweUZDYsDwJX4dtbTiA5dN/I1hSPbeYL870KqaCwoq70TmF+na+3bCGt7sEBMf4oS
vdC6Fe9mSZx9QYJjgepQw1J0ZsarCajK6YZoaRi1vSJqPDrYaPU1Nj5yDNiBXIOAcMAWimshExas
idUsYPawlkrPPuhDD/qP9nkFni7mygG7LM2w93IxxSH97+xl1B9TR1Zbrro/bavcN45rgIEYXaSk
GoKmWhfAcF9x1XBKuj6qqvMQtkvU55r+gnS8lAaKncFZN4nKmGU9Vv+SJwuwuBmg3VVR1TmiZDBO
s12DHmS8+uQ4h7oKOvi1Xp11p12S5ITj+Cj5Y4a9nrOWW69NozlvfT4Yry17rgz8p5bYId/LoB2e
WjWX9Fa5qCoO7mElluAJWfGiT3ajI503UzNcMBainJwC+RkYnXuHAdhRzdJZbG681hqaNEWYGq8p
tnRVHJr/05mmSbwqA7OlyhcJco/hylDgf54C/5sPf9Q1w/CzN9JqQ7Z/NKNZJ3HbrXDbH02WDaBi
youlIQ2UAhRV/cAFS860RqDZDpeMPNiv1cnAQYCeDAn65N3o9X/hfxM9kuWfo9MprtGBM3Gy8yI9
+X0rkCZCyd4MJUMjnn8VQRg9tnzIniSybU9VB0K12ZSswlSG61aBzwtsr/QrwpvvpAZeeYGemRmD
3qAmBoU6LxO/3qL7xTg1er9gTZcdA4XHQge8Gl1GJGpy1E9kmxd4dilbUtEkSEK+/urfzFJrV4+O
hZLnH7ZQ+yYopjqTJqDEEPc4UGg8d0m6KC+xNicbOKDus38gvaX4QwyGtkqg/gE7LIpzoO+lJRCV
1QENSg02iMZlgta9B1KF/tg8ekm0Hg2RrYHlnm4CYVtfuLpbBlYePpBouw+WESKHXiXj2UQ6fUHq
1i/z7R+djP5BM2yxDrQk2KCzOX7zBoBgqLQ1SWMULRq0ME2SmuNCS96G6O+r8TytjP/NlZLj5Fdz
vnCbvEGJAMdnMEZSXzUeigosDSX/qkYkwsvwssrc8GHMrYD0Sedf9Cgtjf6o92Q92VMcx9bu45De
CP1uAbC6rWbzR+owcmQbP0UOf6QGI1Qvxk8f50I/fKSWLrJU0uyXGMkjdSKZ0okBNhE+pgOKky9U
2eEz/v1YY6K25ElH7QS2NEz3S+PKb4PUi78beUCHGdbIadI+j05rAQfRqZYMoJYvY1d3G1Q5ZCdg
tAdYaVm3cRw7Zl/8vL/GMUC9Fi6quHk2WGtuRi7GXdTiuzAKxr6GfZ8uBjWKlS4cSu/rPDuP/t3u
bvaP8cgOTV1ogOzcGgQeHlCnCz89VQrFLgyMW3GeJdS9unYusyTOs1olTWDFewHoDUELsce2RX2o
6nRVTqSEPoDl49Bd6Dpu7zOsdKSAqpPG4qt5ohesmVCt8xolJcJrkvUNbjUpyRrwl2u3xdMr1a3g
tfyeoBEOGR4cTKtOFnnnake/z1WBlWGsrXz01zSr5/54dPSqQBsoZsm7/i6sNnsjRWm3eDjGg3bs
yjY6+lmCHP410aDZ8YdkASUZKCORl/KSeIjwAhYt+2oYVz1HYY7VAZH/YxKAxMYo4iW2FOKNp2Aq
XXWgiZbavOCVmQCvWJCOTFKZxEDaR41NKbqV645gpeRFA/RFtY9AB5s2HQzalZi1Ifg7jrbaiciB
OHporMU8R+pYM0ATSMN5ZgwVaC/J9/PoMqmxihXdkxtVK8pT4avNF3EdDm+8Z87G7+LqENpe/tiZ
CXKn4yC+RRqSb+rVMBMOR+fi2L8VCe9X2C5fgt43ASkRKxK0fGKYKpTsKkdNa2DX7jRNOpoVChab
RkAuw27rLEfcOOTAjgTCjvGeV8Bkp1FolZcRV6O+GIx3Gs2zUunu7OYooHo89J33k3kpbhXYUVxO
iaub3Jcdgp247TVzSYksb0qIaXGxQNeqvmUGuMakAIpRkaFI31Ei6ezSdsGi8ok0le0D90nN6VXt
b7IxjZZ3E36KvG3kaZcY5DGANFfFIIFjMxaFDMOb9kzcFH0KQl2QmoefeKW5624AqnMWCw3N7ka0
SUNbvpU5YA073zD+oz2XimBs9qmHlK0BDdUc8n5cUPlKWXfjgnGX7UkcPRQIjV71PpWq1B9nvQKV
WwlLp+JLK+veuBcZxynv1gp8X5RIvyQ65Pp4o6KUXQMrQ7f1I/3UrlaV6G5VH2OxBum6KjKMVdoC
NlPhGo5pWD1VSKCRhBX4JFG62MvrSSKk1Y+WV4nmrpbY2PJWsVmE56Yun/Sx5W9MOPUxAiP3Ctta
419KLwrO3/ycf8YnqG24go6dkfJlPZQnOwGxmNKjxhDIsTRLcleO7RIpBtTRzXD7ZIPG7MnvArUv
0sdC8/IDYLMD7Ar1zi43sQw1AeaPfUDocjGoNn1/GeEV9TSrppFpNEsADzprEgX6Ni1AriJKEDY/
bnQ0vEYJnbBcDKU/7IhxE9sVWPRyTSxIxC3pQqyZAtGlA8AIaYg9U1q4QzYSSbrZFJ3qww6dKKB4
VQSbNxPW2QoTQB/jdRTQc6VIPxErwcRcwIzyXDiAP6KnyUhsBg50tQfKkJsnx1Xn1pkHnDbjL8fU
AJUFsGjmOs0LHYTvs7Xfd+iUueosu/jspXlxwm1ZvHx0IpWJBvHJqcH//Njkro3kboGdd7zic/vE
ZYMD+O+Ar6OGLNaAYKfej4bCtE95ifbEaSYky+tBG5NnM82bHdn9NpZhdNo+LH0UYPxrqLtz/j6W
uthGz559vCkC9tcZAPgc6p6HBkwHyTDL9Tc20rNvBdhQDmXagDZCiabhJC8JWICGImdoQG/q91bz
2wcj7lG87IzOSrLx1lUGQIch16Rtx6ekbX52Nmq2JRb66KhGJ3AypNmWxFbvUMRogzmZRAsghGcR
mc8k0UHPvwVawF9RjNW9WVgrAq73V7C8QhsyBYtVm+DvgiGhjyS7pjG2HFF6NBoO+CfwxagC/XIY
wVw+YuNuwN6DFxhb364uM7NhofnaRla4t8+6OQLpGBi2OQv9o4gSoa9otk4sYIqXZTeJZKe3EU4n
0zA6atzbzGcjjzl8P+rhwpWWsaWJ6SppSBfjczwkbpSzo7qQ2CqRLh5yCzQ8OZ6HZlkrIgdQU9LB
8PXLiGU/2zRsj9XowowmO/LQlQe5hTYAbQeAUQMa+Jfud6FIhwViv9KxU7wk45uAN2eIc6AUG7Xz
OF/WzezN+X9d3WxHUcEwmgI8TV0Nyl+iRVgXYBVRf91NmJaNL6mZOntsomkH3zIfCN+IUI1odNXf
AB0BIEg78MF+sPE4xZdYYZaR7urv5Qx8KlfdHK5WcEkf9RN4Ep1Hw/l7iTIYGyV/VW7Xz3VfKyQs
eznzaJS/VMSqQXpStXjCzjwapAI39nJKlrkAqZ7jkNlVdRdHnW1WBaCaeVSh6XJIfz0bnftjrJuz
Sf9y1WRGcX7zh6jQTi/f6izU0WKebmLQvn6i1zejvhGsi0CvgL8EMvvlQy+Av4TS6d7Lzn/pVXbX
KeoHxmR2IokOhgeSKNdrsGencrqki0rubNF7zBazri1QrODkLUD9EGjW60gBzCFJP4ckW0vFBS6x
sy01YJB3Gho56eNjRRGekpg9k0Qf60cVfV6ZMYQnP/GfSSJTRzkCgeN5/ld4qefsJJga9EQYC3DX
Rd/N2nmL0XD51iZ+tnetrN10ouq+SitakkGjYfc7lXEDVlC9eCJPoKFG3/UPnnEtLp5GGC0r4BAi
a+c/d1WUvyH1emIevsm2r2dvPLPd5cCNYkeTmQQKrBTAA4mHInuzZRQ9WVm2nyTlcHUne0uM7tIH
z/guwv7FPqa6vWBiNrQ1kaw0M3axeMbrAB2y62jWjZ7iypmmOzNYRRZcbpT0zkCvBy1QRBe/4OqH
8gvzYm9XsASFwQqO1gzddtVWTbrnShzz4JsYm/axLPzwS/5Zc5viS9hFHIvz+D/kAfAndhMgLzVw
HKsANCt1NgUIbXC4BrilLEcFHRBrLWDFwWCTbkefPbdhWx0bdaBZOtzpJg+awRMB6/TZclKqWHUU
vsz6yQVEvAd093rbyOqEu/S6KMNrrxyio2NhE20sB2M9KavCs8JNKjsgZJLBrcc0JvVk4Q3Ar9Nt
Zm6dyjpedHNwmr7VTtFR6In3aXX2SWZqOF9NI4AlSDY3/jRNMs1MjqQk74BOOv0Jras37jIbq/co
RqFNp1B8ie3Gk2h/k8FwnohsSBc44eMAKMwjYCYvZkDp9lccGLnYa4SO/K+u5DTbKvc+b+wjWZF+
0JiHvVmXAX9Xv4T0PTT3Aaj2XNYhGEWuXhPBDp3wzqMPTCyejAYFykl3RJFteWSftFDgWS5M0aG8
ZhzzzdAAd7BVFmRGo8mIZKuylBtZuZUGX2Q1UdnDy1iu0hwM1URqRgetRGHHjTxIDlLK0NzMJr+1
u/GbhhxvoOSYtaDTijtQolD2mNLFQ8iHx8DF28GvpDKpmR+0K1T8JmsShcI4H5Wp5+6mNDPKg7zF
bFaOWI4uJGDa8UTbUzSyozPNZqQrbfC1xOCOXBUxsm6ZLrRVo9I8wMZOHtIILSRKilXKqAILi1NW
/YunckJuXIPUwzCGA03O7mAqRZYIdSCzOzkM2Frwa/to5R7yj4r5rsdee4FavVeiIOizamkgb/NK
RAZ+UC0tJREFAZAU7ub+za/QPcRUZ/in38czUJTr+Wa/65Vd59wQ++aO4wKUsWpcB+QDSKQvAgAH
gxT918FoHTCmG6AvQ4lWkoD5GjOARfB2oVc+BZlzMY4A94qMPbj4JmdAEl/8yMMb2x9l74RbFORi
Z1RBWOggbykjAN5j87A83eiv4p3OzQQWzX1qYNuu4WJBfq2hYTgFvDr6jSkOtqWDuladSOknOxqS
kmLTgXSaP+ByWzDP301Mp5oNyRkb5TaIkcVP8p085ksieT4J2Vz/2Dv9bHsTSn1E9McGXgiu7uuf
9UdjCkp/NBvw6Sj/2bYEFD5QUZVyVAcn7Io1Axb0IlC7LYSXTzj6s0i6KNCRnGmjPUmTmXKYbb2o
0duFV443dmjNAfz67DLJyiYZzGjviRTTaBkv1k7PwJZDxJmKPA3Nbc1xFpnSjYoDk0ZepcuN24Mr
VpmRLelnB9K5xMZ5MySjDtuL5WKO4wTWexZaxirE/RkNk14rD4pVC2Uvw1/0FZ6+zfTNnb/Sld2/
1+agTb+B+18LBcgQYPLiUb6tEu1bLEO3ABYedrJuhkHXOsUiTW3shdGQDMTggvDFevJ5BlIS5dJU
usvQ4Qm51SUC3Q+xHQdtEMN2CpT4vFmNRnqyQxRxd4pImAPwaMWRCDrwFkTCZvWl0Yr0SxzV7clP
axQVKHVuGhcrlgbtKWtRD20EiVi6AtvnflQHEtVLIwhcsUVvPdgiX1e9Vxy1Rrce6BCi80yizAnF
2UPGPpMuH0ITTMrKJpGhWNZJygGgDlEWtldv/QYoNNcwvA+sh6LQzSNHEn6M+gW6JNxDCCgqFInj
UKO39GiBtmkaZUNj7dw0Qhk5JgPwJ09mJLZBJfDJ/8aNdL9zmcPHmg14RrIZjMTaOSWfTnIXbxZj
mWwCrZM7Xej+AY9B/0AjqUQa1fiFqroiyNPwbp58WOXfeutIbqBQv7JWdxNkbFoBIs4nJJs7cTrV
n81v5tlQlODsDPN1ySx3HWLDDyuIsDp2bojV50BHrUXFPmmj7tdomv+tnKtIorLCxWSUEI9OaLQ4
FTlQPL8AcV7v7lKNIYXK9GHfNqW5dxsnB/9CMIYPwuvR7nCdmQxpxix8DrbBeJx8SEcHYK5jIs0B
Isi5jBcxgKEBgaegwbEu8baGVuwrgV464XcW+kLt4B/TrEpfgMCtb4rWBg46AEbfpOZ8x+tL9sOv
xBdwoISfRCFx61AGmRskb7LQvhOQ3H81KLTqi5DWbQQ/qBdR26f7Qf1ys2AVD2CF8/rKO6ZMB2qW
+ql2Zu4uZSf5kfu+fB+B94H8/mQlokaAowPOfYtl8WSlnBCLrMos8o5o4hLTzUFerQAYiZ9PI3P0
/+uPgQAKN0H04Z/QrfsEKPcE4meHGX68lv9KaH6kutoXqv/AaQA2NtsjswrYesleKdjVnvGgPpNE
9n4T+lP8gg0mxZ/tGTrzY0c2SACCcdqSwlvZw0caSQC5gYYLqeCl0DJ3OZM73hj+noVydiJuSKvz
HfA/SMAhtI714Bkd7l8dCG8WduqXW1ISGbVQ3NYkovDePQXla5AYuP/NFjQKoiHayNgDfauKN/NY
z/4UPVVUuVOE2YYi+/6Lm47bLHG0RZSAgx2Lm+7YqoNQrwI0ymmhT0MXPdF4a1BTkxYMntXqzpPR
6wFFmobkqpfjsJTcSkbceU2TLVEyGByd0g+QkoyBYU5DI3piCahVaNJONehnOxqhdSiYpn85lA0+
QZEn2QZJxKHYEqplopco7Kqb/QSHieQFeialWPeWBYYR0xU7rWhvR1zwdtKF19Gdnfzo2xstcjt5
960CAu9Ky6xgjVQpNiH8titXeu9/kGs3BvUEEFKR/VD2vLOWaIPzFcx6yfghqLGbRZJWDXyTxhGI
2tUk4GyRURrFKgbKYrnUeBgs/CJtUc0K0PUcjA+H1gWSG4nkIevkkFp9+hgoWHauVZdwZNHr7RQu
VSjvxThESEbh06mAD7yvOg3LEMB2LaI89h9bv/aRRKv0tUxabB6qA00MgOFDr7p7Qo7rorr6k8Gs
n2PQhBgTVP51RY99AB+kNIe5S5V6U6kNFS3en6Peqadm4LlnlSZnsztX5SX1sNmS/qaPdm5tvQvl
s+qzWct6e6e/E80wGFZZMwQfONrS1Fy3uQz3c58Z9axNPG5zM1pPj7aJ/m0az3NTdxoC5SDu3N/a
UDdciibQiYPy30EdAI52185uO55nWqaJhAozfde9Q0ypgBQ7AivD/OQJFLGVm1JPHOBg98C70J03
qxLuC+pEt0B5dD4jHak/yJrlWH9Vzmcv0qt9JSUqMdQsH11/rZeGtqFZAGKKJX53JtDvPX0X9uAl
bU0jWzKgGux77KW8xi6ep06XaAuQouCerg66vejQ+oScnZMti8J1Xn/nhLYZDV0pmK3TEbTNdW3K
I8q2+fjZQx33yq/zQ5Q4wdQPJjlH2XsdTP1g1ABmN0igcjDrLA2CDOiE1y5BHySB6WIsR5d5D6P6
kgNMOjhwK35GI6T/SCoaaRyNU6hK1bDm/TVhADp1k2ehPIPxdm1no/kUJrrzKrOqXLmJVm1H/O2v
kRHraNf0koXMzO813jXfuOH9ZxRm9Kk2un4j88A4YFXsnG0bkNVmGjZ7IEY73YshRvAdukXZnrU0
z1amH5urYiyQFwKhOWgba1SMNfY5bTRtj+1kse4y1Mht5Th+c9AasLANz96Epqnhrh2hTqgSl5EN
aooFapTMXdVV2aKKLPmOct5x7bclKgHKUr4L1N5kDVg0BJh+t6hVA3NgKRLVfJ89xNlYrrNSzz7r
mgAQL/b4TfNrK9oGnCUxs3cBw1uQaZfAv2Wp89SnhXGIa87WyEM773qpbVArlf0wtPRigb8BbFmy
YEAHY2jEL+1mGeH5tHTVxfSJaJdpzZyjWXL+Lq0l17weXb+DgS+CoyHdqFBeA6AADZpdnG301b+G
Ce92QN58BL90thoFasEo2+GC2Ba1zVWMnCm6VjwlekrUzEEsTBG2T8wBv59icdeC+Bk40cXXug4B
3ayb3pOlVebWl2F5aJhoH4Aajrr0pm1WEovbZjOgRytYMC+s3HPs6Dstk+lz2xn9ti55f0h4kz0A
gXNcG3Wiv8WZAG2YFrMfIgTyhoNTZnx8xNV8TqWnv+F9CmXeVlw8Yc9xOFc5QAqpTM7l9WUiM119
ycIiXfV5n65rTwyfEjfIFobNg5+2/p3+EBMJ88HK9fccNfvLDLxrTwVrrPW/32As0/3HDcYHcIyB
0nLdd0ym391gsEQwWNoW8hOA3/2X2v7sWa3/xcor/eB0frVK0qT6mvG4XLiaaB+7vrKeB9P4Qvpk
RPZO9quorNFIVg7Jfmq3VyIH8/eNSLNuAV6bXrzzYei3IOgpXm18oFjRKJR4vB4kreF/j82uWZap
bDZmO/BdbjgrKjlDOb31wk0blAuiPcct/1uIRj9qepOvSoUNHrH8pbF987VW+siAPrSBAA4MUKAT
PPaqkNNWJZ1AydE3PTqE0KeKSs5YHdBrNTyUbfg/pF1Hd9vMlvwvsx6cg4zGYjYgGEVSlGQFe4Pj
iJxz//qpvqAJitbn997MBgd9E0iZBtDddatAFtEC+ZkbECoSB8/wvsa82Xc1gy4MILHLRobKJEB9
fQBdFdPY4F1hdLCAVj0MStYCOaYZ+gZrSUtqh6R2RzrowIr6UWnsZ5PHOm9Xo5+2e0zZ8Nzo5gnt
ifUDdTiCSSLZC5MUdfVDUFjJPuesdwuwpx2Y1ZRLS1bS51wG4Gmww+FHExZOqPrGL4uVj5HHpLeU
e8YixormiVuJte4hLbyb00MvP6fjrzelAzGk/6rC7pFro3/f6l4PnTV0KoN/FKzp6A16q6qwWYmG
PBCi19lbYJmfW0/vT2HJwyc7xVqAMI92xjYJGkKWlJSNIL3X1crb64HcvIb5Rte89M3OCyzOmwFa
k8RwkMYniRf3Ee/HL1nlHa3IKD/5fZPc9YrWuWT3M//eU+ryk9aMLsBhsmMl/VYbpRozxRBLUaT+
RgdShZNbLuJ4vcjRYHrnZz+k3mv9tdbmfCmHaPTJxt7AzNrITn7qaZB31O29jOWFbR/6wQ7zPbA3
NrgdQMoiuK9q8W4ahfIjhOLAhOH1/AXsqqA4LRv/KzTUniCjaPxEa+uik9QsBFb3pRpGwAfQubOX
E6t9wNvdgMWgquKftI5n0a+u0pMttcQNdbwrvDZ+oCa4nOFtszCBAxG3vRQj8lET3MVHDXl/5tlx
Fbhdn6mTxBHotM2Fl9vBhnq2dbxz7PIC0BPqFm98S1rpfVI0QNyzvn2yZbwtxb7/y8JJAJWvz005
gGQlkstdr/jDM35XW7qtQSzXX5Idu0yTHe/TENiKAu1R6nInK9s2dD46I6Beb3VHljTaCi/zgqa/
Cl5uzuxBD154wVaq2n2mxgmeYcHDgDzISdcbeYnu2uxkDNpjUXnsAeS41inQ289BEuOhmKnjqlYK
hxlF+wSRFjV9KzmEkTYN/gb7ed+8TioAFr38QPuuw2j4AtzOHXk0zFPXN58rQJ3eOjaOKyvT07Xu
V6iu6C6IpsxfWf4o5UMOatXfJ5J0axEuCU0BLEqgcs87s3fbkKH/r+dPEGTRsNXft0cdEPZVXGi+
SzxKxLzEQ7E3nYaIFQ3zdBghWyEVWX9PIyuzwLJQ+ma/hIiQdCxt+UDatbmhK9ukTPdA5xejy/Ih
6mNHir/j7vhCaPSiUfimTbMAT1hA2G0brcuSBOaJyTv2yz7zzePfHztMU28eOwCRgElaBmmZZlmg
z7x57EjMKFMFUvaP48hctUITCj1Qgm6dZ/hDV2WR7eReGqfnD6irYgcvbN59jVXOB7wnfKXwtu/T
5bts7kFTsdf86+xCLWP80APp3sf/tDk7KtV0CY60YltZeNHybL/fAU6lODzw7TVprU2SbI2fbaWR
YfVI9MPMDryfbu02U/azPdd09Oc0du3O+m1SxasjE/IcChSRpiLTdewWYo+iJh0SYKi2KcckeVaZ
I0cm11tmoElitpfiOkWq1+4sM4cd8JKuA1Y0XIc+5wAUkDN22fk6TfnU1RFaESXTxWqB9tzUibam
IWHA0QivrkfAP915OHspmLygaHuMhWjcpLGmtT8ND7i9iXIQWzwH3x6PE0khg3baGqhosIlcSAr1
1Ic0UCblq5lxsJHUX9EoabtYcB+S/XfZyaJ1/iEKh+NcBq8G59Iz1+Fceq7zvjTZsYQcKUm0nziB
J7biiXY4SZtg34TbK/rhWzJjrGME+77cEu1vYYDDq9axLsex6eh4QW4+D6PV7/B3SxaBJJvP6OkP
d9KQNQvyJn0kb7HOj15v4dXE7b+ydTYN22jQN7qK/ijyVuCc2Wim1rgpC6xnO2q8NdYXVJdKSbE/
roE885fkhVJrsu7RD7akXHDRmys0jMqTF/eAdlXrozd5awOsvg12RVaSh48B8g5jWRW6vKLcfrTQ
t2uDa5MuZA5evNRCtAWTd7RrC2CSGiID4it4Sjq6USvFGxqqZlW4gwpsKA15i9uZzT7rcvJN1sof
nmCVsQUnjKEWgb2g8dUpqzDTdSjAbIR6ka8AMgZZTjzCROqV/yrr6pSiQOYF1SRJ8ExgNZ0eHF2c
MhfrvP0usbLsWeukHXX0paPPXMPLh8meIp7sFJ9n/tn+Ph7w9GGXg8/pWcRrWDi8S7HZ4Np1zd1R
S+27PPDMUx2rHZSIh/CbP/A3mRfWE3hl5S16v6MV79r0i92ho0cEUCavbSzNikxpNDoIKYbhtyoa
3lgSsikzwNrgKlTZlEkBlFm0UbsCDOV7WunaY9pYr7Xo20EDIf5uqlfthzzWHzXfuLKjjxLaLML+
Pn62fxCvB532kNVKGOo/GWC5Zwpy4s6m/xK5H7Pc1b1glyZNsSXHTM9Nw5uQAL3py8TUIGIo9vY0
cSjNgi1GyCsDSfvbhmab+o4OPe3nzWNZbBPOQ6pAeWSbC3KrQyMPbRGSZ66d+9aArY9/qjPlUHgc
8bcYd+Z9UURiJ5OajkWbMjAC0S5N7SWkluQ92bV+RPsy9TCLg3w5a5Uo3oGpEMiQwQmDFUss/67A
OtXdEMfBdEY2UzjoTIUsLURs37s/SrmxWWaPPoTCYCU6ixVlQW6qSLW4JUcuaIF7F8ig4EmB+tk6
6rGJXIp2RLKVGYdIeI+WKhHBRUQaq1BzEUM6AOM9RRRlg35wG3oSfpIMTh+O5qOJPpJ1xOME/Lye
dtIZej6ivO++D9JJARvkDwptAJ26CrWsQp9C4yS4DVXj2tEjD2/gqpY4WNKFuKykBPeYtoT3dFZA
RHGJPWZpYRlJpmPSDjem6PrWLK1PcxzZ6aDar4Npe4fZQmeDbl5fYfbSFdIWgITZRmd0lQSAztk+
Xw9XUWV+vspsvvkeWMnxF17W6vWqLCA020jsAJrbYEcEcTfMcqDrm5yj9ZuDbg6DzsTkpKTZTrHv
y5KzSMAVRWcXZ8VGsFPMqZeSs4nOKFVk8dHzdx26rXaAHKR7QzeASQJIyQWmafzS69a92dTxp9oK
cTfXwUlD9ky174uhGQ5jYNoLUsPB2g52HsWBhje2K9mcSV+HwplnyUvM+CI0OP9O/ENLhyqRn3Jo
eFVD1zTsTVIlrF1GztWV5iSs/n0DKHCIw0UTYuV5VgHwFWmR1GhGml4pbu59k+4Bs+0pZnoFmWUJ
6P4Yg4V4rXUFc/QuwCJVVGivGbqtHQB6y0PIVe2VY4dN4dFryGr8gwHr7FAUCwt//VESecES8FGS
J5JUcSWu4921ZX2PdhD9rI9Yq5G8M7186YPIo3Zj4Zg448hjoMVvJo+b08hGfHMfhCmkyETBFy+N
qPpchM6o0iXsSq6Rqn8QMudfBZPRlIxwl0G6NY0FpYA4YJfrfFZp6kkq1HTX1R66YMjbg8rZVbMx
da+MRtwndwNeGCjE09URTPu/k+d6cwGj0FIXInS97fYJmE8vuRQy1LtQzZVPQf8Q9/b4SRET/jF+
4BIg0r8Hswdh5KHlUDn+IIeQZygABqjxEy2ivsvBoOZasvCHkOPXi6l+43baj1GXokc6VLrKt3j5
ArfGxYbuC+5mQ+uvZhvX/c8cdLx3SVfFjxq6dE7/Xh3QtPsrEOyAEeUvNWRWiL2cGJwlwxCcpGDc
eb4e7ltu+admTINTLuX5NmUZqJwuNjorJElzhgEs5qzNYuYwqSiPQSs7VCkYhgjqMTxpllmDV21K
mQJ7zqeLUH1y0EUayB47+RiV2TLWIjxPSpCvm3NtOQSBj/hI8wdJNaOe6hs1OmSnjyjq+wG+hJ9I
AMsxVt6jc+4es1vls4F9EkicSelD0wwgz02TYYe22eQAVA0WoMFn+imyTMCtssz47hflIhDLfaqS
TemlDZqmj9I1pp/T5dy7Sqf1a7Wt7tWyqpZWqTVV88y0Q1AqBm67ml2v6BQc4W4HfaDtlYLdLEpH
IXikGXdXbjKWSjXlDfjNt1uyGXLEdn9fTtCUP4S5bFNTmS2j25oZsmUI//ev0E/26//5L+W/tTEC
OGkYykfdxKy226E/46cu+vplVT9ZdRXsZvZIsjd5OqwTNpbACnugBZhoIkUG9DJOKguD3eSgPA9r
W2uTg/cmt1rDci+l2/wF/fJ2lB7qrnPMaCgGjjUcx+RSfVBCbbBdczA8h4EjeUX3hTovcGexIlta
d7afii32882H7gR0sMMvdZeYBxpUlwCqhP3AdjWH0lnJoRJA1aZLktGUP89FdD1/lhXv09RJLPqR
reC+7Ad2sEYPXwjc5gAw54LvCqgny6V+5LG+DhkZIBeRCJF7BcgZeCtQPVwXQKsNCDYE0ZklS0DT
VNpUgJqYJ2o0qpIDsTZxq5Fn6nRGvSDAejPETWOQ9THfWszqWnHGvqVth+4YsQJm+23xkCrTgCyg
6fN30YBpIw3pUICMAnsFXF1Oe4gf15DrsosXlA+F6cKZYudc+gzYDVV2TVO+Um8vlNQxY4P2OQg+
gWJ75WLctWgqKTRp0F5nP4X7iR82gG9k5yQyEi2erowgn6RwSvc1YPlZo32hV4AsWKTQo59Emj6a
Q9H7Br1bVIYzh5J5fp2YZlqp7WjJz4BHCu73Q97IeyCZwUyI3RBiswjFHgiHLNw+AjiPTOSc7XUS
TfHoIgeNo4pOp72wAbWOnieKu9hULeJOEUj9g1Uo/tJQ+m7ayovQVLJEww2GgsqNvGVXdGt6yNWS
6S/n4Ue5sxcbMmsDXRy7RMke0FStb6wL8NjOjLLFgokUrDXQZk14Zlu4KeYKp4zNnIdcyozNlY3A
m3SYK9wiPacxVjQelNBHw60dfg0N9S0TTN906LF9Uzt0mloButkFjzgNOWAespzK2xs7DSlijp1D
LllzSVDM4t/By+QFKcLWVZ2u2wSgLo+ICqISfZTViIUpcpNMLMs9dIsIW+fZ1QM5gkvcbJtrNZe4
2faP9SiYrluLzzHXk+JMXanWZ+yN46dKtNfzHMZssAYVhGAlnDzzLKazq7Nnts1zjszTC7HbDjZD
Me+ZHRRMVWcv98Kvf3/qAIbxxyK2yUyFqSZY1A3bUG+0BoZBkY3GUKNHZpZrMAOD7jgftF2deCBJ
p1MmDYoFjWm4uNrK704p4A8rqB0hlusDjEDx/3GVTNahWXx7RSqjxtqe9225BoqNpc7t9SuztVOn
TwNlLY9DXGYns3zpoig+ynpW7sLAKtZhUVePcTViw7wq2DdAXUGK4ks/E997qcuifdVZrbtt1cRH
SAyBA0IkZSGEnikp6yvrGwc/fIoNsp/Zn0m+XMduDe6kNfP5CN2Y34fIsM5DLS/PZ7NtjjNFBrrv
AJIAAzCDvENzP3sp96O02faP5VMqOteaU8j299LWADYK5yaF8sg2X3S2zVf6qPRNKQr54AvP5T66
xPR3oj/ZfLU5ZbZ99AnmuOnLzeM57/9TOpWDX3pcmauIDS9hgU542tEKhxGU921XYhO+TeUrT9Z7
sCV0vOSMQk+jFwfKnrz9u7zJNmWLihkHucacQhUomWyXymS6LY/mpMPlU02ZkQFKGezKOQR0bbLm
pwHOrj0hZ6O2tFYAoSiuJmi3Rw5IUy5Bm0BgaOmQduXPeLT+iCdnNgDUd4mvpPxf7tPRPpx4/cJO
04//+S/sgcoyUGeyjT06BiWUWzkVLLz3vW8m7SMf/Hilx7pyx+tAvQMlnr3R8A7tl6KHjGzknULw
cC8dOr31szr0NsxGs70ocxsyRU81Ln4aFnIHwXoQjYIAR83saoUNbgVP9wrsUMV4Bwqb8U7XMCdy
aFzF/Pfp7KezeagEpryu9G6qcJWRNpC02lPJOcWQc2XdWs19aOOtHjdP1ZnEPmYQ4iTVQePJ1ZVb
lmrDXQVQVOzOgR8BHS+x4kUBS1hfjDZM7zsrVUAAYudgqcaO89BWu6LK5ScwD+b3XYAOY7JTWHUJ
AxpiB7QDf6reh2lqvNCxK3vg9NIW6+jFskuQiYj3QILBECBG6qUV2aVSqTfzG0aO3/EO4si+M+nB
03jUPd+Z3jjmMb0h0ONfUYtzzvw2QLYwMHxn1q6/ySVHmTbLYOwBVRu7lSEgYmHV5g8xB1GYZoJa
L+hBpmAA67ciktZYeJW0Bzo6hBdIIxmKN8j1oTyNyUHxEjUJsPWsCz/TWa7b4edA2CJhy9X8L95/
O67kK1XBLjD3twBwxW9ovE1WajRkO7sKq4cm5Rz/amP6/d+LSEBPvhkBt9tnfnmM6zF9i6Q0WKpo
dN8HEav3PfYIl2jv7oCskR90QRzOknwKDRWAcLIhuQ5NS30KJapeEdp2UFXX2tdK0pSVaVbANoXZ
qINb6v04GHLwLTFwl4s5ZGd0XyGxDErpmauqZWBUl5T2+zSxpAlnnDVf1V4yN9PkkkLqavg+TSRF
lQF8LbYEipyZU2vwZPT0dRJwOOIVlBxk8+Uu3tKQDnqpn+Na4KiCxZz3j7WI5Zvi8OiKt43P2CG0
Wqy7LDtDltdN72HFPwGvDlhktSdoI2xV8b/Pj6xyk0uAXVYCDWIoceoMfXgVRrAQyLleh0FKJYUE
FWZVfli4oGqxTzjD7+P9Wa4D0XVj+7/GgYr4rvHkAV+oAp3GIhIQ/uT9IdS0bFUEZeDcOG6Ca4WD
0H+OoTwsEgfOKBD+LblN0R5A4zkQKLzaIa0z4onSsn7VqYZyT6POy9t12bf2Ih7A17EQ3ubiHYRX
UQr7SiEtD7sVtFvVq3xNREy0U5fqpItZx/05f65O1yatNV0Pztemj0K2S/U5P7Xi6+opGL7urDE3
73yIspySUVZXUl8UC3tU0xPZ6NCP6dqPR2lPI3L2eEZCyicpFnMYnSllchXb9BJw3dNyUmrw9TwN
pDlfXkfYY7DUaDE7mjHDLJPGUteAPo0iBzU/R87zx3naSGdzCb80IJWXtNpirPTP1FsEhOqwilIv
W9OQsfYxbwWHo9EbJxFFLYW2L19HBWY9RY0BM06QYppqURSLNNQSfUqXqEutqclJXJGiaPhnFCVn
LLgfRqy6il/b/EOj391Hti4NOlerwJs3B9Ove/rRkvH2581sq3W9Fux8Vz/vMNESNPDEptPL1vgE
5a9HdGWgTRFL4k9gAR5WQZCaLjkbbhmnLuNu0BY1BPd8rDmHNh6C5O0DYHmwDOMvpqEop4EZOkkT
9kDljNgqXI5umDVFlLFh7FOz/2yYGX8ik7h8XcT6gUz/dHns3TblosUy9dXlrYxBv3GUpOmLUDlx
+djs2QOV++jyoCIDP6X4NpdvzvoiPDZZeBqKMFlDiDxyiWyWDpEdLtE3Ep9o5IFmA4vwUGKa+HCF
Fy9EZ28n8kHCA84sxkFOBDJJs3pQYmv4gjUDfdVAUWqjBAAhd/4DbROSOZarYKMJM6IlFvarKsXf
fEzrHCvgDEBSO4vBEcmKewAW0TbAKw4UKfpfB2jjbhrspB+Z2ZnLNmnSx9pI0fDV6NYLK4AB8BQ/
+sYHe19BxsR3bH+TRaYZQC4Fc+ce2O+ia37mmFq+3VwvS7LyXmuM4d+5XptW1ks0AL37H14v93L+
FKZhvGzCsnJ5bSobUEmuFQs0b6HH68eu5tVdOwZA+lfNo6JJ9WOagn9RsrRuRUNyREgai8w7kuk/
SOI8b1ZZkatOZiVoQuoMkP/GbWMtWpbl6OCSpc/9qFjbyZ1rsreHXgrItbJMPGN/R09jbEF9oWjq
1aBD1XtTRuzjN+p4FdTHArsp3GmyRjMrlkAPsGj1HzQv800NVMR0GtgKXwNq+2OetZ3nhmJ6RmnC
a499YexswKOoiq+ElbG75E7eyzVuvPQBrLjpcvz2UWCud8mYLp6K/o7LJa9slIb+8x9qpCt4/GFJ
LhNSKRqtCTf4XwHmR4u7iTm2jZMIF8s52OvaGCLI5GpJVUW171rL5vek2Q56r34xAMq+msTgVYM1
20FSQO4bDmAhUYFBAwtkeyRZeBKCn1OoAjksrBBOaVci8jYQjJC17o7Tldqq3lhB2QHVCDY/P/yC
m7K8DiBStSY+X8ibACcSfmFck9eS/Nv8LrpU5HP0O7Mpp/Ga4MUwo5OE71ujMvEyo2lSv6QuRWpt
HCwVukbo1fnd6gjAnRkb1nayzT2S0/iqKfK2SXLqlPydTqP5MlMejeeSFNNZXrpRBhlCtSCJC3Vz
OXceT83KAK/rjpGr4+TJRBvzVcdyrNv+YY6Z2pjJGCjoPnH+2T9fiM6ohna5zuxVONjs9SrSF5Dh
i50C3HJPql4FW3T4RGstQkuQZbNT5Efp979GjBJPpoixqJ6lXsvdKqnr10G2VlXH+NdIGsDp3lj1
fuwi71TFXYUutYZ/LSM0D8S1DFKrAnfhNtY4EAZwgNDP5b3Rv9lKUK3R3+ytU8OrXjuUpIDW1xJX
AwHBHlBX+8Sa8VzSiNl1Sd6zc0kz/KMk+syq19JikOlp+n8hOKsoQlX53QKJqqiGChJx01QUrJbc
rAGbnRZqejv4D+e1CewpGm7TqvE91gp+kPxmMVr2psNtwo0EuVRhtT0azSFtSV7sbkP6NcDuC5Pj
12QyhmYV35cF/0EZwN57G4BnuUsZSR73rmryaNL8FAVq/EtMBeQdpXhhkNAnwMNvaWuVS5MhmkkN
XVq4hj9K2Lq5TKyEzRK2ieQYOk+Fq6sVpEtoUtVXwTlnnlTNtps6QFlLk3pTkuO52pkp5B+zdDiU
OXA9reWVLnHEXx3yfjjQkEIC1SgnVnmyUS4nLvmmUc4VbAvvLFd1KLEXtYmOfkrsRKtOJYp7teQv
JFtJ63Cd9aay6vF+a6irgaXcnZAxPTbPOwZMqAHy+FfP6ldpJdlPVd96p3xAN5bA4ORJbm2ArrZu
k2IByRFJkVJ5/5iEHsrsX2DpVSb/8RPUDEsDlY3BDNUE4yj8V5vfAh8W9+CzfThvfqsG5IIUFTw5
VTmeWkFoBRTleJJUkEZyDmQH2ejgJQnaeThEhGabrbHsKPIpay5ii/za9s75IHoGb0+Md6YgrPem
OBRvYRCneznKSzTwgSZ63+ejrazOdqXpusYZVZ87Z2kxH4yHjpzLHIglTI4zUOND7sFrjkXRPtS9
nX7SIvzpSyYvm0HyH2hkJnKCyYrWblsRgXUDvrZ4VgDRjqHE8/bY5/UDFaMEyxDoB5BogGN9BIcC
li5kkAMe08il9Qmy0IE2r5WgyNw+Z/K0Rz0tbkigEhEJc1ireZIKagmeubgByNPG91zqdwKVnM10
wTJur68w11Sxo+RAM8ByIqsKFrHgnEKDQv2g4OU2FCMygW74aQCK8kgjs8taN4/rek3D0ZfU7Qhe
tAURm+uJMqXTiCIavX9Kw2wAEwFxn8Yx2+hFiWl+lXeY0qsVRBQNAKPEiEzz4SPblHtJ87ju3Zks
8e60UAZthinh6ySq/Rzm3UIX7aHqwLStDCl3t4Hm5Fs4YgM7N9rqQGFFAAYHYQ9SWduCWgw/kXTY
zdvdtBl+RhBb2CtSpf4reY2hb8wVNJli9GsUr3mo/rBMGWDlFj2wip632OjPxy/CrkmV/pE9bfwP
7Z4FvmcFar+LmQlO1kIwa/vx/UQuB3oMwFo79Mqy0kNP6RhX9oYHLHemMfHFSSm2o3WIE0w2Kwjy
RR9UodsVTfjot+24aZQIi0UtunFk02gWBvqXpm4c4BOWquJVnwpmDaeKmy+NV2qvcxINrcw7J2FP
QYc8bangiujO4NCPc4ygDjfTW91gxjreXMHNT290dDDTvjzZP6a3wA5zA4fVTHYgThJuIJ6eQ3VO
ZFkVMzBnxRxQT5rFhBESmCE6K+zMnM5mR5MNqJJjf3+20RnBiAg8NA/nkAlQ1Ink0nbPrBS1ktkb
xfKLV/BEf48x8bvXxOhHmHjpK4jJi3vbTr+TTUUn+7YO68GF3HH+qsUM3YCNJm3Iy5APEoX0nD+a
evZqAMRz7+UxJnmHv28Ya+rty4KOSQgA8UyHaI+s2+bNywLui9BJLQbAj1XJcuN2jIvXBPAgz+7Y
moSuCmihAFFOKPGL5pXm67siNmvzCCnmYSWb/AAwlHFXpPhD0xn+Buezj4ZAQ40gsxBtbwwLfntl
/O7JSfA9U8pqEWdKcyosrAvwoBsh2C4nT34LJm5MDMwf/Bzalil68Uu0WlPoCI3yq9Ac3aU/xmiq
OocatoIeEmqKZ8y6A6PI+MWT7BIzlLY92FHWPUSR/Wu2p6CvOKBdatWVsrWOuZYfpR7LIVIKSJRd
4TYvPlMR919NGX2gmWV8D5imYfpkDa+FLWA4nh78GNoO/FIMgJsSTdo8LvKf8ZB/xUoJfzODEeuh
eJY+KrWnLytQfh3qyPe3QxHL24CNnVMmTFuo4heVgjJ15Fr5qS9k4yGvq8MgfkVJqHi7uESnnC6i
0ADElpiKFOsa/GLLDtogy6zmQfjC0ROqGEzZ91oc7XgR2QveKPlr7ZUFdNUHf6PrYfGKxbjcMcrR
PpA3hRaL4Ep4LhIDa0po35GgjwRe21/U0NGA6n5VGVqxYUZkCXMp+s2x0hM6SQPZCkWNgfYRPIFJ
5Yd36GW0HWohJe9oWoOT4JIjtF608Y7gSCRkQGfzgWwxmC82cbZHNyDr0DwiP2Uxui954hl7Yt61
8PRxVJaZe7Uz1Wfyjq1s7Cv7yWe9vCllpj4DXVRgZR5tefX7YaLnGYjfw3DVGyrAB5KykdD1vcqL
Ktv0oFVxCRmksDHb2CNrpyF5U7PYesq4NormFzEgYEU/WMlSZMKEh4wUKYeyV6xHL//B5SS9T3Ej
PRo+8K5iAZcOeDZmJ4X7bJElrYU2KW2ZehDnxZ89AntNHTxT0zHoE3ygd4NgX4Du5cng0bWdt/5+
yIz0ScQbbWp/1lVIWGjskDZoD4rbYElPPSlMiy0mE8zttU7egGi/WmZpwJ20adihiYP8WWr8JREo
jFlbbNO0zhZ9rLZPYEst1gVDw9b0chpjPznF5BAS7XjtzKJTISvjSxI3n6b2c0/QcxDFQt5UkSMB
5HpHwwCPmjuVa79MHeS2UJvpbKwYJIlUPVgK3iCMHrQOPuhPDl3cqssB8oaf6q4FNcU4jt816Ds3
UvHFx3/qvWUMdukoo7crFE/6lRhZsuviulwQtKsqIMOqKt0P0AYYT7rfcLx3q5ELal/jiRVm9GBh
ykHOoqvwLkY0FJ2d4pHDrbh6DAdshkMlfimTitagJBnuYSCyidC12DCQVGLT6I60jloorznQT36q
G886JnYAzgWoToGiIVkMSu797FjxxuI4fQVRJ+67WuIdTA/yCmODBtlNA5oIFwS06AsKQAwQqnF2
CsAWcrINPzqwTAeur8tOUix7y6HUC5cRzXetA7mJX030nA7hEdC98kRI6xyjXjaLE/1yhW8eNZp/
NbrkeZ7auX9/2DDCvL6bmWpou7UAvlZ1NJ+h0fb9tMAGAzM3uqh7CEK/RJd2aUIaFP3a3xJVcYkC
BPwSn5rUsl95GY9uWCj9EWJI/g6I4HHtGa39wPIqWlASqAFdOwfU55IECVosyuFNf5nizcIhWY06
ZatEUv1H7Aqqz4pkTqOLTwfZ4iMUBL8NivENvbrqri7ycEF3Jz0O1V2WAZ84D7WqDhd0K6PgG+/f
c5u+32RDgH2fV2y29gsQoeTHzh/yYyMOdOajN9oxFd6tbxwUTN4Oy8RryrgpEIRZ6qRR2K8bhi7r
UOXHptHl/aBVyp4ICGg4nXWF6cS2nC9n28xRQGd0GJJh2KBh1rWbXnZsMIgfjETSXkfseELn4kVC
x/vR1KPMSVUgTdFfFK2T1M5XI3hlXn2zlgHM5HOSPJjsRY+jdkqy8tRfaJhzLfsc/CNqb3ZfuNxC
2QFbxl0ufR+toHpGu3m16pSW7Sw5Ho9DFp1DQ7Nb0ZaxCIXMqADeDXgFLqMOHPqKtMwqrXvrI3tN
29tDgVs64HHBwz9FxFxRQWbTXUd4QdK/DYY11biJAHasglKNaj2hOTBZRJFkHVXIvBxSLVYhZR2H
39iQrIMkVF+xQ1Gt6zxNN/aQJS95xfcUwDs/RR+cfJ2piEwPmVD+6FehLYdrktVksdetIIWtAMnp
+egMF0BDkt6cPbOA56zJSd42QS95OAbnDDrrZD8HjLZBM4cTlnoLxXUj2gBlWLxYqr+XQzn4ZnPw
7/Go0o7QEjEOcazKC3KM2JtWZKl/bTuIjnXNeJsp1y0yQ18/hiDfAIEFFKgqfd1hF52t9RQYFEWJ
dHfamocCEzQJpfW0Cx9kLZB3IMBwZXM8nuVWwAcNtvII9CPESBLL0ro3AEwfLyQlF9Mk2G4V3hQx
05iEv5Nm0yWJ6pD9kkgXokteTBRAoZdEE3+6APhSf0Ofh5Le17n5PC3nFpR5QQ1WY5FmqxSdsqC7
UqTyfmsqWGgGIRNE0Nqq36o2B4OuuIORVxPBpDGfiGDKhaK45AZybsaHCPz5JgA4y1yofWIZA9j1
2H+B7rq/e29PQk16Hso6+Mhem1Gw04ogWyqV/70uwaAV4GsuJOahqie95Y01PNp1OOwjYZ/emuvw
M1gDxo/swdgNj7Vfn+PbKH5QsOOx9lU50P1Fivn2b/ETG//ftkGYBMfGUiG2NEobGtmdERzpzMu7
4AimS+zwWLHqmgBYys7sqVKmrhWgQBwKvHJz30gPHTtOJqlSk3PeGEK+U1zJ0Gy9XwNLYS2aovyH
2i0YXsEVirvN+afZA6WH12+l35hWuwvF5LMU8046i1MjrbDU5RnTmIx0mG2UmzT9bjZ9FMaLtcHb
5pNfTu/Q4Ptono10GqQ9ry8D8iCMHldBMYVF2AU+nAUrjTgKHM0wOwhMNyAaAg9utUhe/NQenkCF
oT+VXp4s1LZOt8CeGCDLROjAC39Bw14ZjKfkJYLm2dMQRXu58YLtzZeiYfu/hF1Zd6M6s/1FrMUg
plc8O56TztAvrJMexAwSM7/+bop0k/bX59wXgkol2bExSFW79q4aEJRBdZBa2u9Pgf7R6aP52zCy
6Rw0harzc5rIAUVziboXz/RNcwQ/BB6gRzEiLGgKcJo9UAedzYc7GznfTfCvzmUaQEvTNTcj6e1V
tdlPSgUnCZdgh1GqI6WA60zmy9aOUK4SOPLcd/ZXYdbKM1Ap4d4pwXlKzapS/JWNio6NAcW059pw
QpDgsPaBes0hOTdull77IXS/sPBsjk40YcbNr9SiCU0VVKvU1CPzY0Jqlr8npOY4Yd45ybXrGvdL
xk70qn++w9Ytwj1NePcOqSktHn16h6oRnVkxpNOEePILUfCXP99hGAz+Ig5TVB+NEbcoq761cTKs
KQhHYTuy09n/Y+vE/dB5vNVBHibEnQk8dDoAFXkI8i7a8dUaMpcIBT2KKBWen0bKcsGypnhrbYvt
BG63SxFLMQIIfqpD213ssO8vUeH/UECm+lbgKbnE8srYUXOLO+DH0MaPnGlogqFmnXQXcDG0uzQw
+x0uwCJd0hZVB6kW6GrLajmJ7tEOdtLnoy6etxyyAenzMBQQYBnibWvlv3QPUGKLq+he5cAYca5k
dNxsGkMtsn8ePfpZhQWg3/RIr2TpryKR4nuDJACRKxUjlreO3VdNVMGRTAi5iXVmiGgiZ/oX/4IB
m1bE+jXJCvHSImlE2//Q0qxVpIIzBAIVn+wRKIVWyWi3RvuAkBdiZP3XZLSTf22FYq+b7bg7CoNj
pRVYtCrGDhJk/EimbKzs7ZGBR+bxDxfqMOKqOnz8o0kXgFp72Q5YSyq5ryPx58egPMIZ/30G8qUP
23/0Zt8lVjMrXSLyQiHIKXMddHtsIc3zFHQE44TiySavNp9ClTKotxIcrh7lsamD4pZlvkd0y5oy
4gBLYH9rufEaETnkoTokkHoIfYOZrPPFStHbP9rU32hKE6w6CbamXn+nHWuY9v2CITKwpSZU4Yu9
jcpXj5rZSHXJna+WbVa3O/9mpNJUG/vDP8Cmb5E0iUAiyopyviGeXKLIJdrcmTuXbL4eKMvKbA1v
7tDL1JYeyhYRsJ/OqQ/ID/8B7G7rorN0T7NAlMmRxzuUgWlrQGsAQTAhBhrTxiWfRR/9hC1oCUsg
ey43VVIFEzDXWUld5tcJ7PvRmFG85ZZ6CepLh3JbFxzuY1aR3IINGVjXpgvDdTOgtINvZWopV6dP
+dEC1f6CsAK/7YXpKIfAzD/bRxXirmw/+4tAead5Zv8JLgB70dUf84PtDrQxbElcu4btR5dKVGtq
EcOuSA3dk0L4E0OvlbQJCEu6AQJeI4FvmdSbqCpxHY3svoKhkLCqo25FZL2WPUzT+QXAXQvTwUdO
U5EzTZUwdfCCrkG9MK7Gh6Yy3hvOwR8FlrNbXQMzODKUaUC4bECXINZcVfpXYarv1ehlVr68+V14
Qajjw6toMniNg8a5yAtquPIGSi9EszDYd1mz+dOriyHRqlooko7HtFcM9lEF/Jn7qUWZMKrXVLJi
k5dh7VWU1UKImZ3IR9XUaQRoIaBHW+eq+f9U7zJ2T3Krm8w1LAtBcTAWOs59kUFQsSjSBtFcYrXS
N1RxW9R+ufZz4XpurcbOps7CbVAZoLsWNehU524/GfC2qrDUDsagLc2oddaiLFrkZ9XmMWit5NZr
b0FT41uqLK2GLn3cbGs/ax4h8gJ+0tJF7fjYtKAj9ViZ/iURASKx4/AYEbI1gtjtkpp5lqY33Xyl
Bs3fgy3y04wBftjLSDPtBsTMrb13/R9ceTE1mVwNEYhzPzDAp3tHe6ttZJKkWSoPuqtC07JMt0XD
tbcYtDbrIgFdCjV1g+GySsoX5CTrfZmqPTJmGM6V/tvdtKyttbeoQ+UZTQvRyuRLbGSfplWhw7Hx
my8fWT+GYs9JI9NgHeJ6ZjdM+syzDPPc8UlMU6+gfzt7A90XPAw2KBD7pHujjXSfgyRVyFS5KLI2
H3KOL4Y6nPSdD3n5VQ/LYG1kprFzWWQ8/mVgqRlYXPYVIlWF0X51229u6CJGPoQnAoiJkc+6V3wX
QWI79GbkGHWkCZIMEEmr1ncdf05CnZZb+/eTSMOMH3In/mpg5dcpifZSD42y9UF6u6KH8GhvRns7
2p0/7LM/yuM++estU1+KAbknxU6UVTKKp/9lfitlAd522i6nNQ5n2YaWPBXdx6lweFrojD0Ba/vd
tOKpGk8JauMtMThoNp3ipeyCft0lhr7LgiK4Qe2k9MKRxfe3B5Rku8nDx6bwlmnDh0dZhodCr/9j
jtyIlhwEpZHv2juS9Z4vG2hLPveIvO9aepCOzWR060iglZzvbKTp+nvYdLE5WNqv/EIJseQ0zSBe
TgJQUPAr8BuzxYqTQFSiiPQs2K0ZBaRIC4qkofzRLRjdkqozj66D/ZATRC704gAjOvW5WymPtcL0
oykjfjVBNOEXMnhshBE8gnkLPKvSxjJ6tEEYnV/bwfWos1Xi2ivy2N3aiikXPKrbL6qq/c+Z+7v3
b34ITnlt31jHLtr6hhaf5GAapygrRjIClyNIo8t4SUY61ERTgLp7E0wbJw6ayGkEct24pY8DEqMB
yigUUxJ/XvBrvWGirCVwsVyYzmkfkJpKCnnx1l799wahL0ChJBtU1QQanj2gAZL1Epg+C6nuUAAx
ObaF0kBiTvcVr7fMPfibUVaut+W5lMp3FzuzLZlmexSFPwIlW/mDpYEi9g+NP41E/WbpvqkdheWq
B93ujrwn2ydJQNDFLqVehaj3cbNl3AfVhkrqhn7ocI83Ew+6jLEEMRVS63FvXaiAThsYuIMNLCup
CS4AOOP36wWQbLiB7nWmlqGztk5A02y36pqa/0pVM/tVuYZFmm44WCzbQ/VANWC8ZN9Bta6u/1YH
NhWRFWMV2Nw9jhjKSkUmAvbJhXpBF+dhe1oeqPoZwBGwJuBbgeruLyaoSC8QuKQeFE6ZS3KcCq2J
rwn1zR9jPhnJae6ZOaHmSuu7GWtT65A/QbIS9I3aOUY0cyfSkHuBgmc/pCgK/cyqMl/peTwyzcNn
OpSqfgahgOZ1hl5t5g6IY+vnDGQ9Wjg4wKT8GmCotY+YG5umnO3zK9JrWerALM8aX3HIgT0nR+qh
ie2MYrPNxysy6QvvvxMw4B+5w2UZQOPpAGRZI8HpuLT5MwEDTu8ga0VpQxAORRrNqCDdNm1xUkIw
tddddSOTVavhWissbYkVUnnTw15se6tOF2VtrD7KxHrXU/BUv/gsVPadDdJblyHHoOfFtQOvzaJQ
1WRPAcu2qD+aFN0MwI6+aCIo4cKBLLODSOL26Ba5QIIHBDSFg7CJDzH3f6QWA/uHjICRIHeYoBbn
yUR8NBNAYWRVgNzDuE2cGZ+segBU1Wka3YMkBgjenchtDwwPeYhg4OZYSB83R9dqvzDIc04pPgtb
gk41lb0EBgF5UnBjs0wpn0Fj+Q2yP/6PkiN+VUr+3XcyXL4JiJqnkQ50ay5IWuLfBNbmqjVAjXZR
1+1spwvPkoF5sPNb7dXiKsowoBUyJDlQRO5T3oOuwuPdfMJjTQ28Nnkv/GlvXYH4ZYP4hL5RO9d/
Y7ipjk/p0NA+zIEinpjG3a2rIJMHrploisOiasXjRX7JwyL9h7fON8776KxCcyTt0vKqd00HrK2T
LqbaOmrHIK3xlKj2v/HW3/WRr/1QoAuQ1fV0orBKR428u6OTP7pAvrgHWYj2Bh7VU8zi9DWU/bij
RZkfj1AR2IwVgRYqytahY4PyqxkpOtRYvtCZonTyBdFh0+Ojjc7INvk1TnIOhPuqG6myiN1MOTW5
3u170x3W0JOwn5pA8hH5b39XlXCVakXwjztIZaGCW/Tet3Uq3APCZNhynzVb0aY1NLqz5NznvQAg
WLx3kP7FupGpy5Jr2JmUdfei4fMke9pV9kbmabvuuK2+BeDaCBIneDLt/dA4xQVVJqcq1SG6iN/2
3GKot7+4VngSTPvi+orzDD3GZ2wu25dhiAzU1zTpqTDSfB9GLaDHBtiZQ78BfWtpg7Inj/RtH4bx
Ijfi+gZAorE2ahVYcwh8HRDcL9Y1ALGPJVR5vSQw0ncsTPEbltUD9iHaKnNwO3PdQjuqouq+ZEqB
2l+oMTFFb3YlKOo9DWRKbBsrdrCnUGiWhNu+Rkm1nep+fCQbsELNwvGLfgfBBJAxQn/xgq20ugF2
R+6dMC+PtlM1CHDiK0nLtvSSRou+J7XlGepQ7UXi802aFj+HvKmeHMcCPhASnFiUVf21LTmDEk0a
fVeN1nN1y/xHuEG01E0zPfmx6jyEWKivADuFFFdkJ2A5dzpAEEUT3fDBBAvsA7t32Y6Ib4Zfayq+
sMzRX4q0R81ty+KdbIEcvpnIIHu5dNiGNq7xYKMAA6IlNbDGZzUMfoIqtthiES2XmupEt0EMILPH
l5fLPL5BCzw4gKrrmfroAJxFvkaNf7WUdgPmHmRNViqg6R4uymRDuXs6lG4kD24a7eMxnT+ZeIB6
2aJcNpCAuHU92H7KVkDEK3WPvi3sZzfQoUgSJku71KrdX7xQJIqojcWh8jHJZrDBxkajtpFZh0LJ
K51BY8VeTFIg3NL6tdKwfe9G9Q/u69PJaGlHSwgLnYyW0GL+438/gzTr/hnELGzqLNU2dBWEubZz
9wyS2FyaxeBYT0qkqF4h8uoWYpd9a3TlitWnfSBTY+biqPDkTK0U04HtHqDxxslfOeicrwChGNdc
Y4/g2elfpV9DiyMctJVCDJWZ0y60HEJBURSIC50BkC4uUD4BPftocyTXVnggr4ReJcs4ZTU4cITP
L+NtDQQDF+CGzG/QMZxOFM7uTmafSp6F5WHLtVNSlBlh7eiumsY3gIYaqjeWLqGTzr8WYJHaQsyy
WpOXP4RrPQ2SZy0xGIT5sLwnu2nnr+A3Tm8Skl9HyDegLm8crrtITAdGrp7CesivromK6pK1e9yk
4+G5ixy509rOgtiQqh1tlscPwArUa27Z1VMgZOZF3fiF12fpDvH3FMBtLzF5dTMiYJVHAZmd0mTV
uYyZv8himX2NC2vbvPdA4EEGhAcbpG9BC9YHHwdDh/jR4Nu1d9dBzexnZDT6KRvHZJH9E6tzqLco
rbP0exWFi0YePMauzq6+fNX0pNlYShftG18vl4Ar2RB29JFNLRMHmigZt1e+BeEPlPoNS6d1+DHv
nWyLn+mTLdLgGBk9P5K9bnWE4EVsbFDSbngBqm6PYHVgXyxsDgjAW1qZuosq9i65xE0vrpyDhhjc
gTNdrEyuNC8iAQawa6zvrlGe7MJNl2WeQ67VVjIv4FkLxn/UYpu9HR8Jv9QD34fFk6p4DPerR7LV
ubiK0GgmD8DEwx1CNvBIK+uoAa+nmazd5a2jr5PWVZ6zXh7xeULNBjh1KCcO2//+1THrnhiI2Zbr
uiDMwNLPMHXjjo4uQLmA0RZu8BTJKDs42HstmrpuNvW4ucSWSz1nlb52QibWEXaeyJ+w51EP6Yem
D4sKLMLvccF8z7JqcUsBLNrkKeLNXdPHp6j3txWHbkxoN3hwgRrkjfnhZtDU9EvLjPbAnVouzLZA
ZaRlQNMnZcXRSJv0qSzAYfbi1M3wAyRBJ8gnhW+lg6UxLs/ynJiA0zGWpFtpoHrHtiC4BIIeYJel
bpzBOn7F7RkSLXyl1iAk9kJFuUg9y7/iQcIXOQBEj0ZW96sWCNYjePnjXQo9kl0LfVPAzBsNjKy+
ht01oO05Cj3/SXHHq22OXXkPlJaVq833JrJjL8oi8WxwA4Bd4dbnNA6KrdATtknqmn0p8jfKsjOs
3NatLNKt35TBWxV/JXNuV3j4ue2+9ft8a1etBZ4iTV65xUvwIkQftr4cxVs6IfNtj+pJ71ObxnSl
EXlYucbIaXVvEoH4V7eui4XI8vBxwBZsBdES5MrHH22EauddAtDhwR50lFLgn7vmqIpYaKqav7RZ
GHmu45bfnEvG4wNCAumjC8kWYFdtJFNHUcZBBs5qQMJ4mxvA4k1AXyVqfUQ51fykI7GVqAE/TK1Y
wDQeQqhVnJKmvO9kQRxCDAkdJZf8MPvSGR0KkKMpAwSvbAgELpVa2qupMglxjwUY152phsiuo1Mb
M/VayqR76ht7IboMIaFAxkdFcVuPBsFhF+b+DUU19l5i/YRnXNHuAPiD2GZQZx7SCThSd49Sz1Uf
iPahzJi8qka80xm4eUh047cJ9OW4kYwQk7Ri6XXYxIXLF9jVqsu5bH2uZ7+zMaNDHozwralt9fu4
gyZ1BBqMTVcnjbIUg9z14MTAhYbbtG8Ac5Yk1s01pXOQMnmiFr53CKtJBHchNBVsyZYDxHmBRt+S
OskE2vJoVUeVuaJmZbJwk6h5uILayEhaVE/fMIgt4j0USOSyAvzryRcqqJ0h56BCcnRtifqnM7bI
RAdllFguu17uZM52s+m3v+Kk2oG85kF3c1Rqa6+HuPs5e+iRY61jO6gWeugDiQka6jVQkVhEBaG4
+UXdo84SbGZVmxlnTQXUY2wpWAfd+FDZWz9yGTBpwYnbuvqOdfOuEH3sWU0XH0n3qS+aj2akjUSm
DUOu1Uh7D5uLFCJgv86yFGVZZFPYC5P1NQac/BKoTjcdZFZDi8ytT7NdDrxbaDxHpf3olkZsWCoC
+R1KNEG16AqYd3DgEJoIFmMzziFOEIrwlicl8tW9Lhcl94fz0DnsaiiJOKOmYUktOuiZmj3kUv86
+YeBbqFuN08X1FvGuXmtQx0UiJCSWk0+llRDbP/SAPop7DDJ2+m2Ya943vCnFApylCCXbsifIH6W
ua5yCcY7kYrf0llHTIpUo+hgDvxVqohJWMKVT4rTvWRp07xnvM49C8JJ1xaMsPtOR3zF1fvuawkt
W/LQQVS4tItCOQw6BOiRIcgW1IGA59bvBj6Gh9pTx4p626KIZR1kEAVQohVKebN/+sqP1n2To+yw
kuGz6So7aNKk/7QmqpoKB59oDu2imynVn93oj3gd81I3lWdbDOUpCkWMKjF0yCR8A24xfKyH9FbZ
qVizoszXCdY6z9jenlMrtr5B2eXdhYrXk+Egt4ZadISI3BKLrwQaCeRRls7KKVPzLfB94KssifQl
NIFOUOuGwKjo8nfTfVZD00BmUokewK+KOElo+2fTb6y9UAd31WnSebHCChUojvZNxEHiqVicPQKD
WG2L2HA3gc2ipzC3f+BJqX9T3OBc2sBVhDWy8mbW5Pte17RLkKPYhTwajQN7gk2uqCHtYGahfyiV
4ioq1Chgj16tI79IbpaNJ2bsDsGbI50vmQX9Tw/EJr7e4zvgYX1N8D+9QcUhWWSO4Y7ILL5WzSA8
Gg4+9kir5BZvPT5jdWguhzBovuDnVCFu6brvfm2tfT6g/q6vuuVQN+43LW9Sb8C/fE54d4ZqobKB
rrGzIqYMVoPXBaEg/Vw3Ufw4lOWBiDXCFNESjg3PatL7lkj1khtkWJvNfy+DUAjL/oiAoSzW0nXI
/xlQ+mHMcO/F5ViHazJn0r5kmoGgdbfMGjP9jl0dXzgmx6pNT8wtxsXbzjfzG6JoutcoEIOrAChI
Rfq9HxqIhLAjPd15Nd6xZa1eUvSB6SDANnTE3AF5lXk5VKimjkRJPjrwUMUyUvfbCxIjQ1ngiRWj
yKPjpXiIsV0C5g9lqT2VlpIaLR14ApLbss3yJdQ3QRwnQf7RZT2yvKPaAQogQ89twUU76R5kSfBg
gkMTLCxhgDQxJBPq0cWvIYZGLgI66g8hpNi9CcpOM/DmV7eZGo9gBkpQVKGtY0VzHjkPlIsrg6dk
BPk2UOjbtooAS+/YjJRgWACA7u+p+b+DANqsvCxxvs00nQkAwnZsXhKwXh1yu3kF9XR6KcEhAWWu
VrwJU9OXggGA2A7Cfo3FAkWv4q3XRLNDnWC4UrtQvBm++BbqrnvJ/TTFzi0HGG+002jke3SPqQZb
Slf0x9xU5Ar1atEXQwwCP26l/N4OtYdCdPbTke7VquLobdAUcEylGrtAgAk4VZGm+9rhH8MRov0Y
DtjtLYrTI0CqxYsKeIGmuvzahTYypzGUCUZzWDX9EQk36VFRTm1AQVQMWbOiXmlzBjpdXe6pt/Kr
qzHO0fyaAxJVnh+2rgGaDwvLUMR7lo3WAGE2wsZNQN80LxV2fmpFgXUIE3yJ1b+5mWRfFS0Dhwso
iMcSTazfUS0MyJrX9UZ1KI0aZayoUl3hXpStySVBKvkh7bMKUk9wTrOketSNHTXIH4VLYFnTpbrz
I94ojyVz2jXQBzEik/jI7abeam4J4KlI7IOuZNlisptYTENHRTm0Qzs84T/BRhNfsERFxyaJRLwJ
WjTH4Uxt2Ak7lf2MhpfRmFrjPci+/4TJ02dAvYZASRQ16TD7oUziY2wrOwUE2GWzU8y4O9IBq7xs
L4Z0V1v1h4ns7diMgxAfuFWBxYGh7BzFCMOGPgkND7JdhbjOgj4TKZXgilLbFbXIg/kd9iVddaIW
DU9Dt5+Gp03d7KBGCC0hp1kNjrtP67x5BI9FdY6FHU0yqgVIUVaoTEu2VDVkBMFDVjj1Y24EFcKg
PtbvLB5eU0v7dzcugtij4XKcLQmWYYmNq75zJVaulRT5cT6Uufq5mSc/K0DVDyagPp1HbtNpBtlx
ENOrWJKPE9AwHxDSzjM50msZwKGVAk7CAHle0AD3avxQaaDi0xrjkNiaP3gy6JUjHUCb4qD0s/FX
BnLJCABoIE+kgQgLOuoyxsZkD+mNbuP76feZd1uEII7nsvOXYiTepo62VjNPlHq8JxsdSoS3U2zl
p4bvRw//Nk/Nv1cDCBlsfcAPUlG1h9gp5HMJKgh73LSWfcu3sdula9rDIrZ1ZhXWFRAjzk7QM9SQ
NcWedx7udGb5CHWADa+zH2ls9+u6NuNDMSYV0z7FnovpSPrObTojn3EERFyGNfmRPdYspChMaOW1
WIEuYsX3H+msKqQyncnfZ0UQB7vBB/1OzONsG8lSbFAvh7rdlm/KUdIJQl36wvKleuwQhTsBhZ5M
UH5TYMVYlzEgq046jQQno/ESxE9dB5qO8d3Te8QvDMmj+V+a/w+ylR2XG1fUz/O/QHY1trrFB1Ra
dtV3IgQh9hHsNgtPj7pyPZOEEM3IXbMOogviHOtUsdQ1VB/yIx3K8Vqcm7Ve5ju7b4539jtfyDvl
XoB977oar/55vCNLtjVFU13ass8XMZBuBzON/Sej9Dd066pqP904svbXdIdzMx0AR6t+kmoVHVPI
vEx3vnl4aLf+k68rm8D/J3O07iZGoTs7WA0op/lSfm6Qrix6Yl1PvvxyM1j12hXOCvgU8Aww5zmx
+/RKFElOUvS7WlMhUzVyKtGhUHqJXWLijznkD7IlDOospd0lEXQVeYsgH2iuoGkaBc+52gaQes/j
Q0h2W9cWbgJ5N4V1wcEdD3GZB7hqf51NNp8XS65z6Mr/7gAnSlJ68zhWJn+0U/3FT/PwYR7x79P/
fskERYrIn7uxh+itslVHclU6fOJHpbY+k61Se6ZLBWFRsg6t4cedfZrB9XMs2UEXg23+Is1qxKIr
8OP3Nmpg3cjM99QEV3Z+YWG+oBYd4l4Vm7tRhlV+hRhfLrOljS9rplmgsy6E8Jw66hbMHY4ooPGg
2c4R6/7ZPJE8BPGwBsotO9aB2l2o0N9x+muoFCUE61SUJgq7icH+qKpgjhhr/INOZIeuTA/kTBX+
NNbCMDuR5dIHjw8SPdJeEHLd7epxZ2dCPVEVYLXJ7MXQoyzAUhUQm6h6+GpDtSowmpcq0tJjEti6
R+ZySNoVwNLpFgnz8NUc3Jtj1fUVKvbNzYqrI3k1duNsVbNSltSssrHaVQmA/PyYmmGd/4LKvY+p
7T5LHhsdMg4VUGYR9F3GPW3nggtdeGAJDZZSZf7K9+t6QRidCcJjCYgImiUqKAnMM8N/ZAD889wx
oLAfqyZD2WD9tOGcW4+43YVXEbSPVNfmag5yqZoPwIKGAraxLnZRQItiT+VtRcCnQRAsC69Zo68y
5TXSmmSDaNwr3QkBCP+411OTDghU/nHD5/h1zyPIxdA0DctB10RYCZUjn+pFPtVHUD2JCY4DQFf5
lhzp8LeCEZlo1jof5Bt5lKWfyan8wnSTk+szZZOY8petrqICS4TxlQ1sM4JlnRpQuAI/2i/nu5eg
Go4729/eyu/xcykMufGQ37gTIYBgG8bF6cBa6dQusMdjUwcy5gIV2xwb4wrb+dFGBy3qs6PrhltE
chUQP4wd3NF3up46h87GVeS5I6klTUWzIEfZP0Sl+WimQb/UjKxfy3FDFLtaeNV107PGHRQdfNvu
lkmE/Bg1k16E1wKxWGqx0Y2D5GIpqvrD4/ccNOM8Rzl6/NurxLazK1hUrHLoz3h9l0F/KatAk1di
iYo1xGnIMrA54ymi4UYK/tkUYvAn8qCzVAMmZRhxsZOjkhT5loOffgS2oLL/BcIT0eOAfOcqCoMA
1BJxuI6GyEQmWUnMtet27QIVQ0xBHN2u9kYfvwtq5rnjn/IGZJ7UHNrQR8qrXIfQ4jxONtfioHdO
mnY3tdvY4cvBhHwEtypwEmWGezHN0lyLGsRW06umWf7ijvJWLmQLsADUupVR6MkRNB/p0anK5GhH
hd561A6jxKvKwnlobQe2qYfcURAGqsMm+zHZpv6evOaJ5zlpzOQ0lPynZZVyTeqKKXg/m5IZoNuA
hOP/o7A4KzVqo/e9SGPRQN4i52xLfnRAQVi6D3TmdSyVO6BvI4/uvvPteyiweUjy/jTbVdk2CP6X
w5psdM+O/fp/xuOb7bAwrjIweWrWIQBWzF3nfczXrYaLifcIdwLaJS1AXX4dOp6KxouEtuuQgtpR
B42evKd2I7Itr9p3ysspgwuxThA+jEk6oqItJXgBdNQWrMhWdgW7JcnkQJasHkD3rCvqivwZogI3
kXvEXFuoyIAkHHGjfLzMEe6Jt2EH6WKmykTZDGBiA6f3cEzG65wO6eiHoHiw8FulWJMNNV8QKcIV
GuNix+Ca2sxmoWfHDjSCsY8DqRdFSxDhk/umL7Zd5wAeONkoouKner+0a6AzSzXDo75BaNZnJdJg
NohysAIeSzgV1F6b+GgXcw6g+m2jlAB1kK2S6yjJtzK0j6XeW5mn4fmyBzpDBXvneGp0sZ15oSH8
/X2X6J0PI/WQD9k+De+HWm7G2e/nmdo0kA48z8sF52a/JPhl0WfgV0zFUY4YTmNUkaKzDCG6VVyZ
BkCiMTbbBO6knnHEwFtxBHQs3egt9r5T2U0VOCfQXDhbK+6hvUulOVR887sjHgtzyDQfpG6hZMdK
rGksdUDIWwO+EuKiVjFSOxHoc9SeWwBcJpeED6XDxN40t0MWiWadSTcBYVrrNZmhbavOHU6O0ypL
qanFFwOwEM+u3fybbsiV6+RI4zVRuhmKvntXxssAmSTtqUV6faXVLDq5Nagv4OZseyVTp5l6Nyu+
OFAvBNV2bi7NJgRdtJ6xQ1F1HwcGVbRVWNq9RzbqtV0Qey2pjfs0O1TgOYDwGm62KspIRhEumx0Q
ynUgQYxA3AOgqFOLOmiKrixCOP45+WRUAHDcctEif+T5rYVHA8ANR8tCeM5UsMlUICtg7qldIxX9
ud2ObSKfc5zCXoOsPfDmW5X6W1f2k5DsfMdLOgl9EMNpV3Tvo9vlPPiT2O08zzw4SP3Uqxn+6Lsm
wY8hghL4MfnzEHXO9x4Y4c1sT9VcfnIr46BfQRECwnh/dtAIspkRcx9iQHr+NkkJhF3nydD4XoCW
4+N12uK1ibF+ZissTbNjoAxQvt6hHgugJi/3C/XAs2pdyorv50zVXS6LMl2U87KhUEm+Rg18aQmU
vkHFUETlTITNLLfVcEmnIkQ6dYgcfzGTQ1PH3BSRidIoOwEr3Xj/9SH9LR0gEag11IHcDlYrP7GQ
m0x5KI0+XbQ+tP2oFIgXYCtVeiGmQqMkKIZbj+sutRBrGkuHIIM7LEKGEg9q+ki+HQB1+U4tqkRy
C/HYYqN/nFrAq04TUtMAnetDrxrPoWpbSy1FJdxUrUWFW1TiNZHEflR3Yc+wNEYv6sq7gkOXD5VI
IxHBpOTKGz9bAz5gfTYSsldTQAo/99zhfufeuw5CG9/Nqofh1w6sKhviwwA2098i4z4RY/yN+mLm
zsCeavKdTTRgps6gKan523eeMvaDZp/0vo9QrlVHQH6E5RPiF6iiH5xg6XLffeiYXzzadvE06YL/
tudaXzyO/rZudl+tLgiXmaVC4XnIUZzONrK0qwdMVT3QGRSR64eoUPTCm9t0Nhmpfx5DzaGHNApX
1GJ112F1nfExTzG+DHVPxrlNRponNjpt6yj69J5m+/3boXc7TQPCHghcu2AoA+0Xh7bsnEIuk/go
hWFtZ9O//ggzNzmmXffysU2ELAfR+NSmCQl7hJI2VAGJXa27z9sAuYixOpJsjowXPq7nK7VoQNkr
7qayUDc6WFm/7xN3LxXV/Ko1oLKwkrGodGjctQY2ekDzc3BMYl0GQQ9QYLug6gPQKu//j7MraY4b
Z7L/Zc7DCK4geZhL7aska7V9Ydjdbe7gvv76eUiUhVJ96p6OuTCARCZI2VVFIJHvvZ94kjVIUe1f
Itycc+c7jt340tIK7y4D85SqWk8iUP14k3f87BMsBgvueUf6rlDQVR3978iRQ1C9bnBAFDxm8cD3
BLwkCKadaTPOKQUQky6Dh90ASpykS0tSCQqrSa0RFQMzh8JnN2vTIkVSZc1TnBvGRhjUW1SBWHj7
mN8GjoVPALVB0IH41rTykkg/xmW8Io9qLuwztciFWv2UX6aiLl14+SU2X+NYxyF/39yV0ZSdRyHw
WjZmdA+czJrG6FLZkFziOP1dKlszdajsiqJoq2wfJzKwEEEdHduaBX/UhhSnDj0S00Pvp0fWI+u+
pCYZcW45Y9kqxp0A2b/F1ZAwynEcwaIp+rwuH/PZ1zbKzxHnYkucdoJOUn6uWc37c+u2HRI5MRBI
acCASIWQbZzMYDhu0mOiOcNbXvBuwwIdUuWBgTNQk2sLKx+iQ9yE/XMa4AcyhJbeOq4ddAvQqGFl
D512MaoPyLv4frIewVHwTBcUwe6RKk4eyB9gIPxGm1DrpkGnsy+zNanf7kPxtmakQO8KOftZrAyo
BZ6WSZxR4pzMCuN4TUZT7IV02hAJb+rSANlU92Yu6qI8PFoUGhja69oC+EXsxelIsgyCYxj7Deqj
YcIepNqVwoMGY0HQ7xrxMQXN+TkTFNV06UZolmZleCB7Iais1WDEPRvlkL6xBE/xXdi50c8GMJxl
FDb83svG6gzAsbv00yr+mVkMBHl99rXjHG86BkAm87j1EoFtiBzcGFsDigxKVGL5enWm72vR9/2u
GbIf6gtNX1DXKqb95SQuzAysLGqnw6k76tPqBRNkFVFvIM9CTbpYsYFsTMCtZu9Y3vpqGIR7A45W
zQXhUEnptQdGdI0SWHDhCLTVHDs2QBxo0cXJvwVOr59vzIldAENejd6yzBusE+3gELst9haa5UJt
Bi2chVtH109Xyo43rHsuo6ybkZ7IcmSGw25NRgqTI1he63M/LiwQ/d33zNHvjWQYQKmLo3Cv1YxF
g1LM+1YMQGroMgDis8tAoKeGjHCL5t6vqmgfVh9FvG77Ue1me6x8rwTAbJICUzpf1Lf90twwvS33
tLXmM6hb6yDWdpIgNc4cf9NUJmD1go+YfMBOGN97fraQLmQDicElri7H5JhCl3yB99Wwxn/7BPEc
v5ctsg2jMT7ctMivaGZnAYb+Z9S81Wurg56qWrWqJS21Oj7PR2YCmS8WzX+7/M166weKzu1tbuMj
+Znbv7iXDd6WFWg7INspdmc2lD3XinCCeCb+nmziZrgSM5hiBhrQSvp/xPZOg3JeE545BxwIh/5Q
kxsKdzH3NpPcMpPlursK3ANLopVxmB496fWOaGjIwsG7Al7HEKjNGdSVhSh7XJRezBdNGU6olELV
LeYTpwMZCN6X1MzcmCFdFt2RD11qO0svozyBFJoMzOoiWAFgm20qs3utM5QkVZHpA7Nb5aeo5Rre
SM0rYfr7fPzU/ok/zVO8z5NZKPWrwO6Gj9u4Im6+bNAcnDcAz+1DYf29J5n6plmOEX9hLnof43Cw
fTOLihNj1HufU93vfYzmFHf/uziXL8vWmkFHqCfNAvUtHO8o/HrRpS0SJluf2fr3UfIrkxLlRzPL
5QQqtnStEUjNsVh57dCcC6vvNukUtguk1xpkCGGj1tiwS6sBKcRRqwMccmGQiQu13CqbRhmmV/PR
KhoDwgvCpmahVo2qPKR/gMS7GVD3oMdwcx/ntOIx1ABF0D3fH6P2W3zySlBBNdHI6lPY8+QYhbER
bahpdUNyLEHU6u3qPoiPeW19Z1Obb2gA8tZNsaAmjVIIil3aAvmudHVZRYBk8sKKDGRvC+wRdnBE
MEKXManLuw7lQ0Q3ouzzHIFythzxLsL38oFoSSi+QeGYdDbY9NQzo5YY2dJD7qKdY2PHtQyiygSQ
TR0sSMATrO/61m3uFXJWDrSVsWv4TtMt957ugO1lsecGTo1vHoc7PlAHhnGXBf30QI+ErE67zGZs
eqlLAVzEh6aOGowcHKgmFDTwAjVTs14PBNg2wEWxBOdluZbEKHlQfOxPZrIoxyxYoUZg3SP9c0Tl
F7711AyDEkqM0hp3+OWASvSRuso21qh1fQ++Cqtj59Ec8mZi9ygQATvrNMx/WGHAl6M1FBs9tfCv
Bg4G/DO9G6PBODel4ywHu6+ksGaRF/pDPM9rgvnSxQMOFbkKbh6lbQB9LyrRKjBj1s6TRjJNpnuo
PA1M9pZen2M+m6hKHqKVKbAD6ZNuu8FPNV6WlrlsoKaJzdWsATkXV5n95o0JljWo7AfCbFUHQf8T
he/R0m6M6NHhFeg63AY/r2bZ3AU611euM9lvvIpeaj1qX0yHFQtzePahsPAHYOvuwssH/mjhx2vb
6tG0b8JyuudT7y2zdmq/BzHf2f7c/jXl+VOHHMnbPIE3u7Dn4WwXQ3GsJ15vwDioP7PRzBZDOnd/
lf4zYF3+H32J2nyaP50dc9v4OOs2Z5BhVw3qaGihGM5sOkWD+UbrRDLpWgsSnNB1sI4ShzbCo/Hs
N1nq9tlohVHypYvyUHcQ8Td3AAqULUyNDUtdnLzjWH9+sHy8++iQHmjacdtqfJajoFxqH/kA5HU6
muHhY0TRRMNqSqZp3+peGL2ZUxC9+on+JRLUCHoEjCjSI9lT4vTghdCgqf3uYXd9tkQC3N/IBIzM
vZQg1rmkWkCjodmVJnl3BpY3ckD5dQXU+P65zNK2PmK8HAg+MFDBWabjQ87Hdm+rLBMkivVpnvK7
njeAey6z0IpWqmaIWoBddgt/dIvNVZ2R8uEMOyjTng5kUnbVpZYxj93CFbPcDCClZa4jzwdFgqgc
q90Kpe9WHmzC3EfhnKoVoxE2t8GGHGVdHVWgDR3HtmfQg82V0WGte8CrbOt0UHq3xEUH6h/1R6Cx
PlR14x2oRcPK9m98VBxNS91LnJg2Q5lGCnD35mZqFTZq4+8Hwc+XD4Ed8UzqQVWXWjcPexWtQtS9
cj15ggyfiZcW/mayy4f79GHVrZT7ZzZk8D17qe7y6UOIvxypT2ujZriKkyEoKra3rV/jCH1RaTXf
GD5fTIJqufGwRDb8+RWqqsnasUtkz8fZPQA86G4KF5VcVY6ahhFJmj9QeA50COCjRmn8GEUQ84bf
QZONf9Fy7Ddt6Z4Bx0ZOBOdufOmCWn1Hx78aBxYhHYDbI4boSYwWXXoZzVFyQ6PqvBh/1XU8ecSI
BwSswlcaR7cjt/2Ta1rZsugtlE3GoIpF0b1/io3OfO46a0dFakCixluQ68QSgGVySJuOhvFM4ZPn
QrtL1LKpcB9/M4UjgwLduqBmywbvfgNAYN1fRUhkLRWNrKSapRHPMDeVC3mP3i6yr3rT3xEDfh4P
XwwtHQCecKr1wO32VFncO+WWFa3zxsy++qiJfHetkkY/4wDphYpf/MZNzjZ+tZkohaESGMecQTvC
JkNfhjNY0shPFcekBbKDJiJu7DPHvycYqOY14Pj2RhPLSIYE/DmOffdMrdafLq2BOacpg4AZ2S2P
ASBEfr2V2JsOiF4ZSxG1CPsYC8GfdW9rEShvQGom+f2oCbg6VGUMJ1w3bZwcyEYsOXKgdGdt75hl
5XZHOw5syVv5GQElEVVCBbnfuHn7xw2LJQXc2GxKIqipxgI6OnkOqII6mqMTPHk+R8bRHWZUa+ps
fXOQh4JNbR92+lY+Nv0FsVctU8bmQw+O5wvdofzLBbUZjdCfGwkyN1JNmugQlg6tpty0DnkJlhE6
wuIoZZciStRvs+x1RkUteEmADLbSs5eLo/KpF/QzqPH2Z2s4GHMZrCcDZPqRhaLaEBph5IHC7uDB
9LqLh56AldlK/H7R9HW8sQ0jOEYsq05D7rE1+JyjF00sN4iL3f8G4lL9LxMHE4uOZ9NzJ2KAuAiO
etUjxgZfYcW86KXSAZEJDSxzUMSC9TeBpAQ0qoMYHGDV3p/KJFsCFgXQr35SXb+dkTC0HelrpBxo
marsl6Q7cis0Qn0lRpLbXrarbeek/G7CaACcj8glKZ8E6adhxQYtWQIEX1w23PbQ7iu3jeSGWzK6
bhon0J+o7ehJKt1pD16D9OHKPWz6BnWkotjG0XxwzXV9/+eM+kOUeECmlXasMZYAa+rS9tJq7Hzd
ilHa69KoiePzLW1MJyQh17lm/kOsclaxamZ1I3XfqgSG9J9XN4b9Ud0KqxtHZ6itRjGNrjuQTLmh
sTdbL+wi3+7O9tx4EPPg/IEuUQLC8YElzpWNBvIJla+5ldxFxA9FfsZYXPvhnZo/IJe0dIMmueu8
GGeJIllpxA3b8MK3dyN38xek/b64ImE5t72HyiTkzdzC90+jiQWWTFSiRKnwQusrRdop4Czm0OUv
1b+PzP3pcs/3SJp6/HhPpuPsitKqKZtAbjebX9OPkb0ffyEHetp26j99WhX58WlRGQUCLCLbSkA6
F5Thn0VeBWezZ+aL6M1hGJxJ8uN9DIB7OUae+m/Pj3HA6lzNQmPvcVqtB2fq8TCRdwDgd1qEYe8d
xW3+LjiD+8fbfHw86r0/+sfHm71mOfIuOvWZ64D/pTJL94iTIu0e9cb5ildO+RRiRbGKeVs+cZ1d
bGpUtchP6xvr9M8fe18gxItsCgu+//N//ssxTfAgWsxzXQ9FVRbgLB+5g7K5DON09KGl6AY8TXeF
bVjzMkyBdl4UqQ7kI1hPR4DXSNFujjl03+e+3egWcH5zHExfqxn0FiKxFkVli2Xk2O3CGiQkDezE
akN25Y9z6yv7R3+aBwTxfw4eXqBUkANSRmdrBz7QllTIo/ou9af38du+KupRMZWAA9/MS924DbGe
M4Hl1FztgUBrhgEmE7eOQe4n4NNNbvwwix4ad6WdP370ahwXFXVCd9qZpx+28IJAHX+MPf8hCCew
lJreHgDKAvqAvy9u2RfnKoXUW+KBJ1UNpN4MvVwQaOUopSMzFJaBxqCm/zHK5w4w1ldODtCLKMMj
C93B65B/+OcPjWF77OZjA8wa/nzdsDwsQfGpuf2xDIw2rnDW/jCh6swBo3qX8QTorbQ92uXUyAt1
wzTFWZOBDNNxrk00eT/96opOW5Mj8L7NkUZv4v62K6eiMJoPH71fvv7XZZPgWKvA2toxKjaEWMkR
qyDjyMG0VC1Un4w3XXtMcV7+O5Y8btyuZnF8kD+Jemeww4AWBZowUKLzxSUm+jvVhxBhsLCH0liR
TQ2o7o2ttXuw7sYjiALL6cGLgG9jRuHf06WdZ/8+7ZOtC5LNk7KbiRmjOC752gsHZY+HFklxvHPW
NwOWmW7NAAgeZW/7FBJB6XRfe0nzgJLxZhnxLPiJWkjkN0CdURtlu2iqvniqmnDc5j7r9uSrM1Bw
vfsmdWz/Gax6a46fncyodzhAxH+JEScv4NN9bQUVTl43f9w4dJljnzsPumP04VUX+TFOw/g8frux
qi61Oi3TlkMGYh2PvjEUGRUOgPmejJffJOiatND7bQy2rfgQsXUds2hlpJAkoq96zx9ZBC7srLer
k65j80Fm8vJs71eb4xTX6QtUOQA+3B1l00/K/hh5CWAvQTH1Ry8zRVM4VPiablCQ9JN65HgVbtYZ
arLJWlkgoiMIILEuc3CibVKz/8uB6PFRMjFTUx7xE6XzFTNzWMfS/coGzm3UlHsaOJvMBapBi5UT
rSLIkHy1k54dudl2Syusp69YxTvLLO5Q6iS6eBv5rIi+6lbkHqei7ACmKEEJUTNQUcV9emiGOtgk
XlQ8I02bLkLG2Z+2KEFsJ+sHMov2kjkg1lC+VdldfHHeYIDewdiXgY5aTWgFJeBFg263H7v1F/wI
x4fRQc4YNcSakWcLbRwXYfciOQ2HtkhBcxVcaAvzsr60yNazOT96/PXGfNPN+LjlDXA9owte72qh
eX7yJQrcZOULIhq6sBTEVKgt18sNJMmgB9xMbbgtqzTYR9jBAcNd42gI4H0X1XCG6T8RSgdZ3fax
gqbmGuRFxrrTI8BFADw7d1AjPpNL6A/TSQRI4I9yplGUqWwGXhsHhZUa0gon4ClOYhNkPqTA8w2I
yix8UOOVSTEuwJy1yWoP9RN2jFdt6YXFkS5pUBZHE5CxEhzfaKoRyJ5+8KQRGY7KjeOADOX2dgrV
p9bVFFGs5yDAAVk0b2Pg1Ar7FyQntxpYY37ZegK5vUI2ohGWdx8xNLjMeMu1PnSrjdfbnoQ2zH39
C3kgoPwVtIHgBjfog0+BC4gN9aDYUADhG65m0TW2GJu5vutRkXecG6i6CgHLyMFFlLQ+9E11mCuk
mn1HAyqnj+JuxVLwxZIfuegaeInZVDxDbgDcoaZbHMDWMZ9CK0Z5atRXKExD1Uw9n4NqyNgKmL/p
jkHODjnL2llUHp/uCnGhFl2QveCQwrCF5hycLSRlzEXAJhvnDWcyKV9qAT93PR3ZZqv/XYPVQXxL
ovDoo4R68wYEMhrgefJjIyos1MeNPlozCtfBiw0fGqA4GpBy45/5yMnIk2K4/wZcdHdA0W51pIs+
oDrHfYn68mIgq9ahq2zUpYF/awO1vphWTaai1WS15XfrETqnixvIYArlmnXbu+7tgAIPEubQT4w1
BBytw028RlDZWMxSAZUrZ1GxKPapd+BRjGP7r7wenUWdg5kQSCbvSw3+qn3o+93GjKr+zQSXBPHE
3XgYQwptKOGR9TXeNW72h/LouM/2gYc5/A5gLtMtr+aouTXsLl8ng6NQ7R1po8A3/wJtQy4KuNMT
IoemgvjkBbRDsJwQoB0n8NxTAFJxTYJ2oskNl7YNSAmUBACaRbbCWQMRb72oLumwcdREylEL1R5X
o6RzUw2hv06wyoTAnOV1kyzjJ/IeH2VTYLepipVa8ZdMv9hodU8XsvWob1vRLoCch74LN2QjF5ov
Nr3vlx2q74UgY5yz9LEwjHE3oQwJ+rC/Acqg2/GXmhu4G7LRhY32PYo+gxP14iiv7rHjW6mgm4lo
IC3S4GqiwYuQ0EaN1gDtwYzj35EjhSnoBVGw4nsLnQX3Q5/UWOGKblLxYNuBJ0X61GbvSR/HB4Xh
5S+p+/6NuCEH6HkCf5E9F7Xu3IG4B4gAwRkJ2Hez1ibkvAfRnX67RW7p3EXd+H1sWH9U3FCSFipP
rEM2OnuyS0aoMPXfmibJjh3j6anC0lXyJiQOSGHANdNuiBlBFxI0qeuYqDSDtmmdQIPEde1Hf0yr
J27kW/LqG9QwzxPIh6lLc0QxqFBIH9XywbgDsqDoIE6lr3KXlKxkRjNsed29BiC4bBdkk9zm1DRK
c8Y6YlxGGbT/6KecLgBdzfdj+3DzJrCdql1oKOncXbniBYu9BoQF1evARDb53rbl64PMjoPNSO0P
d245dydwXK20eGoPoEvsTmTCf0l3KjyvOyVQ220X1Me2ad7qLX+l3o2fstEATZWCQGnJQQ0F1U/M
Z4cjg7auuIlsqhgfCmz0CP/ho25Dt9eS7JXmls9Fj6imidxnnvhVFAADVHJ9Y8Tgv9Sr9Eycw20y
RefJsR+IfJguAYAo6yKumzV1iYY4j8oHxw4vQSZK1c8RM2VQnUDlgPm9jzp0nPXTxRFH+9TCKfJ4
NKDLZw2auSV7qFmoEJIueOlWMi6iwgCKkc33IDVj4CHfMQ0BVldi2qsQ8lGOA81Lt0hTdte4ubW9
sskmuaMuHA+jIjsfwmJhEyzSOW339JOXWKm1NJzm0p2a0gLPE0bpJ4+6apSc/5+xZo4j/bkokDQM
rLXE1hLMNmY4yybjlfBC1qCKpAdsej1gm32voLc0QN6RIF3/54GSoy61mcNAi9slcPX43wBocE0C
g/kZQCLvR1axZl1D7xQHjxyqvwOqSHsnjn+GoAtctL6fPqKgBWedNdR/LoFjZrg/YkAdZWABnpCH
OrVP0PBdTV7KC33JZ/wA5l48rn3QMOK4xxzCDmcAyXDqdac/5SB3iCbAFeRwIwbUqPQ2W26u7DLO
lhRyO8VVH5XQcjZpGyoN1Deg1wsaTSz6tXMISoaDEyTY7cCk6TUYM6gpXaz5AVoi7Z58r1wMswYv
Zul7S7Ow/Hmhxsdymg9Qf93LueTw+2QhqIT3w4TqpszeWASepwI5qoozUKC/hgwxUGGipO62xE4W
zV3V01GTXFUk2eTElha0oBICLzFlTzyRbBknELRbLHOW4r8KTFc0VFAKBpkm40hesh/pAXLoSeRA
50ukaGgo7otu15l9iExx50TJGvQD+pnl3wjRRhcFfTMGJOs7UTd7M0BBvv1VuYIjVMMyOmqWMYRq
Dn3UgngnsffqXE2Kx4lCuBvbZ10gNlfI6FoyvhNlccqNWmnpdCvol+V7s3HP4pfg2fej8NgWEIfX
hWZWkvvSXnhVeAw84BhrkUoVdt7YI8jdYCd/suuYh+wGmz/1V/NXvFqGOYg/WIDTUl6P3Z3Gx+kZ
eloynwktchSugRZtTYxdym2w/enZmV2Z0CS3IOH5mnIgzACXEM0GqXE5G4Urt14sH7BNxkI7jpdO
ocWgRJ1qqdQEcvbX3g2BbSECPdGdLAv5wqZsvpAbSm+kR4D8RLR879LglGvWXVlMeG/737gnvlc4
83+gS9RAK8UACzE+cb9tbtym2xzaUsuKBRe/tsSaA1mNL+RG9qos3IfQ2jWzkT0oi7gJQ8XLgcbJ
nqYgrxfgnQ3ZaAq6iYkiXZQRYB6y0U3ww7bKkFiijI0EYUxVcLxK4NQKqSHHgVdb47BiBskPEj5k
uwmkrmm103aqnOkbfgkNkJ+CsIwT7rWfikv/Il0q+iMYbheennjg/hJ8LVLVou1AX0PyFyR1kXr4
yiYZvos3A6p7G0chpgZxb1kQxCLgS+ocmnRjBnCGm51ncaGW6kLhFLUhE4qHlZ+eZPlZdrUJEPFS
C3Z9ZQZ75aImoBYq/SFw06X3FEom8m0sUOIuqH9zo6sR8kxiE3UYdXAwqUagEaUAYzPYu7DpcCSH
niNqDAZHBwdkl4PhkmGh4WY9iubVsFfYMkI61+mEsJXVNe1j41QliDuEEI7unLsq81555NgbPeq6
PXmUYXfhBn/3sPlkb9zCvPagPR/execksd3bOXTQUy6ccUtfz8w12cqt9WZP3RISqgbOM1+qMHHO
LO100M3iLCMowSmdTl6zpy+vnkE36aMbfYt9u/57N1vMRuE028ebDmPYyptqQ3W5qXo2mlzclNxq
LfSWlgcAQdpkOOYwiulLMhnRYdJKfM+cyn1zHX/fxmn+R+shwzVm/njlwbJOW1R56K1GATGqTR5v
ajaPK4UdGs2hB1AdorrKFligleN4+1LUNEKja9CTr8ohxz/V/zERig3AI9I64HIzvXmf6zqS/UJ4
XgLVQHjau80TWcAgwJeaNsR7gqkpf9LtIxejkP59a6DOGEoGqJpsT+C/s1YN/oIfffGD8gPQ5QbO
s4zMu79xQFXotIzs+j8cQvb9ZgbPnJutbRnyqbSk2NpJnD3QQ+FEelolqMXFUTWQdZkFMdjSAt0c
PS3ZRECPlekDmVQAoPvZogRl8Zp5demcTaNeRZFWHGS3Q3HxsYUm4tCfuF5A5dY1f/ljU+9u9OL8
XEv2ORu+kl1Kw1ETaqu/8EbF4YJQkJNicmEJIUvhbGZgxHU6MCjQr+VV3vy2X9QRPybxHWXS5U8r
4Xxvf5gHMzh3zuAfSsNaukUIblocCzz4k5k/sCmNQGfgWuDV0bDypBHhBzbB8E7a6gJimqaU57Ed
B2pME1gK8Er9AQhOjtuLnoUVseoZ3o8qK/O7FPSbKGX1Xj0HGT0jZaAVAunDY5fzJ2Kq0osAVLBm
1+4iwbmn41Q9KbP4zY2T/AhFwHBF9rrWL+EgOu2BKMyuwo3GbHcxEKg6N5HTxunJGkXKYBcE+SUq
UStzj7U5B7o1aLaQAIQgp+giyZLdZUX51GHr3izNCaLKSVt/odAhxes/ZJG5r62WP89Z1m6BCLqE
umk9bZKpjo+oEge/NKiYQTbp5GtWa7W18rW0uAsL8P3j7DwHmdz8AznSX+Cxj5A9y70auVioa4JU
vdZ3sjbX2VftVDxSTa4dAGGaVECeUk0uXcjf4bO+Q0UzkvLVsTTyAkA/bOn/+XzUtfXbUlmciOJY
VLeY6dum55IS4R8/HmMeNv/zX8Z/21ELwsSxDSEh0AAeCrCVr5vY8+fDnnpR3zvtFhRn+qKCRuxG
R2ppXhEAixyxht4TWkvPoSLugZF0LHaa2VVbU4u0Ix0ZVkUfyJY8MtRjLV2ARU1byz45OcTJoIKg
x7CxdQjD3dledA51lMx73px/u2nZVs+/RVDbWHAW8dvRpuJPY8yzjZoXINC639AjkbHUSnYw01Ae
jSq7Ova0jfG+qXLzwZwgG5vO38HDDl6DlllblB5531x7jQySgxR6M6wSuwRPiKiYp7L5iD8OoFx7
JIvFUGaFQsAZOCM45J4HMY4otxaWYzlPA17Cx8FIf6Hea8CnmmU/I8vje9ktuuJnOut8r5sDKvw1
bFnWoC9sluCRzVZRpRegqASqXULnAgF/jfb03yQhcvSfSX0KYK1TrOQIFnDmcgS3FuYzm3sIwlUL
o9ACSESjS7YGpbpXAzinbPEvAtvNAE7t8BOgxYP2lAdWt7FY/hgJeU6r1AuoPDAwdgrxTiglfcdX
3X4AeZj2RXiR2eXhPa/aWAqG+8OYbfwmwH+eSMKyAKSzdKGuGqUULXWHOuUr3w4Y+z4WXbssTRS2
zIIddGSltuBz2J6tSY+esWc+NrNefmucxtr0AWu3hnBDYeFmalj10s9le4IYS7skewF5wkU6Ve3Z
Dq2/5B38ClTYox44d2ZVvNEzBaC/Vz0aKyE8nFvFBsRk1SHXfCDnQesGMKnHT6yeL5egyourLg2Q
Dexf9t7S3bVtQQIV7Ni/I5SL7rCgWdCEToXfRdtkSEEoYyluxXFSusOPI7/3hw6Cm/GQn0Gq4rwa
Y7Ufi6F8tEFh/VJBHDnxnFffcu37MnFeyWdigBy2ZsKXNDhDR3A7h7mxplEtcRswSNXaToaK+cvK
y4BuxUxi/hD8io/4IRzvuqrHUmEAtG2qth5YUl7NOndBnYOa3ayx2FeQhmG90OwMPcwP4IE19QPz
Cwsnul63ghBQdW6JUoOadEmw0xJYoYcEqS7vztBbGXzlJ5s0z5TGp8yqmsV0z8wWpxgCuUdZgyso
nko49COYsjbK6TpKWTU90FeXw4vKfW3DrkIWtSwFs0BaHak/QRZmGYObatmLYTVALbKRH3WVrVTT
KB/bsgqAooPJXoYeUqmGfRw4EAhVaLxZdeoe6GL2LjsAVH3pks14H1V+5ELOf2tz+NBy6OA2DVh9
Ps5IgXKcwmdLLzZcn94+87uxqTs7+vBQD/1LLehZoesIlql0AElJFyEDNXHvwtnaZ9pw0PHCuXC7
5tr92CfjXjK44jN7iaNpKEzO8B5HNukNdsJ7cA3ilUV0rxSiZpA+FIdak8sNmsFcTdinHz6VZ5yJ
Yy+Mn7XBA2++YOG7UmMUXQ7ttzUrOwMw1BKyUFsD6Dhsd5HpPBTl/LtZ2h3Dkgx7TxA59dgPN/lg
H8hr4NUh6GZjS6MxFKfw1RCj1CcXasmJqSlnu73H1cT/cTuofF8mpAkCFCQWDtTT+ArEaM59bLMK
FAjIxsiaUY1F+xo8ytiwoxC1mnUsLLUm+T7lHDCu9+LUIJiifSv8WOflK11z5g0tzZw2TFBc2Yja
CKy+Boa3LCgMwCkmFm4V66BwjP3Vgkbb3LGfegtCCjGWcUOTXELTdvZ3oaXNK5/Hr9pcRU8DVFRO
WWwGy7Irp+/vdjesslOECuWlH+WzspN/5wSbC4kHSBE01Hu1B630RryXhQC66KYDGP1mggFSWtkL
uoMvXChNrTLNwk6+ygQ6sQAE4SPYq5HBB1+e4DukS+lzJlvKdlNYTd0xBgd33Zp7cqO6bOWW5E5e
L1RfTUXTxylOkUBZL2M/c7ux3Uz/8d43vtRVdeJ06xuX93iyG44F9WLX7VbuO4mDTRQQn9E7XI2Q
u1Mh7R61OiS0BFcEJJpwOkiBV56o5mqOjou9rQs6EVqq+HoNCio3M3e0uFFrmM8GaOkzgLRARsh1
GDm6YWDsaBU0Yq22mFEegZxwWtjYx7mJ4OWNQK9NR8eiO4kuFYrTqKZDVq7TccIU2sjvs2k4xWYc
vrX1sG8AU3lktTU913G5HFtDe8004MfGNk8W1O2mNN/zjNcr6k4FjqpCP2Fb6qY12A5oSurmbJRT
Flk73Idzmey4PS8Kc6oOmpvbR6QAcKHW+8UDb8yVLRBdF1RfNfZctiXQbmxFIeTo08hNzO0wSqbY
prKhBPE+96dx8jZ0RzXFzROL56RpyC3utLBG0dyHR2ZjCjFhNxq/h358Kix9qeVdiay3MYOxQjQj
EORjTRNl5QL0x7+bepqVxxTH6MiGCQfZNCrTWjQzkrk0futP/dupyVPexBt0D6oM9bjn/oziw/cb
qwdR3jRZ2bHJW1IT5EOrzmJQLeoC8OsHmgshjA9kG31s+GebSw6OmAj1iKKjbBIkdEWAIuaQ3B0i
IJmgGi6UlclExB7qDspGob/v4GVTtOIZSgkMF1q6saDPQuaguNNrIGnG+kgWQm1JwBZQweN5iI8K
yKUC9dBd9BDaOPIZFKtQHPcgv/ObNFJxSEqWyLwc0uMMMgrlgmrea5pJySMpbCaoCZcx0hBX85Hz
FeGkVnCQ77TJ7XxXLhSink2OqJuOWnS5/cdnixu92VyokJITZW/LPtbblUwFG+0aKijWoewZcr8q
ZUzZ5yjyip2Xpy8yQo1Si/WgXYOaHltdDXeUQ84wLeBQ1kEmlzWomCZZeGRjl4QHzVyicD4/TVD5
xCscS54TXXLIPXULSF/wZapD2K6gfiXGZ7Bv25sp7PX96MxbcrdYOspAJEDB/mqXXrR1vdrect7O
J3DnXoHVeJ/04GsRSWnN5dOyz8JgReA1hWAjpBvKtroTVgU4QkUWmwLIrroANgGa5OghiJh89woB
R10d0sWnCFxuKqCxnJek7/wtHYeq09KeNcNJ971zjeKenbLrLSj9N9RvOZgN4havFuy2R75SM9DJ
qzyE5VYgp+Du9AINhHJ7xZVMtXuSwZiaVMZnTkW29WLjRZX9SRfXNPslZD2bFRNYNEKh6Q2qjtJk
BlWtAKkB48cGSblII1bRswUEHEakP0WM+e4ueRhvwmkO1DNDxCjodoExugfT15DvqDlW9KrvOAUO
r8XlxkZdGvDmCTptlr7BYQViydbPBrYEMoSsNLmKkbex3idHRRVCyUndUc539URlWKx8FF9gnZ1C
u7hrbf3E4h4cUP9L2pc1uW0szf4iRGBfXrkPyZnRZh9bL4hjW8a+7/j1NztBsSGa+o4j7ktHd21d
5Iw0QHdVpqnMv4CL0zqOZqdef66mC23aKAIttIjApdNEqujDHpcwVNAEJM4OyrKEIYX3nVAXGO57
p223tTjwaMWAZhPQibj9ToqSOVjJXbDRWCif+C4bxc9QeFLEwYvbVYzSQm3ShnF72NLiQbYsZUxV
vO2IHTjIvO7+basDoCTazyCl2+fABQMCfTj9WgUVWm1HzXzRx3z8NW3aeqOZVvRKrTkCdgGX3R+o
FCevTVv9kjRa8tlvjD2ljh0G74rlfnWA+//rAKzICwCVQawo4gU6ICJRSWjgPhm7yc2plZtTixun
GmxLKG/W+sr+XOpg7BUFv30BCKZqavZccShZ+cspqLjAk5UEc3GR+kwswe1ZuwDmiMIXa6j3DyYP
y9Lz2vHKCEqRpsnhZ36rrVe74PgPZRsOYFWcalN6zh/4+d5675eOcAvvR6te/FVn+bPudylzdLBi
63VrbP9XHO7A/van7f1P3T1jQLEGz8hQtQTc4b8r7XOs1WCz9qLbgFaI8fxTWeL1CeDaGnXtQmc1
AFlNpkXqRsbijMaLH9fAr02zxUhuw12pTpsQaq6X6SIVWa3WUihjUCZT+3mq0oYuHFZZrTKgSu4g
s3yQ8cN3nQOSx/u3SWPdq4aDmRXZMUk9/eK4s36JxIxLAUUMMJhWAJ8JTW67WFOv1p/QJuKcpZte
9fhlkxEWY65lhLAExGjkJx9W1jKE3DnlTlLDME7rxruksIvtshQp0YR+lEmP1QYyB9s1/rQivzlI
kQy18mCYxxy+f2T5aR6i6HHy37zACQlw4lsAxU22jj+fuJSxt4PjpZgBm+8BjQ8PjwmwoJXJRglm
lO06QCrgCldA+aHmE90IdNIHdCJ0IkaTACNfNXEvM05AlguKGk+3OUg5C2W0DzYamFcyKjhohTa+
GkAZW0ykggGie5RyqsGHWB9QHv8BtdLza1aNIFFzAwWQCQEAwHEejq8fWgXED686AFhebKcvtp7d
hKDGK3c8UeBxA6vbEk0PX1Wl2C2nEj/KaFZmoEvXVL3bBaOpX2orNC5mXLtomRTreDbxa1V17l+A
mkK3iFBTsdhwvdiUQrXSh7VxAa0TwEHijw/iVeQHLxpK2eB2+X4wczCGi3AywyWFu0wqVqkz1rPM
726KnYHyK3TsUyCq+R1coF48McglZ1IGwI4SXDfoAHxQ0JeyFK/SJd6Ev4ehs1zSZjTnI4ii05Mt
DvhKgNYsg+00xvlBRi2onH6wE240XvkKmVqWwMukUIaRhlK2RHXCGnAB+uZR/uNuMpyMJGU/35JR
W90C0FBQqwBJ1zLcxKnaO64A+o/DADJmAfyB8rB6H4MC8qWfnPJ3v31zpzj7DU8f3XnMJsB5CLH0
tupx8c5HVJyrk1+TtW55b19ey/nSDIaWrTfNI6jPv7/Vl2GoJSD1vL+/0zDjW720onB5lS/iCRRr
eMenz/IuHmQZju/FcQCF9Fve8f9xPCCtRDKOSGYVSKbhpXV7aHP1d3DAZJdRDJwBSBCYVpxy6OYq
u9iam13CEY/OG8+pTVzY5zXQEe+W0ujBRy45k9uAWDLAxXUeHhDv7yHXyrMS981HnPbWH5PMWURc
UX63eiK6VXAF/srpHsfBS+lOH0xzM2t2/Tk25ukyBnG0Mceu/qy0Uf0ZwLS/6IEB0BUhUqNcOSbg
dttSSa8eHOeppRgfaYFipHgPNtv4QAvd9733SFEPVNLemsQDqJHkL5TJTamlV9Try6Z2PQXnQB3T
1vrNL+ryWHXdeFVCc7waAG0FVIUZ76VMB97GVS5p5wnjJPYKnMSDbVOsaEFbK81x9U+h9AUbzgb4
+sqZIunxYMYlszDNKQYPPSJTtgSls1v6O7WMopdJ14NLrinBJRUDZ5Th+je8uBruuRwgreHU9we7
0s3jYvPM75mMsf6Ni9wPhNmf64l3NaCsngRvdVTFL5aFP5CqWN1Fk62I9178BnIAmdNixRVNcVv9
kuF/g1c9BhgxIORuceRSxrg7cKcfY+AS1diVWgjyObwefMqmSnnHaey299rwUysG/IT0l9LIwbkg
LDgAlQBljnHa7ME3ngCqWwV+KxpQwjNdaKPgMq7XuvYDRdXQA8DfaT4uDlOUAm4k6bVl2yWyCwbD
oYsG4EVhX8rq2HuLccT3ytWI6wZmt9iLdLogNl7yJ9mpGfquexST7MDhqtzu9HnbPwrgydStrlw9
QOq6hgXG7zJHQYJA3u2SyF0weKXxBHZq+ktXaTuH6s1fOjwEue//WIEg95a+S/GCcEm1qbquahkA
9RbuVaO+ZUqXobJQ28hsRJZ0eSx2oB8/4eP+DHHfKr6qcx28J36VvKMkPHl3jCnepQmoPYI8SN9b
zRpN0LT6ykErcGLaCxsa0qWYQxtF8yqYViFfjDk1050FeNw3GZjiRms/tSg1P5tNgrjcAjfxwRaV
a91BxqUiqO12Dz55dFvc02MU0MlYpzHLvlFOW86SEX0pgaVuGYimMuTQRIfQVsor5UuqSt8Bhsge
0xMYfybwBt2/AdfUlB2XS6b8Bko9NzaLJ/fjpzcN/XXZ/cck8Q2IFOep747AzslecSybvTpKh64K
seSsTjpvO4vncimjwhJ2NmBwhk0DPCQQzE7nhwCrJaDDjsE8/5eulD8LhxKmGX20kb+XWayCiKRy
1/GuhraRBs9C1n0x7wc9tUGCgjRpIj1kSLso/wPe8ej0LAjNEjuLz+DhAoKb+KjPwsmvCMfOsHkW
q0czdT/M0/nZx6bDlO6G2joHpjF9bdUUj1xtU1yGJM6/TOn07uZ++lsgUGH9JjKBXRdlFjr6Ks87
yyE3ukTZyzVnQ1jHyr4oMv+Mmhj/vPhzPfmjgqo8/HbTchVTy1VsQimdOKMPZ4/mUkibXgfK3RJz
tZti/KaUQbDKd7XLyoUhDJnAymrJ0HH8b2qLkopIzdEjg3fBg1YWf4zRmF4p4hAbvtZsHtf4G2bu
1MrzN5Fdf9cnnNJ/Pa3zBC0hINWSQQKxo1xy9rBvZ4R/J2Y/Hlbyp1vR2QqzF6/BiRhXq5w1gUyw
CnHfuPpTCSLlIpN4ZiTznADeB1aB5vgs19V+VNMt7JXlC322xer7kWp+qUZtgXPvx5/Bw5Iey57J
/cvlB43MQT+YM7i1wOyg7zMNqCU5WE5fUbWnv/pZYLzKpZF7Ld5GQYhGBU08PCOLNnlY2/jbo7n4
OT0qHA08LW5mf6JbaXvWtBlwaDBtBN33LkSl0Ja7LEK5oeo1v1eC0IKixTEV2ZUFEBX87PLUawB4
27GLrWT1SWgos86VAN01gZmCQwPhGJMzps5Z42rnyRX/CYnPRtGSHhgynXPYm4cH1yU9fo0jcEuX
zdcfVn59qy9oifnjV8fAMllTByVOX7mfVl+P0SrhHtde1dbGYeuroqfuMa6Kr1xxCJIRpfacouMc
lGMoXY1s33+xCi+/KRYbzbO0neWhVnfluKhCLw5BnBVv7CCxgZwg9lr8ix4V+e0cooZPCLnFYlS7
usNc1L5Q0L1j9dUrbUQGcY2eEBor4n9lM5hqpftm497vXKZAxKnFgCZj41rEPY5uzEDFbSRoRTcU
LlNp1Kv2n0k6JEfpTKVc0o0yc0Jve4h6mvsWz0xDT49OU2x+/j92ZWoVQF+2MvoyUwet3BVpiP/k
VA1H/Rj4UM9HcKsMxj1l8g1zqrKbjM/lNH6Q0ReYOze75SVTxtIt9EZGpeMfeF4nT/o4i8002EUa
SOgbHu9JG2kobaQ2vpN5SBnDcJAyHhcuJ4fk+XiwwWkm2EIBRbQZvdb5YGh9+KabwHEQK/wlvQ3G
YB68otNepcgcUSxfNLl6krKqScGAAOa1ndYl7uI/prV3KmIDiEsiHBVx4QTcJvZEawllYoupqLJN
kYX1AUxZrvlnYFWbBt1KaCgVZA5imI3xg6r53kmKOEOTQ71YFOnY7/wCdN1SlpuC5UH4U4Zf6vyc
ga5bBpG2UvZkr04D2M9c1Tgwf7Ndvb9IggdJ6CBlQHj82zPn5CBFnA02atI3kitiWWdVAwhZ4MOB
/K4Ay+MhA/UjqnSyL5IhjjMyyy3sc1w/UMmtSOZIP0fzKgYH7xQkXxY/yiQ5XT9cdQVEkjOeat/N
PkOpfDI5uyQYVPQ1C2FTAS7R7KbLIosMlDZYk/6uCWXqoBN1Qz97avDjF8IIzevv9M1n59oLXzSr
we7ua8U52h71+3b0oO+PbiBdds5d5l3bSjUuEYg2L5xxsMWRKWWgJhc3hg24UIWdVEhj2lHxU1nR
gV5ynJqT3Ec6/N8yxnR/zMIo0hm05AGOF71JOVeOo6CgulTOsY8SrwbXwlsuqWhtsGOhxQBqrpV6
BLMx1/TWR921tpyCyx6mnFK/MmXkWTFvkWnDIRUZeHV7DBJ9fsG1gJacwU8B1nMDt7JdO+nX2Izt
boMaaP1qox6x3CmN+ZcJypXjogFBj34Np6FyACXi44yhTs+LZuU+iEiT6QwXV/3brEEQ9EZRatvJ
SUvtT1wpbTamb2PWtftJ6Qw0DndNiUYEkUAXGxgtE6eHtsht5QBQ2r/qIQiPlAVthRKyKfosOSAC
QSOxEEE8nz6YJqW3A+OmgoN2OHKghSHoJzgbyCrho9jiskwpRQ8FuCZ+bspIHuhRwAihLAwWz7Oi
4WN0uTvVK0+ZoQheRO60HbwUhOropVgQ14nI3gaov6tyvd6lQqPOagJI4tapd0OOv9yh7aUq0Nmg
pyd97DnFDTiFNFqEeoZWIcK/S3cCwWeVgyoqZQ403AQi8CoF6q2p/xVozc3RNTwBAhYM7j4LUfzq
qZOqbL3BmC/aCEKzq28E6sWm1ajalxH9rSe9b0BjS03Xg+fkY4HGiH0YoKIQBO4TaEiDpD5WRftr
6gBzGcfgXnWcVCMFlC7qsZdaaNTWJ2jIuK0SsGdtcgNgcItWuiwhJhMFE1buocYrVMLL+OOgB0X0
KJN26pD96dWjsqfXg61cdpF+Cyxlch8po12fT0WxeabWnPjPRDeUPe2k2zNbyp7ZPXOTHyhDQQtI
K8SHvu8mw0s7FHMcyjrzTzYB+xQfeHy+gOpzxWAQe49re1KKk5fl58WQsohwfoqA85OOiw/df+po
qVHpbxf1w74MxJB+oOqHoXDNznnzr1ZZRDt0d3lbidi9AvQmqvdQtP+wIfI3tdJP2knFQvybOibo
msQgbR53kT5lnSagNkVXU2jV5tmfVdTMc+gVUDRxSqFUe51nnuWSMylz/62fDC3jyzBSViSH1NZR
wC+ykts+uMvlo4k7b3GJ1b7gxA63Qniyzi4ZSFOLjR9lGTinPk220ZwXbZaauD5CQ+alLlCHf+B0
taaefr06IUTTfaS3tAMDEuRc005G5JIK5vDoskpAsZaoK5F0NmcdxBwtij8rK9DPOL3Vzs19RtnD
0jI0I9vQEGjANxfp99Mwi99jxKB/iweA5//foRbfB5uHJdP86e7yQzDVDK8/tw/Rz3kAJMQOxcp/
FQmKNgb0NqKybp7sMy7N7POyVkUjT2CiS/F/rWnEQfrU+D2I2mwJwKiMTyvFSKvbfsuUUqmnuZQ9
2vyvtXT/noT8aIzK4ec5Ub3K8ac+/yaOTGboL2h5BbSzkXm7h/cJLp/J5CuGNCmH8ouf99lRiqTr
8ibyuJZhoipfOUv54vfzNSPed37c5VkmlFmCnFBmc9/drNyrmQOycu9GhfdnilLtdmO0ya8tOoYP
mT/jySxAMZYWKO6L69cxsF2FjFMODjD97O2jSvPVGBymIUxXDqkSxReajnq2Qd2H9+LR3UvxcF8D
BnSTVJl15hDdZ/WkJjgr1gbBxVX9kVdpjGa6u7qLZ83dK+J/82UKBBrrzDUDgT/OVE8Uci01lC3R
pQ/3ifPiD9tRsA94fOZz9psdmNY561GnvgeMKDrrxHq2/TzfhDo6P7ZSShWHplCg4fRBzaUat8Ld
bNxjG2QvpggpnYH8X96cKZxoLYMt3lWkei+l+nsp7rDxOn0b8IIwXv15/BwEg3/EU13abaj1xY0y
tXI5Wea0K0LwycgAT+MJ32yM0nM6N/sl6EM8BpC+IoN2LADKes+MFqkzlae2zN5d8ejqi8FS9BmQ
aBn4R80SlDdchlU3X3o+tHJKSwMvXXi3a/2dPuc+nmyFe+drffFRm/P2pS2jvVk5k7IFMWqxaeu+
2vvowblEYxyBnNoJQoCsgn4MPMz6aG9xQBteyqLEQxqnioaDBnMI/+sJBUWL+WKzsvTqFFEYlmaz
7e2zLnftr8mURq+l2qLhyxlQ0D071quST8YHDuipczfJkOnHKDN8nKCmQKXLtWrc1nTpgqC6ht58
jXrv5kK/e6gqa7IXICslp3kAnZ0egZpOG7Vpy2WjKNqbG9ba26K18buleukF18o3EZW5aTtH1wZs
Mc2kA/2VMgGfYBfFyxY0YQDAlnjnPNHO0osOXJZR1m2jTBv3UsbAntoNb9qHh9SowhsRfpvu2T/k
oSN7b1ZT9Nwhe60FU8AmqR1AYaOXVw9AqwRGVNxfg8JnEAOXUqbkIH9ve7vcUga6p24AyxsMHbvA
NNPLeWM4irtf6Tn1aerbzUXpQVhNmRzkhmNh5len+0gdxUtkTim0kyQ6pbW2SnUxkS4yTeZWpQlA
vwylV/c+oMh2nWLa0aEN6vTihfhJJsCFQGMxlmWB9vINp2am6gXqHH37VETOnjYcele1osODIzUA
g4ILpzVqM/0TA/Vm321CV8Hr/BDMznZlqnXpBM5ikcMSlbrFzNKts6ubX80E0D4J6Aevgd5avaDw
9q8c8PLqX+ehtPaehq+dMkXIqHiwC8qxfEn0EV8/LKS/OWVmv5Fuc/PWhnG6WEizB69Mt37xwQt3
krv8I7vOzrdMXvrSugSUye1j2Hpv7ScA9Kw+ldwT3MLmWdGi3SBgIG/YjCbg/QL8PdlQyAGt6tOC
Dfls+SAjziNlpVXcQo2taZxwP3/iC5B8C+JMvmZlY/K1Gxrt+MxMyoSZkaVrs4eQXIZhtESTb2/c
Si5/NFND81s3AtE6b9PiIocKHBlgV7gLa7v+vk76DlX8OOm/6Xsg5eytIKk2ixB/gEHZKO2XaWjb
5X6qbPTyPYHflF9ngfazfdGikfGndlR09yg/tWOoUk/WoeRG0u2nMrmHzEr+WvhNn+2A3jOC+LbV
00seh+khz0Jt2wuiHjkAEWQXWb39GpHaR9ds9DGAy2Cx66LxZizsag9wPnSl3BS2jDmJLu0fY7ou
QMvsDH9lX6a8QnXHHZEdTy4F8N6+w7JbzoinaHRkPEK1024Ftv7gx+VT4HdqikI9oxFiGw3+vtVs
4OtpvVq9ieXodD4SKvaeFQVXLRyUi9miV7txdL/ecEqhr2vHsehB0z2XCnpchOE/pjRPtEw7o8By
ccb/Wcqlk8FWcRf3qW2UQ5Ynvy9GTAOowNj8IaPF3EjGdNfi+gbV5SLDlT13534ybapRq4mHkQbH
8FSs0l5iPOYoPmsvPivNVxn/w3zseu2s47NONhAus6IcLqrbow2HQJBzH0HFqbmicvMcIMcl7mlR
L/aEoNQ9MLMvuJLVdyNJCbcKsfJhdKUz9e2sahrQpNHP67CJ+KHvlxrZBqwEAFce0KSxo93iIm04
Wxp/pZB9werQJMfYnn75H/FFIj81UZDv0Jvei/Jjx/QqDfpyx6UpmWl4IuvYDOalZZo2QQ3IVs1z
jI1bON78gWcr5qyFODrPqvRgVckfPFYZk7Ry/9bU/psXRva+q4LgAtpS5ZxavrjPENOyMXARImaz
pglWdxvYStKGajCDKPkGf9bFpciDLhf+i4q2XC/x7T4vjxEu+fC/kJYm2itAM8YPC0m9Fw44VMub
Uy9kVKRm0R3bKVQ2NKEM1XnOu2svViuxcNfzUN3EkdngQLt1AS84Jv2lE8PYgJqQs2cyu1JgTRs9
Ui8gDIlOS4SVpkvM/JyjVWOMWhBbicHUcMfPgTLbzodDWnXfpLzp9bUZFVI2Wl2KBrUo/DB54JlY
IlEmwydzmDUbGbHuu+GAXsdvDNOqUY8AJhDW2HjyQGWAJ86vDup+j5SHWimYMn6kPOgj5es0jDcT
KuWQC1sug9H9aolID+7SllvMirWYFfk4nmqnfV99g8uUP4XaA3TbVv5UwEqob/siHLet3t5+XEUz
4ByZNosnMI7RkYL7r2AY63Nbp5/Yqbj0RsZOschWrZJ+D7usjD+ZAnhK9jZS3sNftlAqzaCBI2ZU
tzrqULddC/B1K0rM/0StjZKEbPglML3xvdbDv5JZN/4DiG33aCcZbhDF8pkT/t0Z7qgq2T5Qss+B
/yGb6+Z1ue2xpmW13PVgpalh87qsYLlafbd85vcPyyd+S0zjtp/dNCnQDME1WndggkdbfHwuqkT7
pLiK/qb47klBx+onDg4g5vHpgIUtZZNi7lqjdd8pMgczewEQJNDDhBcDJbF9i7vImspAY7+DwpCq
vYRK15zQJjW+dn0VT5vW8d+ANlbikQCyFJwNyzDcl/13CymSZqFogQII6xJDymkrQ94tVvLBx/b0
EDtkgVcsOchtlgwrI3hnhjI6ZzKUiK71Xn0YWpClEKvXs5PqWlX+O1e979UfKbI7+928w/3iphaF
s437ToNWWFEkHANiBHfC4h4HjWAom/EB9lUUg1rvurE858D6eBn9SLk6qOztN2CS8q/25GPa+yiH
jHWwo7RN719XRpxSqM69s7XHMNlxqaCyAKVJwnyJ4Q1tctA0UAgs4em57F7pU/TilHhRFltqYV4p
B04rC/fQ4H/hYpUPw96yROZOBZwlqqmQObnMvr1nv/pgKhAQ96rZFdgpwFEP6snwzmqecIqAqmq7
yt6VwgIGJP5ApkbkvDXCiqa0sA37EiVNcpEizuoRNfipmgRLIKnN7Mjc6kCq3UsZZ7lT2/sytLst
A0utp9f9afaVEB8fe8vEjKxGk2aLEmuRK5XMbrEAEZTIV5p3Re0dHBxD7TMHr2haObabuCnCq2+O
4ZUz9z6rAPjdbOSaNmCEPWUheh2MJoWWMmkiY0kZdzLETkkxN/FObmV4gPof+8FsvNc6Ncqr1ihf
28kZf9OytjuYCq537RIUtqPffHSaIPlkBbH6AV2PX0GtpX02tCF9by4jGaaT2Wv3hWVNe4ts9u7k
fmouZKan4Jk+fKWqMiIwhgt/u4/e0gk8A+HGT4CpbNZte/KmElxNohWFLSaySUVpusLecj1Y1vdW
FamPCluzTw/dLqWWtqfMwcX1j80uyTgDbdvJUmNnN2WPHhwgKX+xp1k7B6i4HGv8A0IBJAW1F9j4
RbHM6gSSvUMQ27H9/g/Tm9vKg1MvLmq6cZWDGuWJr2IMpXuhxTzm7nhaRZk6YPQVwMyqQpxFlf6r
oBwHikaseDjUwjqI5mRTpX1zpEwqOOvrpAQlJOpjaEwZWMs8tKRWgPxRKm/XV914US3wZq5sqhA8
ygGuFHcTNTK2F3eAPwfZihRxJuPLjLiTVOCP7LxN+7zaEUZTtVXzEv29gvhcplQuGKCLQBtrEydc
CxbnIlrUgWQrpBNxOn+wlmKJ9fkgixiEXsHf1MmBnIhcLlbLhkMFBvS2OKZtNuvgcs7UN3BqqcdS
8F41eA4D7zDHop8zAD7ExjFoHPXNmt1R3+A9XMGrDf7pcKl5g/pGddOhyCMYk25XaWFtHwcQw2sA
S75yB5rQmHsVIerwpYwm1PaoVwl8lKyW3nwkkxaunceFnavoKuN1dN/Uqi31zZyKBtCkCfpDiIMU
lLP2mb2jizL1OZ6/9Rko7cKUwsoAj4HxtZ9Obh94lzA13NVAWWG3Lvpo3Rk8zz+qx9oI8OfMzg9j
Zkx436VR5pbfTem/6DL84dzrSQTSmx+DPNtXSX5IY0Kf0AUpPiaRcKdHKeMztTYG7DZ+fLLki7On
dWOrOjFpTsuntWS08eze35pWC44bUSb2WFS22icECfM2HvveA5V43GXbHKC4Fw5Z2QOXg9NmKJxL
kAGAVxnQCVWJpaO6zU0926Oz+ND6YUlnXQ1Q6dPpZ1osvgxDLYXPfPNIVQ9JH/whLejwmMGzUMwX
j6TRXjrL1KYGaKhoDYreS6d0j904g3nr/qT1U1k6GcF2OQ0aA8c5+oKxSz600S8WNnxEWxTjqG5a
0/T2ITCBTr4Sg00eZ7McTHEMK5f/VmaNePAWkR78H5b/IlwzZKucHvzbe54yxXDOP5ZG3wNOKEIh
WAsG3kuHwqBL2AELz1E73KpSQ+FqSksO1qB+91z0SZacw9BqT1Q7VOdpics4CmqxB2eLcLWTnw3V
pkP79cVMk+Koxrplf9XqOnkxtXnaZcY87FrxYAVIXTzZiaEdPPcQdEBL5pIKmji2b70YY//Lg0PT
FKjEDwC122twF9E40B39dVtjBHGDFHFmKNWvkREZLw/2Q4wuXHyt9uHBAcQu63ypXTa85ys9mPQ9
36D2h90M5rldoGY6Ct7MrAQzBnqgSW5L1lqS4Tae/qVrov5MeTaih3l2reLq6MkLRU/9pXGtq1/i
uL75M+7UxCX9Vc9GfTFjrvYvzCLbS7c6TTc+euQ2oYNGGtOLvTPZyytX8zeG3Xhn8oNTa4kl+ctj
Yfyglctnvq6heedssuuNjqr4i9m16n6IJm0fTpP6uXMi982Piyv4N9TPFLVz9w1cm+lVGWHQ4PD7
mAZNsqMF8K98VCwCkU94U9SBF2sz45TghQ7RkKsvimO7K5MB/eONqQef6GWESbxrO2U4cpmOWXyd
guhvrjjkoFc3k8h/4+rfpWwkSnIFlM46Zd/wrF2Ml+VtJeC7DIHRZYnBKHFnZIdJepAKzqhdZMKk
78UBYK/ifbcqBjhzSu8iqOotoNreDFEoAAZyCzheJY6WK/fEFeWxqIvgEhQ04OR7nHJNI5obRfbd
6P/T3Sqqnd5PLuDsn2TAbfHwesstGtVdXemVPTabxPLik5VozqGb8vrFSJvpE47Hio0RTNmfjTK/
gTvG+JUWLX57DgMgsiQueWF7+V7x0P4hZUT3rO4KifNJ0E7gCuSAbkoA0W7GIH5qDXWXoGGvyRXr
L9vEUens9c7ntmnTo7gkfzFcAN+idG3euqA6/8PK/I2mdfZfgJPEo9k0ANpnwB22mzrBpcyn4MLZ
mIBvVS5toZUmjj3g1Uau0VquvLTeXw9mP42kez6+IqqfuVA2lLjR7GM0vev6PI0nkDvjVUcZVHvv
KqF2Fv/L69tSSLnmrFPwzv67FLpF0b24HkCJAHyOZpCHGAA/7asvdDfFW1U+VS4eSCJ0OAeo6Cvy
7jUuvfYVnTtfSiMaTkY+3kSU06ISZrXbubiZy9S99KJCLuu5dHZFVnTbB4VcBgEa651k/Mbomaab
YCMWCTAKKl+c86A5eyniTPpzaeLgePKn6PpTMyu0vuAYdDjRgp+pMjtjBDoAPkopPkqrNOpqH25B
a3D1bqq8r6+W6ubbGu85ez0crVdTDIqX3YYZjBKv/rgPfXS1UUwDmnI5oIsB7+azs/mpO5gmvrSW
Y50e/BkJlA/Ti5aBb0vsye04k0sNfN/bSUMBTd+U6fy4z/fk6GokgXUFdel5FK9FU6pkH7Ssypch
tLo3qy5Qpi5EVJao4jrioB9MZ7l2M3tv8JfMq7exNu/Q4TubeL3CAQzYKtL32hy2NU4rgCiaaOaG
stGv/6tPcfoC/rabmSFmeYlmjN50/D0VlNGhNUdtX6bhtJWBqZhEQ73bdd+44kCvwdK0a4tWHBmD
SroHApsyB5GktOd+6L/4b2/3+s7Dudl2rOd5q2mxGm0BWw0WMyMHssdoqB+LONY+gu4D/Av15B0o
4wDC7nFTZHX0spIFwX9SxQCVJEN1CerzdLN+YxCaGcfMMYePatCoiJrPbzilXDZaRFGMC665/4Ue
i8gGo4SPf+94S0M+jhgaK46OzHklc4N8lTd9axdXYjLvRSbyrkTetZ7h/9g4ANZ16Jj9thJFc3Lw
DNSzWuLv2INMLo1xKFCdKmyWKVXgvwYZnu2cuGIYlVV4j4YrH5oWIoHFVLpyJgfacLkYMrxUyyU3
u6ci5bRd7TyzZu9Bz+Uq6Qf1yp3huNfK58GcNnbQ4hkUzwE0XiUfDSH+qeD/iQ0OyLRLF+CeJwdl
F97e1QsONVRwy0A+5HgjO1ComLWrbKU+Kr4YKkoraSzFK7Nlyjg0clvvi6/Y8XHy/BkvKWIXOmpd
gzWnJZoL8YeXqgDAvnkZVTtpydlqC1OkS0ewkSEG12FfNfvW1uvNSrgOLJykJ2PyC8Ad7csqt8d9
UHiPb0A6Gs5nHdRqyzfAj2lGg6NsOW2CXHnpJm2b8o4CD884kB3a/rDcO2TagL7QuzAHG9Swo4q3
IWaHcts0UW/mVEREnVtshGP8o5oXJQV6SjaVZeXHYAC2OUrp3V2W5eWWS1Vw2QEzJ33lkjNDLNMg
+RUlfelJc5K53Ultb4k/izgipC2HpMindll3ZeihegSA5IwiI3OjSANoi+Vn+Ayuapy6YPqtat38
DV81+qbEjMNdaYk2KEcMlHPWBK1xSjv1NymX7vREC9SiNKci1IBYqlvAMsmSjW74eg56JdU7AyEZ
Ly1iVvvo/J7NWd1JhSOgLKTJ4sd15fu1teUUNJOI9q9Mn21E2aQ5xQl/vE4SfBY9hFMH2hWA0RKH
tsjr8pSp2UcpIuwsB4lCy2UmbJ05+R+2M2r8vpcMOX59kYdPnE1oTt7HDQ77HhTsZZzYBMmjqlU/
5DKl1AJe0q2hkv4rlYzHo628iLO9OUzr9kuGoJ2Xx9/iYii2Cc5pfg8OGZrsf/NDvTvrpV2B6Q9S
0EwMm15127fQsPvPRjpfKbeNIDq6OH05cDl73Ws6m+XnOojnt8FJUIIk3Ke+xe+tEVUAypvD370d
99Dqdr1HaSnDJg/RQZf1xiEw5/rKoQNqXbvh1CMZN6exW22bEPyaXKWlVwP+927INTUcVLVeGefC
mPJbaJQ67Cu11zeFbxonsBrjsFSQFxt+ehuoKGM92ASCvHgi14S0BtkNCKBoTmEuLCNhSZkeqOp1
0m1AFgDvRZm3VRiabxqO4tDNW2YfdWBBviroRN36rj99nYUCLfOvodltM5EsOcf7KpxfqiI9SlFx
V0oZbRcHb5xfUJB8pFlmT127kXY9vy2q7pHpJk3KMPkrt0znYpYFiMfrqAc6XAL8ywyXWzhHzv6M
d80YxX9S32uJf/h/nH3XkqRItu2vjM3zxS5aHDtzHyIIlSFSV1bli1upBhzhgKO//izfZCVZMd19
xu4Lhm/hREYG4L7FWrHemFv0DXkrS+uzrfQBArRaIOZnjRdk20RB1dNhtiGN2YBQioRX+PTSH7Ci
VtrZmmxoWvLTlWa5yr/PiFrjYkC5jt9l+S1Th7JI/F0OEqoVDUmhuS7WtImt3aDZ40SjxQHku+Yl
6TYaisRvSUcH8o4DVe5iecdFRGfgZYpWKI2f9lcOYzXIdZU5wWbxoEu1TQooUqdHCbz6MPNBXXH5
vFcev3/eWWmYzc4fEsCmKbx3Fk/ZGnvLdlMrSHfCZbeItjQJwLkcJ2IGgjdrpIjm085v31zwKwG0
yoLlTi4cLrM1Qb5fXWV2ISH5kYvIinBCtmWtW6hpcu/0PvEBCICbfPnRDfSTXMZlYQIgCXCp4KP8
ZTi4uXy7HxZrUpugBAu9aejne+Z6MrLxCsl2zqTfCRlVR/CeVUc6o4PWAow07nCgYedGKsT1Pl5s
osmSIKHt7fWV80AuNA9pyLk0435nxO0T1dAgg1hsQbSBx61CCieQcCqiWRQkIy0p2qAotpryiLsB
vIfondlFsQGOAORXv3ftg59E7o8CwYuV1CvvoTFLe4ecdY4qy8C8I1PD0pvvZvIw1vcoXJx5ZbE4
0la1z8WdZpXJUY8SsPz0RfsFzakbbHtBmKqhVwKd66e5gcLj+G0OmQDGr+7IblNXQ4+l5JifZiGd
AqDXA5uZktIhjZNoJd2h33q6RGGLkWYozafTD/ap27RHKS8IA+SnVh1ISUNz8Er7wN2825TqiiQk
9XzZEuuQDdoFAIKWKsb0qhi3VgN0CcFAmU4HUtCZ1HwDQBuzKUkMIkgni3hEHXLuMbYlzTQEnh4a
WjNuq6B8m2+ZytVTvsqrFFxD/qdSd4YHohDUY69fmx3rZ0ZBoKoUN+iiMlea0OyZgRD2qdMMD8we
41M1pt8AFpcAuADsdcHkDHfzIfbEbTR8p0HkpOMs1oaiWjFWuPvFVMuKZJdV8qO7Udogp/MZrotC
k91gDf59PxgcDF6D+FalVjgYgv1sRfJk9h17Ab35ECK/MVy4L7VD8O6kNQMgGYuo/DZkZpg0Nvtp
JBG4cAL2YiqnFvD2F1kb2kFMyJoBQ9a/H9WVCjMR30puL1cqdZZu0fqYovQGNYW55XrliurV5nI2
klK9WiKA9evXvdws5YYfbN5O+zraOTZj+8BUdbm2rYCVAu8StOPbIRqtEXSrq0XCK6tDlact+dqb
ENhdNBnS/+ion/SDP0xPJCcRndG8zAjukgoVX0zz0XVdJJjJDlp3I9K+Wl8Zz5duVmRL7o62c0e7
vEYaJnRfAu0ldN8Z4vc/RCRe8ICRtE7Qf2DsFtGfQgT/5fR/+jH+CvD4f0EkLktvADBQYG9K5mEz
CDrZne6Bl6amBQFuNHFBJ96bJi0ZYBZITxpgXsjZh4Y5qUsQ+F6W2T5MNJTGuJvaGg2R5VrDI0Zd
iFhwliXBpDOAvXKWb68Vyth1XHc1oeZ+Xnx8mKCVRliIAiFbtZG53th82KV8OL22utq60EwpA8BI
XUx7Gi07og++Rp5iC0SqWZr1Eeg2c/1LFycTUI1Mx7+xnf7tIKckmIek6N61A1kHLACkcgrw9MXl
2vDdZZmLjJfhPBfNPZ9e6Wm4TJuM7EULmnhruM2W9pFXO802Qz2LNOR22Vou202jtJqj8qRNqUFY
HGQH8NAPiqt5k8ipkUmwAANcR6GfGdNXXeb7ZpiCT85o5/s+b/kuKQvtM7AY1mQQxZMDAvC8PBrS
Lx+axvsjnkAb3Ntai6dQPd6Z3mSeaEZSTFaxN8s8+ORnUTHP2Al59NJU3nMsSVcWD8YjpfIs4HKt
qiqfjpTKW7SUyvNL/U3rTI35vGinmpWPfd3Ulr4yDeQhZNzU3trS4uxYaXYKSIkunc/Kou+SbYmC
2100ZveLloz1DOGF7SKkM9KgaE9662Eyt3wCHhqwSqwzk7p1rhRVbWXJ+6Hy0sOVnIbkEI3FXrST
Nq5m2bt/UpZ6KArXXi+KWGnROgrrzG7vczGlB5LVIHOcgKaxKtxyONvYBJ6z97OkrO29bYtHktMh
wXp0/xaTrqT4hhZ+7zxTIJfeQdcAZ3qNR2v3IHTvfBe9KwpYd+ZPZiNofGUxI+zOcLQElkvGVYJG
l9mOJoOx5iXFebYDZmEfdgLRXifygM3p+8+aW7AblIs14WCO2hdrYl9QscPu69iPLlK6AW5XyOM4
BRMUIBbAipr095qefU/HVPsCDDqVnMYPEJyTzXObNvvIi6JXncXxts8clNSYtvkl/UqzGKUs95oE
wT05g0JzW3Sd/9zaPbsBb5UMyRnwI1+E+hDN+4dIfA8oRUVV36AsCUv9Iv7pWc5nPRuGL7ZpBqup
sccnoblGyI0hu8sqW9tqQVCdnKLyDlXuA7SSR0j/t1a1HWsm7kuzwt4Qv+3nfhBAJxZx8NpVzr2j
l+MfI0cFrRO7qObE9cbGin+6pfUZeYbhC/Dz3q5XqevlPn6mRl2ij6dHKZYWt+hYVEtkWgTTmpgU
rBdviqUmfVEs62ny/cup4grgQHSNpYL96hrLdZep6OJ03Tat9HUHJp6NAAXoBiBL5j5pk/Gz4Ti7
2mPlUzmYxiXitsrSBeNnMhuq8c1sghmKt9/MjBpsD+ROU5JZl/XjZ9bZ82wxajH0IfN2Dde6bYqy
uMeoQ7Osi6XQD625pdUcENT/SJvSf845azaMS3aqq6A+5mgm2YJrzH5sGFbQbdmClNioX+bAnaJ8
PGZBPj9nZ1kdOy6aXUEpmhXNbYpyqFc889rQCoLimHNRPEVpd4sO/fEVuZM2HLVczHJlT3IdRaNh
ksh8xWtkcnP0zRxK4GqhIbNGxykObpzI+WyRFSjxf9OWjrc4kG2FfGSz8pXblW9nxSAI8YLNIl/M
mtgG/av+FYGVCvF2MNxJdaAhVvbY5S1jElq6BZQBvJfWpLCI3bfm1psP2dDhL2VY8Aw3evoZP7Fq
HwU6Alh6XNwx3N53dIZCzMcob0DTAb6uWRQ1+UfbRYEg0iMQyfwbPpaKyvX3OZeJE44HZWt5e61G
fpgNLl4YWaenx74L0iOd+W2d4jXlNsmWxlk0TGJV5sDA7NxwVpC126WVh/YqOLYaG8F5YNeHaqqC
fflOlE0M1yiVQ3taW9ibhQqbFIudYSPvuprHrssPkRMfyIQ8SE7DiexIuKh1J5KrQMT2zNDdAinr
4Fjl1jV7gE9W1rDPSr85oJ4kfuOMmzXRWNkbzTDb1TwmOrnZikjkGj7NnrM6B6z8TVO5W6Z2YKzL
/YMTOD/mkRLlrBvvbN8L88YNzou8rCd7nTdDvo3VJm1x73PrB17U412HyMS6LNLiRkvMfZdq+WeW
2Hxb4D15E6PY9z4ocEM2wNn83nbWBwu0Wpc3IjCKDxZqDhMvrnkOssgEipwmlnrHhpUhww79HvlY
4wnbYb7y5YAbahTGU2TYiMGkLNjREMzq7S6PfSwLlZaZzDoGmlWBIyI2n/qOp/dYA20rPTXa9ehV
88RkW1hJClgQVp/0MZe3Qlh7ouOj7zjiYZcH/PSBsG8+NUuehHgCoBNWEf/Rf+HDv43GHIxvep6e
gj7QmtWQYTMGEqEt4WUtIFoLfNaVrNVMIAkw4E1nJhrSyG4+JTStK78Zq0uU3k3D9AFtRoL759G0
OiRdDKxIgAtZ7fIxRnvL+8EZQbIIinmFWW71QeinwJP3XucBmZHrkJvVzhinYa0HEb/xQTZ+Z1QX
lDlJvBm7+t7MwMllu72PAmO9ONoWYuUJqoGBh6kb96LrwqR2uqfBk90TFkE3tmv7tzRyeJSsRcO8
Aw0H2623dtrKDTnwAQ/ooATMJmlptmZow9Zu9sJw5EvJrCRMtFg/65bTKEp4RM06nnyPtpX6BcrA
T0KwKscAUdGj9oDUZLu+5jFGgjLb17ZzWliFiWk4dWo0q5LQ7AsRh3QqfKPeaU7xXKCglkh3Td7I
Ry0oVK+Y+UyjJC9mnT36n4QdfEK4O9j5LZYGtHDOpvptSMvqZUhaoYyZMqZl9ZUvaeM0DYvOMrmz
tlmj7YY2EmdZV+JMZ8vQBMV7yFGos75StL8bZ2xT16Z9WqzozECw51AA5pLyhUNeBSsjmVBvp1qy
5p6oOZ8osIGYVbOU0o/kRIdFvbRKoU9/DQBA9+gQD3vD99WEtjfe2la3cxOGQEfT19tKgQTG+GL0
MOnifCci1KujZsTsADtQaOek3gegbziTnUSDwt5LvT+oBV2XWInyGm1CSwt6MZnaxdZeI2pop670
XjR5CBy6djMLf5mQkjxpNixk8hBM4u2mJBZykEfWewP7MsBOteDVikCfqkX3AOvx7/rqDIqa+mih
B+9Jz4u7PhLjqxv5taKuqY9+FCdPPCuv5e/2TpH0WzFaRlgGDn9ozeCx7eL6RCMeeWCXN8SaRnRI
Mis+uBFCc8CGTB9IFulBgXu6b7e6E/eAgv9tkqkxeIiyMmtTR8E5RR31zZLlocwQy70zzzpkEN5z
R5RKmhrng9x305+2rnnZBU2T3oPXNofATqfPNcubfWuPw8ZRzUB2jeXzmMnkNsi596iBjFrYuXOL
NeLjjIZZo0uhcgrnyK28skJLjNmm6owduB/tByEBZJQXAiDWer0xi8ZAu7IVP9pKCXSAQgbeG6BA
DnyQXS7ZfukSshs0y+nW5O2os2iSKA3PNJQzqJ6jMfpiD5mb/WohKjMQWql8F30Jwvb8c6UBhuc9
BUbyLsgCkl99OZ0wg10PRm7sddvUMY6JrcePw4gOrqyZypCGhh0lj3EXh0bM+jsNb/9H0WefExQB
gwAks+yLhjbeixPkf7Q8kHsaLfK8GxKQQEVfdEPaF1Md2Bj3CBd7+SfhtZ9SrUcCf8RjPZbRSvjW
c22l3mc8KSaU6iXjvakJ1AMBafoIfPf+GMSFtq3heW+4wljLUVifi0F+GuK4UvN09eB+YVRtY1So
+TGqeFuicgllZkjtLYdhQPUzkLSgRnTmTe1PK6cd7BOKh8A/007oOuZ4rpxz0DqsijoX6GqDZpap
s8ng3poF0pkrLk30+d84nN9RmSUVYXqdZpzwyjqlevpcZ7X3TZ3YQEaiEyHL5oCHd78mzG9uJ/c1
MnqnhbJHiUQs09OCIB7Z0Wz1u0gPQGPg2zEKjesgO3ip7PeJEU87rRL1s9nWzw3oj7+XGv9ppLb7
OBu4nQ7k1vhbr1t8ZwT1dzZO+smzbLDMekWgn4L3A2ne7UguDVMP31jfK3CV4sHK7TtLHQpj/GlP
McNKwrLuSM5a4YdlMmnhIhuFYx8CC/+8rEmQ+NDRKXrnb8ig92xI7Mb4MJHvFO5qeIvQTN6mUQG4
XsXQ6Kz+k+FiQnZSxRTp7MptsfP6+iVu/Gr7H9jSFRfXP/sUdJ0ruyGokLvuagE+JFRFN7ICQBx+
FltiMya6YjqQlmSLCf5nqIquVVX0YpiMCmJOzUAuspnkAf/YhNqO9qNWjge9duxzHTTdRgZ68cRt
Ya4sK4u/edzct16EO9AOUHvgG873US8UEIFnPWM55oR4hmgX1Uq0N8Q4HrKOO4D4L9CzBKS5C8Av
8j09zl2GNWgST8/LA1/YY7l1BKvDSVZduvZ6VHcHTl8c5of9EFtIWyfijlwsWaTLBAbou9GUlRmO
BgAAt7mhUvC4GPszQIV/3dHzzUzjqPRezTbzLqkWGQ8gdaJnLx1KLCQ2DrfNDa958tjUXCK/+1UU
mcvXORYrYcOwuJjHowP0iMHSxI0FOky+LnNtNaYuu0WriHY/evjq/WY6Sqdi97w12b2P3tN9YVls
RUNSBFjJh5lEvpm87Nrjt2+t9VpUoCk28LIj5+bJEo68lUP7dhAArtkEORovW2GcvAqbhS7g/teh
v5dqsYiNrYlPXLQXFCKDp9nEZ89jVoRIMAHeSt2wfpPhBu4q78ZsrexAty4pmJ8bb1oae8Zw5MLi
W1Y4j25eAsLZtIU4IBr7Npz0aB7OwX+K+/PM/iPvk74BYtqvuAKIEMAqyV6NpkPlCMUBruINNZDw
QQUhPquSDKLfAQww26BoLT6ARXp8UfIAOIMPLhKG6wAUnBzb3stCqFBygaygG2/tofPRkyfqx3wQ
waoAO/OBhkU3IfJiZunKsfymXDtJ8qT1RnXOpF89dpPt7NqIOWsypkPsvFp+Hz1gX1LjBd9o+LKH
Yks6hJuMW1sbdqQkEV3PbNK36+mj/3Y90ho1UlL+gPcFJQ8B8ZKe0NxyWtKGdDZZ/H7wAWa8yGWi
JRsdIVA0MP9KO8rf3Eu7UHnkeO8R7oerD0G5Qt1cdyzK+pRjXbT7IGtUrm8ef7SfzwcPTANxztq1
5dfOqcfzYJ3wKf9epc/e6JtfzQmrWJEUwwmtQsMlc2x9XSEzvQXYohbSa3B5F3aNfQvoFhttx7+9
Hmk4lg3YO6fYR8+zMVWIvIJudqGToDOSBSNqwCOZ+SHxSiwK1Avfx10T7w2fj8hyt056ykZsV9sR
QOtOlXizTET4sklBZxNZ0ymWpxy0JMgcsy5B+KIq+GFpjUNsr5llS+sdyWLZ8cPcZrfYUDed8HPt
4hTRS5qy4TEztXFb9mCn6dKUn7XKB85iriWf0Df9sx569lMznzpbkz9KterIqmp85MrHHIrimIL4
ahVY/bOp9fI8IuC7fLQsLmbR8slIVLr+ISh9dvnnP/7v//vv78N/RT/FncjGSBT/wHbvDv+5Rv7r
n2bg/vMfqCJS8sOPf/0TwHSe7vlIAHuBb7iOowfQf//6gLJtmBv/B427npn1tn7gmjOU02Mb9xeK
xVMMn84o9C9acKGABMMLrxRkEuugjzeMn4s9nfVEVucLBeBcuagkV0kE8l8I85ISpYFwXcR9Xlbb
PogZaCMAz+WjPm49Sh9Bx2ws7khWRFp28UtA+ysR6MbzWU62lgGWsyvbeqjW5EnyMc88dArZ2cp3
j4hRTojfuMes8uYT/uvkXfV+MtvgjfUueT/REz0GgOfYrZvY8Yyt2XlHYPzgJlHlY1QB5rVO5pxb
h70pqFaMKmZctLT4h3eXuWqMNIGYECTr0uDo4v+09x2nzEMqz5lLzbqxisEP0OCV5g3fHEU52wVx
inWSLw+eGqJufKwMlQ6QAFHRCyPsR1DOcjx/0F1d8jvDCaJ7kM588PYdPO/I7Jd3b+r/5l1Klsze
Ka5dG071UDgAi7VACljyChSyqM5N1YhEy6FwhHFORVfskg7Bs8LQ30xIsdjFbQR2vHRCSOHdhLSL
XTDhxd14HRqWlMmikC2bgO7hZ5sBMWFwhP77NWr1GTUXFcTqM5JrU1XwonFWmW+fb/lAV9egz1em
bfphhqsLLZ9vmaWij0bjMsjRHQi48uWDLxPYwNtePh/ZN7Ent7riIqR0ieBIw/r14K+vUjKkUDG5
uQBqBhtarD+ADy3CJdMjcu5e+qF7QszR/ZH7/Q6gLvzVkaDXyLlVXrQiQm50yPKtMQnz2W2Mr5aZ
ez9q0IyR6WCYMO2SfzMdIvsrA/DpbRvJfo3obXC2pUhRewZ2vtGoUNeMgqq7LG6CM56P6Vq05fjK
8QL+oCCPRTFUIriLZczmqa4U+sT9U1O23hr1xOO3zAlNVVSZOBL0i16qnbGEUDiqWR3+nQGe4sCy
UVamafkVmjGyGqVeA6ITTuABzxyblAcdyZwHp9F46JaavaUhKbjsN/2QN7ckIq/RYehOVw5XXstM
V146lhl//wLwHevqBeCalmPqCEKC0VU3TNJ/eAEkg4XygWnosP8FHhk6UI8eEKtu0yZzHqXWJ5s0
YmBTMgbnMQBg2mnSqy80igDE9qjscwc9SiSaRJ1scmXfKfs2j7Fl/mVPM7r6+P9nP6GncNPnur+v
KtSDZcL+A8UFjwMWh59Lh3lrO6uGO5e5iF4mU3QTl7p9TkQlNj3wDZ9zYCSjrWi0fgxOAkpTe3bX
++7N3aiM4W7oEd6UNW82RsSOFqj9rLCuxSvv+3E/A1T9ybAq7XE/B4pyl621EQHIOC+BwRiY+mpu
UKZmZrdBjYLMgDjR4mbJN/kqwtrrdraQPng8W8Tv5mbm2cEQwS15TX477Rq97C+gLrLRJ2ZZ372k
w5Jf9TWDe9sowgbYVifTCTp326p6exovapIZGWDythp+Ci16R9ppzbq+CIUGXKnQlwmks5fvVcdy
0IYvMu+CtYlt+Rnd2hzlCkUddsk0fGuBz6nCC60y0JVBntvsYPDIP9LODM9fD41dLkpoKPaybN/m
Pd1kedvICooPkZoPhvG7mjqJyVkH9yuqIOyMhZnBARqhXqxRFL9oMXIswtIG6yWr+TwE2ZOCd+m9
k2Tpo+c68sEa0X2vcy860DDVCu2+stY0oEMrs3bf1GOyjtG6na2vHIrKx+bPXztFN6CLOu7Qnl/4
p8AuX6kmkUoPi867cXle3lqOhfvDt7VQCgQ6ySIeJu/Ul/JVDLUzVykqe1EkbVhzv0WGGLg4GrYy
iP4B6ye5AVdnv0KJJCDKfSFfG42JE2mBgZXc4EcO4lRlTNHDGp+ELAiAiPzH1OhXpCSzd4uGI1Db
d2lIX6+W2MNhbJO3gJkKNHz4d6l9t11HI1lQ1zbqEJuthYUZgjg53zdmh/KZknO5UbDjXVneaawS
bMWANbYCx46F4vgYvJOLdaMyyBtgA8tBL+8M7upnc6g2pWmyi2BmfWhH6yVPJZJC6kByOhuRQdfB
4HOiUSeZY61qIAystaKpN2iR0WaPWW239cFjzstsR7L3WYq2e5vFSbclkKHU96ijNWDdgQZ1HnqO
H1xA43sgpa0stMr9aOHWBbtEaXuobRf/s98tSPb7HLXChirN8oeTg1vZa1NsXtmJYgF6aqG/Ifey
WUZBAq8bLJAEN4obbfRFqKloXW+ZG2BKZTea2twHtPWf1UzFApQ6H9DfDCKZr7qXnw3ZtfEmzc3k
aPHsXDrZgOvUWjhy6Z561YQhGCp7e7AU7GwVUqcDKbjJ7VUc+cluonaMWAWbF6GgngyzGPH71Zob
g4OAL+y0tj7RodfZiyXHeldSTQHJbA7cqS3qumvEGv2XZHDq3Qc/roFJaTvC0VCOszUWMjkALVm8
BqIWaMtTvu6ruHhq1cGrjJeYm4AaCPT8qbFzO9T0HmFjqymeaiPLb3QDv0NyaLI2fqgAUUNKcvjd
XUsQHk8iBK/MPtswOwr2rT+Mn7XU3mbtoD+xVpcXPHAbrC0hN5SZr8x6NZS1s02CFIAVVbXOraw/
2fkIkB9dGz+7QZVtOksE+zhL5xnBgaI/lS57m5HkdGEy03Lz85j1+i42kLLkCRJ9RVu+GJoTAQcY
2HW2F5UvJl64Ow/1wRsaeqi8BXfD5N3Q0E+DM5jnzXuaQ+RRSOLR4YhzqznM9zkSUQJcXgM+UiY0
BMXB5lc0A7u0otkKD6BuJGrcCbeckVjW2mB5hRD5Lzs6Q+q1AZV99vLBuFSzFFxuuUApNs1JWjqA
5c1a60mMTmsTZXW519zQr4+rH1qeD1Po1Say5/TrI81fCysLILlkE1vO3TBm4oauETDN3Lk92lCk
ieaj1dvfUB8NbJ4v84gMYx65q9JEdw195lmDqnRz19gIvpANff55HlefZ+AKir5GnBMApg5acSIv
Tg+oi3/qyk5cmJaKy6wIeFeuOzSlIoKD2IU6jK2CgkD76pq1pQAywbssxyynytJ/2ZCKHN+taWTK
6lj7KFwJNtaYlfPNS18f3axvUhIM9C0GGyb68jZKQKuworvcDYs+OfMkcZ4jVAyHdeNGaJrs0xFE
pxINUlU2WHvfSNozcuybTtdQIQMA0uLO4m2H9GLcoEpOlc0UhpxtclVxw0Yzv7OjdNo5HkNxyjum
a5+C3ncBZRV+f/TRvHdYRHTWEKWpG9zwZvxE63rd8fK1PkrrPKZmeo9WkwT5N+wd6igq1oHeNRsz
KOtLAWbR3NnURQWapab46gYSvXVBaty3YxLdSCCYbx2LWS9oQriJVShsast+xdDefj+WenQQETjd
+5VIEEQqtWQC6q8ouktm4oWaTv34muom/tO42W8bT5tuAfgLd2H5z9wanpemRgH8aIGy1xYPZqAz
nEA1oFZnzoB341YzKmvnaAHgT5h9p6dx8YkLgyMkW8eHanQ0bCaw8+ERz7+nzMW3reefIuG/WZRj
Fj1WDTZN/6GFugpDFOgoTafY9BO4U82ojXa5HwW3fWQpbs3oLkXz+oVEdEDuWewr3qJrQ5nRwXLq
4FYbx4/+pKgsE8SdH+fAaslAlUPnbQHIB7a/SruL3X46mNGAZKqhZE6F/ZuS1c1or4vCHjeVVctx
CD1LWusu8EHlqOo5/MSr70ffASTdZHT7K5nlNd2+YjpA08mmUjYAaxVh1AEgURPdq2fg6V0m3HpW
I72qPozSWJMXmZvms+0Ms06yznoWtvwzv3ddE4NAJeHohna89lE2/TceAOOCRqAgjPY+y601DYFD
3T3W46ZAOevDyPXusZNYpnJWlzvSjc5YImWjPQUpSmvWdTx9S2VenxrlyKPsbTKypRl7ewN4EkxW
6j16Qdxs56KL9Ji644xX3bwjV/uSnxOtTE4LcDWKZ61QF3q8WRCqpy4D84Tb35HZIn93zxhIzFHF
3W/9oU9XNqqNv/ST+Xa2yK7O0JIavU4jkBzJw6/lrWlJJz2/bacT5AE2jar9oEOeVrcWOr0OUuji
zFIOfAVS0Lhpc+weugFErcrDYcABQWkzirDDqs5vPQTFDrPPbK6M0HkVhx2eF7631mtTbgj0sMd+
DLVrUbYh9MQZA5EwEedTMvoAwmjYKEoi+w9CMhqD5gnbtCqcnPgz+JbcY+uY/CH1nOnO9ZIVjbQu
SR+AxdIfdPxOkavzkCErm2oAPbcBdL40xfgvJpiNF2eQhqNB1HbzELXnzopiNfo3M+bDj3FI2Uq4
9XDPfOTwHKBv7mvOoocaD8XZMn5dLAugpazxcq52VEm0lBvR2WBV/UbTfpUcjRNzsIlXJUhzIdJc
tkSms8C3+n5j4wm7Ittiiq3t38ctTM+/jltYge/p6KsPDN8ITPcqcO35QWz35Zic9Rok6J2eNQ95
zwZgkbXFloZ0aIS/dyu9v+Tt0DyMUw/iXx0Aj8r+b51i4QAsTevkKsF2I2QZsqhUA0oH7IDZxYu/
L5JZ/G7KusnzV2QWxN89Wa65g1DmaMa3UeNFT6XvtACuEGIXWEX8xFvAx0TuOALbG9rJDtjjuPaU
igRAcR/Q4iTtGzIHCGKG5wXHn6vM66QJLlXjnmlEXlrLz392NVKiitC4KUX3djUwVLHHJqSZr65W
Y6FtIifxONZxFOpyYnujc83nZajXhfVhaL4PkbJHoUuhf9QuviBkZnsyzri/kq2Gl7qaffEffx9e
XXvxp49CF/t73wpl813aiX1NL4i00x+jvnKOgXqlINQh75XIyWPnmKr6QZKXujmLgkaGRQk6Fml6
6iWpmKn7yFwnPrfPC+E0unzzgzH4f1wRUWNr0K1NgcYoUsyTvPsvxrHUvc0w6W2YqQCc49f+Ke35
K1cjEuFOuNFkLW791LEfUzlGG5k5DUp4ftlrWvRKI7TQGfdWI1dzYQEVEVBlARUMsM7Q1xkax7G0
VnEVMkL1UrDtEC1btyLOb522NFZUICYThuVT2o63KERWSISJsSrQvQh4ZfwySUEeiZt99EiYPd4y
kbubsY+RaQ4i/BxAKVWlwZOlihKb4sPgl4bMKm1PZr98Bpk86KYNuGkQRE2j01svBh/FTZXKcN4k
YsUp9vM7hU/6Z3q9zu9IGWw1V2e3NCpAJrqhAw1JgYToll6x9GIt0MaNoIIe38zva3WGagdjNb+U
lTF50RXquHubjowTR0PRAMOzw8HdXHEAOGoVMz4rDEIq2GdO0G6xI5P7HtuyRW40afdBnuuo/VUN
AWSPl47ce8YotqwJsD8NJsAjBK44RnF86pmJ/fzvskhZWFkpb0mOEuWSbBeRBub03d8/lQ166n5M
J7qe6xlg0zFQ44PUomv8nk60Sl4a2CDXJyBbWHtLM6J1OVTFIxJi2qYEVQ8odH1x4xumtksK3Qfs
lURAsbTcT25axqsOkDg/GfqDGaJdqO9i7qkGv9ErzeRO5v82k7DN8lANFaqKI+Geu1K+WEx0T3lr
dE/AzGRpl8yDODe/tYZMz6Syy64M62GwdzT0e1PsvUEyMI3A8X0uGtGEmMtQpQYe+DyehGvPc7lm
4u06IEfvTVc8cdXFWwnk1Z2g/CaKEm3BqG67d8Zo3DVVHoExK+svaYToiQXwlpcO4YtR9Qsrp3KU
1bf/oezKuuvEme0vYi0BQsDrmScfHx+PyQsrTtKAmOfh19+twjGOO9393RcalUqyOwYkVe29S0ax
XErG3DsEAs88Ebx45a28Ifht40qs5WIsJs5bDxkyaJw4H5tzb20g+ElNosB9Glu9T9UFRX5ByOre
85K7pk/657jvinXXjPWpgAbhycj8EJLoSfSC3PaZ1AARLrmzgNZ79rChXkM4uT4BL2SfRBjrKxPh
1KEru61BAmgRSy6mmSJIrA+n1hQ4MvZKMQ3Sa2Jh5lG3pSY5v/tJs2i2TPPCRTzIfq2l3N4YVm0+
UpMDtrQhwPPcO6ovjcPKdmFrYXSipSHg2tL08+CeWo3jfWihpOAqtxAgcyLGkSpGTnEUOHNxH7II
uuecK6dLT8Cfi1XfJ+k3pv/PHjJ3IJaGLPCf5pBs5Kd/fwsNYX3eG7mmaxjc0l2wyWysR7+/hdhZ
xq1WYOLS7Oz9B2AIgUdAWojW0pHNhCWpFKBkQolQ9wQhoUE6BA0gZq2wI9SmkTgFI0swg03c2AuX
b0xBI9ZBBHnPyZcVpFA7RP52c+69h1TNQbTDA2Xt5zR9E5pQzA4jlCVQWf9+urz5kmmeg3zned8G
wBfoxAdq0eQhd1Cftcv7Ve8Nf0kWjWBRQR7P0P36hsVxf8eibrIPYf9mH6FTdaf8M7W66bX+0a78
jVr7CgkLfd3a45cqNo3GWPpML298bThyQ6YPvWjHFbQjY4Q1OzQhMbSXYAYDsW8mD6ZXmHc14PFC
+dIAm7HHJMD3ah4eFU6MzTj8hzjQ9pDHfhsOXO6wdpw22TdlC6XzxjJvOht8mbipjqxCMcmV0WNP
AppCjbMvfya3tndBCdUi3RsWJtKf2FpW0ZoG0+WDk3TENBnZaK7Zj2Z1CuOZ7DqzKwiqlWdulOLU
o4RTu6Db3DazdRnFeLfNvilWU5c/DKB79LbA8u32h6DRxWmy0S2N/DQchV/EiWyTo+Z5pwHVAHZV
7g/HIS4kap2qWxMvdoHSjWO7SdP8G9k+dNBtCbHmN3dqj20+AMBmQ+qhjoIO6qrJeRiNrUtrj8Oi
ZThW7Q97sKJFw9r8yTesfqUbYXsbFm62M0vP3dtQoQW9wwBYvY2MexMbuAUfq+pbZJgHz0LeZKFm
0lO3+eEz588zjdg3bocw2PkCO3lXmBry4Zn2lQ3pelR6q1nu/eUanvOQlCALpdj24bQA185UknWF
8L6OY7amj7GDou+1Iw9ll5uPSa4NZ1Y6L6AmIk0fMehFtebL3Ne71kvBHONRQznQ2fMP45QnMlzu
ZczdnSj18s62mLmSwmnWgfCrO0SlUVVD2TxhNOCpwaXIqo82colyXm47BOjxUXQPfh9XPzXuHTSp
Vz9TZn+6UV2h8oFi+Kcucs6C9jF2moPHDWDFvFgbF0Xto6qzYXfJ99IC/yeAbuoaKrtZhIRHsfz3
r62tDpoftzw2Io7I5Rmu65rY+lifPrYGcAE6oOrJ6Q0WjYAWJK6Ih+H4+MunbuJtdIDTHZyGEfgD
7hF0EoZ1jz5+CLlCqcI+lPxWqDpOnhOg5ie+cIt4RMEm34iizZBXGXgn6K1cE0XOsGk/oxLX+PT3
QQlAZcsu6KHDpgr1eAY0HjoNgM68G1C3R9msCooQZLOqvLqjDt/8za9RfrMN5RFKIGnBnElXLXcg
MmD3z7brJ1fuGv45LXpn4evC/oLagBATNh0HqZi6uHbF+ET2JgHqIkBA+GBVSfbsNvmyazzxRYfI
+RbMwHhLTcZGnDus8NkNWHEIGwlpcTWt+nEs0eNrGwXB9OPIv4yRY6Qfl3jC+o8Qg25+XkZtJiys
pIDGARin686nEEPUFoLbQFSd3BI5WJcvY/C/g6UmjfC2R3MG7bv/YAIBcWnIpAuW5KHmIGwrjTRM
X0Jb+W2erih2Jf7OxyFi2UHzmmhjQP/2RQL3KmSYfjeZQODJ8Ys72ZfwyCqwF8r0RQTsbgyK6q7L
w/Y+NIIdPThubrBDroM1OcjcfIbAtL5CDivaUxMg5A+DdF/ukD7XFtXQ1Bvpjd4x/v1S6SOWcjJW
/ZjsrLq7+ZPfbCtYelMhCi6+BlrdLUhKTAoIvxXp+EKtT+JjgerE4vvySTqE3GjkiE7dhpBI6Jl3
fdxpC6c50zbNGRtzabVaecZ+2Tyx3OxXhcz91zGaHCoN6apAFOUZ+Kl/dxBeke/BxlyNpWyuPC8X
2PmlD5XZJA8CqXvmFsmNjOzkIRt9bxVlSAxSEyC0FuhrYOypScNrp1xk0hDV0gf5ZvAcCB2Z7kVo
mnWXZdk9kdG7MYyxuy3YhsjosuQvXia9i6O8Yvn0Hx+svz3WwhUOakipuCp3+GfEjygCLsZ8rA5Q
rUbxbBXOaehwQEcHFb+BEiTOCu/Nmg4HqknhnNm5Kvmry3QHYtE8XdeMxRtCBblAKdxUPHomzA9B
gyzEo6DpCZy+ilMw6b35U2fkZvmNrMNnar37p5yL8zRhAcZM5gzLzMtEoy9L7oU7AsAZsQasQG9+
/YR/M8u0Ijt5dVacn13b29RMyqXeOdWVLky6HAkQN9hT06w69y6pVkWR1ZMDJPdQHuJ9ELgBFcL2
GGRrQHvSoDBw3DsJLP77oNzv6l3VaxB3tbryPyC7psU/LTg4HGOhcVFSglncdVyF6PqA2Ao0iV2Q
I8qjCFDUQSg9USh/XWXaoQK8kh5t1YXsdFea7bXTnUsb2cae+bJ99rznwQ7cF6HrHBUrfHMVG637
EnvQFGOACJ2TuGvuHTs/kb1ywLI1GCq1BwHDVsJrr6abp1c7ccVtYfXhgmZrZJ2vI/xpd+TmC2sJ
OQ35JNp8PGV4fUBvxg8tPQfFC8HLhRYafpe+evn0u3TKq8nBZaffZYD67bltUmjVL1pD09deb921
iNOd5jDdONp3vC80YImiY2kn+rkwLezqVOkv6PsCnV01xo7nYPvF0KzJw7h4EJXDztKHvDvZ8yEq
gF4xjB2NUm4d4/kDzeZlPsplqdlS5UazeTZYgCiCIMRXcGblMkhCACR/LahZBXZiZkRfaXml9fR3
UxohYZ95IoPKXLnMCjYGi9/vpBmxYNFnUNuKQNb82LsGb6pga6Psqivt7FQrjfFwvreoj/Z5aTau
ufKkfd77uErt+lQfjaO+HK3/bdz7LO/jaBaEX9y9CzF4hPu0rFjkKYsXyKsa6zIchmNHRt/JhuPn
tnR77N+pa7rNYiR3OBTC15P/UPyobJmseN3wk4OI9TaN+Ntd/n439853/+iHSpndcsjcWrsfoiRb
cOQ/EVbovTseag2WbFl8YXV+P+3iwcTtMm7+1fjBF2mP6QskCwWgOXF4p+lmAniBnhxdUIePNE/d
uN6dzlB6732ewVY6R61zXyricKNDIR0wV7aGsox2Q7b54jU4DTAe/hBEQaaO2a/C2odgUXaaTfNQ
izdvE882uvONZliOGWLeddODmGpZxqEabX4Pxo/ccT238KQx636Qhn0nUHZptMERokviN+2iGEPz
EOAQeciHQl9GrmkvPLtGVUwzQ70734lvmjS/DxStFEWt/PvZg2yJ8qjgQf50sbn9xzlQJfWMg+9j
gxjbq2lWK1v2WBV929p0WNJ2ealHj7mX3pFDIIW96PXCuE3BHzqNWh2uRsDxXwu9XrFC8pckNMQy
LLj93K+yoJDfFWJ8lVRuc2OO43gzmKiTQigABAvA4d1NJX1KJu4B5Om2yM21+0DW5UUio7vkvem8
5hzkfSTlf0DJD9oZqOp3H/b9m28+BNapr5NdGJc9PnzYB3HU6dMyX/uZcw74jld8qSHatepTa0AY
NAJpiw/FDuAFfgHKuF+CDSm+QlRgBzWv+joRgflYQtW8sYD05yvihnXScJdAwXmg52USkIq8XP1y
SDolM2l/jzo7fXJHA9mLJBheo77eR1GUBaDhXfQos/7SWn4vMuRxB63WFpjMuxd5kUCuNxLnpob4
VigEFBg7Fp4czQJhOCjA+JQu3kcELJ+qcvwwdy7GlOa28U1c//vuBYjkz8ufgYCXyy2H2Qhw2fzT
rhy/XN5nhi6PtduaSbzQu0G+oEr8moEGCEKjFqydoHe+i8iLFiWvjCdWd0CC6lF/Md0g36LyZqWq
AeCSmPm2TGV3iVH+dhVmsf40pFEMHUP8q6k5a13HnAJzCjUn6L9/ntNJDLxa3PpB+DxC4Qmi1NLt
ADbstsr67x9sE14v7VN3o/eaZtvLJmg/Vq+vsYJvoUWKN13xW+YL8qoHs0b9o9n0wddq+LmItS9+
oqH8dhmC35fURrBBISBvYQmTDdg9DdqqR9IJkJaemccCH+ksGFgFsJQiOQvXPGphjDdK1oCGKNvc
IXqATRRJeppg5ka3TYMooaz2LPZRa1HR+hNbNFtDq/rlxATNwyBfAoLmbme2qOYlu7xI6zPRSbH+
WgjN/X2CeQCznGyJ6hwuKn0+QKvePbOoQUWpDvGWWnTIt8dI0JEtxeuyspIO5YFnY9N1hyQQGg5a
GBaoRB6gkNPY2UT2wuMlcku28R8xA8FclQj5GDVwbce2TcM2XBwhHfdziFam8QCQQZAf2up+XDQq
1kx6z30nhptJAxrzrVCdWn7Plp/6gUNOt3muWZtSLeKo5fkEPJ92LlTIR7USvfHmlplI98bPk0U2
hPba7zoU/H2/A4z5b7a5d76b/IB5DrsstoBtBAwsKzRtic2PBshuW296dTeWOdCCXuqjNnD4dte/
2/7U+49+QZCLnSfkXeEH7Fq73mpKDKpW4WpTq3aqqW9KJ6rWe9/7OEiwgNf82yyN5g631mCfrGvZ
xentCGxqsDYu1CAIYTombJE1fbYPO8da9AjM7EHNsO656Vs7mdTVslTN1A69ayygCgnAN1nI36st
d0+22T9zeXUoBzZg3Qzae6NeddzTrtSAHGe84l1bbqnZoAbIDS/0R2oFQdOigJjzbQyD5qRhNb4H
WMnbdnjdl+SRJKK97xXQbNCu5G70kBCmCalPGz2cW8PxkToDob+EXdGfgsqKF0Md+EehsMuOBcqR
F3fhQh/0JFv26fi3bk2O4QJkVGDSeW68dRPUeR49dRuqO7O6Ry8wu11eIeE7snE98c/iBCqq0Hfe
ZK1ZfBG+OBm2q98jWmncOPlgL4i9lmY11k8PlLssC4DFGoYPw63Q7zc0mxquNV291MYCaVTFqonK
wt4kDHsBatKlsbBopzUEwYDHr69hmXa3JSSJZo+4k/YmGIe/jdLY+CDcxL8aMrtzcj14TaGTumiG
0riV8eCcHKBwVrofha+ZqICqGvhLaDFrAwkWscM3OIICz7+MBKE825h9Cr6A0g8vx8iE5LG3pVah
TAapiVM7Q5Bg0deF3FDTJvlwS8mQGzXot2octaYO8qlToO0npQx3QHgxdIsMelhFpoElP/goVKNw
/h+KsiXQe239+ufMBKDOgdACOnZMizJQIA6Kbw16tc4F+ClTU0IKxR297jzHyIJfJivKFsUgnDXX
2m6f9G10x3IdgmtA9f8Y2GssePlaa66z7GM+nh2/7I9NN4zr2g6856LkeP7h6YTaq2eWzoNvJdFW
qLlsKL78Phf3i/LVsEJQVMx6PAs11wDedRZEonj1fCl3lEfs9dRfOiwRB8ojUnMEOehAecS5SUJK
DqR1Juf/19h55oDb7dIBhA31aXtAMBHKbRaRlxs7ZqSttuBl66/7KnJXU7tANGcHkTXAhPvRvhR5
Zl9Gq/FuGsdcMyawZ0MKwL6A2rBJoFJ0Qx7km7iQZiutHlOTH03NNPCoTTUV+Vim9jb96Fb6Nmya
sHOhfl02WzwkQIdmVn1xWWDspl0C4K4Q7KiRW+11O4byTQcxsENn2dfU97SnUArtgOxkseRmpz1V
VqJvqgjV5qg3cgyodTlaf6BeaDRAgirzL9SJskf4Q+tPQGb1FzUhz0r/WYt67cDVhLGanyYsR1Zs
qHcsh7cJZfgz1cuFrwX+BYUnJYQtw/ilLKwnqOTzv7AkAsPW/pTjIBe2Z2qPpew1aC0OEEzOU+ij
Rk6+o9HQbHsbHer2+2ikdpqfAwK4C6/wn7PGvO9zwzyOdW7tskEzj726G5WN7shGvf/olxW9tZt7
6Y5s8yx098nvf/5pYXXnJOOOdk91pVsrm0trPe3ORmZ+iw1kDakXMnzRnVbdTn0tEkt7i7FiMbX/
fSyUx9jBaJtvPoid+hSSotBTUQBcKVMfkc33mJTwtfAIPkewJMJE4dr3qV4bdyjOGuDUGb9MJIi4
NTZ964ZbYlm4oXdfydC4S4Ue3GHONu0WUOxnd2Vi+gchEuikdhp/7vz8QBJ/vgsJTgFB4Q8eyPta
z1abTh4j1BY+e4AjYD2D0/LBwzFkA6X1pT+iNruvEl2huvhmMW7IZlMuTF3IJoGdX5KNnG2A3yc/
NrTQHaq6YQOej3/jdo5/4xRJMN3hy1+vGw0H2bnDqxvs0anN8sjctHWKarJ5ZuDjoNjledXeVA6y
JH3Sai8NT46mIuEOonnUbWY+dcq1CJOPrk7gTq4EF9XC/pHr6ZsrzVohjXAjy/zDrOQ6lOPkCuwX
+EWR8ZKXnjhD4HQbqUxVEurWoRk0fdmrhMMQR3xlNa2/p6bX2tdkdGIImvT6PeDPWzK7SWUdbEz2
YVAZeBsgbr77GvvKRhaxbVv1PV5MNGXvomaHmUGB3Ir6G4mgH6Js+o5a00W3AGZrRNPftK3/oRcf
GVQh8Z18zaARvI66KL1HiU0AlHgvvkYVPzVeB8yRDilZUCzDn52IggWEb8RTG4D6W/PGuU29QduO
Ix6yoA69k+1b2rofuvTe9qCy9oeZAAN4m6kFpkcixmUXVnbgsn2JkVh0IK3ZphdUasDuHJoZO2lE
6QX/kskFuKf8AJjyC5nmS8hb1DoWz1bOIdGp1YimZ3W1c8JhXGaZAOfQbIurHH52ZgAEoXJAJoQB
P+9Xh0/+1NQH6e3fKA62w5MFE6gZq2Dwga9r19oLV4UCzOPfT7uqvrk1oAVhWqRsGqhA4SN7kgZ0
jWgrTk1uQ6RoblKv1KHGEcVDvowBi0RSNuybvyI9gFzAoAXXsL6lnShdhlj311nj+RvaX/aQ7bm6
5gcH2WGp7KIy2JA/OfyagYbMM5ADypvm6ze0ylsAAQ9ufbHKIFubmQNdCJbHVyjyyEWrgk+R0mjs
8OW/llrEDnGS4DXtEvtbcqMUH147SL+t0w7COzWoZp8HhihFu06dSl/ST6+dALWGOpnuiAZoh3zA
gUkep7024H711MsG14JUA0RtKHKMKhbrzuiaM+VvKaKcYz9Epqmlkrt+h62x8qIxmteB1NMEJeRm
6zbbxpX7GrDY2naJqsyGgkVPVjZCxBZl2ao88Y4haduRCHzE+xX2X+4RkSdULPNKtuhR2BnxSgm2
xj4BcGUd9a2/Fb2PwLeiAbXECIIqwN4e/B6qo4oglLbGm8/EDYK6jX10BhRcq62lXRniB3JRkF3y
AZZzUKRsU2VZfEB+qbkNeQwYlhkb33739eokn3whkYxii61YZHWQ7E2NWVceyGQ6SyNecRsYSfPU
era2+eRhFVn/Mg78XLpfYgWxtJk7btzCgaaVyP0vQ/kVRXuHr+Chjpu6L9NdrdnaS/dm/uRtW5P3
JzMmQdHfj3N3cVZtTNOo8P/V1ic3hOIuvUq9aiJVB4Ff9Z51ufXWSy8h9c7O89g2beoV9/tymxR9
cI8z7ioEn+VCLb+S/tZo23RFTRBs4AFJLlnr1QUK7/6mQXgR0F+wMCcBJxUw3UDsK/sg8dRkg6tv
ZmmnxFRVBpQPCUDz8gpsW4JyXdF5NLrxe4kiwUvfZPal9nm4b9zK3laWb16duBgW9Be3LBTt++Wq
Al8XfLm2EsUObhCkaRa6SPMd0caIQKaNoXcQjXulp2x6jLQ0h6ZP4qOQHFHOXOWj49hbAzgDpMfv
09DAqi8/TKMROJ+mSS0nWKdQCoL+fYlq7gDMgrMKAqy686O+Oip7oNC0Ul1me17Vx9lEHqHyN+Bf
ldXBxEm1gnp34NnyseVhgfhuH28MZ/C+ahJoIWf8ppcVXuO4CKEn72r3lts9NpAZ++YIkMCHxglu
Q5HJs4SK6JI68qC/hW6KfOzc4tOE1O/V6rvwPiGQKY+oQfUFL3O2b+o2xAMuHvMuArGN9JYGYWTV
qgRMhHrIJrkL7h/qqa4KLey0+2xsIBYFzZwB9dNFAeItAiWBDijYoYu1YtmzLFh7OsLJedWZxauW
hV/SzPO+aBIvt9YJ7UsaDn+7o95/9AslAJZdVWnTLIO685Xt03yTn125i6QpSxS3DLOTmWrpktTg
8bz6AJvFJsAkEI3v69sMlW6fP3gpc80Gf1XpzVMZaMWKYoAUPoytLDyWMrpQMHC2RyXq8XQmkvnU
kYfWWxyxZe0pyFo2hRb/dY4C1XOXlvZT5h6+9E2lnwGRxtIKxunXrkQBEvV1tFrzB0fq87HkCK/N
roOtVmHlmqbRphGmB1F8OrTFgcBWyh6wHQCrwVOXzHQgQpyyiSxHjLnK7vQb5TXz53Kc0sgkB+cL
SnftSK8g0nIES6tkAL2NRyWYeQmIill8JamDGjjwJbM5yIEqDkbOtgClmJp0UQPGLH01o1y8NNjc
WqCu/sVD44K4TPXFgSjJ0q977WIK0Jx7LS5VeKy8MaRo10U82g9511WL0cKBX4/shTA7/lcr2Yfh
ruG8DR+eQ5zMQdTMbCBOgqLdUvlBmUBcbqp0CDUgSNUZUuv2ztBN3VTEcFKLGKEAyZkSNIRS3x71
RZ9aXWuD9XvTcKJuE1f29wK4qm3PGujCqpjr3Gwrw3x0gROZeik+K0yUwsKLjL1lDu38JLNQNjQa
8eJJdRBw1EHAVgeBz91Y95dTpMLsw3I/1T8MG2AgFah1+t0Q1dFObdmtSAW2I34v8OWTjRRgNeR1
pjezjTYcTC8QQhSpuPe01yK3+SYhynEMNdHJToTkQbV7uiUrkn/foeHNN5OtDfjVJDi6tGW89cqo
WLZ1WF/pAtkLSLwmXbtHmLi+AgVb3FXB/eyQ2X6wo0GhjxwxKjJiQNbwdk8+sn7GHw3Aee6Kp9F0
Hiz1OohEP1ogwb1EtsZXZuDhOckq76jbyH7nWmGTK60y4BkeHWhMnisL4HqF1HWzLjjKLgeAq//V
FEAFLAGCyZb0j8cb7aUYoXNB/2wkKEx3qRt8aQsoZAQWTl5G+GAVKHIuU6S1LVVIpTEQ/8OTjdvp
oroRWjLWUw+ExduVBgmFI76EntHiw/Y6IDIXLdKfHf13eJ3s/9IPIZGbIHUkMAMQwIFsAA7LYylu
BAQ9l0Qswe4RcY0kD+6sNhA3KKsWL4lBgs+hXEgUqp86Po2oouLCtNBd68WKvv/z5cNCYQjwl//u
YaVxvNV0oHNKG8jqsezSu2IESxWaBKA4FlV0m/A4WzWGY75AMOlSKHU8HEuBiEyab/MgN6zfBgWa
Ed260KBcjbwdt2+ETQ5FfcixV49MD2tQh0S2h+pStRnacfgSx+6CNuOQl0SqGMC9UwZNvkslLWBG
1C4+iItHqClUD1ES5vusQ2aCRoatMzk02FL07T2PuH6kSzoKCE4yczub6G5EKgGQEeWHJE4EOQV1
O1lpTF0a2w9O8/Ag8ZGohQpegDC4i9y7ayf+3dTCdl/0tnahBIeAEL2bdh9bv3lSH6U01Cw0LmAA
5YT4bYa+6BZ53Axb4v5PFP/ZOPH/SQqAjImbvHmSjfIe1MFE5G8CvdPPJFTsMo9vPdAtf8EZP7UN
P7Gm/o45xUkGLdjsNlKFTYvyLAXTh6fOuhD00Cgb96ShSM2CmoUDLdKOZfmWYIuaaPBaeCgCSoPK
5iJVcKHxUV2vsst2VRgCMRHKR4J59SbObHpDssW59+ecrJwTk1OiEsj3zy4fpqJxGZhtWy/Tf04j
BmZd8C40J89P/JvS0R9IVod0dDSgghd4+Js9aeuQR6OPD9Q5AlG2CB1A1IAJGS49Y1BQYZbYNoqL
3ZfFcAlyF9L4Vmi8yeYY20y0zYUc6KLHztsgh7HUW3Q88ncoJakvcisNNjg41rcjR7HKyML7lCCs
xVn2LK1erLRc+ufaZ1Bjae1kGztae3WSwF1EdRJ8F12+bKrc+8kH+9mo0+y5KEBqoUEp37nmgGyj
BVA5ScMmDPzARrQaqn2q6nFmn+frrASRmgL7Vsr7pZl72maGtdrKpivblApITJRnoDY9SY0OsQM/
ciEjDeqgWPeuBPJJhhJQix6UqyfDr5/t1mmWGWK8uynhlkmJSDyD0o/aaNClju4cVzOu1Jj9EaPg
94byD3UIfVDvaLr3lcGSG9vU12MVebck5GNlAAPocRCs6GxO0YJCRwWBovWmCIMXA55VyQRq6JQM
+0NvoXqnZJeavUIacQHC+ghRvzX2VBlKE0X8HKS5kk+HNviK4Yy6ImMJHZVzk3joiZO1FwK0N/lR
7+yclC9dyIyjTfpcJCRB6hJzBe0wYOtKRMlhNk2qE5WDUwsDP4H+eBor0p1TBz+wSAAWUMvuCMCv
txvYMVVJfiOURnWIcrM4leURySrsUCDPWK6GvBRLvJ7IUphtC7lOL8nxohTfcsgNNUhiOOz0oXsA
B/TEgibfakb6beSGtwQvBWGeAZG5vMXnEsiVpU8niPcmit+g0Jafd+u0sPJjLgCIgSJZcUzVXa5s
DAeNX2AJlK7/qxtLti8cgcoCKnVJF8COn6yytU7UIg8bHJ0F/XVbRD6Qlga8BEsVgrDQAoyLFehq
MWI5qXvTlI23pOhxKJbQSGavkVcUKxRojm8yKKbsXE1/aVGEctWYQ/C19vTtdKbVim8yz/ij7cfx
JhN6fHRllJ5/d0XhXPsHr7NvMQpjbLUwjJFlaYzWx3/qwaq/NpaLnTTWR6dAFXudt19SbQBlDbjN
WwuYgL3hNahYpra/og/GpUAE++uYaNMgCRFDWw0SYaMtSx/avYlhVdtJjdTzBlQ9Y9+4XzHEagNr
2OuV3JJ+DOnMWLQxnNt0R+IzdIdjqLnFsfQ62+sBQvyIX2IrSUafgyEfQYXc5A42an2EddLpRv2I
6nrSh8o4SuJy0+jWH7o+3JIrXT4bG0Q3Jpiem+5QRyPd0zIJ4ptYUpPWwrk5oQSYeOtFaRjs0N+b
/zgWoOV0H+dQT6q9ONp2NWSxeBtDozio8k1HJ4E/tssegufTSqv1FvIfPkdt2wgq6pAehEKDMapX
HBmns1Pk/Jya+8TLwnNiIKE92QMWvTkL5WHRiDTrjZs+yxejFMVNC1XM20kVEHkTCKXE36k12xNI
/KKEbAvxW6UbOHeggNyK5rA46mCADsP6fRVm03jyLQcAtjVXT6pwq3P2A5rnODgGg4m8lhHvBoMn
VytPTJys8Aw73bKFPvEPw0HS1B3Hv7kafmEurA553rewcuHVAhPjsaA/cBYOwKJRe7o19apeNTFC
6PNTQHd/HBMxO/RX1JX4BeQcUVRDRcAYTiv70PX5ArxSYBdKv31sgtw5zb0ui/iCmlkst2B+oUZ1
fqWwGwtE//CrUfd1/xDo10oF5GIvaHc1KGMHkQ/DmecRVnfUNKxNZzjnTjqcyd6HWNPdmkGPyGlS
saIeaGn6y85TJUXV2KnH4hL/90Z6Mxag1ixonmTUtW1UmeGCHFFvRj91zlDeTBuzlt/6Q2AcaFc3
79X4L/ukw0b7N+SfbgEx1BFlVU/wu5ybstMcHzaB7+MjsxzXAD1H2yh1jEulsQ2kSmxAXJh5q3FU
XyL5NBEY0cowpdiSdFoU6Cm0ibGloGbQpOaltMZNk9sYCjjtx6EGX7ix3xx71wGYOSyMSaZSQjVU
Hnqz1E+1hGb43NOEoEtV6gK1SwYcwGmCKGh1doCgz46kC2fAwgRMqCqIfgF9BekJlFmYbB8QDDQ2
98BCUWAHkkQgOUoEmMCPKVBjL6i9x0b47RGPeHVH6t+V4T+NutkcSai7VuQoZSIv35I4Uha/muRP
bu+DaB47ac825/ZDkf/QWxx9ZDhwbBy68qSVAqFoIxhARx6gyP7RYSibGpLtZrSnnYxj2RBn6uIz
V1ijAfAIKCai/C91GnWCui9ud6XO3/2pJaGzvu5sVf4sTBbzg0GPU5uqqiiDm77p/FH3bJwfOXoC
+3fvDyJizdC8TTHPTc+g0WcPRYsdM/S2xkVY6NaRLjGJyOhKT2ZUl7mH7mabViJKOw+mDho2jyAb
mM3ZhrmkkNpLlH1SOKBRfxzBCLyjBnS2+z1CJr0KUoHkoRygzV0sUZJE21KTOkT2x0Fl2GSX2I7Z
TVVAwCixMhB3O5SNVa3M8uvbd7slsYNPXG9cEeUF2HVvbyUhipkobdyJBpMeK8hSXMlSswSZgaEC
HkA5JKCA7IUPUvw0nBfFndEl1SBuUyYXKJBm3iNus9Vqbj7XbWkfQnBSIFyKZgYVQihFcm/XgGz8
nPbZvQ9Ewx0XGb/3hnhL5k+DLAdUdx//MEAPdy8Fyg1SEoSyFrqttbvC99r/o+zLlhzVmW6fiAjm
4dbzXFN3dVfdED1tQAgQiPnpz1LiLtzevb/4zw2BpMy0y2UDyly51teE1TfzXHYtUo+wZ8jSzfYg
RWl3LTrTztKUeGis07ckcJPjXL8C0/I0ZQI2FStm5jcj6JMjeoLxc/pwuBuSP5W3Gj+b/Kn+RfPy
71MUdm7M8KNm6fXQjfseAfiBX0E7vPqxGUGt7N9nAvrCryPq/X9dJQ/jYxX0pyBUN02oHqiidTS4
y1LL+WkaahAB1jrk1OYhWof5iQpuWm1dxhrgvA68ZnaypAcazTatjT126PNQTzBaiUYzr0Oqix5o
wj64XfXVkFbJl1YdZTz7UiiHld2hB8ilAit8Er+3yHHvWgvSYVoZ4ItkR3yJ3n7/aLql/cWFKB2H
tNlnlqLVx9O9b2SVld2t0zD6oOlGY+iRVqESs7Q98IpCBGv+7zgNOjS7ujeW8/9inpv+z7Y+Ohvb
QFb5zq+PkSee59IO4nqACZpgSDEvtHcZCM6cKmAyjekAlopgl8EE1YzoZp4WZ1tPmalIFeUWpEor
/JcJzZuOc+JI1p7oemHptrMIE03bJeGI9rDGj55tqOypSwsdUt1qd+DCTpaNjhLssmkAJwXPqHpw
xzWIOxAjgUNos6fpmwneStSJPqPCwL/4DMQbfVHzpavalxSLyKpL2HCgdiRLvN5ZUTPTKNgCDfPl
qdck+NZiSHyRaJ5UPGh0Nh8sPVE8TcEDTQGPVZwDYlubTSiKFvTXKPPCHI+iJKWHx055CI1yPaDb
QVet64HB3v22Cz9XOqSHnRRbOle2yUVzeL3SDOG+fZimWTaZdkVxNQVIIrn4AxSfP0w1hp6Lj6h3
pn9Gndoz/HZnjPmKNPnoQIJ8dOalQX7ynXBBUwN4tMbFbCJk8CMM3WhHUw514tCpCDN9nQ0ZW87G
k3OjunJUQFqY5ii21Vn90S2DVQwu3kWc83arYSsGODUUu4O4AjEDS0GJ4jvfaYoWowKisIvJTnT+
GrAp8CnTZELHUJTWuQaB303EG8/fEW+m6NTkHbb2neOsSfSNNzYUBo1ymIau7QfP9ha0bcD2Ja1S
H7xfSwaBB2zy68f06sftIoQfirR/rJGk3DUmvVykGoTu4uomjy9Zhyx0K3Hz8/p2A13Q6phWgNmE
cdqs+dB6n3H//IcYcmz74trS+IlPE/zWeeS8CGD7NkGdyWM72MHJispmrbe+9xm0XpvrPkSLO/Qz
KB7qWj4S5XeO39iBuYZYuK4xQqgeqqzL1g/ktlEUcWTzXx60CCFw46K55oFRhTGuoDAtDbRQVlDc
CqpoR/MBq4xdZnfVmoYddL4XqDZZF2FHBZlh16KBcVw9AUaNRNo6younNDLFYfR1tulDnn8Vg7P7
mwWqOGzTlHY2W+Qu+re6erjG+NMikV793W1qSFgGgTNdWOmqjN3SuEHm1L252GYNUBCFspvv3jSH
OvGjKEA8GBh19yZQhuKK8KgH9SKaisd3K5Qj9nP5+Kh3LgQX/RYLyAU89HamoeLidW9RH5yIJenD
yZTFuBx1ZONdBdGtV48ZG1xxkazaSyif74kMpMkrKz9IUWlr7rfI3BPLCC3RYeIbsXq5rwvUc6Zh
EKOOmVnoF46w00R5SvZnU3U/59FwOwSdyHXojLX5Wff029XZV6sY8lL4wfNFGjdsG4kBzalO7Wzd
KrG+cJP9CqWsH7I8xxNoAYY1rwUuDunck7BiaHIqq/9yMqD1/uRGzr7Xo6dxGKL9pF4KMaX+zLuQ
ob6GFTmU0X5KrPWhaNf5aAQrhsfvLcQmtA3IC8q3Mmv2mci6T2DeidGWHStJNsznHcPP2xrsk6gB
o2Yx29F8hIrS39xbGSeTe5g4/f56q+pLY9WCW3rhpbZ8rfgIeQ3kPy95r5V7X7j9jnFXR2OeAfLy
iFlfoFX4NoBd8Z9CW6Nmrf1KM3zebTnUN94+0EZ798M7wtcZKP5/Cv3og9AOStvaAN1hdUoHXdOu
ZzS0PFOiV72GTSnarYFKHe5wakgrReT1YnHncxNyOh0GvT/wBrA3xd+r2d4AwqQaEgtSHbQG7G6j
NuhrmpuMBsHHY9phn09ZFbvS243F4nIJNPLv5I1KzaQMGOIkH8HsQAoP6uDVJb+MuApkfXhra1n1
NcjdAsjv2KIE9Ho71WE9D/Ln0ij5NVWlBaFY3oyl7v7HOEXdCA8Y3GoPOrb7e3Rp9QfhpO26T0rr
WwVJwbRMvvcpOgJdrwsPAx7tn0eoOiyixou/Jyn+gaPLxmfL7vsD7n7N5Cn5ZECe4NPs1g2y0Zcs
ryRIVIvMXEXRUOE3YBAnaXl/xvS0+tK3vbOY7FIkoCzZ4wdXoft6Z0cuJF9IEhu4/m7RlAVYmXSn
PZFC9qyVLQzUJaFvrC4fub8dgOSLvpKLBvDfunWVTrYxyJ3F6xTZ2BEEctD3GqqnoLfSjdagM4d2
HXdzNKQL55D2V7t5i0K+aYMmnPnCWWrB1S5NflyvcJ3dgw6lt9Av7STNgMzpCJoiYXr98Wa289Ph
WI/hD3TmIRupRmQ9mdA4DgXwpTenfdy/oyu238x0R0XV4HXmMZ3Nh1JxKQFi98Uze/fGbbb4T1di
U6LVfEB3hNPVfAPwpVwYJlhjTBs5fXX9K/p8zXCT/zS0EJgFGv2VLosd8h+gqeXJmob+ONTgSf9v
J+j1xociMSyk8n0ITLjbKkl/UG6Ckg+pLoO1Pop2eZcF0/zhukDGIwEmZuspv+Zl8X7KOPN2PCbR
mDx2nrZnSit88KAVDjov/Fe7FsqQGKEAAtAJNLiO0xBIq7UNqdrNZGvx6BDhcgOaBBhTNMDR9tOi
CqmiMdwfp2i2YV+jaWM8Hu3cjNEwgR+WaFyk1gzN/aQ1ACpHqve4bZM19Jnib4bAl8aObTQ5pOrn
q2yNQnqTrecG6KNwQNKVeQy7ptw6EkUoUL6AhnpAidKwg5LnI4fwsgR5V7WcjX1FNqrZwa2xNhr/
5DxOdr1tjEO3MkH7dPE6/8t0U8U+dx02hlhn2Fg/hqPTP5q2+cMOKm1PI03JHjYF+I26KneXMXDb
jzTXQj/1DIz1mszoQDH+dKf51gvYBlJTxxQNZodREWqbWgEpbscBfkANga8yn8EsToNGsWiDMBYY
dTdNd70yQAE6O4ki+lk4Ga6Yuu6/tBpvz2RLwXgQoq9O2TZxYz4DGkRrFJGCpTV0tvK2KSBJE/sH
mfftuewA8nPRefUq2/Cbp6Hv24HOdFzU7g/oX4EiCsopLyM6aDbkJHLv6gRCsfG19r1vAegU3gET
AuejaRTPIySCHhJ0o06JltgY0MOPr/4DLRgSVS5CnKIjvAVXfXS7QDDX2QOkHddQaG8e3smDq1Dz
AiVzyMMcBRBDyAkApGSB00RCz7pRCteM19YZncsPMelfB2oVMGNvx5TeKm8LuZh+RBJ6J7jqOhBu
BKYL9ZGBXaC1h+FQh/oh6MtnvY6ch8kktZGKrqALucxiqaVrJGfqRQZeLDBYt8xDDdqwH1Qc7uTs
Ms1VOjpQVJxpmPpZt+OW/AqGluKcFcDEpUD+rD+GtsfFVzyX4HcbSqTTagcY+Llpw9KiU5ig0Vk9
07ee2a0sIwQijHdQ8egYepid9FUUVXbGJtubzPS+79Cv2/p78lJmVvmlSvXkPNWOOqhLO5w9TCO1
beFecjcCtfrSBWX3hPQuJVr2Wqjx4AsXXNm75rn5TkNzWQ+EEt2R6OBBFA3PEr/nyJjsbH/0l8CK
/+OEjnMc8LuECLCbrkujc0DKiQMt3A0honNdvTMZ06AHsS0oJe8WaEhu6ucQ+H10oIp3YrFxFXf4
fVoDetVpbj7gXp/xqrmZpmo4uKQHEFQzkLSqqjkdKKQnw69DXDfLoUkDCCjicV4bC6T4fBnsiSV1
HtJqoFZ1ZWwoqqN5lR72KRSt/h98MzBXX5PNrV+Nmz7Hp1Cbmr3QFax6ErJBW3F1Mkkil4PeFLrx
IG2lSToMyrKRXX8A4c+SNud0gF7OcJA9281Tc1qAdv2xEPqqYdJeCjDwo6NYpQLImgxTu3nyGEv3
U25hdqbISETv5inyIn+amyPTglXgs79yFGjRWG3BYKc/4/NdteiceaCRgL70XiITBn4TLDIZ6s+O
y+uFVvLkQHNO0mLPbphQ8VXu6gD1ZLbu9Q4KzcqBq0Ne++hh/h0X+ILbuFOgj7jkirxAuK+8r36f
679Ah/pTJqb4klslB9OHUTz2ubS20I4fDuDrGk9l4mcb20ucZ6vgHNISjniXVQC9EAGqxky8UZy8
CX9qZnGNA1UY8YiGfXMbg33z4PAQfGmEdY4Cx3rsQLG8Q3qz2DClCxJza8G6VAC18a95sCKIry04
Zu/sQVvYvJoAeYAF7X0CdhoFuBTmIZSsbocfq06kFZuoYu46kyZoEDXs/Sov6Z8hVuQvoP7FfkQ2
XyZqa56jHVK0ffalM3NvpSdueDbAdHPwlVNjNv2z2dc3TnkCZFDqu0hpfNRspjqLHOW66ct6Wvjv
ekzmZNWNDYUJhCPXDs9rJMpR9JmKQHngbkWXKQ1uK1/KIR/XgZLNwX6yuPgpR1vhqFZEF6OGpVR1
QNOSHoasSlZZLlcTM3caZeGi4XGzb0iKA90LByg8ykXUNoHANowdXAl1Q1qNOPKRkDIGy4d6LCgK
HT1MKerQypW4vClcH9o1FHphIVW4wQFJ1kAPA8quhygKxK9BdZ9XbnsBXAkQWKT0jr7o3ytK9+pe
BQgqWIMnOUgSe2SOtuPKgUYlcFTH2GneaWSAueNJd8+1QtMqTak0svOt33n9JlK6UTn33oxscB59
X4ZPGW+fabpKtHzbe3q/Sdw6fb3KyYGFYlGd66ztP5PqiYmne5yTdsl1XqpWL0Bphy5CtcD9TsQ8
hgc+/BCPQTRKSqBPIoNrkNpB7u7DAuWi5ozWDePBg46pN4SOtwrE1pYtv9wiGYCZXJkFdkI3mAcC
RKT9Fps/fmksKDQtyCUrxqvxFG8CTiST3TSVf8SbxrZr7tEMWq6jAH3sE1bLss2DNVbGhYBArNDS
ne1gO0CNVzT3YTEhv9yM78h/QnPppX3vXwFmC/IUyLxREBMW6os5vUKp/IWyoOB/voIUqb4e9T7e
cCAnoHljKqIfFHVoOLRNuaOyzTycV4FWwqrCjP7Nd/wzlABwxSoMsPmA4zOymP9CCIaPESEd1Ah3
Yf/lY0SW1G2k1qB2pJ+m3o+wEZshbPytjirn2oqq4WtmYe+RgA/yQbNc7dmz2JnmZ7PCtq9mvV24
D70PeeU8TDf0R7SpY62KDo1B87Bi3Ju0AWhV/DmkVap5AWF59aWPB6SU0OdUxvTh0er/wdfPgAtB
YfUXYfU7kVVnr2gT5FKA5Dfyrjq72QBUiaJW8blbncMShT3kTEGWYAOCHnvJ8IDuzCNhHiolMjeM
wT7sAu+BpqSGhpkU6s14TIY8Hdjt5a72DfsKklDuUKqZ3AlVAbHxvTYO3gPaN40HIGBfU2fYFnED
7iGkkZfO6Ps/Q835ZYpy/NKHkDsdc0M8YRvobrg2RKdE9uijNTRk38fceUgBNF2NXuJ+7kEUiE2H
8L+zrt+CLxUhGz9bAkYf/Bwa3DFVyMiGrGWBAtMU0qz8CKWjIt+4AAQOtsaeIZBhrPUiD1Y0pENi
GcWiE7jB87ZKn2lOQtcJagxPNGjNLD8Cs/Zj9pnjpNimgGH5zxgg2RUHLwkAA+mKdRR3Omi1zerR
ixP5CFQzX1vgmV/lflU90gJ6mvyLOeTo+ofZbItmxmxpKOpdmiOHfmjAciKql9mWzoIEHBEpqviz
KRuAdxZZay3olWcHrcnXEOkxprdF8/S2XGfsVrNtGVre/Lbm+flt0TuihVTxHfl4W2MAuaMhBVGo
9EHxuyiM3j652PwQ6SknDCed/rlwx5fqVB5o8eB1N09D8gxG3LeRgr1QsNnsI+z08rRKdhQygJDI
PWXrUNg7u67fiWSTGDg9z7XQJFs+VAoRIRylNPkxNwtMT6yckJacbVvDAO9qaL5gn8i0ncYgih2n
vw+Mt/IAOlQ8PLS+gXJrlqGMWBZsM7iWPMgGN0L0v5NDX5nh74RmA1GgrV9bUE+3kwuaSpMLndVh
fT0TxSuTXny+mybTTo/eyiAadvOiqBN2IW+0uHZLtAOz9d/C2viPbmKrBrzr46XojAKEVZ4fWseY
3tY8P9vibaHRKD7fxSZvQEkA0Pj325r+RnPoF1YF7POo69Ci5CAYcTXd3tj46LB7b8EW4o1tfsws
/dM0jDPgiuQqC0f7kRuJ9wgpK+8xKoLPQtbJ8erjgT2QYnZqlUzqrLnGRfoKr6N1QUZx9TBHSbFa
Q3HaQidWWZ5CW3dO4BnSl01UDO+BLr5pKKM+M/QRnkSU6UvSmVHzQ1zmN/MeKBlne4rzpz3FuZv3
k3yKP78uydX81+sq+7vX/Xg/Lk/CrZ0HFdCR4DJt1mhqiJcGEDU/QcYEEorwOx5TzSWzk/jBd3t+
jKvBW1fMqb4EWvIgKy35Wcnhra48+Rn6pRCvcAdv37ud8Zj3brwki9+xIJx7GwsqMd66azP5hYOc
pcPNlPEUGtyJH2/8Icl24J4Tb3hIXXJHGq99EDRHq3K9JVdmKoW4EDFrLjHP3WeXsSeaBzbv6k7R
lHs4avrkDqgdyForDVTX8pFYBlsOVrzSqNCHyzq2B8gywV6oA3cLR5tNV0JOPc+vFoFem0vT0fIF
anNnsC+iYw8kTN7olD+aKkYXqUjyT6BmdNayab1TDQXYQ1dYxTaJ+/6ptnuATgozeVfuWQ7KTSji
3riDbSS7cRdoeegcUHhlqzzDfqV1e+tU2zJdpWx0jhoe+l7QJ/xSNNCRp3nLEc6xSpPub/Mf9iQq
iX/TSmv9BB8netvbtzjtOjRYoZ0h2pVIVh7pgIzGuHMzd2NpMZ+maF4L2/R4N3c3nPy1fAQn0hzv
L2Gg9jPuIACz+d9mc/jcaUHaji79pXTK8ClN2u9WnGdH1phQsaaDcexci0FUMdGeUgdt+65mPCFH
5kJdV3MgU87AcTbb21YYr1KnHTcW2YhGfnejkB8hK+OxZVihXtGkT9PLRTpYAMJxeqXOBQMCGB+0
0ERnjBzCDePyIMYgezfy0UIxmAuwF/k6PkVwvkXVGD9GaPlblpkevJm8PkYp+lxSsML7wAy+j8pJ
6G7xaITM2FkCDFt5GV6dCuVUO6AjVH0uf3mlQOg6bjD9f7/Sh5OueUvo7D0RARfxaE0sXDQGmw4Y
t9DB14CKXZ2SgeeDDToY22wVJwEIuYi1i5ZpvJJ66IJkMTNx60ITsEmP9p1cFnVavnyMNGGLF+KX
6tD8DVJQ8WLQjgGWtEbMVGqN/Gitweh/+UGIInyIcm059cFSdyxEL+SJzrzCWfqu3hxoRG2xdEaH
IEQL8mIe6wzct6lsDlMokmKfXbgLIvkFjdHJi+QrDMnk5oWnWEW4432DbdwnpJbyneGJ90Y3k69+
5jVbR/WGgTQu+QoUN+ERs8vIR66uOgsyAylbfUwbSNDSENmiZtXlmbmv8pRBWwvynyU3XgqtKx//
jD2IkG1GXIq+JuglWVSNk11S0Be8xmhTIG+3K+ujH4GoHH1hqAqC3IAvlWAo9ctSU+xNkyyd3vTP
9hLNCkGKTCb12s49teQNZAPacMmHxmXEi53TliC9/d2GS/M8j0aJrFR17c29eVUVX3lMU9GY7hu/
3Ome0VV44sof66Zz0AQ4RlGCxwHWggFU/qxwm07FvA7RLR+9NpoHChIrt18HTbQbgNJ/G0pXIL0l
nG2TgtppReasTI38fB9SWdJLjhnDOwjbalzZ3EPGoMgl/tTaSk54ukPjum/5/Y5nyHjQSuxF7LpC
RtOhKBmeFuDT9xHS7Vl7YDkuMqubOLOhHwwQAsVWakNz9xGvL4utxvSOprHm4nWB+HMQ9OPV5vem
3hWZUDTQ+VaqmoF3dXP68QY1v2kPNPpr1CwNjhmSw0fqySAwQApGKXPkkCj7gAaUBuP7UWvAN6sA
AbOtBRzd0nKbYnO3MNodhHxaNAF/OMxBWvsHfhzAZSCtho7XAV0a6gCqBBCrZ5ApnKHqo6mo5ZQd
IddpgeaKto/XgdO9oo6bP5LEJZCduHZCY2dBwxAgsWnB4vK10EV3aIj7hezQvH61q0rQmuodboeq
H8EsY31VlRl0z9QwMiH1nagD6vrjtDA1u8/WUouGqcedrO8W7q0ptlRtPIMWtEthoCtDt7vyTNJf
NOyBcD2TeuU8pFVXxBBocFZ2EKxK7GVfq8FyH8YUYm9uJ1/tDoiZweprZAOwaFZxctBToJZo1cwc
c6v3ORL9ahVNJeba8kGDQ0Nfc+JVCNlPtI1i1c1aG/WnxjvSEHrb3xywcF9oxMC3F2kJe6aR7QGb
51qfkwiqEeqd0at9vDOyEblvnwx0DCymt/LxzmiV3pkh6us7y8EHffPOeIh7u9WKYo/ErP2JY7cH
fEFVQNpB5U+hKJWfoKWNbaVlufXBYf2Slmkhg3gIdFLH+Ld5qk5p3EEPYKGP0Hy6MZpOyZWMyNyO
h/oggx6iS3CmRZpPWZ0eKihcUZ/G1LKRCHAnQlbRWvte6oKoRHVzUDsIreDh5rtdQn2KvqL03QWZ
a/xoP9NEoETJabZMbHMFQQofsrG/v8fF0MePxvSd1ptNnkT1kbRtScuWzv42NIG3X4aoQSwrGf6W
yv2b4d2cj2f1ZVhqigq27cBdLYIH9LMjb5172DuDhhniGIPRn21ojQHH2GbrSoA2nPoMrNiUD446
0EJTFfgnusw9DiWY4mQOLaamlOYl4kmxd4FK36GE1j/keGIHt0IxfBmgyewqSg4uVugfSf+xe/0f
Ltv+lZxbx/y3c5KVq1aY2Lp0w16MercFkWcMcBdIaR2wxb/YbzectZnlLR0PdxCinRWtrp+cPIF4
uouEfCGKLyJBdzU5UCwHRJMrGl5jkR8F7z5i0bocXZCkC1666H7VAu/Ughx97SInAUZDNp65YpAw
oUH4ljoj8v5gkMC3+tUH5O6VTC2vt4+p7wzn2oE6Tmtx0LWbbrSuMjvf+BySMaHCKAQKu5CWtXb2
IZVBI64wDXRWpfWvOGPunkZkT+5xN1igy4Lm6+JPV4On9f7KQGbkEy8JPQtNz0bCKBeBTOMjzckY
tDCTzfQE5uKrZbRDdIy8PFlbXQBeHvTL1/oSpE7duXZrdEnpP6uhBrEejSz2i5Y6yZFVAy3tLkGB
7JQDsjeR+vQKUhhTcy76r8XJM6A6oebwkQEbqB8dEYTHmhSABqMK1xDj5BCvAjXTCoj38Jj+ebib
E5KH6yQBy/C8oDm9sev9MRyAdMm1EHzy5nKm+G6LNtiJBGA4IgWnhWKQHFz+br+Z55hwnnmUdiey
8KvYffj/CRTaxtcKfym6LhjkYs5AZ3sn4DZ+9gqn01Yg+GzbHQ3oAOGAz2iBTS6tWgfHC/YnIM6d
LPIyH7aQMAIJl4yw+u9YpTVZ0nor5Od+FMC29+nq+oCJjWa3glBrhEsBQNBJDlyeFjnOC83lXfSv
M1qNlN2gPPJBFwsz0C94a8EDmCf8XQ8Ggl3gFfJxrMGy6PGqescPY98rmVHXik5WY9tviQa0RVJy
dMYrJ2nVwy5EM8Nj5oDPcTRy+W4U365UHHnffC1UHz4x/DDcKcNCBmD2wJSlYdvTVQBd0tCO4/YY
50a2sMYOgKIQvC1ssIJH4g8qwC4IwfR92Cafy8TjL8JE3rmzOsAR1Wa9KqKb+dEfjhI0+T5ajHd4
Ugcxpvpdzj873u4TW3oP8zQDm/IiqWSzpblIIYxAYSXBvue3i/m3Tavs6k5WYI27ZE7t7ZkJbkLF
QJGYurG1TMte07ARfrAwuSdPNHTBLWmh1vbZRhv/w59OCWRl104C9TZyAoUC4DS1neOTECDJQ1tt
t84qO11JV9GXOcE/WRZ4l/mOhLRGtw4qlM/wvxrOHU/3o9+ha0AW2mrM6uC1hpYaVXiHxlwMnVf/
sDU0pUgBUryG83jrtZp+MJST94cTfQ1aZqFbpDBOZQ+y+3ITYov/JAw+/WlAUgV7XF45IFDg9eQC
evP00STqY+nt9oSnT/mcgyb1+X86Df4mYFGrveDPDE+B3TlrDe0X564CgyvP0nzXdmP/AH0N/Ap8
u8ZfpQHhaoTjT89Dpzyxc2ZmdgR9X/GtqUAZbRn+8EKRbPQqnC2viQ7hAB6/nInhgWf5bSTUHr11
mkgAMMGRfpR4hoEeBmqfUS2uQyqRJn8O8zj6bRy21o3xnS+VVFGmYJsoj6FBjF+DEUP6dgj0Jxp5
svSXUEMIt/TtT1BqPxQCT2u0SnM2er/uHFjPIXUT5jmoF1i1IAwLSm/4/n8mAMv1nOY9IMbr7jMh
WbwnsqF556kaS399BasXKUcqYWw/aQNDH7Lq0Um8DLQ5RvPN1xp3iYd+8dBir3cwOQpMWZPf28bo
lX7XXRBjiuAdCSNoCyn1q8rWOoDBg3xDc3SoR2PnlNFwmabA9Hv80wngWnBZfThZTVcfygjFGEWc
4Ru/cmBnzgBj2ROVBkF/erz1NZjq3SVYmNBcT5NkI7JfDMQWZzfXUVCmKfxoGe4cINPn0A2VTfMJ
HbfvLGJIWvr8Tbdj6xMzbKR4lQHInppPMvDfCw7ss6adhjYHPDfL/G2S6OyZDplZ7byEyQuNyqhz
z4XhHmjUq3JZFevtFtWybjk7dSpQrNe3gRyo/gUqEHlxlBvPfe4fcGFOz+DWPPFUhhfIfeLgx8aG
MSh+VYVwLCUCGV5sbLAujTjTgGxlqoP2xB044PFaZG9vJikCuoXdxSjx4LCyuoqcZeU55yhxgnzh
Ncz4xPH7Mt8DR7dXkQchM5XdlXFqLLSh508pb6pDYYTxBuCN8mvdysmCmbmxiPKMPzHX/KvFHOMv
Fq5l831loNkx4Zq3cbUUjK6t4bwiDZuscoAW9kIUzqvucDDl+olzplVTszboGo9eAjRBfEJ2Y0FW
RpOlDxLbKRolY9jj+Q9JomnoS396ARrOL0ARPRO90YEmnTOtsszZcKZpz0Wq4a/Syi+ZWwwAapng
bkmEBM8IeI7TImq+OclPKOtmP7hIB3BbR/aNgRyLYlUhY76yVVu6E3rFKjF08HSoncsAKP2wcKkb
HTUEoZivsATg35nWb4zuPCkaLbsqbmCNqNz7DwYrygzcLQp6xiTY7wCO2DmDWe1vQGk1d72VCTHA
Jep9bBXmTbbxShvduBx5t9WIBvqNQ+PmY73MbfS+qwN6v+xFI3AxqwxrDQVjkBQxyO8edNf7CihV
LNdR2W8by+PngFYb12crsvbLEDgdXKhbyJ84X6dlaJ6zjWaqS6bCxNnZQ6tDn5f+CGyW8UfQKeBr
uGT+XiVTQtvRIr6cIM8Qpdcc875jmwkhr7DyN0h6zwAzTW8Pz4SUn5D0BLm/x9NDVhBY+dkqwub8
zjExv+jojTg33CytVZ5CFay07R3VSae5zEq/tqxwdlRJvamsplgIMyiJTHZUbf0IUNRDBuEemDii
vgxDCLoeCwKUSaS12yTSofGkFCirLBYXw22eaTFVU37A1pmRZ080CnKDLcexH/azO77SYLNW0T7c
KVjNPrG+9DelAj7YXS8hiOSVO1KU6y3zOqRVXsrbIa1C+ajc0SpSIr8ywK6R+uMM26oPjfcA3F6O
2dsXU0nB90r23UglaFLzEjzSajiqA51FEeTf8AVeG65qmi6yfh14wH9GGupjC1k23mmItV0T6/1j
rXi16Cy3ilcwMgMLQV85yND06ygSYkWrdEDTiD+7GhJw0OtOpM1+aOg817cjHvCXCbjk1mgFrqxV
7ULAnXTiMqkZxzxQ2S/VaB+PTrjx8S/a1KrR3oasAXQzB3mmoRSr2ByyL03fZZfZKTFR/xhld+sE
Viz0vyMFrUeptoiqyP7GW3/LM7U1B1100lT6tzZADwFUgtxn6A/0mxK9yEq7yTsGql1y9DX/ucfD
ykIze+sbMCWzu+aCbLZX7q5uj4se7FxLU2ZeteiH8rqBo10e2KiAF5k2fAr319hCX9P+jgxpYd7u
3c1ZiuGnzSEwwIcsPXljDK6PCKKuPkOyG08s0HBRh/sxTaI/+ohdIuQXG+e3iZdLD0WUqCyj9ZCh
KXKwqgw9FujWjMLAeekVUULkh0tgFPMnGgUiTlaWlZlbok2wbP3qQKvtb4cYLapPcdiuxhDKoKmT
glNcOxE128zBlkFGCWToZQceQHV5q62q2gIGGi3JcERO8/G3qxaqryX5kptdei1IECPQXUzMrBOe
SpbxEgWh/NnxcH9LM/ZAI1lDaxMqyp9GZGafQWCYP5eDba1HgdRUKxoNWlogvIpqG8oayt0EVPax
A1f7tCj6wdjpQxqgCw++FCWKRbc0Ax+7UscM0yXoMP/2ilMANMdZ68YHpe0c4M9X5GbMTmHQWZG5
84YiW5SthZrCXYULD5PZAdRwh5ty2FweSwPRQ80sRIlB6dlQtWw2jPw+Owj4cuCnjmPm4QcPkSSW
4GfhG+yBUcrItDpsCiK7O3KleJTx0ty5FupokZJIIo+6xMMyNpRP00gitwOicnMzh4sH/kAjcuLW
eA0ZqhwWhXRiWS4bgIKWEuKCK1fB3+sCmTU6C5BoRWEi22WDvE7R/J3Z3+ZaFSTKrFOZFtluDukB
jrFHr8epQvcykiKm92LnQ702x4xfILka7liAh6AS6fyzjveElFfFXnI8wS6bfDDforB7MUxcOfDw
smhItk6I+qEc0Ylr6vo1JMou9RrdnunFDsAabBphs3e9oDvHWYByvAoJYhG+1DXDgFJ0Gq09yXRw
oZn5dir61lb+OQR/+ImqxnXRWE/GG9WIqe4bGYFx9NwURAUcZeQYSLRN3OoO0GWqRjzmLlQKVDRy
oRidJqaIFAAFmY+IZGODd36htIzRDMx8FCqQn9qFfeUidxCkn9Bmu3JiX3uNYy842+rxsEQX2xcX
CnE7q0VPBq2CrCxdizaIdzQMAtAUpylzTzRUIb1Rc56ZJziFLJ3mGtLy8WW31Cv0I9JSFLKMvHJv
oD1xUyr6p26Mw2Xf/T/Krmy7bVzZfhHXIsEJfNUsW5YlO4ljv3Al7hyC8wSOX383iopo66T79H3h
IgpVIC1LJFDYtXfCV17j9UeyjQkYjhY87HdNARQc2ajXVjxQeADre8Ppn8hOJjqjAw2HlZe7mgaZ
ewDBmYajkXLd3Q6me7DkmJ6xt/6NOK/HBlNWLHW1zcR5zbG1iv3Pc+L4Fy9V1FKFUKZKKv3iFcbi
K3nNY1295rFCg09jZb/HwlbefaLp8SkBaOsJsKJlZBtQMQCtzYGVQ/dIibMKykrLpCpQia0yZ66O
ivJxMJI1Nf20He7TKAEoVRXD+aEZ0kjUSQc1mhF53SOlzlB9DGifBRq4CEgmRTCnK2YxOpsPNzZq
Io+1S8LOQp0zov5tqNXHYLILQITpu4a9zvP4lctkhJSrqMF+aLYD6oMtI0ehsS1eJ6M/YCLuoXrh
oMcgAAK7+3HsUHidth5Qwp4dPdEBQuYbB8u5SfzQ8Sz5AOzblM6c9BCxPb/VvZ4tJwXFfzmIElVE
TWvPbOSlIhSm3acyuRxKpxIFQOu/2ylmufeTJxln90u4Pp7ays63c8iHIfBwz+8p5HYII3KOdpAb
K3wKoB6sumoLfVN5qkaZr/ISWwyGhqVWVLnsXfHPuJ6S7+wiG3PTQvzVCC+CdHoP/mcIea4yQ9dP
fRtC9zCv2ntH84p73prVNq/1+uSzIYfQAcYMPC2Zx2Qxw5gSKzTLAb1VnKKghuYXNOWgA01VZhu4
WspFXMXWmnrnjhu/OdYO6nQJMFGz8PThV+jl8hRzboCQPgO1iKXYxJWtByHrqRSusc4qkAKG5IKt
QP+YIpveql7yo0NmWxwzZb+FANvvDqirA+WOS8Sea5drMPofag/70TQwufXQYl9bZYfR1RXDWJMn
H1wWxzFNF6gOWWiQx7pD9QlKfNWhpfUNtS1VeExn8+HGpqVFsAbPFMrFPjvfNOfxh6Gytlgdnnxw
sj3QASRUXejUh9lCZy4KOiYH/MpBZc47fTnbZufZlljAJWAgLwMZ94o88pSjDrQfl7ICT3eIn/fC
ZBV4iAJ8My6nE0+EaLaZYXn7224NRI7t4ib81mkazsIYTgRFyKQFibdhRlsjTvnB021+sHjLD9Sk
My+VoH4CvcKqsVvoLv/JMRl9sTcz7zaW0VBFhFLPacCivOsyr9nfXIP8yEYHX+aXS862+bLzrdFl
kS8+8Px/6PS67meBUxNTCst2QL7qQafXc7iS8f2gUp/EpiwhaSjumMyLe+DrDYCYClUSrlZ9av2X
jIPzYIzlilqzXWeVsSx5mGyoY/YdWDH5znZDT7GDjoIF7OEUyOscNQm8iNDBQdgNLSo+5zbBkwl3
TNBk6mAlpMnIxmm3tZEyWJJxii5s4HfLcpvYJkhj1HyTZo1Flq2aMXdP1NKkH68TfAWmCWbYu9Gj
51cgIcTslYKwOVMvUDts3tF8MxN6vZ+HnGwYMqk850QtGrLJe+SS1aw2UEMGTYks+e9boCE9F5q3
dBka0mOav6Amc7GQ+mfhZVNXwsofJGtNpnMI1VqmrQ74v5qf/6MD8hQufoDm9rJ5mThGsulrqym+
+3tkDro7A3OMk6UVpgLjpO+WrmMbCCWzlVX76zIfP3oModF/L1Dhu8gqA8WYqnITD/BmiaomVG6q
2sxR1XVSL+EyqHdsULlpY2P7g7PnVtVjl4kTh/L3pg67EEVrnJ1zK2FnsBG1q7jj3jope3aO1KFH
Ne8iGjX1kuR2iPW/8zMGqcpdUDTIwOe6tq1rMzrSABQ21pjgLI1YwojeMq+dU9kJds+g5nVwSmyb
+m1arfJoKAHVCQvMftBhqDNq1lDZkihwgiP11LVr7qMx3pALmaTaGV7MIWSkA4Wh2v8cYvW5pfGg
NQXn+UqzH50VIQAFPbbXl/MlZ+c/XcOMSw74z7Cm+D/5NlLn28seAksD4y7yUECIDUYTlIZu+sqh
Pgay4qy7NwFZ/jZ4WHNYMn0dK8xawR3N1qNyk6N44UVnnhur1B9Rc5JO4SWqJVduWv1oDOSjdaz6
D9hChzazqM6FZ5TnLG4VQjU9Aud8MfljYB9Gy8GMCQ5kt0GL89BpHTAAV5Oj5w9WBFpQz8Nmed+/
9X4j7p3eKgDeLLN1n3vlt9Ds34layhzeW2lEf8migWpa5ZXPpexMMDAhBhxml5gu7T7EONrOafdt
Lvn3qsuLHQoEwbqh9J/s9lfcaO5k5hCdWznQ6tyKXvMOqdGZLfheC/9AbQjy5pvWwBZ/Tj1k7Bik
NkEbXqFEGNplZOsh/umDURaBjIG82uidRQdZq7vQkvpXQPz3BF4HCYRYR2l4sTewEwheEXCtZ38h
6slfj4Pwxp/GITsf7AyQXUeHgPBHfySCf/pOU6AGKfsRIEf6vclYtvFSJDBH/Hq/u239gAeK9mTF
zvDYoih5QXYpuhE6gkW9oyYq3IG+aLMvjVV1RylRVtlETr8aBBavqIZGQQxzAOhC5hIVTap8pUhY
DjCm4qXHpm689fQO+2PBf6b6WSy9+JaFAz5MGYf58oKVsCbIRNOO1rInDWPwHq7DHlrgRN6PuTY0
4SUUgfRBCSCDWmzNgIPfAVfTLQhm24Xmf0DXqz9cW7lqESAXyro3fRAQ0x8IyNvm+k3fP8UVVu0c
IqAgDZRTBUJsdd8WF3ld09Y21MwyvOSwUxBuoQsmJq0G1Kd1+0nol5m1HeM2LbmoihpSCihP7rGR
AWh8hgI0hHxR9qYIL/aozk//471hWLfvDQMpKY85jDPAhfDi+PzeqCNfU0l7bVvUWg3tFvy34tZ8
ZTUUXDWdV3uwTOZfsHH6TTeH8Kdr9OMCXBLNCSzK2aFvLbniSm5ZRQaZZ77a4EqaIiPuTJEM+Txs
coh4TZshtC3i9kAqdlH8hbZGZjud0cFNS2M3euLLvI0yd9L2y3WMm/AGt4rkZrhuIKy2iw3sUUVq
8ZpiIvIACN4rkbvQQVvyIJRfIoUKgYrKW5279QP1gKcuXukqUUudnRoKjDbhinr7EGkZx+leqZNM
WPa2DYYSIOKy9OwrmFrCTWKANy51U2wRSrWaUGeYveQPDBujN3ZqFr6FdVZYyt0cQB0lVC8/DEc2
OvSGmr+X4KZSg9PBLTH5xhdrValMXuyBdxfoCmOR6KwV93gw7aB2199BfEyC8ENh40OVKqx9M9v4
tmEspIpjFTPHVZbj3wAKvjf72EFl/UTCbyQBZw8jh4S5x1ZkEwqkRwf7WCiY3mxNg4avUGdjriiw
nTCoJ/KiCBTCZCds0/EVZovmanL4OJYsoSSZMt9fYioBjrXMRKKtQv5Zs5J7aom8utgnLjbVC1Ud
JJivAeT3Od5XHrOJPCjAfrBAlIBUCLaV2qXbFkgx67Y5HG0vXhIKhXApBFOJdKQobSgmTDAz6qjs
SJ9iqUkHiq/TeAKu0SDI4r3bo8Z3onaOVF4Qxyw5qRY9v8aoSk7YR5ta1HdtUZ/ypGfbtfU5jp5t
n0e5en6O871BHLBFg2RTDLakZ8vcN5jVsjQNTpT7SZgZLGMfyyrK+2Abt9xUetSsqddLouRex277
gnqlXw/nSFgr6qTUkMQebYTU15R28rH4h8xk6e+p80+j1TYo1W22n5I4lLCZUzc+T41D1YO3OgT0
BcyUZetsbNNC6oc8qQuIuWI9hd9EUnP2oRCvapO91db7KDf4nR/7/I6rw9ykM7JR79zxb/2KgsuV
4/XG4iZ2Ho86XJF503X/1k/Djk42DXMTMo91c6tZ09r/YylpuJZx+wrxDNv1uGNBJoq7pnmz9PBz
JvJOgwJywcTCNuNhT/BXQr7SWTQmrxxK0fvZdLXP/mQilm7NCF7JXsr00VWzMlQw6xsUjAxvpfeK
/QFk8mKZ7mZzX2Eut28bZPnC5CfW+fFShK2NimlX3+ZSevu69cajDxz9ypId6kpcLBdz8D4Vrbai
IFe34mWkgoYEa6PRxcKnUUGYMD2B/AD77Z4vloXC0tABRQjOIvK4tqNm6sfg3UuXkSyNBGK/Xruj
gKntp5r9wdkLkm0ShUA7RYxvK68yngr8AME9A9qwoDnETszeBx3EwkY1eiej5GJPrn4QfHQ1TMyw
NaiC4iYPXR04z3YsntnYuQ+6m9nPnZTO2vR7iM+qzizRsqNdtict0tH5N/5MBpu61wDnqA9t20KQ
1nZGPFz91NgrWza2gHWzCOkYO86hcdhstcLw37nvh0s7GVHFKGJvFw2QGtO50TyBS1WfsEyGsQW0
579csbkUobAC2kTkD4mNG39XRNE0NENybscEBMn+2xVYE/uLmTb+WtRC20BA5leI1PAhQRkOOKFL
iBjwoXE2f9drNkG9YFaZbuu+qR+xUDnkkMC7pxa2IQYbCBZA6lJpbl3bh7QZijKNvv+BLRftFzDT
4BoR1ntW5eairprw2YqwZd/oqXsnkC19sJ0wWuN/oH8bEUS0Y31VLIq+uwR1QeuA7K3tsZmai2fQ
ej35hZlNPB9x6GUgDBr51PnZA8nU+iHUytMAAPAhYS2KM9Xs89qcwCMCkhYHJb+tMwEMgV4wrT2C
qa84W5FsjW0mjfYORUngPmkgKdn5UvxsDB23P+jf/DDxtlVnjlse9MkLkAi7zODiJ7Y7AaXitVoE
/E2UmZTBMuh58ZKnP4NCc0HGHr+j5h8nkXGxXLuuJ/DJLVt/6o1OInEM4jIo0RmrunebDeat4pkz
UZ7NEOSfivOMDomTGCsP0kcbCggg63L2sVc8e9AYIgnbDdnwkRTnAQV01AJHrHWOrMaTP1ofG96g
yz41UPdc6wHIVLNOdmBoTQrM2bWC7ae2zKDKGfPToNBlUWONSLrboHBVvnMs9RIZwxxPNmC1h0cA
6sBXpQNhiHxHlzvIgXRB9YTVUbmVUO+8G0czxiwys1aZyZqXsbS/0TcIEMalfg3CRmX55GfFJahX
QTyFWrONqcrDRAvbKHQ5yA7MlaskpC3HtQFbAa1DKXl2tAYwM4HhAdI6LSSdJI/8XW8n4Tlqx2ip
u6X7bkd7Qib2WaKjfM1un7KRaVtydbCsnVxzEFu8K5IlGYPm3HcntpOsyKDpW/BmS5QmmTGIdRoZ
zZb4Tqh3bqZa/clZxZq8eODFGC89wLgetNFugi0vIdAJIbi1V0pI91GHOtBZVYYOaCITMMDbCahm
kZ6yONAFRifSHSWv9Bavhb4aLr2Au4LFwhHZCsVo8WrIyn5F/CN9lsY7rW8/Nj3VJDqS3JaX3rlJ
sYWVNM+SGd8BrPeWEUMpFTFZEhdmhX2XNVaTHlQMUG01UVwql0J1uCqCOmamzLkDf0+Dn4WNbE8b
50iIQO9n2aYlajxUmXeWZ83Rt3z9EIPPdlXkhvtD786U/psdAKl094mVpMuwKIDewvyyOujq8AHS
Raf+TnCeTWYG4KfE6wogNjp0HuquCIXTlYWxsRuQnRI3gAxdvtBQXXZkhZ6fqGPKWyQmX/Bau3Q4
aVouKAGiq445gjo8G+BBbEStGuw3bUgwxcZP/yHi5jdqWUpzpXayBx3Uk0cyldCvXwsTHLEgfsLb
Tq8++DtmVaywzYO3o8zeUOQOGKXnvAJrMn5pwDC40/IkxE621X+J/eKNPjPlYHKIYk9/qPDs4UCL
0zoEagJoFjwUZsTgvFilbh5jnW/mSP22Qn9BzTvQ5UYVi21YI6s5tWnFgzTc3lMy7bRWIlNcVmIr
Cx1+qtRPw9uMl/E3HdmSez7o/soq6uyn+CLsrP0pBBZ+XZjye9GXxSnqObQKVYcOIGySuBk4XYW1
bTr8YvEgdr5iSvdIDoWb4IdfRBDwVSN7fgPm09C9jhz2IZRLMAecRu4sgAy7kU0j976j303PF9El
+j0YdqoDHVqudH07094LM432PhUrU4+Xjynfi8zdM+x4L4HudR80UbrLIbHleowVK+Tchj4WqMlA
0HMo3USpt2j1ocmd6CWpQsgNJd5T5g36c12yNZ6f0YvWCEj3tqJfUBMQanuLOpt6nQFu8GLWKTLR
Vcn21MtM8w0aH+0jdbr2whoG9m0AC84JxXffXL+OXgwkpVFIqllLavZhaK3dApx71CzG4nJT1Px8
U5E0p5vqIDpxuLkpvMnqqfcPN4Vfbb6rPPw4aq8F3M0SUOMCvBmT4r5CFq/FbGRqIyOaHxtyImOZ
5NmqUkbMzuRBBqhTyLIGRSV+sYrqKvwZeymqLxP5iv1XcCpLL9mHttZ/SdvmC5ZA4qffomQhjfz0
hEI+zEoh9Pe3kR2DGhIzC+BNLavbMjO1980AsDpEO1ECk4AzQhvLfY505K8iqM5WjWm4FkFoqWhy
+wHpLgF2Bt5t0j4pvwx6my/ssmp+6c69hXnUX3XRW4sEPF1PYRD00/jgX72MXwR5+JaH9d5UMdfx
rdG8jM8c4W6dytgOwi6Bg62LbQMQ4VPelP6CFxb/qbXDMs17/1fFwpc2FvIl5ogeXCs6AmBV3bE/
BJUMKtAGN/B0KwSyFx5YFTNXnLPSNbGR27Hp8zKTN1YkLVgzwgDKWpa956A5eK4r8Ub/CQrEP/gS
qJeMreg/gEBdBY5OuJAQgbsnci2L939pUc4fqAVF8A8t1efnA38gVq5r63MccXJ9HuXqeY2zkZZZ
SstKoIrrgKPbD/LuAN73oIFGtWdARSTpFqB368GoIP32YGSmsFCaF+4Me+z3ZBsh7apNpxTjRzVq
g5Q3jUZnoGJc6mHK1kbQY1JiYU6MShjg/NX3PYhrtrpsbIDkxVsQWaqBWiOjTsUj0aleTbrtBo+z
hI0eXLzINIKBBfuHbrsFXix/zr0a89V65HuPJ8VzBfD6vcn6ZEG9dACwAjgIGxoXFADE44414L6m
JkXJga1wH+2JTGnhBhvAkkGLa8r8ORVR8mRZT7N7rgFlzVC8Md1CaoJM1QrtgytQ+I9McXG5o2k0
I0xv7yiPqg93VCUBUt8uk0sH+vSgUPx0N43boD4CG3z5GL0FWrON+hZVloX9gzW58bXL2hTFi250
X5QenhF+A/7WT64OaI7JNbLzi2uqZ8WRYW9jdu3UkvXzqJE1RPfkincIUMGNiN8kk1s7TnYplI6+
W7qDNLLAzNz0sAGS1Ua8cVIj/h5xbyfDWG1P/o0H1kS3HmFfQXNOa/CiR0Hp9z94xMrD9//sUbZY
/tB9kEfoFs2dCaTcMgvtE+sEHghmtQHiq//ROdALQN1NeU5N0A51STrskQ8AsZCNjwR/p/79U5CG
JO6HICMp/e1wDYrUh5Owcfye4EpQlPR/tbLYICk2fAiar5RBQOkRarN4Bqug65XcIdx0KzlYyStQ
mwZ2RGLvDhzxDXZBMZWiz7MLvPU/ewzwALzxz2P4wkjeRexPY8Q9StucIEHa+ZXw4HQg3Hjph9kq
j5kEzh37vAurbcQj3KKxwTyQ/FLAGZdAN3MUjx9tEKGuLAgcfNOSNFxkgDaCFOaOmIVsg79IO/df
8IBDgZsFdTVj0OqdoZXtnqLda7SnohUK5xrtcfPFHrDww+NlBLDIcRc+94e3rAhBCzqayckI7PFI
HbT3UvT6krUGvohKgFdrAJUWbhctJZUPMMhNgusjZhth1zHUkyCbxvlXmspWvWdsgKmMd3Jw41fn
o/mTN81vyTvqUCwENNAPnlvxooxrfqoconz1o2WstoKoI1cdmjDLB6ip9FqbPGlpxVY6c5MnkeGs
VTYQybJVh9Kx6ezf+hVt+Wj3mb2lwoDRyN9dPRNHqimwyupDi6EVN15wrBQNo/Kklqia/p1r3lD+
lG6H9WWDNK5YjcJpNo2FSkSd6fhr2iS9s9o8WUzttgY00zaMesWBUD6DhY2fu5rlSL5Bp3y25Zn1
VDEIlpMpQRXmOdxPQ4DzJTq4UfNl9k5D6NHjS1AvyVYhTbQyIjdZFokHfht1cBrw51CTzhxwA022
uePG76ZJfmSjUaLGaLEEyoBKMswY+olYv7XSrR/prDBRy0odRJ4xE2NQR4e3APTosM4jZzroIJWd
IuYOip2Hog6ysSKrIbmJ6awdNNGkEMCZF511oO1IEYBEA5wBOnpVnhb3EagUnvUUn9JNQGCjKpiw
97aABBIDOVcJQDBmmvp4CCCvejTwtl/SI0Cmz52Z2D96XRtXUpbjISvr9ojfCl6tIn3t7KHbEQ1t
irqCVW16/YYSVcxLo3MtrAXqarFxO/dyMAitndCstwa4eDYumJG3DUCG38um+wIYU3XuU107c9c/
ARJQfFdA822raTa0XeDFDA1lDa3fH0EnHX0FKGFFdieztb3u8nJVK7c40YC2aDTtnnrds+m24Xes
9oAAKXVkaZRTlurdCutxtpdhUn7PO2tdAA77ZSgtfuTWmC7Izc5PAnRqkXDzRVLy4Idhg+HbLIX5
aI5adUy0DlT7qiP27fe6TBTmX6QHWzbhquEy+OGA6BBANg5q0jC98zM7B7wfdh8F6kM8Wi+5H8ld
y6HzSvYCgOzWfascwIJRDpPtGKgSv5elgzoRmayABqr3aYg/A/R27RYS3eIMTcjwnOgu6p6GoVh3
aZkHoFgO7U3KQRU4tUcs5/dAe6Jiw4jDMx06joqeLisfaQQylUPdPUKLYvKa7bldLFH+qB3Ji+yh
KZ98WbH72YQ68GZhYztu13QhasqyOuTuslEU0xlJDd+AgTM9xYZ5aHwl++Rygwa2CPQbkdIweZWG
JraYwX0lR8fsxW8clNjOrCJa0WvHzvhB7CJzBbdpJOnKTwUEsq88I59cOwvz4AsXAaA15ronPVxp
6YfAHP0VePPEkvRwHVKBd/EoalDoYwCATA6yRFkKOVglMCU1j4Ndl3P/XMUxXwvbBt+Ol2ln1OH7
Z1k1HtYQcTu5NMpPh/gmVvzGA0WlBchsS+CsqY9MQDziGQuJFqx14U8d8+DTtdQV7C5FsbZWXQan
jjaOp8H7KN+EQkSAADQb32AJFKgy21tyJIu2vkq3Oj1njx56OfXGqnfIsn4ZR/1RF3G/lCbrlHKi
/QyFiewOgDVjAfZV0Auk5QtYZbsnU2VqZl8qrSZfR/lSbxVkf7mRZoA9I420dGlTSjL1M+xZD86d
cDy8oFtoSW+nwp0MWYGFkQQA1JrmfnCr/Ahe7/xIQBQ6Y5n/OLqaiUcC7BW+93fgRLxjCpt+8/2b
vmt2we60+pUaN9++G9sfv6HIzM7xaQq9Z0dCqRM7OvluQCH7WnPq/MVTOYgoRmYE367ipYjcryxB
zoazLviW988xyllfGLjEjrWO1yc15yGoSUMINQQ11RDggGo3mQu5vrCErpfVgElDiyHwoqayKG3b
mNrQ/uhrswRL0Jif/T5AJqiSkOdmZvgYX4PAMD4FgXVnCjJBOJZhRqveFpNEDbhlmCfSM7XMBOg+
CdWmLb2AbA4iU91CtTMFkC0DJfwcMATV6TJzsNKvMojeU0Dy36rYB1M3k9FDYDX2GY/lv4qSDW+u
p0F4SJPZQ1tb+rkR5i/yZ9KoIGiNHZAxC9pzySOIBaiBhK4Xy6KHlpyB5OYZxZhiMYa+9SAy7m0I
akuHrA+OnttgY+mKDiY7NWs77/CeHzIJgCtYbW58QgA7y5XfueWdk/I1xaUx9ACANsJEbtFz4+cw
ym86lPW+N52jsk5ReCoN5HUgvanjyQ3YXOCKADjVyP+aYrW04COvf0n9VCmCzs/RbmWJKVo41sfo
VgbVogGWEQkVJH1YXObH0PLxdR8MtoRCqLZqG6jBLSgnVErhrKVpvEuUqyxRaOg+huB8AYuli5K6
ImtPjQkpnsgY2rcBe7fAivq/bOT0EuEZr5UKGuXoPkrXvQSJZmhPXoTtiJ57+X2O6vblBA2j32Hl
jpjmad1+mk9PP0TYGmWb5tz4dKcmdWKv0tuD/LpbO9kayhDuyXGqTmCa+LEFzAiUwfkphmTgOVUH
WAazeUF6qXjMNTN6bBMdRUKKHr01sRNaOx1WzarZ+Pq+MEYbFIRw83MT1euKHh1bJfYyKHMgegB8
tVN8rsIcugNtFpifm9TLowIFHXEGjn6z4Xf4wX8b9CL+iu1Ac2sDYLyLs0h8KTLzXY5O+p724zez
ZBcHhgrQ9Riaaw3lCufS58VpkM/IVVXn2dKK5x5F81AzV/1oUVdtND5qvwZt0TpFn8cr6CakIOYZ
g0MLiNxec5DUogn93KxVCfHcpMk/NYUL57lJsZmzmXBqpslOtH8f96F271bNjjbs5y194VXafRpI
SCeEKgnWlcemjcSuAI3jDmoW/RfPyN8aIbL3POGvmfSQaVcOegeZqrashi9YT08OieG/lry7ONAI
f+PQa6XY4cl2GcHFJUiE8zrC7ED3UKfVG1KTYO8k9F3n6l+5FAL7SKbaTPp9EDrOSmxoLwzwdq3n
jhvnBthD7L0zZ/vPwDzDuYXoAwPNDMviHoqhLdP0VP8HiH4VoJDfT0O+DvoQ9HaAzedO/FDo0lnI
ViuXuoNsFE2tk66pjnj/H6apNY9dPNhjZIaoN3St6oi1GXLxv8UhKB5on2Nt+l+wVC+wP/Bb3ouE
uzz5n6Tq0kdw3l7EwTyryJbx0AZbcqAOR2rujsLJRgeSAvsdPpsxL82WSQemPboSdVB44nXFgpo8
Lx65234Xjq3jL9EZJgx45AexeMvTQT5Fyi6UHZV96snuv0aBL5+4liEfbwJJ2vvcBA3G6IPaoXEe
RW82C1pJ33SwCPOylNCWKsJ4cbXE3lseNilcx66f6AAkUbd06sLYNlep2Qh4mw77rifyYE3Ib6OC
HDvhI+s+RvlxvlDEHycayFJRYPLCdrbayW+QEdqA6yFaFawCVZ4CzRIXwczvTr2YjqDyRuFqM4LU
Ei98q+J8TdXkqB4Knrr/xYiyaapVORFsNSmIRku8GbCpZ9zN5Vcj1YbP1VRzwRXZVET1txFzmG8x
lJgrb6Fpwe8vdD2we0JhEZLrFuOlleBwRCWvt3ZVod6Ez1Jnc8gMCJudaawwz+7++edoOqoi5mN9
hYf6Cte0mWkDpee5XIGgPvwcAxbYni0dsWnbgqNmEAkaCR0KFAlY30uwruycQWs39K2qYE+UPVd2
ruxX/7IeLGCu02qXZGm3aRW2NwTmOnSY+d11jIu/lwb1HcpaMKtV81WZ59nW9wNsqVJuitqBhvZE
T2FLIDHB7xqDF0SiRE5LQCNv5HazCkqXQcy4RjFEhPxUsAKFmHH/wTqdNkmvLVBu06w+eE1jUQAN
QGfzoQXPOAq5xpNkApvpIJl8osMotR9DZg33WAVgMeiV7Ig/ZEd9ZMrrsdz8IShqIKhIbqBZvQ2q
PLvcOJI3H66EB8HPSKA+lYKuV6KLkOnmStThBOH/P2iIf47eU5VF3UGqQ6NDx9TGLL1ZzG1UbkMp
pEAW9erHO8xYsSmMkOm0UWqmVpizhQES3vUHIw05D0aOBqjn951E1vVPF/0wrGlVlxHna4MQSNt6
U/VVHATWPjTq6J5ZwQNhDAhUQFiEz/ax6xSzpfLNuvBhapIzChgnG7U+xNfQkQyrIibS0Q0z2E/+
Wfz3oulrsLD8ge2K+j4dAUm+OloCIoCHjmSDJ1dy4sjqeMurq6EC47o6XtRwvbEPFnUft/deVi1B
z2vv+xrcMthoaO/prFGd/39b3Zb/ZjgtkLxY/PPw16GCuryHRFm/LLWIb4mNrDd9tqLmRGyWxubU
rMIIVLLXJvXOzn8bi7objIz0ax/J7CWx3A1qAOU3v7DNfWsHck3Z76t9NIQ12ZOqT/ZJhwIKYmoF
s1D/EHjNz3I0nC2ZZgZX6qRmCA9A7ZwtMbvOkbPv1UNHahoJMjUu9V7jNY1/vMIcSpfJivrDPczh
8z1oXT/dwzws8dDOzes93NjnSymPP/2l5HG9D7pTU/OCDcsgzA15Zes8Yu/6oHXJY57UcQRudy3c
jxaoC6i3jnMwu1lltMlyv1qZmg4Eo6aU2vW4dzfTCGoYvC5S7Hv4wd00jtkke5f3/IFGyJIoPlf9
dvZ3u8Smy84mSLRG+yYDvw3FUAePUaAIzpZqRU3qMPGQWSIL4m6mSzFoqS7yNhN30+2pS3PB+QOF
fLr0NPDvv7hnZfI/SlEM02E3c15LRyGKh5e6gTedYTjs5iXrx45XWtJFzi72zuWIV/KiqrAJ2pjx
eYyz7GQYpYddJCvuF6GLl0oTcdASqR6QSeYLxzOR+AHstdJHZx171bAmoGtljTnBXqmTTE4eQQQ1
dR9ErJCwV5isJqGU0uZhuyuwkbtMCqvaBg6WZaQ/SrZI2UJlo44OygBLspFLldf12Y6CcgmkyCW2
G+0U3MFGvodQ8Qgl3O59qg2qZa/fpdBg+tDUrPKdRSlWetSbK4UmVWXEY01fQc6k32j1qGRBG/vJ
12Mo86G8ah83pn0amZsu00727+B7j9Vu7+zKA7BCcct3HJDndc9JHTxULbMP05q69/ihTgPU6vk6
UKOqV6pe15XFoxknKwBBmzvXzqH7CgKjF9OJ+1U2dtXeTjTzBaXEJx+CKeeyytLnvEn35DUHkZcO
QO0qdDZapwN8oQCb4QiEd13JHYE5Ca/ZgJtqiUo1IJSUx+BUz3WR62uHW4D3iXR8y7m5t5xm+JoG
eQk+mxFTSssc3mLX2RdBeLGTP9mNyt632fgfYfTuN97+oExGk0R/2Y2Rf8tCaFmBJi57SMsA7zet
h/SDCORzLvxxUcsi/cu/xCRt8JePFQF+QBEK+HUsSlyx9E27OhECPNKt9A4E+8WCOsk2GB1btqix
3c42FeUlfvIQYUJjrr0BadvY8oKHAiWTDwCN4FFMp3Qwg9pdhKku13ruhWDDbcL7VPgGsCpb+irT
l1o2ARg3QRAFmDi+0FUgvV0ClhPUtqOJfeD4Gf7z91/q4OzWwk57jlnnff0/yr5sO1Jd2faLGIO+
eYXsG6e7ssv1wthVtbbohejR15+pwMu4vNe+59wXDRQKiXQ6ARExY06/CoaQlVx8mzNhb2Q/t6D0
MZODYUK30hZac7EmPkPg2jYRYAG4EJHW9HvdDT+RVBj/aqY2tIjPwUqrYzIP9U9aMol18U3/WDLO
Bm/LrFE/kTDC2tTI/VyoCyWVxx7PrH2pdBVIccElPYa1X0wJaNQqpaKkptHcj2lkWn2pO/UuPt+q
3kBG25qWE6Wg3wMjqfOUgbJ/PyUW33P16slfpJE1P2Ko1+9FHnPQPUAbib+w3hA/yJcrK/kmz198
6eU1eYY2gh51Y4lX2v9l8fdTDmUlfghX+/OD0CnpgxRVUf99ygZJrH3peWBkBJH7oTLzYasNo3hr
SvcVaHXzAZW8/W2sfR4igyDewDvdbAzDkiebq7S6/43MjuEFX2YPg/4iQGp9Qv4v/5alNgh09fq1
FQilggqqDTMVmgaJmL3vZj4ClItRsINa0VSU3YlGC798kPoI4DCw5N9aC7k/NanlA27wsnj2QQyH
YFww3BuFMyHxiPAh2diM6OOXI/KzK41tSruEJq9MDgTJ7VshN63qtqQQyAq5cXw3OcxtV567BDQ/
HZsQA5XmIQP/0ek9lyA8fucq9LOvWYcGPKXhcm+UdmdHmpNP18yzpysdmQpB6ZrBOTa7Yg7JpgFr
v2t18KL5IAewlEyMkWTxY9GUGwJXidQKqEfAK+opTwJXsdjQo+V8eEfCrzG08YQ609PMLebqvpy3
ne+Y0DXAo42aIWnS7WxKQI/puTjFFqjdoSEmNNH7LJzAXD9uZemKNEwSMOCcs7FzXuNmaEClhPTw
WP0uCh16Q/EkHrg22QeHAxM9zX71KFroltfccn//7eoWNovSzpyjGJU2l9TUD1QwzWpRbFszy04i
971v7G97M+ZQaq3ad7vyJ1Vzl4NPhvVFvwSjqp6zC7Rkfq7BqD5G3AVIT3EiW5ympykwLby1uira
r4FnEnqriNvTBRIYwAm4JpdX7HKHW4bCO4gRCAmwqFU8oyoBjFbYPHS7ImBiTxHKWSQoLvdyAEOb
dz5+OgJJDUd+Kn0KiF1itSnfifgp/pxamgF0HgawmVFtM6JS8tgawf1S5Pwp62R5MpS8+gl0n0SI
BbkwJ5hT8ODgPqJ61Gil/m+tc/MLZbwKHXEg8qd8mNSYCwbpArKu33Ivtu6oQXAoQWHJCEj4EMza
xhO1vYw46gg/Tuta8G9kNqEtY4XOb5TZ1m92ZoYBmDB/dobbbcquqS6V5vX3pm1KcCV6yU8TcGIr
YfVz6VsoY9QDvKEj00kzyYFmopjg5rpIElSW04NORYhtqcnpNWPNA2RQ3N8cxKtT7mTfQfsKAvwG
AmJ+DuAouXYcYCSkR5DZVldk14EuYRwsBn4ddOliLD8uS5BkBHukbxieSgEiRzRMzTpi4Ld7xMtj
BZ7XPnmq+haUa1ZxpR7woOLYaIYXUpcaFP889WBKupJObJa59dHOZi9cRGk/5jtJnp0HX6LCRXEj
1ooWMUn8PuJaDLJiMprUfnIgr1JRKw56/EvPgsj05FOp2IHXBnlM7W5C7NypJMIWYDUIsLPqtMhO
s2S79CEL44H8ZnpaujQZWeNDl2WgZ/LqOx3a0Ce3Bvh4cmP2VhrNjkLeo8RGYXASeU8euMU+gqDk
ISvLJ42V2W9tcJ81s6peemF2Ox9ZkNOsjdrNaMCmRx4BsNhD8GvS9C7qBmbd7FHKk4Vb5s6bk+nl
j6XAU1C9xDnoNQO9M/YtQhS6qYQmMkjxSPDnp92/Hf6vUvOqBJQj7QFih8HPMhDAEVT1/NJrZQbg
esweTATFdppfiEvTDfzEh6w7lFU+3w09uJRQiW4+1RYwFTVr9beETd98gDD/DQJoZEje1+Z5gLVn
hFp9+xZPyEMnyLSuChx0dTcjIBw0QGWGZFsHUOb0PoNsevUbBHjBnZB4fW7n7rLei4PRy/axXicR
p3sxjSi/Sfl5rg366wllSHcT7so3prmHwRTl9zJDrRySGsA7Grip2VogwTuDdEjQ+IcZWpCLx5T7
/xcPFD1dPcNIQByOgkTBjOqu6ovTUm3YpGayKy2AiE1n1gvwo47fx1Gwy5/Ok1VlKDhy/LOR2/LI
xDAuW+m0QCG40UKwcKrk0RfeuK0V6f+HnXnDuz9tyT/s5N+oRxH5WzXfQQS23AUaD/D4Mtm5MjR2
Hh0n4+HaR5n8+8hqMznb8mYODquJjmLJUcPu4zV8WYD6q88/LfWPU3xH+GEw4eIjhU2S1nTdFld5
7kC4Vylt0gBDvc0OvIsyWtU3J9Rsn5jQX1YTNv/6ff99NZAGp5z9p6kWKvjTeYt8Z29CMCofGpQh
KmVPmhAjnMzm/k73O+cZido2LOKZ/XZQdA4VO/vfKW/uByG7N/AhGFHDHPYAJh0J6vm2PfVehcKW
HP87mm6WfhvaRZrQdLydZNupMbwDoKX8LubjIxNW+dwFonweJKBXgVs+kIkb+DV0ujbjhwCPuOmH
fe74DYLI6H5Md8ysepZzBt5qAFxQllL2e56z4pSajbiL9dTYOJ1uvJaN/EYaf6afbsAJOv9EVDuJ
BtAlPQ4fk6wmEXfQK0r1ebwXJrfvObBHAN7jN5nm4MsdpcrvaIPYZUNg3VPTcCT9PCUA/MmmgSuW
1chpqEXIDkyhfW8JvixH9lxpooKtJd+YKJug2ybeiNNonI0YcZxGnCsRtNsW0Yu3Ju8XD7DEsSTX
IlE141IwJvIcCOgh+9xdRweu8NFqlPLH1F1HaW4wGOW2isezbo6oKk1ZE1zxAcNFZmgojOBa42a2
dPH4lnukdMwLtwVexoLkCbxHyRMSAmPkBH56oC7TTfsONPYnyA3Jqz5pJUg4R5QvMwNVwSbQmSil
iqokRfq+S7ywxU/sLkMV+SNrkmeyAxbBt3HntKC/9JK3FKwNeWy8uYVlHoq8d7bkpVYVA8oXBHig
P62q901EdV9xO4JRCh+ubV3sQqTR2ndxkdp3HmpKnWxwL6uJ7Lk2j9tWzVgHfIWPsIFtr0HC0f6o
29Y5+M3MIz0D9nByG+sI0PX83elmSBUBiqvNAIBoWuaE2CbN3zmCQIubABP6ttT1bkMYrDZNjQvo
RZtQxDJFNQa6nQJzEaxr7dIR2drO+ctS8Lek+Q5e5ytVaed+/egnTvMKavRuW+FWf8k44ia6Y2ob
lE6I76PuXs0qqB/nzi7CSQIZEWTmdKTyQAN49yhGpCRLi21m6emB9a19Sw3eofKjMF5cA1v5Bnmp
3xBogKwQsv8hoFoXk2naD8jEauGEK+4paKtg62RpejVQOHP6spJEZc/L7ObIVBWlH4Fee9h4RcEg
vgCWXC0zjGfGkwQ0rCmASZAZea5bL98bsnE31C1Mvzn7Vj6ESQ7nMTGMeyiPHWodihSRi7QuUJPt
I61UNikLpYPwJE2FYtP7wjRqNNh+sAJgSSxVTJdlX0d7PyAVbqi8QJiGNoYf20HqJqN164rAPq6b
Q7KL0naBAU2+z2U2ALKG7a30ijcUDyD8IVHXNU19uqsF3qct6y/axPaOrm9mm3lnCSGP+3ViKziI
axz7qRTjrnLqbEORo7b/afgt5Jzjkh88r5Sol0CgqQo+mc2CyR09BP/wJjN58/bXugguKwHViWC4
WSyOT0h8yIiUW1Ci720Q3vEO1OUTyOIdJ74HViF46iuJFCIEXWhSrmcyqnXZnYPSanHn98S3wB5m
owbTZf+zan1IYSl4cetXzbca92L9BgQ9B61KgZ1CDjV5w6zzPXXLfuoeK0sD768eY3OP/Dfr+HRC
jSFUG5MCVAbrjDzWrQinEifEcGJFxZZfpq5OniRLX+j9bPAaEH5Pc3EJ2ok9pXitIPsX/w87+QOb
VazrNLk5H7UctQYMsRgQzKTJPlFPoB7klSfcTL2Quk0ntIfarCLqGdlYPQOj9VpUurwuJq0Elczs
sb2rHlmAp9jHUUaVa7fRACq4t5wDNxOYTXdNUi/FEw4akMqe5J61GyRAj5PqzpO1m7NBfHNaVM/1
ZdBGuVJvHitXCxGpaq9VMZV7WYLZUoR6Mkb0JxNMARfYr8kDyn1w8MzD48T71VaWD4IEN70Ojkyh
NmQYG6E3OXBlzN5QsIJ+3+sLUQLu8KjrgOX9MkAuX0ZpAVTvuuB5j2MrCetSq7cA5sWRAVj3zStA
WGFP/oAHaD3eIzwIBukiHn/0OUDEqgYF1ZuoUCz0t3VSXOgaSh4GJ5wgRrWECnodb06iN5wHX4j+
0I3JcBBZZT+A1tNbXGyz9H5rdo/Ki0bkEeDGJUoZ2by3QFF3mm1vuNPmFsqRYxW8AjP23CtNYNQJ
A7QY1z95V4OkGs/Ch9Fwpn0F/pnTLFuQeXGJoF8odRXz5E5762xoIQBjUSAh2Le3haphNS59R3ny
TIdqAsonQlskxaYEPOguH6ftjHvDm+c4yT4GeeQ+GSvjbRLzJpjn/gVooOQ8dlq5ITcr89OwHiHb
xXqe3s+tLEIa6AJIaWfgxTmjqDB5+X+tawOYqVfTjZiGzakuL9gcfdOdBJQBOramO85csZGtGHL8
WDM9dDlUQZd+1/lhaxvFPU0OUlZevCr7ZvYifeAJyMZBQ1XFuJvOXv3mVmawQ6C32lNXz7y9dDLt
2fR786InAcIpYy3ewGKfReDozK5a63XPAI0eyU7TyxE5L7v2HlGU9R5xoIAESI7MiCc2334ZKNO4
BElTHy4hiyWE0VjVXVDOZtBEgrXgP4lrfqamTv33I+rmDMEwOsK7S+NHdAjux6QO16G+B/2IhfrB
Tanc14Ha1+FIc6hp4g6/MBAkgCU6gH6CJm0I5tm484Qsi2dgbhIWzYgYD7tPQ4IPMXASyYRgoB5D
GSrRzuQ+4OkZObXASmSMa+BJHyA3Lzc0RGsMko9hn8r2MhpsIToQjh3jd8z2rUrvZn2uPTS9tiPW
AxpTPQvahilQSFp+bGtfCcsnN6KabqReXjsAgelfTqa5m5O9MFM3ItvyW9A1FvmT3nyisf4vC4nR
f2FNPe3KIT2v9xo6Wp67wh9OOQbXmw4d0Q0mUYOdzz4NlgMo86vBnMNpSPJdyRAbR7Gl9Yp3mhw8
RZNxFw8mcI/BTQOr3ysA7PFlrHMrNF1hv36ZNNoIDKEEuWtRhGFn4dANJZCUun/xVDNNEE8H81P8
3m+Tst+6Xq/YoGAD1f77AHmv8/Spl2eEGkLyIN9lKTvpQONL3p0rfse9+fl063qLH50O1BVOqO/N
QMvvPgWp6HtIxPj7y6186frQJWCJ/L1+z5/cavBTqMH1e36PVquvNpfd76RFNU/JLG2XkSQkKUEy
DuYzMecekp0NvgDVJRuNrg25SBMferUltAxNSZrY3XJkFZfhT/KTtFimhks1vJz6yxnW8xsceqh0
BqHP8WHU84fct8vrYKfVFaEm7VRgY94kkzeGNGDzwB1DGh6RJIe+UsE2Mh/bbE/j1ICFEHovtoPM
xYf3cuh1RrIfzSJdlvi6JPW7OMtDmTTBblkXm99y/Syflvw0u5Xd+2chI5TNDUAYkYYjHRHZIi9d
JhXiiUre5qMxshx87bbaJ/xtL3JnBJMIq99nNmK+p+maj0Cz6g07D5zAULECaNPrEOFuQK3+WKvG
msZXvxn6C5mqKUatht2k4Yx72WNZFO6jsHwTl9w8HMlm5XlzlxftmSaQR5AUxSaZR21HNrxssscp
Pq0nSQw92aUo19yQbfEywUkwV96Nllg/Gp2EPMxgfjXAQHIhD/poIKbBO4v63AApnFPN6y69l9uH
2ePQNU9SPDE1s7mv/Ka5Z958Ykbaovj5bzto+uNtVcVeRG404ECb5z470pTVswJ2NiqgH7tbPXM9
Ly/+PJ+X5dWJaAL2r1VopjI4kC81k9W+fyrqrqvn9nDyLaO9rL5gToy3jTeHs+/XEUBQ7QNEVJqH
uCoQ+ywNPB0oXU993I/jqCDqpbVP7lo2tA+DEbfQ7Ot+ZVBbXGLyQTseB+HFL+bgWvuC9c4eoD//
xTbdI721GBZKznk11XdBVldgpAcPM0XzP2aWJrbp7/vPGApom7kUAZg8NH27Xup0wdKVTjZUgP2H
y5dbB9h/P7vQhZ27ldjr5mRuC4cB09P5L+6UG5dA68FOosDzvY40lyMkBNlUN/vbDaxifZRo6bNU
3DLUlGMKXic67PLWPjpxv/vHUTIaRDkz29knR9R6QuVNNQIspuBwVofrEv2o28fe6XbgicS3WiPV
xVFFDLUcqA0HoJ9I7JwAvjufNdn3vsEvBaIdBpSeKoSw0zoitxbZsPM4lQAmqLJB0/XLjVb16Ylm
Ta7EhdVXzyi7/rp2UrXdjpmW2NSGA26dTg9OumqGsXk/Wm00YAIWVoU0vBxqtlfvpsJ//acp/2T7
tMJ6Kk8En09qoEIFSKSPTyJ7e95Dycyb6rMForewUhIU0J+DKiYdNiRMQYdgB+HnT30yUsMGIz/p
yEZ+nTKT1kVOWheqoXFD31adbl18pS+gKRWCIK2+C30A+Y7qrfa1200uir4s+weZlqZ03qenCOtP
oVoENVXskOItGGdA3ibvTey9vHG+BE79EKSp9kCmANGSfYarLUqVB9mguJFuYtHPO3P0IZIjZ+dn
Fzv52aZu6l3AopwuvuDBW5ZcXLusGNVWO8BbV5nrUEMb502h0ndQN1WZu6wY7pIu/GSiw24elXQa
nBe/oU8hFTH7Onb+wDehyB0K9yjjUJ0+ncp7OsrnXm4Q0gMId4pRWy/m0r3lfQShbuCmyKUqa7mx
hhbAmZ7DhVaCy6zSysvaWS62jd3kKBlGmJuDWhGxUMXN/7UPOvEZuw5UOtqJiarlrMF74GQGgYma
ulZsJl0fICniNNt2GsaIumkCdrk0NzQjtGWAeFsx8P06YnT1eLfM04GIMWfzQr3VznxoFMxteVtN
tOayRhw3Wy9pwD2nzrPY6GSJHF70PA7nGIWxC7QKKSfgonMGkm26OedWCvR0w//uJ1ohFv/lZk59
8l9u5msfod95g0xPsQ2gIH6DWqdxHAPxA+QR5i12OCQ8cz2BRImDYAkZnSGG0ekMLYSSgbf7ZPRt
ANOqsTh75KOVjn2HBB6tTA35fpzDygaeb+0aNajF4FiRa3H1FtEdkxT5Ca1yug1RntWIaY8hsaJR
nxryaSFZsinwe9nqUs9OBdN+FSqy1Jgg5PaYO6MWO7dfAWhAqB7bpguN2qkXFm45fusBArp9THK5
8Pc8qPal4Ro7cIGJo9vMzQ1a9oAc9HrypteoxlAv9XE+70dkDf7l1A1SLBDju7edCnQgOjiBECBp
bqh4RflSyv8aajEjsggYBCXWXHCIbPQsKbYL+s9y2unmA2qpfsRLAm6MWWT33Q7XURQg6pWA16XH
bounv+tCw2MK2JLXaeytSLMD/6GWLd+13E6utuYhh58xdhzxlnL1Y8geS8+3H1NkgiK3nObvwuj+
lSWi+isAHDDP2vfFh95KfzuderipxRMfevSD2T41RuYcpEp0ge2dnUuV2Co0IwVFpzJOqqEjI+DT
LhHaty92mkY2TjmudZl15L9OWZdfzkn9GfFBy3G6h8bMBIRrg5fRSoBJ0DqIIHcl2Pwb985TPZ9x
vi0QH97RoG079dU23Je6dqAml0C/nCr5CP5gioxFoIUHMaIqUZhVQ0fkso6SM9m+jo421Or99CXv
Kom3PMOQwVOjNTlOkrcvpZVMG17I8TYyrzowXD1H23OhFVDG9pbVif5UmLWPuEgj/tUEybm3R+ir
yQwUpNY0/V5XyoCo21RQx7uNeb1tNQv3PmPnl8Dn6qpqIcdGDSj7zgqpS01fmtCDgkjBYbX9PUmm
gX8nnBF8t3Z5Z+o8CmazvKficSotbwGcjhrU7S4F5TQKrF1FvuSGWFsatUVaA2UB7IPJnSbSm77b
JlTaTP1E4F1j6etq3FTj0Dv1z6wdz6msxrDyqx4UWvn7EVO2tHQ7UMM0/zH6xY/m/tMq5DeaThF6
QyO3uYeKgfLPJgMRzdXgAiLKXX5aB6dJukc3gPi63Q43ZqXDM7SBh2cX1HcGgvyP1BMCikdFZ7ML
dRFoDjY8LVAHpXwHJAKOtuBAIKiuBpLem1qNetQ4RRcCBGaAVrYbNkE+lpt2GItTBRzUIoMejEBc
910qj6TsXjHcZPWCPQYgc3osAX+jGPuUOP+XSUxv3EdZzP/LJIrPqzPNyCnjW+MjfgIx5J5BiAuU
6mDfSsUAXyiS9taVEIlO/PycWWZyJhs1nebFd7E7cWAzLRN7BzhTQ3MTMCadpPBvZGpFdxfnw3Bo
DIlgFAl/2gW4RDc+3qBQp5T/WBVBP0mHLoepxD4kHpsTlfYsVUBLqY+jKojoMKu4gYyH+LEW/Swu
qpyIjpZ5tITPG2PbF3oezm5hXGTh65eqmYBIyawSHNzDu41GqdGV39r1QZ0CfVa/3K42WoXmko26
dETOwBhV29XW2gDrxIBEbCDPyRG6ArMoEfv4oIbWJde/WTHgJSBbPXsZXqERQOR3CN7wu0I670eW
jgsnToULxMIfA+Q8FwjrdcHo7vy8ACiJfEDm8BNVIE+Oqm9YqxSofmBs9N9TO0BpR8lFk2ltyHfQ
p98gf4MHMUdSpQStRH3GT1OtjaEW6wWQGai+pqaqA9Rhq2a10dFiY429zCC/ZUBq94lbyGPMvWpX
t1BSsucemDHVaEq/nboaqDe4EUA550+7r2Y1ahYNlAXUIoFJQu2uy6GRklTJuR2D8rl1k2YnAVHd
UrdyB3nJpvEv6lkZkloZ9qhGUj6RxQCm8OvsErGg1rUhHuhJyNR+NMHHEdncTuSXVATvLuUYt2EA
ubntlwEZyK1juu6JKKwdRxuvSFxWJ0MmR+px1E1fB2NAhQr1K259Gi3VKNkncmk9rToVDphQWSND
x0MQHoxo87FEDW84k2JJLa1vhVV7CyjNGCHvTKMrDK0XBiBM0rsQDG2dTx7YBQd7tx+gp6vek4lc
ddEFT5DJ2wygVouW/mjX4jDbZYrodPNITMxikk5YxrV/S9rYvJQuAj+1InK0O7zHJTN7s4zR2BVg
UT0ApxQ8d2n/SCTPNLPzdP8GsflotOrl21j+ftxfNpkLSNunb2L9ZiBdHkrfZI/GJIJnzRkj/L3D
0iu1+bUv2/yOxrq4i5F3CdoTdaXHwXady3pPXUckgGzWtrOhLktZf9KzFCXYat1KEwUCyPUr6GGD
57kex0edjRGNUTOjR2bqYePwOn6cGDUtW4ntpUxyPBgCD8+J3rGufTNY11brrHkD8RoItPD5OECJ
GeqjTY22dPIcnKZ4XijvdxuN8ApIk4RZDJQKGCrJSF6xM/vnwtEj1ATpNyPu9JtUDRBZbCcy1Afz
yR2RjEBQGhtlUJ7bJaJe5E0NefuO8XvSsvK4OJMN9FL47GZ1XRdtU1eA9zjbLNOxaXbDKkedyZTa
v74sKRl//wBfBjrDn6Im4MBIIMgVu/PGqPRHa4j9t5TlqOrzXf6EraC15W1hXEVmN0cvaVNUHAFA
Mgf9uB2s0XzyYxSRml3T/RBVfc/mDuqO1veigrwvXkXMTyvGTs+f9My0AF7z9GsA+GjpIGodN9oJ
BS5KM+kjyAbTBKau6/La1jnByVQeVBJDbgNM6yTHm1EFVddQosVHBuNs/2ucuH7zkEG5OaqppzzZ
QfZmiGiAGl7G+q1KpzkygjnYJgzSMiGNVF7+Vy6Rj6EeLUBHRj1tIKJXXteFPXtsrxPXvq775wf5
tI4vPn8QWlukQJRbdXzL+sENtYxZS8E91dXbhcgOJhf6UjEfOBrwYdgM6XiLvPdJomTk8vM0qqwf
ufN52lqVn71PJQsV5q9nXUv/aXqfIAUJ+RHIaAMmMV8nFxGL3Buiaqz06GswaOlTnOhrJOirK8WE
yCkzzCHCC5a+BJy+BIvIxSvS714R54+93W5syyt+IY0iQw2Sy8950AOdjSoLoHBAwYFX0HIfAxT/
4LkVwqcsKH/EGrv2KXP+bQZiwxxQPtP0sjP7Y8PqeQd5wpBYyZGEyZ9Fgh4Yhb4liJY9t+hRsu5j
zAYX3RyiAutuVjrtbh3E5572YiAt8DazCXkIMhaxjJHPRNPSMB06tFVLLUjuGB0wsRq41yxzMM9U
xv+FA0AN+iijP1M5+DpINABJ+j64sgBMafI6aCY/QUFj2uSQytrSP5n+q0Kzy3M+BI/r/53sbcbP
aQa0//oLSdPp83SupdnJdFLraGguaJmcTgdbbxzcXIO/NxMC/VA57O5WO9MN8yAsFDkNUga3TjU0
YV1kHfCBdK65C54Jo0ZJeiaH5wxb2Xuhu0edp3EXlX2+zUTQPQACPyDP3UwhOL7TM/mKHnejqjIg
caZGZdwkp8ZANfy6Um9Y4NfGoBtvfR1pJnsboHygD26DpfnHqpRvaZUFN0OZyA59QT/KGNRhaUCk
TnCjIydrISuZBZfV/ucaTpdYFw+sQElvuBdbCZ5S40Amx/Pz9kz2KdOwi6KBT34sBvltWfHok+1j
gS+2EeJq3PGaZT29cO94UoCndeDgygZlOzWgImNdSIdtVVbb2IuNUBMlvwALyi+OxTBMh+TzqV/5
09byRu9I3jRKfmv30wlQ154DtbNBWancAzvjP9hKOAC0dfVPR6LGWREJdU32PNVm/NoKHSUtAfj7
Bp1rqNPDpAmA6IdOWhkSKUUK+WVEVxLkGgBhyiHOdOUuPxvJ2B3tUsbjXZ60Z4QIuqM2xtACKFQl
HVeVdB8DZKKmhGpZJOam2XjTLM4MsaalCVR3tQHUVdchSjMmSF7OgP5Sn9xXJ78AWVf4X9eggbow
WLQU2vWie0GxrRPSFaAHrg4MJudT2LDS36+XBb6z6WbXEV1Bi1tV8Rb4F0Ab18uKLqFMlcL2SWSC
+cEdr5PR1BCpBoUxCpgYajSvZMZ3nCEtrwbLOnShTFWwE8k0SRDKPwQMuVVSBtfHGWKDEKCiwdqF
sCr2RKjI8Voog89xuUOd+LQIPmW9ZOee21P450ok+DRyzbjNY7MXtukfSs85L2wJxHLwj6wHyehW
IQiSip2Z5KCRXikP6MgyY/8gS/u82pcVy2KE5mhd7JOsm+9AlJEfIUrzSr3ZSOe75WiEdFfV4uHi
uGCTIltiW7UZLtNMKN6kmnNenemoKrWMlqOVZrVI1trtSbq4XqhOHtiGs3DZdn2tI/v6HjiASxIe
8Wbx+HgPdAYd/xMaBY5ss9TIBw1YoHu16fzQQP9CPrewzaW204YoU0H8Wzkuxi88dmu3ZZ67BVsH
tN7UfZp+QqIEVm30JnFY791+bqHeIX9aLXSUjKm2mwb8jr8MmJb/vsbIsDsEUqrYxV7C9ylChQdZ
WNo3vF9cKYk5+lkeda3FcP9P8cKF/GvkezZKkjy5G5zcf11ntnnOXpxJXLVehJ0LwiztADDkuWW9
OBf6qO86q30VUCyuQ7JJpEPP1DSZ9X70xQbZKjyZ/smHo/5uB+j665e5k1nlh1Ljr1/C6BRLJ1tc
MLbVLO1diiS3ZnalgVTwl4FX5p2hq9+aLH8hTQ4oe6ZX94ZbZyClQMFjPjbD24cHiE81aGr+7dE3
ckIxpzO8ubJc1hAF4Iq0honCDscuxdbMOG83gCSzKzVxUwTnev7ZmEoPs00G3ARVrO4/PWpoqbcn
rwDoJfbTfjtOKHcPaxuSATYI76Pa9KYzoo3z2ZkksO/LodIWXzyTuEZChazUMK+rNngMQaVJOaGm
+K+5gWJhDJWoM55D0EbSYq0/f+oHwBbjbrSOgc08CJGTg6SkmkWuNEnj83Bep6e15W3e82x54IOu
dvbjk6HL90YkUmhb6gcQCAdxcjZCnbEcnIiM/zFO8//DWmnzm8m5BIF2GXV90yHEo1v4SZfghtPa
J2KD+xgjUeSPHgH/P3of82oXQIv3XzQyAe2uUf8iS2HJJDQzBP3bKJ5q0H/2Y2Qyso4hVYn/JQ1/
DCxTmnH+SyR6iRxMlZ3tfszOsney89qNA7/jIY3MkuenIPkhA4Bqwn90+eRN47TYEAss8WmIVtMt
YOiBNkZoIDTz+tSyJH3wqiZbuLdi4UMAE2rwVwuRuQdWoTyM2JC+DKAgOQs1xc/9ZcD5c6lab90r
Y9Z2KO2/YlmUIRO9fT9CxOTeSAZAmJszdXrPhuA2OMB+gB2yPy0OaWbfd2pPC9EUsSUbNSn0oI+B
yUvcErEQNSaI/29OijIUTDIECAFLrWli5Ej179Y49Ude4LdBIGpqDB3P7K5zksNq640HG5vEB7Ks
kxZcdZIiXRUHDNR1CphNzf/PhLREItLRWbnJZJqHmof33U+7fCPW8XOQfbRu57nW6BADAWcBSHnv
qaHXPi6Lz/OXUdCRpWAtBn1ne0sC2d7oyJlAUzM3fNiQDRjbvzLZWCz94WZ5fXUNfzgbRmyGVPYM
/u3x3LapFVKFNFJL49dRco6tbAbPOs/3sQq7Tioy69UTSo3Buh+lA4MQhMsV7703vtgGw/8KvJhF
kO+xdWQ/WYPkNhQg8yfIYzW7iYH+ELVs8szS/2HsuprjxpntL2IVA5heOVGTJMty0L6wdtde5pz5
6+9BYyTQ/OS9+8ICOoEKwwEb3eegTalrh/mZOVO0ATZc/Sd3B+cp+8dJUOJXJMMR1artFlxK86Ea
wJKd8d4aukxqdUDfU/9Isz5q50PNYmuTd6riqQUYSuSuDZ/sa4D94lm+ywCHLD0zcxRvO3Ln1oGm
adsUib2lL1SpeI9hzUMNgrMw2dC5WukihR4xa9jIgzSBrIlfiumB1pHlHpLW/nXgyC1/TzH7OqSz
dWwJAcnW+7MNahU8bNURD2Ixlroo4Am8Kjx1OqCTGn6hkbCTc/JoS5QIKE0QH8xeeQTunPlP1Eco
sQABoD/jVKGNbeOFBfj66tDCczVr0CkMfT0dNDePP+kVABEaIxteAYj7VMb4M3J3p03i16BCkfhQ
x+2LFuQ2APKa/g837vA0GXGyFyUHhc52jRHkEhXIiLu07cAp3ZtfssxvtqhbQVVZztKD4hfsbKKr
9JTkiXIYZyd97EdT2Rag33xR0xgHDcBP+QO9yTI4sAkAd5qr9c3pnBkMcqgEQ7G4/XUEZOvY+dZr
jybYg9U2zYGmVud4fmb031BKEJ3sUAWRAQ4CXtEbAJbvaHwe+8zABrxG1pzLVbdGacBkZjfTQgVK
ULjfyR71UqpYDqAdFi1HcgfooYe0TLHzB/+aV87uV+pM7RQ3uQK0dyu6wz6a2m24VTW33sd2ln5K
jejmGgP7Z0jsTQ2vv7MIhTKqwaoXuzGNXTw2PpgeXZ23VwDbBp1vn1jm9Bsdb9yvyZjcbO4+K/aG
N+Bf0gQnJopHWxDaWjSuDlRDdMfRboP2HRPeiVHg+b77eDcRexNyU7Qqb7Z93wFI0RiPJCMP2pfc
q/wVVu4FzF01KbtiDsZFisR3QpC/C7wAA6+FeeGOBUr4AXseu9nZRUWAeYpac2sHdXYOeWmsnaDJ
GDAfbFOl5RlnL9Z38JaZ20I162uXJcq5jCJ1h/45++s8mC/U7MUaU5gqTWEiNpg7gyHwvSAormNt
6z/4ADhP+o+YlWLwLvkvNuHSC1wZr3dcCKXCS3Ge2vrDZE7uluA60Dz700A/6lOOU6Uny9D+IbHR
aPaWoTMfBW9oZ8q8EB2/r+RbZq27JWQQMzB+WsWtT/H9xWEZ3S2yaM0W79rzVrapl7ru34pJH05d
NNwWfehzAxwYdLKehAyHnM12DFTsIdn4SF41d6VIitUOp9odbyS/97a/+Td4bhmeWCeqm61foxL/
dzcw5iiAvNeCY3fobGdlQk9zCdBDrYyxg53pSsjLjAM423UJKDTN+EpQzSSiC1m4YIe9dGaP+vF6
xu2znJ1I8T+xstRINyEtSAvIQGJBlY1odknyvapqu98fx/FjO3kSZ0/MfSgNfXGchzYWw/OR0d6t
ADZTDicgZWRSWbqOXzdH1JQIm2ST9QE/qWg2RCbhVzr6weIxRfnh0OD4AZeVAgeuzaMS2oPpCWvF
TfdkMxEIIJL25SYe8Uou5rE93Vg6+i86Gv3DEmA4dgkYqDTu66uhzPqlVHRna7FJfa10f9+7Tvwj
AZEkICb6+vMwcKzfhKNLR2x6jsHThcdDi0pMNEDFPFqkIqkepSk+hn2lbcO0eO5QNdt6Pv5HL2Zo
YJhOtr/VWO56WuXUF2ecq2xLQxNscmcgDO56s1LwPW0Brh5vB7dAmR/oZK02IlCEmhp2GtyCZMBr
25R2EgkePzDiJY3qX5S5rMyTqhzyufIvgDWqzVPOhI5o/dBTi1YjHblbQKyj0Pn9Ms++edb4hWQl
WrD2rcq+kRydiVmN72l40Fy6VW5unS3+CuXWhnFkvFMpsrVNpLXFNbHi5rHmfU1dBf4ytEZFdb5t
Mux+MpAoMEdlF9o29XzblDATJ9Ol1aLxq2b4KBQ4YqPHdTo5KHtR9aeOml1Zp15o1PIG2PF9SjIl
HurjqKGjnWzrEO3uqOAq9KLmX53Ra5CARYdGJANlbPS6Gv0Hu2BAS6zxNxDu2wfQd6ARfMI5LFUq
40QX+RHcR/tgQEMyo883he44KShNw+qaKyln5HVRJNGCOIP+Z+mfnURs2tL/Ml3oX/3NkiS/Oie2
3nnMwl9rMFUGCCFWABouy5Egtf1iT1NwK9lXcMZ0M37nRo9Dp/hBd6x29kBjY1/JphqU57I1ZnxA
8C3CHuse1BJ5NH/R/Ei9tiFPOKXJ9D30TQP/9OH4AF5sUHTBLG3Y/FL3T2HqgA9ALfODUxXsc5v6
6Dy2cusH+gi8ZERfXAA4RSCGpO4jqGbvtuhenT6V1ifiVQRBRH0pNfZtaOrmkFkTKqNJJggX9dD+
ZoO444BK56Or+f6FWNRqBcW44VheaWY2ZfMJuwEhIoY1kqOo/ENRDMewROWBriHfLf+1V//ppKB/
d2li6R3zWKBbW2ksPis0j/Vg3KIIZ9xkvB4G+0+wUUxN52lgnnC3oNjyb8rs1Zmu3mYStZXDuVAt
BbUI3IRcwqzs8JnlJTkVav0UJTUe3dR4sczA/zmVzbZgTftXO1XYzNZB8Iy6sgEl0W54yvu2veUW
amlRjWl9Ax3GCyib/Z8xGAGUsQRnW6iX+CwCdkQbTLYVzJ880yc5QGl0N0lMpPsAlxoCnnFrJM6+
4e0EFb+wNIluKvpUpqbXtlmFZGuMSk69xfkk/UXob8BFZVFqgv2uQxXeJ0t7s+osc5+MbbjBcSY+
TA3eS/fALURLXG4M1yHTwOc9FCCCGQYwM4gdEs3dMgKVjmUARa9CwzTvdNb8cWvmY/WtA2vZwxSD
TPxdPsz+/8gH/KUKVwtfDIANzo4xXpuM4dyMQ3MFTovNVwXuYZqS1v11Slrqjv8PvhRZGpMvYYCB
8OfFmHDQjvxE+lIM/ndiN80yN/PipkmeW2AAnQBYZuxaCwBvKCgFADoIUosWO30TvGXXvOvsW4Wk
1Yb4TVN8ihzDV76lcYPaHy0OHih2GDnfyaCPLKDuR+weG0gcFt4+MwYaAWoVLtJR85xWzW8WAMA/
o6T/UXQaj8BGUbQ6PJKZYito0p3br6Xvq+c8DJbuLASIh17FoKKLLF7h2oIoKYmca2S39rUMUzyX
JjVCqjRhn0lmAKjwOk0pnmej4txdNC4kTWXZr5ptpw+E4Q96l12mDNaF3jEkrP+7XIrIYgIeGdkX
ZgrAYELUyepgEcOyym6LQwM0HlPnBrVlxMa4HfQ+P1GnBrVvyHaNdSNHCuO5ZPnpw+YO8hMtJO9R
SVZNafVwT0mVuWNuwlhXdmGe2J+TmmlgGS6dvwCrv6Msggs4ALQZjn/gGBbQXlrsfjJZEh2ABR6h
iDeeLkXr3N1dTdW8FJj3L+BSBAbXQWVT/eDbZeqpJRvRYoIqWHkMSyPTbVBKic5gvJYIaCramwCS
8Ny0Vn+jfUjUBSW+b30UHXMoK8WJ/BO+7Z6oc72qnHDfmUDLo752BhiPS5ppAHrjbfGMN7c347ap
fP0z2Zv6DKRwK+rOZCDdSRuDxS1pM0+AIhIUokRGJOBEKaNpabiuV6mNuV0pDA2ta2UPCMAixvYF
pJXi0vOplCnNqO36HJ2LZCIV0iObmmWAxPWzzeTXamxuMvwbod0TmWgBT+wbvLIyAT6FY4OUVhyr
0HGL1NARjJqGeNKRcM7w3QIaF5xKykI8aU4nMy0gbTcZ2I/26ObX9zl2zuK8Q+ZzUmZmXtkrszgz
obwNvqiHW2zG4mhF5nNWQUhRVAwomWFTgwjTPw9BHHyJcit/6eYjTTouAVDQ3kchwCcSIXn4pxWF
xpVmpZEq2KqjfoqmgeLP2ESA0Y2mCQiR9o3GSgCv6cqLEQ7NgxNoqHPhcdGtOly0CTRCNJ2GJHni
t0G2v9xGrfXBl5I1+PKMhk+kH4pbpxyaqRwPrjV9UdMIZSfO7ATlc5fk2zBLi1Of9gkKSkilRz5O
not5Sre2gYpsv8kBRcWFfjSWFxqZU15egjqZgGHIAysIbHBZylACvCVDEWIAS9NDmljIdFlGspGt
3tTfvZqu27/JRgipUXzlA7CBAFzv/xtWuADHvNsAe3I0LDBp2+p+5NRHZrDzGQheaaIi74BaZVvB
5xe6JI2NBxz5uDhvxfTNPtfD4nPgu+ZnlgHDZsSj8iHhjHzZuz1pSWYv48c9GkKbDN85dWuAbUlx
u51ozs3G1t/PKv4pqaNPdPHSl76Y1zZewlpgnt3NaUct2gC5Khj1DNg8ar43GzBzEKA7QcMD0KU+
tmiu8iTS+8DfFQ0/+VhBHpOLx6CEhZehSEFQ8xJ5frUGKXAAxrI8BMpdKYiNVavqnnBYL6iM32cu
GoG3OmDSNxaREdtxDiB+ohKeUnw/GnWXLjiGhZHkHEaXwyDYh5MwvYZ1qx8XzMYf2ald4QPZjrBr
WPMMerJ0NzElfk5R6/DsJkmCtxCzA6LFm8z/Q+1Aa0kC3Q2tk5MBvofMSWZbTrP7bRwUfpYbpUji
HcojLHTDJn2G4zB+Qblh4cXKQ2OhLDFNUcnjRll2JgtpJqekJbtFqKrI8hg4mQio6iIU0DwsHO5Q
eDKPc9O0N7QoGcZT8G5AArISDggSz9Z8EjakpXUzbGbQrZeou8RU+l04h/NrorjbdqiyvxunDzZ4
fU+ecqNJz2SBVNL82iogs+AWijODNm9W4icfHH3/1eLXVShGz1cZHKfdg1o63yn2noE49lrbPRjn
nNFub0rMwlORW7d+VBS2NYBVeCs6ZD5613a9hSFpmrFoNiyoh51dg9sN3/1DdxM+lf8lH9FPQlFJ
PgFIFqXi9h7tp29rkq069+HJjpybxlcTIr8cL06H9uN4cEtULgF4kjpCaGpV2X0aYPd6AhzxBQVs
xS0AmRkeSKHvVXPBrvHgG+ISpcWPvjKtA4kq/ConZAWhLUHPeLEqvAlJmXQzcEq6Sxoz2JCxVNCI
ZIZd/XDc8R65djQXSeR+8NS+nM50yeswVTZyXgFc5JCi2lOKFiaAdsFxslQBWaTfImFkHPJCL1Fa
YPkgSMYIlVLLUQAULiFD+zpGzKme8i53rD+QJ5p3eP/NeQ5hfs1RGSJG0wcyaQdW9R16FQ+LHEHK
Oms/Gozja4PhFb1+uVePVraf8Uw8s3K6X9QxacU0BuXeQ5j02PjCgsxSawCZBQ1JKN0anuf2aL6I
MM7NKcCR6GQqL6qKFkPKlYq0aW30yU6pRgen9G/ZVsqd4sSEnXN7Pkh53yDT4KmIkiu4KZGGpQD9
Hs1z/YbVqKYt+whtgVqOOluaJyWwQ2tjPtKM5MIE/X/1qRr8vQo8satuA5RiO3M3solyZHH1tsJ7
MJeRjUo2NAcF7HMApLGNC9qLTamYOIcBvRt7tKPiBIwjlC6QDL2a+iUd2L7LE5iodmo+RqwLD6js
BHulFCZI3m7CokArFjmioBBtNlMmgo04k7qmjek8At3/z95p5z+jUsf+HRinj2PblVf0cKNrjyuY
7qN/KEu/ZvGsHfVM0/d4XpqvdQ/QNW6gKGGyGwyLnSKQzz63syIiuvMEcFoQFzz2OFs7BdZQ4Iy4
TubXDpAkGyrQlPWaNHJYU+1IK8ia5PuC4aCmQ5nDbiNfJCgCTaX2oxJRijoAbQ84HsC85rkqg5JT
NR/SHLysaDoKi8tIOS4cgiKfVVYxumSwpLAmIVql8Zam+SiKMnCkWqEah4FRwM6dL8wOym91ZZtA
ZCiiLU2B/xADQGksjjQt0ir1ujEqbjRFiCYzgq+63qMqfPS/ANsrvdyzmMinmF7PoTJQ5IdihDQG
/zshZ4TqCBTHUtn3E/7IYFYfsRMAVkY1BMmjaqB9h4voQg7krya1eySZ4QYvSRlpR1l0SaPW8a2N
kwOnSSpQb9dVYl618XxBiUI2ALB0L01oZMWWtTGyKdoWc+sDh7BMRK7H4qVgjF8ozaOiVvgAOpAU
zD/OcK15Jsiici+a96Di5cQ8qUd+JJPOJJMRpILs5EpKh/SWChQStEv2zSlT+sCu9rOmK/u0V5Mz
XYbe5dyu+sE0HRDzvcvj95E0k1oarUw+snO6OjnTEqR9X0eKhiH4ef9Lox9b32OvjpotoCRWZ7qE
vP5SAWakmP5WhhxpdY4dvdqGIWArZABSBFqH9BYJaU4ju1S/gyRi3lt08o0D2A6LDKUP8Cb00QxO
Z8CFzxcqGgqH7p08SAeeO8AQCRuh4Km3ukctgc6pIbPJApXB+7StY+0UTDpaUOcWHIt8utLKKflK
Y+mLFIT+efD/KLFRPSccJEtXUWDnyTkz9RB9PegEIplUCEM0AN0dpbol+Cw5p7hyKkYVMJecKGj7
3NoAJU8H4x/f9OGbDDtPvs3M+IaTRhYgE+P9SkNThfaQ0rJrihfbiOz9IlhL21pjVG+Va2kHqiCj
ujEaiaksOytD14u1LDytTXilWdk4kSKKzkRl2irYu/O6Ym09p+BAykEZnAxRAOWgSLFPM0xnO3Rp
ck0mYI0CsL5CR3zVdMAoD4HXrzX5k+qjAcDKoguJ6IJz1nSvVI2L5iu0KnKMuQn7WfzAMwAD+dRU
rC1eBqqvMVr/zji9TjkanvYK8PAYtY9J+YRai/QJ32yJR4rG0OJtb6n5ua2C7GsXZDscsWnruENg
4Ty1Cnb5HBbgpvUSpe839Hmjjwd96Jq8to6O2+1X8tEK8DH97edSfN4++uxSwDYGCgb/TE/zaALx
NOiVz7OJjI6rhNppRtFt5lVmpZ3oYk6zhm4Npt2FNCeNENLcGDPopYr060gfCsmHFs5Dc97jCPFZ
Lvuhx4fCxV38P+6AZSh3LFYUoFJgJ2ABefMYWkH7BST1j70ZRX+hosNHJiPvH127iK+DGSobUuRK
tMPOvPtOnhqKtY7+1ArPMpmfhwH9aSC4VC+sn5wCB0vgQwSWu7NNIxW7KrA+dB4JzUGzf6NXnEy7
gMAGe1pyVUEUvyEny2Bv/iK+HRfOVuobFqMsorGBiM+fTHQRjxW/zr7UOLREMoLj9ZFGPIrkY8bq
kIcUqsWziB5VZO8gBso8zb0M/rGL8JaOCyseo+X3IZelaAuTvEfNshWXATYsjnmK59k8iVGVWmJE
UylDVVoOVCBuneo53iKiARTpgR/X9xDcUR2bkm2kp3RPFBxTCfeBx/jIZhGcbkj4xDzwwr3PEqB5
6rEOjmlUrgAAL0FFsxyitrIEkPuvKpo3HF+x0UOc96h6uh+tyT5KBfm5wIFOcLLAgRjtGYY0FGuQ
Ac3JCcQ7AbDYkHKRKy7cpZBcSuA6AHA2yKM9Puk/XGLN6wFliIOtpBH8eetv3JaXoP2eX0+Y+5Nx
j9Hxr2ogJRf+hoZECtjSnIagRJiBZ8/thyYH4iqp6Lue7EU84hNUATe603sbBAs5ylymHplLb6Cr
USf2iS5iLnQkaPDOsTHxwrShKQBd2tyjYYuDsBz7PMQSw4XBQkfS9TIk7GtQLm0CfPWARgXds2Fc
dmcXzVS7kqHlOebTyVfa85QDTuVBDPmcDDXHBpI/a0fjZKGQIFISdiETY6izu3VcoMLKG033x4St
NV57DFS0kHdKGrIvgJJYAh8HgS3HDXyc2r/dgghFDqSnWxJGNCeN2cTlES/r16LBJnWY3MtM/S/A
yHQeWld/rQDM8kgXk/coVBlA4MIs0XcLGTd595fycY7t432XiU1Z54lD3xToRNe0/yGOfDuOrEDn
xzVD7QZgRiIQN/PD4azPm33QKMrdz0I519VR/mao9sP31PRXURTtJbXG+yV+H5GMtGgxMx9cgGlK
UQIY1YUXmUkZeN9yAE0HAMLg4Zoh1Fuvo6sYkxgHS/MG3F3xVnr+rylIdf9CJl7Zyxslc63pNBTM
yPhRAZS4Gf8LpJbWCxMaBiWguFEYu5erSuOVDAeSPyeXP3JHQ98bqfNTnNXlc70EYqNzOQnO9m68
xm+TdiLMWOKtQff9n6RQ4wLVPjQ06EiRIr4HI4WMQCNaQPi928n7kOePi9A9X5P/JIs10qEGfDM5
ks97rNVyH/7wZPz+Q5DHAvmO5uKENMkHFBNkbA6n3EMf+l/dlHzC8Vt3ABrqW35M0QBxKDNl/5M5
Qz/9PZPGvbNR7w4rF3KWMiQr3jxIs4g4IELCI0iX9Z2IOUVbq/IpEncv73Z6zw9K2WL9dRj+E6Cv
sfBSFUgi8Tj/oSpxuGdmYZ/oomo2Ho801N+FNJ3rHA9haenHJuYd+AVyzwUToPDXXMU6CRWZ0pxG
ZCPMk0gX64Ju5i3mIrwYJqWuHobYxm4OIFRlAaJNDlTLQBh1rlxkugmxlmQmVywQbDvF/ENLyuEg
YWZXKLakCIHHuGsbl3OCvAcQeLRyKb9XUCMXzL1HPhSHtJZahF6nqOjyR/fraQJD/JlGtW0rJ7oE
Zo5SpyZ9pZlQZsgfAgjpzWOh4W7lu68MRTJrqpTck37o0nXNjVwl8yOxiuX0qOvW+qeON3cBmOtF
UWzAtPKOLurtEvL3Bq9/l6FiAy8u5LzwQ9ABB+oiqJQDuX48DJn7SMfadHFtUFDgJDjaLogHJTdh
bZU85cNJB8ky0/poK7kGg6EtEuEpLKcmQ8k+2JhQP/4BA6H0FGrAUdxXv7uj1f0igmauaoFUnAGN
Qcc3YxTE2d/gBO/9rvnLV6oWeRGmXCIzjm+Ny89tssn/rCps0eGqFvHPPs/DPbW6rlpZV7IP211X
NhSBBx15UBkPCATJsbanJwZOomctjbVP8bQXExYUz2anAD+i5K3zQ1M8k6JTS3djDECopSkpwCH3
oA9ldtO4l5IWoBrps8eZz0gU4yV1H6LSEdVUb4GCEOCZLv6RTxSoUA31k8N+v7oRoVUcnWHVVnbq
l/hnPbk52sqbDCDhOUg16w/GZObYo0fd/7+zpbCgyRMRqfM/5kgAAihA4AEsx7+arkEDFvgB1qCA
YylDupRyKdmIdwtmbNF+Cd5skbJZaGrUf/PzQ3RNp8cysx+6xJnPdJmdvEf1vzvNAPVMVAUVKNu0
DPP7jBTChsz7Go1qcVXYmwbNVZsky6dSRDNcXyn3fQkQETQOM3wwACeHx1ARnYNgnnZlFkboN+/y
u1Dox1AJz7w6pABgOsCwUH87WRuSkiuNPvYyQ/MeVYQi/zhFsgZUOOgZNRvLI75F9IPkD7YNVDbd
DYwvLp9OQCneEFNjYwf5A36JmHIaR9LK6Ue+q1Auj0y+ajTeF5JTWkiuK307MFVg36q9qn65y1kE
vp8KiCpnN7WDs80vNFrJijhDdm6lnpIkPOP3D5hB8snICPQZ1pEHX1l/tABQuvo9Y/p3tHYhi+Wk
/plGnTXrm6HGl+xK4XMY/X+X9T3TN7Y63H2lsfT9rYzWbfyaoVftbSEy1jTT3zhKVm5QE4TeThTk
+qdZDiNUBt+lg1mgdpwz3bIRhzkbHHv/Yiq8SCoMrGxC2ivTa2ZH+M/J8bHHr/Ck8YuTdvcLYAZx
qijnNFL5RkLK1jYUgoJJG5JVlnvT6jQ5rOQf2f67TN6ltBPLJvZz1dVohAtNdrKQt8U+iA/7bGAn
GjV8SqOFembdD2cEhu7KhKbk24P/aBFFyn5rsgrlqnqUo0/5bfX/6kcrhbUeAeBH3SijFZ7pgqJY
PEfk3J/G8KymI54oJIzGOBKWOEzG53/hFFUGfzDhtXgXMuw4cbgdooifC+PSDsK9hcKAXeePsVd3
3XihiwWIhYsfsvGCliAFJy1HkpCOxHJKsvLdE0gqaIRFMe6eZCBSyjpPhpNLxBWwZGt0RHoUUC4r
F9HQB9t5UV/LOxDxQNqZbxP0ReNhmCpZAk4/l3My8Uo91enRjDBH87XO0ILa8Zq9hbqdzBw9ZF1e
bRUHgIbo9Rq+BCkKfPgBoGWWOF7UgH4xgs/wmz/F6Keo2mpH2hkvTxud6cmJtLkSf25HZjxRjFoH
+QKPMRcgG4mRdNzrWtOnePzzryDbrcA81fQ4wuTfUHSp+aiOmZ1/lULQXm4r9KY/uJk+FJ86/rU0
4NDtMLXhbfHmRq9X99cyTfvR1y5SjEYCml7SLN6+aJjDZuQ2ixfChXnkT0It3yHJbWEi3klhR0vJ
RVCwiY4jnoSivRJdaEslAUVI5qj2EpiEZGYPCvYcHAcb6ftbYxkgFqglSCJ7OIt3tpUTWCe6gFYA
mUwzAKECzV2jvGv8FkjgjlGcV3JUYCCPKSOs1DSleDIUycRK0o/UcuFVGJVWWdmUuoLu0SRH3gt3
WfopPjkxvvr9eD6oU6Ueh85ugdZSlvU5aqf6HPALTeWFZJM0lDbkYifASMKZYeVJBTnTlExkrP+8
Hr9Du5nUowwlo9CoH4Dao+Tl2/3TctoDzozB6TZvbN2yjytKS/T/gfuSeDTpslJ/JIut6qsz28P+
320/cpUywblJc1CLvoDAI3moOHQ4Sm8iVKqBXZkuVAq+UlDxONGxGmxItmGrRztBfUguJJRhyJBc
VmEkbyspHIYC4QlI9icHaFeAkkxb9yIvWlejqdBPOU/dm0IJFCD30TzK1Qk1m9qTgb7NuzNqJ9yL
2jLtPu/ivzRgzp8XIjKRAfveDpFOBOJqBHa2xeqLUHQj5oAii5Uzehg7r0zSdoffSne2xhHAi0Ex
tefZQiMpr8dr91oR/MlIExUdIHiElRgLeY1c4xlVk59CHE4d4lLRS49kFBWkXI67oaEwHCLX3Qgr
Ex1muHH3D6mm5X0HfRrAFzDt8duY9ekOuBLDpVfNHiVnA1L/NLc7H0hrOCLtrWa4uAMIuz3OA3wh
7WKuzU2M86mOgYMOIUgt4iyMOttw0cueWttwBsuj0RYnev+hVyh6yZJTGn0k467od1u6/tZWwraR
CTCkNmkN0LSVXPrTneTKfM0L0BCoPClBlyB2kHagoWIPADzP0BnAtTgkqc4lJSVoXtMQRBgVzit4
qmLtTnPSj1l7O4w5/p6RUfmnFcSJwDF5hz0pU3e+g5t0+gQgJWle+Aa2vhRj5URTuqhRctNBdXcQ
zmQs/GQcI3zRigho/IFio/wcFxqhGeI+IlkOVFgcfTAN7GPJP9Isikv0gUpjGq2F0lwaStnammxC
N3dO0ppG5GLyW3jCsVOOsqQOvdxgdMSXxxCgsQ51hgZq+N7GOOwhnWKkkJrzdJ+T0OBTKRM2pCGh
mIdAZkR1IflLXYAGTK8vBkcsLYwoHtksnYDg2J1cB0fUNY74nA4tMsxH/gz7mZNCqTMaVjzdlvNk
HE1plPLpSubbruoZegHYc65trQzByPnf/WQsGVC6jbrdgcIBLfYTCjl9d5M5zD0V/NJP4LXfrIdg
ZXBPoxmC55KPSE0jX82N3NOALnrsp/YopsLa0pDAWfks9FkFGlixkIg5AhnjXvtkhXsF3arPrhqY
x3AyFK+oEu2ZZLGLzYuPY+0TySI1TW9FNpxJSRff6c1tWY6RCEIyZAg3wCnvn4BXoT2nzsCOJuqD
vb5J5mzThHgNTIBV7ClDi25O2wIaYO38kzRFeFHYGF5cfkGFcNrADsL1XOvjx2Goo6N0KaW1DEFq
umBzC84hLCLsyESGDnWArdUse5C9lbLV0gZm7dFugws1VX7Yiywbl2UjJoVyW7At4cDzlHBwPb0A
UalHw5Lj7AWjXexLEGl6QNoH6MOAupMraehChtJmpQi1EsHy7otqlA26LIKq9K+sz75kpuUewygN
QVrdhzeHX2ikdI2zidCnu3XBdn+TJjQCfQ476KCG9MhYaimAXvpgENAuJLbMKgOWKg8sXI1ivSrJ
aRmwYzub0PXVrcHadmNqab2Z2poh2eU6Giqqcx3QuMmPXh/MQ85nJKeLnOYg457sXOikmKy0BNiX
aCr/KuUUVYZAV0mzBU6Jv5EyGkk7fgsD4OEOJKdLYgblIbEB7e3j66TbzpNxVYshfxh8p5tO4TiB
uyNA9kly6ji9jZTEYGrXvmH5Q9h3w3QaTOQQyBCl+7V5m6BuuTpF6UBy0GsDlLB27G+oB1lzrYML
UNYHmsm2ZBqNTopefmpJprmaAwBRb+7GPj6orfeR36/Go5U1F2mWV1X9AHKIQ5CVQNZMUKmFdwJU
Z9PcfB+RLHOqL3VXOHtS0oXk0kytdQSQapXXcsvp5CA3ZVpxvtV8A+2BPTLBwFeJrxrqW8F9OaAa
nuaB3SVXrUe/b1SDb13a0AjocSDmduNh8LQgeYqYYR7XCpp3STBezO5I4clrFYmmLtgeD0Ay+v7h
XZBJOqNteRoabbMIQDcg5yn2ISCratAkzH8kd0ZuXvw00iZAY8pU5agA5SZ0ET8HDdsuiE5lloj7
XWjlrfuFjxR2q44e3SzZSK2UrX539PsUv9+FDX53IdgdxO9ucR/i98t/d5N+1LEzmgp1h/6d9E8L
eAtAImqDTwNgYI+Zo6BpdDIq4JgE6VYJdeV7rUSP+hD6P1O9PUS/OrGBPae++afIX/MktsP6eqfZ
E6i++ZSy14scd0LpcFIJH8p5i3Q3Za5FEpx0QuraJZB9XQ3V1DwzvtDbA2uBRzZlghFYUkgCmzvf
4IBq3onOkMwFGATRSUqN5NEOSC01ZEiO0qZRALpAEStUjT80QM9/cJTavKZI/l0tPuon97MJ6vgj
ieiCEta7RVz5/QNIv29kSsqVe1oDnW+2wmYntSvjJN4CzaYRy63c2wLolrahOt5v3VvcIEry7COF
lf40Ct9usEjzLfrsRyXbzWH+veAgCvLpIh9WUkYPoCEET3s596ii5EgvjmmiUoCGq+eTNFzFopWk
TOvnXRMBuDi01f4CcNbhQiPFnfF+VThDvdWAz7UhIRD1+4vDLzQSNnLu2p9VG/UCLLQG9GnygHhk
4f2NrM3c2AMEIDtJmKYFbFMG3JNjacSfCZeJLgOBOsm5UseNNKkJvpC0djfjW50idHb6WUQlzcKo
B7XKcYCalifUqIWWrN/vgUxEmEZ5uO/4AJzDtrJecFX1RwqcZBaA5o7Gfa8E339ruyhJJJvFnCoN
xdxNdGdv9vpXvCUau2xygbqMoqYCXDNMvaxwVMgmjULg83JtP6BqrrNtJkreqMRtXYImSt5EOVoC
FO2TC3ARKlEjy0VZHNW1SQ1e6EG95SYGULkAnQbKJLyfiXexf39fk+9wSv73NAPiefUyRS9Y3Zji
rW4VSYSX72e/fR/76B1NysitnDIVGaTi0XKDM7HTCcI6P9ZdD5zGgOHj5Hd0Cd06QYtGckYvCWD/
Wq2/oifkEvVOc+tBwwjqnLrfJkGFVn18Attbzy+1ArR7vLXEBykTNpqintGFPJwi9NPeKAyZTEAi
QkAQKkG8CJcUdXzy1fJGVjIajYoJ35loL5mQjsf9LHxRUn2/NbofspaLodMRyHl2kxzESmTT2AC4
StQaLOUqFJymrY/7DEASQ3+Lc2DF+aC5IXE3xUBfCTSPprHKcKqN/NxhjMu7U4qT5U1kz67nEw4r
h1SlkcuxVm1+odFvZUY1N/h6Q6+aNGZqhAYK6dfgjPehHqwdpXXHVq2AsvaedKZR8et0kR4WuV/S
98yfj/3cijgLG5kuXqWQ61oL3N0qcUxTchGxF4HIvegr96BNyUNaz5V2nHx9PhZaBwKi91x3Y2ul
9pNi0CXSXdt6peEQ5uXCqaQ7UEr8s1Yji9GMk7G2fwAh0VNQ5PYRfBrYbc//R9l3Lcmt89w+kaqo
QIm67ZwnemzPjcphb+Wc9fT/ItQetvuz96lzwyIBENL0dEskCKxVoTZoHMoI7Fpyje0As+nsSbrL
1hwezaRzdj6ttkWD+h7eNwDzRnYEv/zVj0segAO9mAbgkOV6hSe9QsmuAcG8iRsRLW40M8R2bHrn
0nPGXdbmQ7YibG41sZUxPSzPpsX1z7GSTwRFRU1XA0zc9fUlzoyBH2Z7RrCs86Zs45PnJS+RmzeP
OHda+w12QqPPmkeEW5rHuAYCvIazslUiUDQK1LMIgOXIHKQJoG/A790t4nJhtIG5IyE1YPCpd7pA
cqeSUa/XUFfRDcZZyfHiMFesE96q79v6WETZyYsBobFy4kIAiltz5iYXBsiz0mgeuR/KOzOagDSz
HvyVH3PLGBzigVeLtZKlceiBe0ra/MkFkpS7XQm48LbVETWdd7tWFy9VnKkoRLTLEw94DipMRWpl
o2JRFEqaLUl4M54DXGrmnwNev66CAJhlst+v/CsodmMDXB9zea2Dwne5xQsQ8HRWmo4HA5FbQ0TA
pCNZ2/L4VPj9tbmT8dYdDgNqenTNiRBspcKqMQQzj5EVX804EgNIJVGm6CGW69hZaKwca4guhi+i
C4/YqsTG5KhEVqC1DEAG6Y8MOH67bpg6hhQ5zKCmFXW9zPygXN/60odpDYI4YHzQbLLEciK6uDwe
d66VfkV2untzI6S8v6iDu6mqbls5ERJ8JKguNSgyb1djZlTrG5mLJTzo3F+ViHpt2xwQMxhBKxuP
N9OHsq9Q1P0hk9MH8JCAcxQkLPPUujyMJShoyYzmt0F4e2VSVL+mFmFQLrzYLbYzNkqZeXJT2hVr
4OriEMV29Rj1jXqxrrICMJptj/MTp/K6VRGLeJmHcbweWgBd1lUJ2EvZU8MubavjaIL59Xc5DVPU
0Q4omvKT2YsWR1gXkaoEX4/j6yWiMn3wIGwALQvc55qGQeEED9QbMsQ0IqcHBaWU+X6aWgsA0o5n
MyoXAzK7ASEmPVBTDOWzbw3hgUazMeJXt65JQ75Q7cq3OcAHZwezrw/X82R1I1ab37iejdVd39zI
f98xOTS6dhVbCAzOhcC6DXiN1Da+U7kvlQWr6t86cUtS1mLEnk6Z0Kwcs1St8Y07cFJ9V/XHf3BH
jtTUIkUVduUhgw+cMMcxzGtJxt6hijSIe1BW1uOSNKphumiHR0sLkqOtZRPA6qS5ntRtuCEpi8AT
ZOIrDvZs9jzhCHwzJYGG/x4yebyJWQeNN0gDcVvXOiACbh1IaHegzATTEfR/FAqpuVMrmVKQ2/kK
JFQ2yq2S0Z0BKxg5Rh/+/+P2JtRU7ERQoDA61U4AJLJeg3JyDoBp01fM8cd3pA+eIz+wXstUXOVV
0o3v0r4dm6tchI0OmDrIf7cnObh6/mj/4b+WftR1/+Cf7udDru6H/HscJYBcAzZsd+D+jzvGCQuI
32AGaLG2GMogW5Ba2czcE7PRbZ8s1KzZ4G6uGip/1JsdhaP9P9cktegSvEnb9glEy916irjYItOh
+1yC7nNh8Ha40BC8iWPafI7B8n2ZNBRtJfgLP2cTklUsP23WZJQYBnjjssgDFzK0jggPoAkxwKcH
rlCr0/dkFYEY+4jM7m7pJqIFnGfWrYU+ANFCTiq4Fv12XZw2tA9+Hz0oVNiEUBj1EqdsXdF+UYCw
xM/YUkBUcTiSmoxDUX251ZKbXkY+yZqaD0O6HOAkjnlogzsVOcfLmqfJw9DE/gl15xqygYTz3mXT
oiaEFWmRTeA6LtLQ2DegLdxr0Kx7nAK/Z1ODD0pm3fwuN8r6Xj4iILHrK1csLSwogf4ONOUlAhmI
dxrAnHdiYDPOmszBoQmW18BhhozLhnqdk9kbYNqxBclsckOTUQz/A0lM0y4KM7gma7MBQFrSNIf/
ce9zPOWtJlzf+adhjcM/PgzZRgyhrAP7hYxAqAeEkeBpvF7quRWvaagUZJxFRnJKa7AOS+yEUMJ+
KgvqFTUw3Gj+nYKMszRKTlnoLpTzOye+j38GUFxurz+W4K1JNDfaWCNSVYGIhzW5y6NnarweCQ2i
SMvNWA7xLEOW0ScraZITWdgI6T0GSIZVk4Dalu516QjFftdJ/ghAHrNHHM7Q6kWINKI9PeXpeU69
ybfxfFePfnq839koGSnUULkhGa9vr6FslZmIMwvgBk2HMlpTQ0ZPjMNlc4HI+t7Jy+LotaNzSYdM
XKjXCuavERfF+YPvOhdNE86Fem3K0rNv6gssdWyxIuOoR5aypgGUzzU7lHbbwJfbJWX5j5aFuIZy
/XE1cuWSlq6Ut5mGA1pCXehZk5xjFKA8ZgX7MSb9+AWcKdlm4O24jdpw/FJEstrX654/rCLXleTi
2Kj/zUp4xg+aTL6mD1+pPzyArKR71kyUh8sr3ln18gaAcfnAxxpE8VkDtkm31Y8mqqyP1JsAcsoB
Hnm4k3NpoRWO5Aayc7S3/QGTWq2+TvpfvXJPXpXrcQrmibM3pfW1vN9eP0MLiGo78My6wDVH2v1y
DEdz2TqpNg3LLLXZjjPP+1pO9rcGAEmfzHYEcmbmx8e0CxGL0Y1iNSV19F5N3TbPTfsnVjKzae7X
V9MEEKoX0H8UK+AHRu/NL9Pfvfq5GWGlbiHfRbyBVMF5DEAskOk50oCYDS65YkyyZVOhhB/5h84j
NU5eZRuE95wlzSBZo/n9QdTOuxKF+hA8IuDEjAyFOmWRO4+2aIBsAu6pAaDs2qKugmzp48h+a4Rp
vDVTwReJ6bFzynP9nOqMnaOuPQ4ic/ckIqVqvNrWT1r2iSyVWJni+LLcNUb8pWi9aZx9KzswkWgg
NgV0jXKg5pJdrzG2sNw+2UTyvtRc6pGxukN5v/U4suuF6O5K5zXKDPNwrdm0XdfYq599kTjPkQ6I
IfWc+dPTQcnu7Aq5cFUy9QC6k6HK7/46ZGvY3hYHQpIXUGsNvtfScSEyZwD48uSDCkVn5lnKGpnw
VslGyWM8VWhEcrL4sCdRQWCpBRKAllUdAhZz8gKg8ZcBkoYYenGmn3K8pGxfx9H0LJNasst09zE3
43ZPcqxSrrNoyAN7XLYdCtvvfcr5bopdX5k56eLmYh+OB3nZFJdVF8QOTdtf0YwGsPDi/RNGR+FV
16YGRmWwoTFpYmD3ZciQb0luS7vJz5jYkQkwM/VgA0aa6+w8KKaDBpBmYEaG4HYUxifbzB+C1g4f
O6szPiER84F0tdRZ0I1td2OZoeSp4l36LdGrjev1/lenCK11H+b8oHn19BiHAQoGqUwKaRlYQLug
ywi9dcbr6omzNNp6XdYt06zr8HBizW/jwQT9Sl9Za+4BC6jT2isPsxOE9SksCsBpk1AxNCcVyDZG
HIcsyIa0LKsRGQAuwqLtWu+ooSjmKDhg04HfytY0VAojDbTZ5K8yNTcH9MVqsvpuF3h9vJvcYDhR
zx+q4RRJGfXyurj2lFbJ/tuOtIP0HKGOYpNwLBnVznPofySlH55nkdpgQj7GZXi+2Z5KSFzaX0IH
UJR22dUMqFtYLB78Abhxjmd+r9waaT8kc0oX+URSyxp27ZWeh/QiEt50DaR6IJdLWo2yUfZKNjum
67BS//4n57Mb5JO265yF4SJDHheSueRmNC5TfsCuiR8Go2NiTWPbAVjgkrpkRHoaAvfdYjvqWsi4
LONS27XAE7tOJOsb7zddXg+df0Kifn+Ib+GN7jCNaJileJ9zVP6taKgahX30/yUjqBYCc3GG5Naz
Uih//y3rCDeGrMkh9byquPWqFOSLTJx4kcu/PSxQnO7LBskbHmBNUR4A9HUfXVLFQ6ibS+oCcldL
FwB+Mg9z997A7qMWiWIDzsmlw1n9//JKFyRT8qyG995p7OhIiKvwX165ujZoS4CW4+TDcQHcw3kp
vnm9OSFn3WdHzbFAZQhEl2PTpRlqMTjIrhZC6pk+XCcZU+YVG8dIykMKtmU7zswJudVphGo+u9nq
AucJ28oew70npud5GDkN9iHSpkeWPwJkGAayoR4oiJ0zzch849nM3RYlLR8Ogc4LZHCtzqatZnbv
RQCSh1hmHAaVhk1aKgq8UKKiWRqGbgKJXKr6yPIOZKnMSWagADFbZNLH3FXmNyqalPS9hbRt6Qlg
dfJSZEu6+7EnvL1p9+0hLXr9MtmJfmmt4E0XQPgOa4ddlLwG/gZsh2eyIjmyRJixwArSA+4JctSU
MdloNQDx7fA9cVG8hXJFXKG1TRf0Ivj1kncyGwIkJYLWSmw8gPIfjcYCJQ+rQE85jaVkPQIYWBi5
JVIFV2lVpS9xEJovZok1lOiB4cN623xhWV8fzBwAnM1UihLY/87CLE3jiYzx9A9WfRgBqA2ooy+N
0/bHFKxsC9JSk9RsM+XYYjjSwgxdHWecDXAX5MUCYCafUKr0Tdkzvz0BOc+9kEfP4/XazTRvPTvr
Iu08JeJp0IHNOkUbBuCMT2PDvQMLUw+kWr+G4+9D0hK4GRk7fukhYxZYZ2puCh6lUxZnxjHEMnyB
BPNq5o/VksTfdMNorokwNoxb/CxbwCfSECEf/8ksAdEquWZnURnvQC8/PIa1373+ydtoWADxr0B3
PCG3l6AuzcmwTlOE7NQx8C5JXHuXOmYgfRiq5kcNVNPdaJiduwLiOl8DGbRezuOy9LmaF+kGXxbA
x9yMZh689LwH52NmPtIotMCe4A/gPorGIkW+ud8v3TG4FHL/qNsciJgELAL24oNvaI8gfAQGJ4GP
UMPs/BCiGOpou8ghWFWtkaxYCsCucch6EFqYXXJw18jdOxPYE4EzUYM1PzupIWmNCpGRoLQuN/BP
N0hOBPfUWtFso+beudLBUrpM3CxdqXyTOWdkMFC/mVegtVepJtzpATU+J5w4YXEqf1B/ziy5S0uZ
M1L6sTTwfKybFWpR8RjzLK88i2wzjygakjfIHwxRi71CLAxcBnM4BvDWC5cD55rO/s3eB1WP1x9p
RIkCbTikj5o7CsSdeTXnCZDCiMzgxJH7Qhb4XwK2rQ06gbdKUG9JSHYfPoGVgHyC3h6nBW7XWd/s
U+Xu2WHmlhml2N3J/7rtJbubLW9dGVtgmQ6/GHzSEVsgl6Wvdcqtl7Jd0mBuGj9aRC2PELQLslfL
6sd15Ov+hrSlnoCmb9RwYCGnF15tvTgjmJry9DUCR+xQDPxM2xCft6c4D1Ngxf22WZHypAAj2t1m
xQmBWSPl/Yh18fpjSHuXtEM+ZNlhUVs2IrtUoFre+F4rFlyCEDuy0bUJOQilAxyhzsa/hIShmZag
/ZZCMkfECXSOf/XhC3z2Wp23S0246cV3uxVSaaxHLRvNuXFS58Km1DuGnXsVtXZqLgMDy/aCNeD9
zGxd2/axZy5o2mwo3YHtCmfDvdGspReevzWOY2xzpIKWoJGXICt14Y/HSeKUUI+aWZOBZuJGaLG3
aerZ4d7Mdj0AoWr+GSDWSAIYcxQdYytwwYIEVFV9V7+npbHpNc/+6afVDxHmzSdlilXiE4/AVJet
QFuLSKxEkWegdwEJkeuuRIzvSlMGzYOPIhdSksj20m+VFVknRP34CwLn/YYFpbMymeYkl8FF2kbb
c7Hu7wLNKohMPQosjwwBf9fSxFppw9g5M6fSL6lut3a+yn3tvfSsZNe64WmqA+PolzJsZMkI0s2Y
uiRUDckc4A7v+IgDZDmDGsZK4xhrQD1GqqS2nukhUPoarKgbdHoerBL8o4FOoO0ldAP2Uh+sEz7A
2aoFeKzalT8ztQLbv9rNQM6pi0D+6H5WNGhKLoldaETNTIqG9Ni9lEcesEjY0O193mzKieW3l53v
gNgu1G3c0Vt8zFNyyyxrwPTpeBdLNnvipW8pcb4KLX3pukjwAy0jmBFJDzgspNKRKrRAXD/aBjif
SXUzCxlU1Sy88af8q+mcPJPRn9SkmC/Rhtq763T/BpL1ZgFYANB0Wg3b9MIckSQbTnOTM/GOD63f
J1nYROuy0lZayVAAIC3IFvGi5FKATsDgQQ2kYBfEgOFUPd85Grug3YKhClEB8sQAGrlqpqBaKVdx
30wPTW1fb2U2dEN7vgN1U40jUkAhjN8aKodikhu6kOVSlhDtPkK6wqwgWRFMgAwgG0F80bM5Sclg
lgayDotUKDDrbpyQjHcJMkzw0tkjASE/VEEP2kpUy3yePOOM7cD4A7V0wL/A8cNLWdnlLrMKb1u7
Inl1besnc/n4I/fsR9R2Dm/50IJqAlVmqG+P6ycwrQJkXlrEZrVO0sj6yjpwECA07h5BiGxdcDis
L8mCV7KwKfkhgXKXPYI6YBstmhO2wM4q4H7/btocMBjw5aGiYTHlPn/03DI/GIOB3Ydmpp8N05rv
2Hbb6x1Pfljtkt/uOA9N+w0MSBtKb9RGATJjDtI1/AKvxHJ22KG8kdTU1DIPMphgOLTTXwznOcqI
JpJLSq+0vLFY5V07riiQo4izaDhHcwoZ4gHJLRDDlyReKNsbs5suuaHxpEdgPasCOJgnGVN6AcnD
us+CAVn92DB4AMw28XM90ogoRamnGmkxCtBv4+d9naSmk+zDh5LTdFKS7MNCuaVLgTH3e6J5/WYG
dyEsXoLdVYC7N9C8YYwjHSHGeEVqMqyI/IG6Nz4m8EwcruVyIzJ9ti0iwc+W5T1GYeCfHZvXz1ii
J+e6dR5IRyJQr9brUB+LddA2LEE22HWCqK1/3UZz76E4KbuWEnVngFA1pjxbnqz7EblHN4idN6m4
96m5NNZH31qBIdRYhInjHKnhOfIL3Ep+ybpYzDJSgOkWeVzKMLUbcYwF78DAXrcl2MtBJB1bSBYj
m7vZJJvVXgYqHkdeAes/mJNlZA3uBvxE2CywxF66MctfI+Q7zj2SOVKWSBn1/tuOtEUA3rTrMZhr
cXcBTqqyQ3onQ7GLY+3mYUGwLUUJqCKCSbGo+2FEMrKhnk3amzkEskKoLwBl3sfSLxmSXDjAUTHt
ydllWd8D+x64anLhacjG1s13j7H4TMtPF8ya2MBgfUPKvhiGQ+7VOrDbsDgNQ3EzPQE8++aacG9n
pr6lJGeF4DmBrnuFOgwkCknw7huoThr/ETRUWVKPMqbJTzogz8hwTX0pfLDoJMSFM/8+qTt17j7M
BVKuiTK41bx9LIezIf0Iu2YIdiUL3m7Widm4ZMLMblaFtBq8Wz7SwvFm1k1XAF2HJ9mxRUbCJmB6
sqwnVnzFcwhlrUn5yqs0PbMqDZfTEJZIPAXJfIgTzZMwwvBTEfdbsh/ArbQF8Di4BH9ND5Fl+jrx
0d4WmTW+U5A9EGYQ7rQgKBaxw903FJyFMn+4B9XJuepLhs0REoYFuBI3oNkGx3cYW58TFHcsKoCY
Xn5NIivfAP7HmIFuoS4jVEa1xomOvehUy2tTZwFGelQjyTMykvWNwdZFpJWr+RwtQwB3H4weYDbl
KRvZcBc5XB1oJGna9UgM7ps+/uVe2mL/aM/uXURjzwMeNAU2+M+8ZUhU7xByYKZWPye2nz6mebMk
JYm62M63whHW0sg4nljjhFJUjsyrg9Njvw5c/n+JZH0YK//Sp2CfQPyaJEViXHsx132ZGn4npuEv
HRG3T3b6szU10HjLVEni652pexWzLy9KIKC40Y87Nl81TNMh2gEj6KHowJ6+Gf1qHZqRvh/DSLOe
YokmRk3fleAkkXRQKOkDXdoNmSqSkhkQAIB7nxNBNvFDkbDyOISOzvsVMUMpDZlPYgLHGgmJXqpu
EraMa01fJS5QVC2s1czuS9o4yQmo1uyZa+Cu0XTjTXQje46kKAU2wtKYDHzqUkZNuB9QzzP38ZVs
tz4KCZfkgeawovmSS6dkXQ/ajVNwQqUbfPGjtVME0Qm71c1I8ZZGQrzGPvscB061TyRXKDWpJAg1
6xjZmIZmINdHBmdaYYYnu8s2FTGCko2BTEIsiqxjOfQHYOfgZEgPRXbm4XjwQUgTLKdfw7wfq6ee
F09ZhK94KY8c8W9OjtTTPCTA3cnuhnrmo7Ahz/IVGau5ZHdn/Fd/ym720mWfRItUcxtJfF4rM2Tk
hzD/hZHmlasxrJGwSn8xqUY7ag+TETyoT6umYJU2OEdsPN3DPBw0H3UZMyFf1bQddvMiO1Hjm7J0
gbrc9NHVKmxdPTx5lyTUyjQ/ubJRc+5kNGyHh3rAY55MSUL2eFRKnx/zwYp8mOLJrd1zOMZLb3CY
uwDJu3dM9ACELhUv196Q/LStzt6bFg6YFlGMeM+o6x5iAVLNs58sq6IHoFs0j6BdaB4txv1VgnU0
YokYksJxJQ5ajXpOcjLYFr90GdK8qt5cTTyrlow2ZqqcWRU7K5ubUum7qmgdL87Zj/KgSqpJRjPs
wjFXdhtVS2WnrqRkQw7sWMty/9VEHS9oOTKva+7WMDcroFlvM/sI6KhqR6ubMmbudfFzs9qh7ig3
5eSdhqqhKyRqZWWnQD8dAUNoi39NnJEc6S7D3A4Xpmc7GxrOpeLUzWQRubKxqv5zggrHZY3/Btsa
XgDoyzTPN/rEYrZlH+OYAkuTJR9thrtOEhMlhACtfos8nq8i1Oru+0bX3vQKfKlIx60vpDUTb9E5
jfla+Q3gKBly0KUVNuj1ydIyE4WvGGpCGFtySUNyOTpuvkfVmv4p68AN1ifgbY9xfon3IhpmT9bc
Q63/AVl14dEePe6sJkBUzcZ4gwQmUtW91ymyxJae8anMk6ee6wPZr8x8xFulTClafxjqhSKCJ/VU
VjnSD+u3skQBd9DF73fplDcplwwMikelvtHwEUXdH5OVHWrQEeyrLA+nBgg6O9QQQQB1Ua25SR3d
B04mtJwU1BUzCYEkGZA2VdVcbZQb6t0N06MpBiYrL7twb6IkOpJ4CapBnPg6LAkgQUhkBaXWR2R3
6kGcbpSMemqeUihZNSAV5uNqJAcVHdAalAlNQ+x46ZkAGAMIgL2Lhf9p5v0mym8AECJaPXixvxjd
Sd+SUDGCE2t4YqE0Wc6jUTuJ6uwbTXXOA8naa4NYEynsQPCmA7v5XK40kmmP88uLIQl7MzM3phV1
EfxF4NdzunU/ADdSbnZp/2qmGQPXSMPnTS/JmIt4jYFjo+W8HebShsbzVpnGNCc2m7Wele4R37X8
QsFZCt7WbvUNO7t2Z4050s5JQSYtFLVUkJmSU0/v2nkWjVR8+HclLxDHYRHYUVDr2L04DZj34qgZ
NjSMUtFcgsg9e0UIIuYIHwjigml5TFK7e4lsVEoVcYtcqaDtXqjBuwrgKdH0RCNyF7QpQNnlBOaa
2cUFtKnwtgjy2Cdq/Fa/9u5kQx8iZamM+JoUvRbYpztjGjKUg+29AYRxf/OZcWMft6l9aBi2D5Yd
vHBJ8dt7jQkcy9bc0rAGLfeDjnQNGikLXhomKBTD4KWVFp4XzhbkiHxY8YAi0aBvF0EWuQ/UWCN4
p2qzwkOwZ86s8ABrjBNQnPPMwjFu3QeemD+RxVrv7+YGdrlK3UFbX2u/Ih/oPRL7o+Hjk2P5404b
Sr0+/KfM9/mwK0A02y+cMGeHJADnnHzp4lHsrkqcXq6QxN08llIWOtl0NvxpjWUoXtI5ko8XvlN1
O2WixR3bIc6EKK+WoVCM5nUgFLBFVZ/JMxmTe7MfOWivpR257rxhzavQONdhs6pzlp8bWcWimlCX
ORsRauqVjHrK2EXOyxlBZiUhg1Z6UzJyZDnLBNWR89JZrazVShpVSv4qCst8NiEF2dE6m4Z2D27a
ztGyeWmuFMp4kl4ML85XSnt3NfKiF+BZq0Jtm1jlopWEdn0KllnkHriHKsr5c6kXP6pOTN+AcILz
r55Fj5GBotIyiOwlTYi8EPQXXv3GkG+1E4Vhb6y6GL7+7hEJU97BSIT13JX1D6di9bpmru1WS7vK
WuBx2GAYH3v71KFWCKfd0TuJ8kIA4ZIUyoSGZV58DoeEb/9uV1Z9vw15MrviuWcdxzJedAwRrAZM
Z+cyTh7TdmieSZSHVb0247Jc05AUCbfl/jM4/z4JRMXGETwliL+bsuDPnpK3yB2mVeEN1YPDmmrX
IbNgb+GI8mxZjr72o8R+SUIEzLs6Gb41QYGUuB7crxyZ9mKoyp93nsosqx7aUq92wBN6bWzLRrqY
4yyy0BqwHMVXlKO2clhQlxrmIullSA1kp30obrpqtvpK0rycD8+2GP1DFoKtXjhW+H0s2D+t49oA
SRqrg5dH0xrk6M23JFiTvpjA8h7FDejkgtR+Al5Eivz7cp4YdTHoOQfWL1EXIY56qYWAo0DdwFBE
r2Ob1S9KnpfG+M6i4BWIovWLgXXGbI91m/FkFmDP+zgFEqOnb81Ie1CiiTc4kboZy/MmGs6HTuqQ
iSaLxJ0nN3ZtLaLG+ocbOl91o1N81UClBsTuqX7MusZ87GP7J8ljvC5WIH+c9nZflF+dR9R0RV8B
Oin2NJmkrpw8dHn96LpBhU8iSGdmBCaPC2cegxs+BJL6SfPGDMQFb9hOSaEIGGhIjZWYKLk1J2as
cEDirXxJLpb0afuAnGGvm3A+TaJ8MJuVlY/p2h2R2z/LcGjwAMr6RHKRkYR0ZJp1dbpWivxq6gHn
Yjat01QDk2aSon61QnQoRX7SkZqcc75J/OjTvQI5vlcTLIAAF3o3j9SDAeyh2Zky//DodAUSXpB0
llzmY0qR49S3McV4sYvx2gRxMC6bJgDbUhKWxkJpBt6tWQPYXRJNZVMYC88Y/b2ZNF/AQw5j5Yvc
WCBCWxuOYa1qJ9BXnT58d/0EKWe0uZdDkDyb160/qL+/59gmgDkHdT68DQSK0fB5OSa4zBHBRgyB
YZOwQPBYe3B+0od9lRQoWa0GJJl4Tb+rmOXuRVAzgG5I7i61/I15U2/sJsFJlVpF53gHohLf77QX
V/8nzApQeppmXZwqYLhbY2tdNMTkLl4yYSfRGU2+9JPBWc+GE9JKLgwxCbI2AUYOHDlvT2/pSL6+
5xNDOvjLa5bvXC18Je1sIrJ+jexUrdnHNfKPg1LnR9UgHsuPUcoBa0dCGlMPx2scdG9ogkpny07E
1vJunjEAq15zrW0KCg5niU8nPuJ9Hh+p5/dpcixMsc6LyN6BT7UJN6QIgojl+M3Beu6qOTfCm+44
RBY2/nX0xbYqJLqnYlpXhTt8EYgn4fjNTB4yJJy/RI67B4XzOJvp1hQvTK3fTxYKtOKyducfmvqF
eBI9P80APUH/dbLjdX61MzwUwRcm/gDhVs9ZXE1g+770tmv7izbpHh17rN7z0AAmXerrL0YcDGt7
0LwzKrOifdt15T6xuX5mgwnKo3YqXtKhi1BIVHhfM6d4jgsHHutTEbQOHkEpSga8yj4M2iSQxOR9
KjuhXXQJbv8xMvDQpFEQZv6DIaHtW+6/aQFGiR3V+ymtOE7sx8r6ytvQXPTNMJy7NgNxZeqvBllE
oif2uAfHLx5HsoplEMXVzNG0CAHylC8DU//aAKXtSCGxxnOrp99F3S9R9WH1u4hGNPtjIrn5ECVp
kWzLIL3QAb1v9PUDneNPGXJeHB+09KBlpnN76v0SK8mIuustAySR/Y7HDcf2jlkrctH3PRL7HRwf
rfCKAKs8MMTW5RQPeKUH6aYM9OSQTE795MY2Iqoyn7xKij3Q04IvQZ2nm9hwS8ArZPWJHgAiwWcV
VfGvh0Nh2dpD+p106vnL5SMk951tP8Xmkhb7tJ5PokvEwuiZJEUk0+VEFazZqCPLDNQeiVTSZsBu
qqtS7RfaZp6d1OO5SRz7SGv6LrcvQHDNAauC9T6TDfLS2iN4CM6xk+jgV5YyYeCvtxpTX9EsZfz7
/LR7M9tPlA7EyrE4o0J8SblFGRU2/C4jM8owSnIx297lG33Yk9wKjGsxxYecRFbZ49c1tODXqtqx
RHjR77u1M0gOmU9a4hZfRcCmPcBykXogh5lp/tRw4vkIDuPq0bbx0yF5UhkcSXa92Bt6/zF5qMS0
Z2n16prpIQsQBG4CZ3qZdLuQ2KvG3irD4NFFMuly9LLuu930Cz9G9k7PkYJFtiBfL7d1CYq0ocvc
bSjRLxAnwk5HQgP2vjgWeopQpACznISr1JaD1JIdqD3Th1h8JfuYUDHGNvKXWWUUWxKSbQXczX3b
FD9u7PKIzd5DmqZXqBUy8VUffc9biNoLfzrGa48/73ve4TySNR2/xIZVHQGOYOLE1taR+ALoDL2J
fo55/a209OhTCwSYTVsV+h5rNvdx0HCUSr7q8sZX0bB4X0tU92KMQwA/htOll1jwbbYv6rF9C3ns
Pfhp/YWkERBG9mAvyVamxH7PY02sOs/odzQkF2nZTBcawkXa96iQEbV+81niibhHRhQ7qc8OgCPV
2raaekUfJSm44VYXcFAv5w+FZAmLDeSpIuQ2/x8GEFjutQkUq/RpzkIHj/9E+icZOeSeBkjiKNgi
tXBcVE5nfjasuN5MlqltaBgIPV/YoDO8lKUdffaDtVe6gNxxe+QH/z5Jl5MAV37McCD3Kgx7zfyQ
v3FEi/cR3kRYemORLOWZzaw3z5t68PnF41yMG9nObK/pSb/osuab5mE/50s2elMCH6jGKwC+Nng/
lcSXmAk0xD/+BSlUYk8jJU9HSyxr30nWpMDuEIAKgYYroEQRid1Nj2JMUrVhiOzC9h9m8GKPMzdg
w4Es0kr2Igy1J2/EEZXfh8mq5qX3FLWG95R3BuI3+mRtlWwQHb5apnGiWWDCcx9jZzanOUE2+ccy
j3+qKQ6+ALNrsiCFy3gE8FD8W4rsmclywlLv+ZEYDqinho7MFLuTqeHHfDU1n5z+WAHbRpKhIDxX
dRs6E6cmGrR45dcyLP/Hk/dYdM0eCKZrylEgFDLqUUP5D92k6zs7w8HlB5vqH/MiSN0RfTPplfl9
ZkSFE8qd64sNEBNfu1DztymYWVedGfCXqOmRmZHhGa81/IVEyJJL8dll7RGJRvwlQP3v9v8o+7Lt
tnVty1854zwXR5EE2zvq1oN6yZIl93FeOOLshCDAvie/viYWFdPxbu6pF4YA1oIdmSKJhdnUXpJM
IZ1e6utaMLmO+6S663zfOufwxbD1trzzIre86+3Mpi5qUX8kiwxGEBpbNAUM2xrsAq0jXUITVtJR
G1kI2DwOvnryiLar4XePJpafK6MIXvngP3MHwq+kQkh6hJNIYe1Z0wD1zYKHk1ph6j6Deufvplg8
7VGq/H2qqY9kDd+nmpUOp9H3Advo5QHSc2CvGXq0MGunww+Pu4MdN6BDqCaKJuMWGwj5mppRbyRr
iTr/1ujT/tkNunLp8Vw/0Cj2kPkiknZ0S6OeLfejk4n7bOjr52ZFMWMTB3cDjBfx1t4/F1kRnOYf
Lvvm+sNptMULzfTDaT7chV8sUZ6htuotmzQMVsKCyzKYiBXWQLoX7cIBiuODEQ23Q8cGVFXr4VbY
cBNGReuBWlMshQgGw1Z/dPzV1EnjLQvCfeaDAmvo/k1vBfmD6+aPpBPg9DxawRT0L/tNFQ89ryk+
AdhhVRpmv6FSMNWOBdOcTeM57aJ10pytqLwcq068wbaKoP4LLhwOiQs5/Pq5dDqo90TGcYaH0dkn
Cb5Gy7NVKMcBW0mAnlGIY5ThFkCm+mTKAijzzk5uzW60Hhpe38iBha92wNNtlCtuhWqGg3ULwA0q
tvhMbkcAnhbUL5ykX2WpLw4g8/BXB2VWYPG/FJWpH7weYm8UlRSqOpu2sDHL0s8/xIpARVZCIOCQ
DV+FkIvUs80vVi2rXcNxvzGAoXzpIXqTmIm7ilwoD9DeDx1oP2jaGpo2hEiAiU7dtHJXYDFCE/Md
eNBHWreERJyAuxeULWdoL51NfXhxAnyx3czqFJ9itToOfhX0clkB6YmN3c97tLRxq9/lYSuO887t
h41iCpg3eiEND4fgxGbTjvGHwA+nlEOzjWfbdLJ1AbrlHbQYxgXU3Mu3wLO3BmAe4WIMtZUAi/R7
ySsAhFvePqGc7a/0OLQBX+b2DiiGet8YUjulRQmVpSTtHuVvM0Eiz/1qV021yPTW2HwoHpqAtqdl
er4WCiuUxuL6J7XoEAxesrK97JpUtcNwF+HJx23X2NBHjbsiXEwTtzJXdh6K5aePOGfxAZv48lDo
VbcQuhy/ejXwnxWv5Ll2bP3MlFowVdoyOzFR4OLyHOjSOFMGldpaIcwpIwpb/ZwAqD5lANRzzWgY
067u7GEyhvuoAfK26lJxGIXePsgKlULHg2yCg0vqocGb70NTsk3dcX6hVqxl47rXbR2uSBisue6f
zU5s8UsF+TKO8F4AKH70Ybp4cOFvOpjFtgtckBlq21xAFE9/SaV/PZv78r/om+NoNA1j/WWOo1Fo
TAEBkqa3TLbxnuwiZz/Iufn/1Zdnzc8q1Pz1f5Avcn+dZkEAVi4MIOZDKdjHJg1Qn5o8Z5a/Zoxl
8O34PU6LlLXEPA39BrOHJQ3kMMyECUp/wNqfneaDhurDrojFGwoKIJ4VkBU58UwLBrAtS4kFZdVg
rYvOAIzck5Q+G1Yt3rtH2QAzaYRBueXBrylUXA2NGN8fj9Ci8tbGUKAsEOning4xwxY1tNvYfu7T
smcW+lhDWJq4ZxDkutGC+Os8/rfziCIfV0FRf9VTNz6FAGadbPAFTkwd6GysAaZuPF/DGyFGDRdV
ihWNDP1QHOv0Qg38d41uQbNMp5UFdolbOZCZUXNNefMPoGlRTMcKCKv4fZv7Z+KRzQfXdI4FdDsO
PdiDcI+O4D+J3ZJ+NYcQ6SzI4vGQCe/kAdmnbT3NmtKIcgZ2ZroELlI7BXoZjAsRFy4Ian24oU46
1JJpJzrrM2PYBryOFlP0pxgm3jId25hGxnw80N7TXBevYF6IQgElBJH16gDZsJWelZxYE7NVPlaw
pIGRD97PVCdcbbx6lWvKQdG39lMgbp31ik7jWvhbh4tXVDkQF6kUC+8EUMGVuL/gMSA3FPghMe7y
6Oiy79SFt1jo/mjNrzRqz78Jm3/U9Zdqw0MIPsv0m5ShDpiAmw+7Js6sjbSS+n4QGSTrpCm/Wbm5
B7zD+slLeKqNVfqW576zSDhqaZXeZpuiNeVRS/zmhgXNx3Sd+SCtmtKAXiQgKlqXhccsakPwsmAO
WntVvqYm9Nm708DtZ1674SN15Zq+KcOxuwADyh+lB5tE2dTZjgaHYWhRaFC0CTXapzK/H918QYPU
FQ/s488bDRc29QBegP6En2CGTks/D2LQf4wj/6PoS/vBtCE/q/s6mE2wZ3+gvsq9i2Vm3mcqoKji
dqmZQt/N8XnSM8h4qlF1QHyDysQ9s9nHeJrQLwCIkdgbWUyjKt5u78IoAalhqr7EA9yqPiEcvNQc
wGAd4NquVJFCyECMKzqtIziJWvJE0IcPiAnKgIKDDqW4NUTa+ltbFf0LL70eUg2ULCsSJ+qnCBrs
8ZHuatAyQaVtEweuZsgQls1hygAPkHmCeT41lZdH9SJiXrCkWugIBu668LVuQ2XTxkFlps3sbkN1
07k5j1LwqGqsNPrPuTQ6FV3VzG7phSsfoFXna+OOsNsbOH8suB0t+tGEJUdqhI+wHEk3gCrka2oa
kEQ5mb33XPBOVMsiGfHlAhm29Gv+2KaWtQRTJIOJPVJBemr3iSPFkkbrMsjuY2yZ0SB1aZEZLca/
+FmV+k2Stlpw99UmqbcswhMa+5USE0zHxDD5Gl68EELpRuNm6qTT+QDStAHZMZWKkoAIVwGPonVQ
A0ZBQTTufph0iqXueRY6a0vv+uOgbbULMjYeUYKGn4s/FPe4rsabsYuCCx0sgwULq00BkghBzAY8
b8jWgzGgCgtdOA2v6lazS0foslB46NRINGAHEObVUUCno4Uo99q3hmqajwKqLvvLn+PitR4i9fYh
T1FBX5oaf23seLjxVeWjVvUOsC+B4RnvpKp75A5QXHHaPlKLDqNdwtDJgIriNAX0CdxlBkDQxuw8
TAkFmtdKTUnRbd0URxvMO9+yooWTxt4mBfji9FklfRJHdwzU4UR1jSE5ddCCmnDrqux5hKagg5tG
QBbL+DHNoalNh8Tl8mgXNaRcqY3K5p5VEd9/CimUCfbcF7sRB5dozNVLH9PB0UVJng7lCPSynbAM
mKVffUKV8GnADLG7Mw90kMA+R1EhdvMABYPa+XGA+gwvX3kC8oomzMtWkbKUozIyHagonZM73T8O
FB0gHUCOTXzUGfwE/vq6tZrxhtapcz+tWFsJ5R41OPdPzNfoV9ZfgaJUVqVB8oGm1GA2E/sWX/CG
tZcQHpk297TnjhuwS5JJuSyKPHypE6nj3U4vNzRaGljDlVUxHqjpYucHJm38Qq3iLSwT9kzzpSJ5
gEKi9gyt0ECxaUoYFGP6DLf3aT4abWLZQ4KTjwcaVfPVmc8vNMh/zPO9/34a8NnTfH/1+9F8o2sB
L50HwERJjtfMdyRfoEB7HHBex83NA/VTF50Rou8vwX2DF3Yr6C8L0A9/of7+MpAmm2NkXS1s3AkO
GUEGgXewb9JuYXYpaKS0O1nXAuTS0s7YErcEY9qynHc1KYaaiV2Ca0rt0hgeqio1DvCnA06mtM/T
7rGlXZvzdpbW5wChhPZ5wpKriA/N9/xpVDVZZdpnw6tAXFO5NHtt2ebaMKBmrftefuNCC3JB+LgJ
BhcYJ1AmmluCvOUSzy/RFPZqgrwVfLirhLGgwSAETg76hSmUTeHVQXPMU9IoxUnGoDUW1buyMAvo
QwK7NXbbDvZJS0t2EAROLdTzpqoe1e68mgN5XdTXcYD1h21TYIMh1js4FZURe+kz+A4VZQQ5dFUd
9+3o3Be9c6dBbexext6eohJR5wdIbn5Mah28qo9Cbd0BTpauoZu2CG1n+O5Bh2MxFoF/3zlGAJr1
yGBl5I8naed8DbSi9dxo7Gua9cGP9yQW5BbSK7lPWfm1Lnv31KpD1QtIqhmhKgVAT6Vz3ROdUQSd
oT4cQUvTHKeQeYCCKX8wgCDxinyTx0m9HN0UPGxQdfYoYMVTM9S1/mF8xmue/UDjaV2Ey8qU3b7C
t+bBjs1rOGuTfW7r9t6E/zKL8+pMh8gfq3Phm/oxDvR1KWW0hhxKAhpN2O7n26hZQgof2hJHum2O
tMeZZt6f+lScq+LofhpGEELGAxTSE303TLfwOZf6ppDagMnBlSsYZjl/aiS8cyAe0q1ytUXiQEgB
YJKwOdAWCbwf9+5Qxw+KtXLnZeJCf+05qfETCG0bMdRtvOgctVX4xWCjWGd42T6Wrtcd8QqUYRuk
Nl46zbxUqWb/8R5qJqa19KtyZQFDcAG7lK3pzGO4BD+d4ZFx7fsP4tK+j/Fij1kqSL1uuxzF7LCN
FQxXQq2lLxN9W8JiF2SIhitiPsDqc9vBKmFASRA6LPuIZ9BKG/v24mXVlqhwRKBLyua2S6LgllpO
X3M40IEVTE2vKqN9mUfVVdjBUjsmYbklYt0IF8q9aeOpmsVGdNtFIzg2Q5l8z8qtb9vlW6fVQAg5
o3Y0Ku0aYOSBXERdHB9kHdV7MLa+1n1TndO0Uup2TdTi5XlcAVEJGUKlu9Y43Dt4JVQJiT2mQf0C
y16MUnMeRbHNfKJRCp6bNJUpHLHWR4C7seYEfCXPD+bQ8ZuicoBtMYzKuoXmA9v4ZsGwKm+Bawni
SEFccHCc4uCOKaTTy7LZdGlV7WEouBl6w3htTM3alMLut0Nj66+62ywD4Gaeq6TETV8DRIr68178
DPXBuThmMJ6tERarvEuN1zD1FA4FQjV1XfdPXqZt4HVkvAJvZX+atmni57GOwrVt2Dke/fjvOlEp
t9SkD8OMfLDl1GjZ5ezJgFb61KTguUmjFCyDXq76TOkT/doUmW6tmVOHp9j2oUpqyxSyKxJ8/9bC
naLx2mg7um16G8Fcu8Ef8Z4OujfwTdXYJpQbU3DabN5+QQ1HA0W5QcgQp7dtkkwJ2Fv8WZo9CBdp
9iPSKueUR4I9wYH7h+ZEzqkKWvbUs+jTWKgiSxVZIHLO64sQr17jLgGW+yWPoK/aJLmHyWOUo+IQ
Bheho99zH/UNv7HS722uQbs80344wvySeLqYkkauuadaQm3PLwW2oazQgkUR9jUCXkWbSNbFlpp9
EsqFYKV168LC7pnn99Rd+IF7NEMfl5MfW1OS6WnfrtuTQLSxVanxddIn0TdTwxpwbAft1uIelAgM
S4e2RuU8GpCCARjfdP7QtWgdC4tPsTLytdvUlv0hSstrbDgCVGCp2L+Yd44NPe9nn0fBkeLbIPn7
eM3vP84N1Tntm2UGa+gB15B2+6KPdXzTmL4FwJccvgiDt0s7i+2bbBjFlzYD6gpRw19EuSoKD0hA
oqopeY6iJCwQoFXVp0e8RBv7+YZBd5RUbuOaVW9hL+oVjOG0I91yDJddbzn/FFCDAfm9NTd1Br+H
vrUB//KqfsEas9381bO2kXZyCD39MD+DXYvBBYnabplfc8OoAnFCDOLoWIG4LaugXkqrNHe0s5mV
OYxq9RGWAO+7ndy5TSzDvqe9TooXvjB3lORrTYzrVusvo++nOyHbYUHN+RBCPYELcZmiymK4CNeE
8XEdjlugeofrgErXgIFdjKrPMEa4zHO+roOCvRQprvgkyS+lZMZj1PUr6h4GW20zV8UybHDBu5md
rJ0irnbvSaV0IfvVJ8uAYIFaoHmPuVM/szpILi5eYp+N8C4RXvZSlH1x62A5pCqx2Qvw88VONgYu
fNXUvVysOsNnexqFwcQ0BfYfBQq1d12dZCDPAiEOuxRrS5CZKgLPEoRJMFdc7cbw+nFJ/Vpr2Aur
x1edYav7oQitE/WXRVdvxkC3tpksi1ehagBx4D/5RrMyUiWSRrzKrIz8JQjKIAQoJiXhvbQO8uFt
rDb5CY8Ja+jf2pRjJLiG9UZC7aLRqy19RnUByZguMxxIXWjVsyufp+4ytY8ZIJEL+mA5oM8bSqJb
RlfCRt4JwHMAsqE9dDUH0CLosV+ofDgCCwcQw/1jx6wduW1QFw12cnzuao1Njh9T6Hs6xfpt4u0N
h8lFF1vhpvS1YV2xJnnUBiAIhQ+2EjW9Lk2x87QEOhBVORUwBD4eTyDP3VCTOagJz+kh7+URMjiP
vK03Wa0lL0Akuaumd7BbbJl44QJdfIsXrv7eHntvIXDH/m7DXq+u8uAHi2Owan9LKko4A+PR1ex4
yI1jF4puVYqiWkrAOrBWQx8d4BhgHEUWAsRKp40KNFmMXx30vsowHgMINZ312PgWpk3+0vZhsk/l
ACdjBQoCZ8xYuUkIcyM1avXFD4aK2JngPvwHWLbas6cmKC32jTJ0kB8XTdPzDe7U33RF5iYON/ZD
IBBmDfkGdBpF3w7LXZpU+i2FdHmiQ7tp+DbzvZvBXzZF+8YSt33I8Vff4C0mP44WmEQFfKE3EE1P
7wMNHxIY7P5XmDAc4iS0fvZw9ayMsH0DEdRaRFXaTenQU0S6i6cBH7f0+OV9/QgUcIdaDx63rmUY
p97y8cGpZ3GeuiaEtMpwPbUH1j66SdIdGVgvR7Ot40U8gslatp0LaQUr3iTYYj8mft0ffB3fIze3
kovVAcghQyd96ezihwdM9A98UsC9g1kQFv2t3prVV1QBr/M0XPs4T+WOB1dY7S7wUKWdNpsT/9R5
cngEkj28qTPv2q9X7kmr+o/9ZDNhon+OVyWDaZ73fgE8qqIBN8tIDv1Wy6W8q+GPsxyZ273y0TtP
nyosYJIk9L83kQcVXdmaj46IhnUsfWwNmHVzsLGTNaWbmYa7TVJ29yUrgHrt4yOW4cENgdsJTRmZ
DiSDBmgpzoB3GlCxwaBfY4sk/cIg07H3yy5eVHYUvbWh89OEce996QfNIbXKTukSjd88AZK3zt88
fNPX3AcIyShYcPcp0UmdrQspokWuZPiHHp9qgWLHBvwQeU99cBT7MrYBg/s7IkwgDy8i+EkNOvA4
H/Zp5TQL3eadxL3wtzmY7jmbtB091NljVKJ0P7mgKGSuu3G4nukAFFwA9DPWdPZp9EMcCEQLCZAv
h5XoXmvCArgOaD4kUBJd4bsSTRZyQy1u8g6bCLjHy3uZ6lCQQ9SnJKO0fKwNiNCTVFa3BBoMKAx1
qN7PagJbqGbPSuPoFv2pAOJ2R2HUVYm2XwBrb6BCW0PHYGvF2hitPD0p1mCDdAtu2ShOLjqv2Bl6
e9Rjrd3571QHrynMg956j/GQA4FPA6XTlAsFGNnRpaAXwt0A68Im2lpOLDQCuZex+Q0Gb932MyD+
io23rG/5CG5SM7rmleAm0Sc10KrDgh8a6D/DdRC4giWH9vz+Q7tKWbQfvbhZUBGo1cFR7KKiX9iZ
9nGAnnnUByFTTKYQ0hMm+n1CCgG/qgK587dJhePg4xz4lkzjLN9rNj64XwusN8ESok46TO0CssJm
CgfWzwPUxheg2Wgq2yUTOWVD1+oucBixk+27JAsXhV16j0PVjRsovvWHMcmCW4AztWWduuE3PYzX
2KF1/2BlfI2FXifD39R6g+7gARBP/Qe3wgPk+owfGgsPver5begfYjLN7747WCYlMh7AZ8TzMYls
tvIDmOgJWFo/urYVH6yhdcDyR5MbXnivAThPLUoAff+lFi4kdFQApCDYyhC6BhUzYcGBOs92hH+2
at9agw1nX9mReWT759Gxvvo9tz+wI/UeqtcdaikEk56YlKhV2FMudUIC8f6KrQdeLNzAZ8GDu1/Z
7/UxOudE+aW+SAn1MkXv5VC9W0ByNNx+GjDUqAj1KZcSGiv6A7om1q7VUAvrPFPfRqo6Ttj3CQqv
BjRUiLYaVyUdGp6jKYb6CEo/9PJP0zgODO3THnQgJ+X6isshXJG6SYmVJqTIXGiigKSGHT41MnXS
OI1QjiYwQs0kDyAKOaiceTZhKrdKklTpS3zC//7X//6//+d7/1/hj+ySxZAaSP+VNskli9K6+u9/
G8z497/yqX//x3//27Z132CegwqI6eq67epq/Pu3e1AdVPj/soraNkbUvjcQV812ngXxPtu+I4SO
54l4D79L0GcUQ5CwPSizSwDx7WIXkY7VPyUIlsolyG6d9sAM4LwcawX5xuS7lfX+sg5s2NdbYE4a
Fhztsjwb3n4F8AZU50oCdtRw87EOvW7ZqjW8y/DqqmfDllqJeolITLxG887Gwl9F0MGs0++dazc3
vyf17wGUpIHf4FeQ1oV4p7EkZxCtzIYlHGKGGw+vX1/aHfWWUQI/8zYzlmRYQkFx1w6g+jUXR2hG
AvnhUNxZfhY/eUGH8u7vZx3eeT73efWh7yDIIJLUPmOPLNznUJ3eVbkBazzIVi89wC6+BizdO3YY
/NBt42iyang1tTKYksAjC/coxje7XhbXpJqhTIwNgJ+u7pU7YqZEHQQaGTbAYfEkz5qALSr1N0E9
rOewVDOnsASibqtAK4BQkODUKzaMnkbpRbVoT/e9RRu+fcLwmFWRikXzPkZ5dgZ0SZm309h7pGdU
4/KfL2NX/9NVDOCPYWH9zXzPsZj7+1XsO1CRK+LS3eC6tpWyirPVsHuxgYrE8KUT3c8ebwbnsbK9
+3LoISeAbl0TztZXUcWvKOFAana6YpM4Ttd0AXl5nYLbWv6gFl11A2D6WJSKcRPRu+uQDRs9GcX5
9wSKpS5KyFJzqcfAAY0ujKUbPLQOJJOsj5Ifm7h8oxa3dP4gW79e9FJeI/psPIVGGi+KyN41XSbO
VuHzBxh0OVue5TAXzWP+EBc9f1ARNZSqz9TClraLZc4gF7lVbAHQr45mnnnGJlencI4pj6gxtSiX
3PMx7LDvr7oEWAHJSkPx4X/4Oxm6bX76S9keg2YUM20DhVGd2Z/+UkbLvCLS8dY9tlnn6Ou+AyYL
jm9QSqvFC52VqXs9w7PzejaPzmeyz+SUMffRWdhEqysfX3auWOgoqm+zsYUyqzrTPaCNMuDSp7NP
o/8cJ6VjKN8/7DfU2QqrJ2xQyNjGvmS8LlUrhK3KA167YqyZsT1NfXE2VtsUlxrIjr8SbJR5KbbK
qvA2HaMvoCjuIW1vPmVmlR58EJzWQKgMX1W/xhzjc7/t5h/6Zd2gFKcM8FS8kYF13gM2vc2SsV2O
0LZ9orMwb69nWNL9qe+f4yanCw+2CvoaassS5X71kHPM8jVrI2M3e1kUSgGMzC78uAFaAhZWGat6
3Cjxkvdk9bYHy5SwuovUQVTA81Jfq2PXBuSEm9HlUJdvHVTWwfHdWpnnrcwyBaBENc3fmzQ6B1Mu
BdslxLEG2FX2UJJhqDFky57+HReZk1l4S73+++fxME+7lV509q5T75y6VdbLuqySLWQw8D4LalC9
LFWbhhsVQ31OBbOjKUYr03pJbU5VGpqD2pQDo0G8y8bdr3nVFK7NuhuQcmUHqSYHyOSCtwdn7GKI
AoTBVw20pON0kY1BuxERA/FZXW5Bm2C3C7HzFVgP4TeKT1hsQx3MLYBbCX/GnAVPrHaqdYsqw0mH
MNBNWoT9xugK86GvRb9w9L7/w+ruBiMLfvR18tOJiuDJLMN67XEUNTXdz6ccv5IaiC0MpY4O2+NZ
0/EnLNH6JYwm+FMW5v0S/3UObiX66Iz6aPRv47ImjO70ln8vyng7fXIsMcPbyIuuH2wS4gszCvmx
qYJR/DWhfoIKTw+NgwxFHUg8QyfF4gDQhgWuxxRVOyXbJ30/3OZ5Wm5itXRrKoA+caHmJ2qKaANo
KH/526Qxr6sH9e0zIh4vABt2L6YGnwCtNgScP/GVhQxJrIRqoL9XWh8HKo6dJcqYBpIasGb1paWM
GMy4dRZIfR2GkbnOkgYLV3XWp3Z6EUCufeibR+mMv4/+B3GC1YsBxm+wKcfL5uxKQ/YzhRRPQjDQ
VunVsxS8WwW5hs1tfI3AtTcBzl6LFIWN65dBtZ0h+a39YRwSECP2mTE+/TkpfwzKcVV1qfOUF42O
GwOqK3AoiARKGjCUX1kKcReFsDrgZb8SAu+Iy6SDZmHkwqqarvM5eLrsVXCWDyuIMiZncIFvYdtd
3lWu9morpYLGh1+vUWXxHsKp+Wtf3bhaWXwJdbM82Ab+j66KKrAqXSR6aZ3fszPA5l8Z7z5mQ4nb
hibJfRKhgAgf761lxu7eF5ZzTuBdsZQiTt/aGBY1atFndzJbRHbuPlg+i7Ega9w9ykzOuTfhRUWx
Q/ijQs1Z3QXozlBa1XibAN4FJ7bqQ1fvRWsKoHsORaku08TSIK2MKLJ+yMhOUKHA7YXFTbs0ZCG2
FE2zJwzenOPf9dkBOPpay3QHIoTxGTZE6aV1Ymc1MglhCGJ0U+elQOHyoimeP7UbvHJNQdSkgabq
H4cM4rYPfYJdWBJc10Znb8Oe8NwpufagLr0Vs/thQ4OmXhnHOA6+NaXEPe/32N6NPSi9h9FCbzS8
PnG9v9Ch9/sCCxe/W6AMmAbTyKBt3FYPznMYD3iwqC0ooMx9XVYUu0Cl1mpTo1WHMulRJC1QWsnY
xozr6FAqGRbLySC8gqWxAzSX0mDxywhfAyUmR+M0Mh9GCXjJSk3RmsZ1ChqdBujUy71hnUEKa5oB
dvZAn8HtcO8p/UfIWtgLRbffk9KjdPLgbNn9ys66MVlWUEtYa20crSmYDkYh9qJMjFtKYKYjD2DN
VyDT/pKY9Hqo24SuK/ckIZl6AXSQIEVNCRQW9xD3E8Lha+xJipWjNcZOT1pY8WCVsSaYQohPeemw
yLyhpotNwgaA5MfCrqNLH/Gv1E1JiRHkE89zTsoinpwrmXC18l7UTp0+Dxq0ZzL4waMe4vZfAhjA
rzzsv+ytPB++qDAQ8tPnWJbylJvCg7UlGx71ChYTmYX9UmzvPHiGKDai1aOjSPTuBrBPc1PKvruH
HZtYpiA4fWujap+kFvspI3cz+Kl4o3Qg29Ip3eElXDNK/5o+5HF3L5MU6XHUL+PRsHcxi/2NMJmx
k4ZbPAHgBMNDj7/VluMvtKrpzpk+cmgn+doSqlP8DYomKxCruy9/l6k7UF4q88EAtAX+jyjbJOxn
HaPgKZo23VIRIjEba8WZwpK/VzCoJmEkubXyAt5A/1dVMIjKnzBx7ZwrGG4CzVovTVDC1mW769NO
rjUFMXKtBMAJx6tuTKewXtIG4hkQ5HnUoWZzAdXohbo/JWU10Baw+KxvgEOE2EISJUsfxjq53r0W
OoAZgee6m0nLJjx96iZCDnTv9TzpXjWYiWy992hMArkZ+M0AGreiKqSE9vBVjQMFvWzpiNadRia9
fxqnSEhxgsdiybu8dleOcI1bUyQdX5ZoWv/YBBUeBhCmAW37nIeAzfTWwlfqPZAWeEDtxH6E73u4
L0pn3JR2LV+5CfsBFVB6DDTQtNOPOV7jp8ywcTllQirAfuQqkwVttq463Lrx4VxAFM/XgK4EqFQD
B0FnYYCvlweUFirVOPtP4/SWrUHZLs86zKWOoZGdrv9nx2bHuk3X12UQR+1eeANwV3ONiWpONa/x
0qRGssgAfZCKU5mp3qRUZx0Da7KiktTcqfE+gPpBrZ/GyrjpUMG4EBiissabEIr5lyoxzScvZNMY
ytr6jZDWgD1kKKskmndbYndq90Hykxs5rBt+HyadyxDPo5Xv6Xb/wEDBsGBQNZhPZMmcWY6+xBoe
VM1B2fpZqbHCtoL5rRfP/2OA3brx93kGnsAO0CkiAxpjOqre5lOsD8GXaRu56DqUjs2x2JC2B3Ya
32wHogR1FZf3PM4uVE+Ret5uKQov9RBLSdq3ItDqSxiPT3nVseLNw1ahs9Udb2N1PUhXizJ+uy6C
3b5I+QrqNbY8GVmMrXEbCyOQIcAKThLIs1UhLmQrd6t1bpa/tYekt1dOaeBpP3arUcP6w/T84b42
gdFo1A5OyGEbFwQZvxe1wqSmabKmrZ0ghPZWz76ljtusSwMbdbWVj/fQ8oGCynsmjEn5vd5CrawU
RrJ0A4hLmHB0WzCsZQ92Ie+pmEt1YDqrgwGGTx6cpT8NAOh1aFvLn/Q2KOF9DhjlZAm2/5HqDRD6
AZsvmogYZqAbF2im4lIur7SMHrqcwGlHxg1RL1JHFkA2xQUW/QihBL1o1zMvQ0CkqRReA4nVXjbL
yhXuix6Mj7Tbaw4trmYAN3wXDmVt1Wp3KFJ02zrp+aFPhwYQGuz6cajuvgAY9RgIO/jh67jlJkjS
VFLqt/4mo78ys8BGgP8efGHq4HtfmsYCKt3JA1Rg7U1k4GPUArc6cVherOu0bp/loL/1aq3lKuP1
svW/Q/TeWNQqiZe6vWkH/NW0Rp4iaCvdDJDAnnbeEngs+HgreLLtpkBxPk+3sZ74L9ja2dAf3m/B
fTCHHFYMWQpZg8H+kKmpTFjnFbs+6dKtHMZsC3Rcuip5G55SeGZuIDuRLQQWOadEgenp8Kn5KQ6r
X7Y3TZR46hVTtd1Q6AGYel1+QbUBxvA5dAu53lavRV7jhohiMEVUsZtfCt8LbxzegY8JkDcppyMe
BXFIVUJaWlovkEgVqe88e3XXQlZclTLVcs7oXbkVunKIVs05iTbmgmxK0rgXLqIWDoAsqiTU7WE8
BG/e/rGUOR69OiTPHOhOBDKJtyQhz9n/I+26tiNVsuwXsRY2gFdIQ1op5aUXVqkM3kXggq+fzUG3
Ulddc7t75iUXYUGpBCLO2aYMQNZhD1JXrWPaDeUiOX8dnsRyfGj0cqfNkvM0vM4QVuKha99EyAJ7
8xyiVgCZUpqPOWhua74EpdCiE83x+xKkCU0RmoOmhCHzMpwugRWiXNTtaTj9BRMMnCBmBpGkCHDA
jpvQLIJdzI3K2t6rulq+fWkYwqJH1tD43GDy0rz50gC+CSTAmtzsKlCvqtH8ED/Ph8z1e27z1SfJ
c9JZ7DTzluMI+0TIwYk9LT7og1YlMYwZWfU5+zJzGD5qJUFvaUnzUeMY9eWfg8TA53yNPWID4FoO
syDvrOqa6f49SmwUaoIgVJXNTkXGTW8LqPIXwwsicEOARLgA7RjfC5Q2l/ooh1lT3vyi1cWSGK1m
BWYqW06aHPqRQb0SL7VPaVMqd1DuMiGFZ/R7a7QKQM6AbikQlDjmjdsguQfQvzvZWNEXvIEk5eQ8
QU0g8obOzn9KUXoLQzuMqpOht8abUQtA3fGLuv9fZ7LjokGaOnKXmbhjtncfQTcIkJiQ+LT1DbN1
98VlyUqdc/eu1YEP4kjzqNuJfaNkFdQY5wd/3Sd3hjooDwrs74Kq1PTNpGfhCwvjFXWQVv0xsusA
VhGcub5ijrdlUScQU4fIM31oDErP3MyHrYwRgfrSQMXYGm9VLUogIzFLPlNdpYhh65qgVWlDdPyI
PXQsx5tj3pDSh9MgmtPkoxEoJPenaqLbSyt8KijVHc45cHB0K2+qayNoxz5fhzbTV3JyIXTLHOaT
8G8DRMOF6hgu0e+ARoO931iuuzk3f1VDuBbbPH/IofKwVUxbdp4tEmB9luOwTyG/xNwdrBL0yxhl
P+kOlKDc+qBwVicnd7Qv9bptlqehnr72p3o7L8eDXtTDnh6+Ewc8qocojkcPaaprdAaWwfUBTX1m
bbflya2VseWrOuDNEF060ftOhmbQdooO+clW+jzjeL1qQgQ2sEq7VNe0G6tVFD/nVff6e1DJWaCZ
if6GRfjHoNZZt0oKM2A22i9TaW1i/NK/F6E5+7BDMjLkQBd3VcrWZtc6L/jylx61ArfHRuubaG03
2iGdBvkGOxk/aYX6bIko2mVDoaypnue2j9X1cPrnR4GtOV8eBXAiZZAAsFzLhUaQrn95FKgC4ftm
Uoe1Iz0kBotg6AVuyapkDxY3XuDyWHzX5PhNjU3+8H/uYGAG+XuGxuFQI7HWkc6s61l+9wHnMQ8c
brvbf+0QgYbmGwUzm/dlUeqCxBdEoWvdY99ylmk4nrPZ0C5yknYNKaoIFoJolAihnaSrPIxzuIU+
wtH42h8SRqlnKvUl7rIHwvVCtR1qFRq+CAVxnVbL6pPeTTF8Pyu5NrFEekpUWNrMsN65KwvLj67Q
Z8Qra8G9DEZprQHoCm9U0Tr+kEUW8pcKDFtBNelrZyc6ePylTaL7RsTEba2MMhh7xwmUioc3tqw+
BtlqfKRBheXiFwqPF0hyiYB+9AhjahtVkYjazYuUMSlxO3xZpeA6tM3k9vnSIPM4W7cuLxBmR+wu
DkgKhARAFtMRsNVA5zF6mGBo2cw7nFXmJ1IN0ehzOaZq4KERDYl56cUa8Djj6OaVL5rxLRqS6mjN
CtamMTOR8w78ehKom1u5ggAXx9Nmx9UBS38h2dtgTOsKVrA/DDP91WRZ/BiqCM1bw6jtHUuxztSV
mZF97TooCOqzOOBymiB+MhrPkHyJYKxqFhDhUYxnRxH7JjHsOzdplMvYyDP1GsdC7iJNFyvqBRX7
aAWaQfllkAFn7jKpUljHW/k9FLW+0+6WKQn0EJuovyBRIw5xmrgr2g/b6TFWdOXNCRFGGhDp34dR
gcVvnH6n9m5wYIUzD2Tg/hx0mRi+KAztW1b5lHBgIUcyiMXlo1krxrppeXesFckOsgcicex08aCZ
YeOVyKj+VNJlEMfqeBk0ZZaxBslPbCqJF05k4eWEEJ12oKMoqvRDFQ4s+HL0z/3AOGJBbIYfs3ye
DyAAHfIB7EbJ1fZM6SxVs+xNn9aqTykukMKaW3z1+xSrtM1VZ5W0WOuZkV2Jozb27EQ19EG9QF4a
4fQkK0i1o9e1gY7M2pyxllD6+yj+JQNLRVi2GPOU19OBvFSfOq0r4MC1ZPD6HIhWwmMUJ2Uylfei
GYqVw7A5wZ2qndy4Tha8xkc71KCbj2cQ1xtbfWXwzPU/wvd6AVxT2qh2/TLiveiZ9KzK4Ea0MxmW
5wk8Lu6LGB7WkHNhP9xQwbbIzt7HRJ/8BtHrm6EC7pD6amr3ta8xtRA4gNkzEbWIwNVpEYzYwImh
EtX3Ig03UCKskFkosAuDdLVv69b4pgjAPwf83Rd4avenkkH1rtEhhAOwuN6857PqPNeLOEjjdkRs
Ezctx4/wPrMdeIe57LxUzT2GcfzoYaip5i8TgNE8bpHHqM4FQIRnhNyr8xC7/aYoNXgBzA3cZtjL
iC5p/vrKKnCgjkUKgors7PtBU2AkS8VUdcE/HMTNwiKjOmYp9xNY2PGaW1B91hyJHY97T3879aWj
vw+/fjEj4sD7uf9yFirSjAn+M40xnbUZN5yOubZJMwXmq3ORPtq8+DUoA2x6Rt7e1XIobhxRbK4d
TCtUN4CWlJ8GDYYF32AEBq804yZNy9MEd3TSuqxJBNOFQu61rp2dd2nA73ozhs4llHI2uKXGi6pN
3SaBEeRanTPDec26jZZCSVafi9RKRW1OFF87k+s2FVUF6upA0SDIgnx7um9KZzgltbmjEkJ8iGeM
JvIocyMIsdEhqvq1HCp4RFFfqyxGGgDI/sdwqh9HAIQ9IQCagYdTZEAvwp4gZgRxXNaH04/oht6U
tgnZydAuw0CC5LWdaiW6t0xob4Cexnd9Y8T3VdWnJ91l92HN43uqikILSufwOt1ZWgJQNl1/3FT9
2Ulb41xYATEeAf+SUNadDOPcwkyAtzFyhUUCP0tlhFoRdtpjBMmZSnWfR2RHIZgK+QobVLvL33so
DW5Z6KMYq6wW1abiIt2nUzVcot78OtG/73E91R/m6EFQe84apdxkrp6CKxciZP/7V2AamdxpZfhy
raKfCNULy17qr7+a3/X0qzFl6GB70IpjpaVvKQvHBxiHx0Hbp3EgoUD+kGnhK+nU/u5g9TIO3CzS
V4ic8EgPzAbisE1ofSQ6S9RBO5itrtk0EB61pYpwAUYL41/IenxkOmnAXKRs3FRCe2LJhw1wXKd7
qR3Lr/cSixnExee7jW4yJ6x+1UqZHahkOXl501b5p0F019IgGAwUp1yvj0pm6fVjD2mUSJQiGFkE
fSem7sLE5hdr1iWcdAjUawh4LnUkTOhIqN1THXUhNUPqNzRKs9WAp9MV9xlAwvppBvesYdsAnaIK
VDjDHUdIeLP2tc7VHS1hfneF/utH1yg3raWrWe+XVWxS2sZpsGpjUyLKesau0tgMbv5xRHXUKue6
/3+/Th03jZZEvp7o/Rae0gU8IkO4cUcjotzJkA1LJQTvqnPXdlnwsU/p4A3hL34+A0h5q3C27XEa
7HQyhJzWJFdu9NKpVle7njTGFvkj/M5Uez0NJj8OFTxDNyxOxJHKOqIue22aVsWQAH1FdWpaAX0l
GuH4ranb/ifNczqks4EvrSKwVsrFdojqlqsiXyHqWBbgBSlMee17cIEoeD3ENRjHiDQclqB1soEV
rfMMfIF7qFJd+As2cO41xyMOrkwhclPn7+BRlrdDBo3lvpQnKiG4gaoubjYxdko+1UFgqLz93Xcc
xs99gQ7fGUp1JOAgF1UfAF1erz4VkbVfEXSQWmtgXz+1ln8vDtr6nzeFhmFTBOgzGtZmtqZCKMA0
NdtmAAP9PUI0qR1ufaGnazxELMDDEPNztUR9c2Bq5xW9qgJ1D+845hz0bnAveB3uRNhAaClyn/E6
R95rAAwZRAvQzOqTycMuiKz4rofu6yVjujGD1E9hz5JtBuE7t4qx4WPqJe1ra+8o4Yus02wFEZDW
K8Pm3HV2s1MisGpsA2lcyJ/ssBbEzsQZ78scWeBcAQY0rd3zFBYTxNztb9BtSrdZ2X2LRxjOj1xk
G9vBGhg74dsKugzr1DWMjWOdsc5Ojy7jfhl37q2TVT8fSqnBFt4tYr9CSIO58QlAVBiadj30G43i
zcp4fiqAyz6VYJSBNgqGdxQDzt67N3IYY3/IIQcwZjH0xi553HQBtJwbr+hygFwi0BAb5kxBHIK7
XmVpUDkItI2qbV9iwF+xoeM7Peltrxlc+258TA1N38tQAbi2ZAeLcSz01BZ7GVds+ras1hOD7qMq
T50w0oNtFcMKVO6NYlvbRAWONzXkbd+B8h4m6jnJ6tgLO0gxlyxu/N76mXbS8Qu7XFVcEVs3EXcO
b6CMpBgiSIGMAW15O9Qp4nd1CAu7sH7I7fal5hI+LZoLEzXlEca88RbwlM4zp4sZDS+ljH70JcSt
i76wICKwB8hS98fpPjQsbP66vvNkpQ4reAPBVzTmroffQJJDBSIZgkZFqr50gHUuub2yFbVaWUP+
oxmQDVEEXNTqioWrqRoD2aEnbs94HclsYzTyDdQE2wsT/tb3UeplOgjYTd+/5Rq7wL8lCtQoirxa
A8Ov5pUStAO7pIURB6Eu6lUNzc1RHYddnbwXqbgX0F/ZpK85F0DEG4Zcj3gue2XOL2ATVsgfG6lf
8e+m7gZhMr3niYqNGYQpu7rT1hp8oGH/4L5nBbZ2rLFb0JM3UQefuQgOLvAN8rFDbjZFIWwvYTAj
Fon9pCVIokQxHAo5Ik6eGM3cwyNgo7kOLJFqpduVUAyD48MI5lTONlPevYikHL0hEa2fxAm0jWMJ
9s7sVSNe20m8jAJAsGKEiFUExR1WaN3W7vg3o+rlOqss6YdO587ri4dihA6aUmRAnLtAD2GzHdVu
coid2IOhVrUOIyAohalxL3LG1qsQFPesYoQbaFi92iGoV0U3QPrbmfVjdahH5bJ7bavx3GRlAhe+
lHkDh1dQP+pwq3FhrhAhr4ecUjRb4voDMASbrFvlWgrBPB1/VGRLJKJzD/lY5rPRRKYESG+ObpUZ
1Zuca9DNTO5E07VbI8o9J7XsPQQlHvLpZ2FNzglCPndABUH0Z6o2BsKl2zAM9xmUQyF1a/zIsKZY
Wwq4IGFodYHrKt9cdoLHJqBDRr2NIhf4kgZEZkNsk9i86+CtAAYSXhVTgHXlGfncQG3lKpw6vxbl
ttayG7BfThD6+eGCOZsbyWMG2rknVfiB8LD2UjENmwqhnRXSwz4HgegJMHrhhW4SnSIkixxtarbu
qHFEe8No28ZudGv0toVbpS8eQMVPfKWr3Rdhxd+hB53+0BxnM9jgtyDosZE2QCWebtkHrQv795Hh
oZFaagsRDGzW8Nt34bBaIC4GvY0z0yKAprOEH5JWRYBSb2HYntcpmP+avc7wNoL7Ue/4iFkhOVdy
PACl0n5rAW7RQ8X+lUQx/p4WZy71FqGxuvxp2c0zNyb3NdJakH25kz7yGiTwQcCn3oxLZEztODnx
0Mx3RTdZu7brmyN+GPEWih7KTdm0sFzF36hBqOzdKne0LWcQfvFtUeS45M49pkkLZvDcQZ/vYCzo
81RniKo52bntQKME6bFbiTiqf3e4zvBvO1xPAeRJ/W4ZsMs2/Ki2zL0hCpt7+WyfK2UD/9D5aKm8
litX575UYKBOzWUYwWCb1e5Hd+r4daIvY7Im73daxTZ83pdNtO1i846LKUO4GuGo5ZtzkZqXj2r4
KLqTHq4KxRI+NYBvJvegV+JOnpkPQ40ffimUHQEF7QZ/HeQsWvx5aI0gb3E3jQuwlgDdf+yvz6ef
QYkm3lF3KcQ258FU48iXbFSqh6Ev6nPdZd9oQ0ol8O6+0QaUSkVUfirNbdee/24c7Wq13Kng3Ft+
GUdtfz+DhMrMvij0XZ9Ez/Cy6x/YVPQPHaz0Uig2thnrHsIy+p52aXqipqaf6tVgSmNrzj175CQD
JXFdn1oRBmaneS4JtcjW/2seaqvxuP/TPNTIFP4xD53z9zx0TQO3i01uablf6tXoqWnafU+w7i1n
fcoqVCA4liuvYyt6v0hEf4FcX7MFatPYO73rHlnpGOt+gvs3DVdgFfGdl65PIK95uDEPzxxQciyJ
mGOUDB/DS9ytx7RNgHUDDeNBFtBa4Lo13UDgJPcQZ+HHLM/qLZjxLxqtx6kuVXKIE6eQTaAWdV7S
UwN9yLloptgTwpJHHoouVIJwNixCnEw7KrOn0VKcj6jOAlcH6d6x8T61fun8u3jtTLMgM+v4LIvM
Y2WOD/UcNwaXAs6brfUS5vDvwEKpObUq1AgUW8Iu0Gndp3Hs/9TVZfpHV9USn7qyrF4pjgVoNxLJ
cBVAAj0bxSUe8gGKq1hIaZk9viHyEHmGlotLNvTDKeNW7cvacNdZP6hrnVc1VruQdaSQGkXSQORa
TwK+F1SCQmW91fI4XqkUPf/dSgMs3cVrM+rwQjZd35RaeMpSkZ1y4TarEpH/92QE3Cspv187uGWS
wSIo4UuHHnovc0KHOlhi1tVAwhWoAQ2ZOoCNAdGqn/PEgitKlLaBORcLBtMLO5Ow1pyZ+E1/6qq4
enILGP6VUQGxcdD1w7z9mILGAJCvACQ7iYDG0BRygDsndeYW1F7UcplC5dUzjaGrwFoKe0VDL5FN
hmJaLYEo7mGatNZnFU0qjnMR73L9cZjyYmm9FvWwQKsFClY1AmH8p7HqPBX/w8xfxhr42XduLDfQ
V2O7XuMNBIZituLIKD9FTvxddqn4ZVQBghLdzzwMCw9R2/IxyiJQw5spPfXMsfdOg7dbO/D6LoJ6
J5LhwvrGamtDo0WOIIXjJm8JpBD9SW3d21Ct3K1aa2yX8fjjlGysrae6VN61erqesmH2v5yyCCd7
r1ZVspyyDvEy5Vg/fOOpuaHRWl+Cfi0QC4qzj1PG6eAClPC3vxIqn41nh317nGIrQ1gCZmKQpkdk
bv5QkfeSLbtQDRSUsg3oFe7KmslYVNfLJw6LxAvVfJnBmjlainj+0ww0mAb9NQPV0Ax4QoUeSyKw
UNzpW5YW+7g2+RPYqGMAlBXbJLoqX+2k9qhDZIoYQcva3bsJZFxgSvKd6pNam7yp19JbRbjpKdRD
y4dF7jIj5B7EU8jLMSirGm9grZCviVZ71AH3VrzWWunugSVhd7bMvsv5UmBeOXlm36S3RVVmn2Y0
ZLbXACJfxw4e0GY8BH1ZywsHI+xxLiUIGF2aWf4p1rul7Xfp2vbfjWvnM4h5znmcLeL22MGJIZ20
vNsBEWcdeIF9ZGSWuhcLLCgEbyBVSJVLp3puH0MHtcncKzMbkB1+j0xA+oaaGWumQKTlHuhqrIqK
fF4VObly6Ptk3Et98qzBCWEhjQ86un5c65axVA6BPNwDSb4Mo84mzfzpUGoxW4OwFwntbGAH6kOq
o/AsKAQe6Suloihi90jfIhWR6PlcpFb6drQOUb4/je2FDjmuufV/HUszw3swParQ0ZmTjZOZbvSx
TB/GLGW38OV+pGp8K0YgsJRf2XMOEnHewTehM3ugZOOgJv88iOZgIzDX10HzmTTpehA++gkbWXUF
VnV2dCZsyD06VMoSATc6dOemGD73fvOnntTn2vFaTOchdpmqqzSGnLvR8O9Z4yJa2Cf39E2POfaT
c4m+6LlNQe5zKf1u+93TjYp81cyyJmOzJxoogATtnQNmaWAjAbuQmqnBhTYjXJRtuKbPXcB0US+j
BbQ6KM5U82XQwkK1AS7810FqXOuHxIJYhAN09bqrIQhMq2JaPaussAbg+v/WQs2Sshh0WIEJ5pkm
ImA2dCLozSEZr0FTR5HeSVR006EP6K1zbaV30qfi/E66dv6vxrIBqhHCgItsi92XB4BTDr1gRz9V
8BhbaFOyb6D3izXbpeXyo4EYWLC6/ZcR1MDnqWBZl1+SeSqeNaWv2ZF8o3MMfSXWfwGOrIitsKQa
TvCmqBdilwIDJkjvTfyCNOD454Z5hGbCyYnO1wk98sB158izlB8jiPF1bWiqoYdGTqpliZ9U7J6k
hb/oBn+poyKpCmfFuC9MbgVU+tKN6oZuFie9Ns8jJju1AjoFIEExyPjqCD6qYVbZ/mrdFE5meCBT
py91ZQUqTlmWcEqePZ3o40tnKlLDdQKqo7Ei4h92Udex1giezMe3AAF7a78stntNNKso7IT/aXlN
y+2azwHEYSih04KsmH9diC8tED2EqhjU3yBcbULHPhmiLRauMGs0pwfQXORlGFl2sY3mmar1ipsb
EYIaSLT/uVcIhBQ4Zfh5zb2ourAcFbZ6Tr7LClY9tz2eZdLQ7sFoae9MMe4VJqpnB/6Th6q2C5+P
Zf1swylnIxifqc4YJNPJ8oDKAQN7LnY8XubIw7G9A3sGPE4MqqBddYAFXuHTIJpDg9Pchgalrg79
Aq6LI6BB/Z0xtvBfnNVqNIC580iPAyo2vHznmYD/lNKWj27R+GxG0iJbBROiFDJI1GtU8S2xvvuv
BjnFBIp6aN2XUdoE+pDDVwLy44/Y1NVLMcoViBUYoQ0tgWbaJVnyswXGFivVkP2U3Bh2C1iPWrlQ
fhCy7/qhGu7SjdB8VJ+2brsGZm+Nf3u3EyCxIuYjP46uddMf6v6DfpbVR4frLNej63z/wSz/wVU5
qmJvC1gEaaPJNxIwhmeYaUAGlVfNiV6SHTiTrEufe/D7zwoCeQu6J+vUaPt/H9SPjoJol2vU073Q
HDzbnR5W1qXivAqp+zawk++abKEPqjLrjLyffsyzvF/1kNh4Rwpsbs8Eb1c99GUg4+XoZztm/dLQ
jYDWGyx+S2u4trpqBYPzxLZvoVqmectQVdmXsGt8pkEgjGVehy3jGuFM/dFyRmVT2X27FN00Trcj
0BzrwexhtVqlxZblSrm0DlVbA1TS5ktxykyxDSOZrNt5kZnrTr+F5XG0tOpVPW0npXVXcp6KG7q+
hZYfm8OomLkTbOsasHyjVpiRudsq1CjIqj8CqB0HiLJOS+t8zUExKcMyFuSXKkgS3i3FqpI8iA2H
L8VubPugF2r914mkDJhRlkvREYYe6KGOhM98GaqRs8BJRmhNhQii9l1XrcHS4kcgrvkRpw13GQLD
WYzYBFVdP/5UZ6eddmjjpatQWLMcXbt2RSdaD1bubesVKYw/nag4fG2mMoT1EQWl02EPsVVEPOyW
0dLW9Y0S9sKnXbWrVfISTUWyHyFeu0ka0342amVHu3PhIMLzpQe3GnAqLPgnzft36lEr/G7UshC5
DTgUbGFWh/SFwd/cKWTI8EBc9DSwbjyFiR4FddW9dXMJWhzIJIi424+TE+8Sd0zWRsTlC7ZtvVcW
DZRg29Z+UJ0MQXRTvuhSjXd1IZJ1MRchbdpD3k8pztA7sx9aLDapPk+LH4WL+FQfWuUBFAZnHwKI
Fuhj0sE/GvlAmdcjlJQKzecVL547uy6Buw/FewKkY9JJZMOA6xkzyBJ4cmRb2DLo36cm+cWwr3sp
Qx3AtzSd7hF9StfFZPCbCArS21EZQDGO7G7flukY2BkPT3qDvNOQaMolHgGNrNNBPg0MuaAC9+G3
DGmuiNcAOo2I/tP5INm/YWHY/hBd+C3vleg1h4ExIulu/lBrjb2q9NC+CXU734qOpceGa/G+FwBg
ynTsTwZoIxtYw3WXFJqoqzJ0w0elniNlUo2+Ffl4SXNL/RWO4GHQ+boUvM04y382vHgx+ihZSzvR
/LCx68PUwuWJjq4fX+rs3LI9EPD0G/R9soQR/YIbqm87LHzvSsuBdKWUd7FtQkAYwtv7KM3NU8wR
tkkL3XoqyvAtzMoYeMjCy8LB+a4aJegjsVXDkAsQdtjQpgcYBGYnLMz5ug4H5REmMr/oTJFzDF1w
tWXcdqD5dvGDy6d6g4iEdtBcdTyqgunrrK2KRwaVLW/QgGkEq2s0O/XIkn7qPDqUScOqFcjR3TqC
vyisHf/CkVMzDIYBGr/iytUEtmAa50AhzxO5hClvWtX09An8u9qKjQOfP6LRBBth/jBjbhyMWXUo
zxMGPNhfrdRAXf6Duljk6sFeLzOm3Gm8Pw1KJxMwyi8TA2Kur4HORBRmvpRPU3w5OaIy7c7Rp43N
JGg9ilJLEASzbdMX6nmpK2NnOiexbFa1O/UrKroi09lKjZQ1aLH2Qcy9LZphlFESGGaeIN2HcTQP
NVNRN6sBRixOvJzg2lCVfXFKwMG/VtGAyR3Uc2m65XoAHAqZcMxJXWhiKmo1O6VmxeF3/LcTWlUp
dt1QPC4XS62ZgGZjz6pw3SVIva5oFr3z4tpqlnmvk9hFX8+gWrjmzhMXRjnqy6EVitfOhrMnXR1k
Tnvd66uJ7evc2X/95hwJNk4XpwhnzN8SzXU9SQ/KpCUgL3itMvEc2wKfiBx/WW3KqoJ03QRmWmaH
8j0u4d2dx8X4EEGxdG20UMwBwl/uKihPBi2C8TcN9GxXdlVkT1yZI+Wl2/3AY8ZfZkJY9WD2LHzL
wzryR2T+70FOhp6GzMxjCnWTvaNmxpYVLQdyBG85Tenks1SH99QVxS/V2S3z8EyCrDjBxFFt2Aae
WRzai/gofh9BjvWjLq0svv9SRLQRcqFfhiyV1L0GEFb1aTa8V9H1OvGnXjT+OnNPPa+VFfL5SFP/
44UgMblxEuBOlQGqakDYKqtR7eDlOhexAEZ+XmY2vO5TRMUgbzFTzd2LyoGdpC700U476F8kF1W6
zbbqIwvMcrO5MVi6BQiyONYaPE2pij6w5tqzBj4NS33NsdcCWuVmmip9f+1GR26YPXI1VnZf6gtn
/DaNRrVLZdnjJTxDLVus1oapsd8lcx9y084erT6PgkpM7jbTyvpRNOkDdeAufhqu0U93MR9UeBpg
eO5a0UsJomI9WvZ7URqOV5cQ6wTEpDtMUCdcqzJy3+Dt45Vzjwh3jQ+r3eis62GLFBWsU2nyyMCj
uDS/pXZmI/KqK4cSee4b2OSmPs1tqumm1CbrZWjsBMiEJtu3wPVclKLhyx+A3OytAkOcp4rZ/bZS
8i6QrdY+hHb+mvWV8563yk/ooLb3amgnOycW7gZfUP2gKmxltyE7DwISMAb+S1UP8gvysGJbQ5Bi
Q8WGufctU9xLwaP8FsiYX1Rdm/0In6dWBn2t2C9508H/kPFHESuAwQrohfaqNnMbW0+LtCgAn2p6
KGzrtU+y4nsq+FtTsOGhTMckCIc2CsDgnB4mbrwmc3JDtau3Wse9Sx2EI1rwle1vlmuoPsFqndKG
e4EaQQh1APVlsaO/giupYZym0Xcfmz94Q3+pI5foqwd0CG+NjQAU5doNW4uCe1SeWUCfLKWvfejo
99jrdI3ZtgcoSufrahy1nWPz9MmZZKAbtvUm69FZFVqq7fE/UR/iroMcUMPe4kKpVrpmaYeu1Mv7
xlAeFd5abwp+bX6mGebRnbhzYUb6EwpyFpIP2FtrY+ucQDCZbisDIXQaUOOl7dmuntyEQ8xvrLTV
YK2CM6iQF/ZC8DbPQzn0x2s62mJY64gwPXyNpFG5sNOlldLZVEUfZW5Egd2674ZMrTN9sKSzzpDm
vwdLC8J9f6/HfrjYQlu6ByQBAwCizuE+Nx/aabHLNKc6XCeho0RRlTUz4sL/OqJgoae28HSihgFL
WwDyoQBJxdq2nZU7qdGKijadiOu9fuZrqrl+0AVHahz6igFfF2qgOmf+Szgk2Y8OrDKv9dehZY5b
1hxZsqEB1wbkabIDIm+I3psf3ws1Kpn5XoaqEZSuBSBO0jfb6yCaI0yhADo29sO1/joHcCnfQdzX
l7/xek5RFmkwFWnqffpG6fKHwbhpcFPtr9PR0VQgkzVlmr58+9dWmhRmvBtHqezln0GNVI9g9LQG
zb7747cBjEmljdPper00cqzCcdXNC6TrBVODiT3TGcnCazVdMhWx31V9A/mNT/+tpcGEDXHJIRiU
aC6Sw++6BaOsVulM4H+c5sbMsMyWjg51cqt84nHp3jdAuZEa7RoSqhpwMHC+Uapv5Sghl9EwudPx
NHlobPAH6kr7Vs/89EZqxnlotOacannt00CEl28sR0sekUysdiHj5caBpO1bae6o3QAhaJ0lldhX
4JTcw8/3lSY0GfiOgGMaNwncmk8QtYM2xXwm19ahR13VT4YbDoEA1gwrfCzDC6Qidqo6RLfRFEEv
usjO2MFFt1TVgyy6xWNDerqWJ4639BMQltKkPQVLZS/t9DT24ZrGLXW1nCBVNMGscSlTE+xrty7k
rY8tJB1vqSp0uxg4RkSfP/fDF+wJhHm3S6VqRdrZgswCnX6pU6zaWneAWQBxiqulGU1gmrAGikHD
Z2pxsVT3dZBh8sqwI5kltWSwFHPdB36ieWpNkR67sUFAphPpK2KcGfIV/0PZdS05rivJL2IEvXmV
92pJ3RrzwuhxAAka0ILk12+iNDvqM/fciN2HYRCoAgipRyRYVZlpBQcU28o3CIiuyL8xrRi/nOx/
myV7dUqVXvtBDueoafIZDe99ELKKMvXAmIWL9lDMGdvqs+x7B0hbgIVqWyVf4iYdZ6Nj1CdWTu0N
xPqQ3dP9UR6uEJ/P1jSahfEOdQ+AoDgqhlJtYM+oP7B9Yw7wdbofPeZ9Yt6NuicIVWxlp9iSJhst
fKHABxrnqCrNSz/xTyFjKUqqINiWmhbH86BsjtaYyFM26JK8NLa/gfVk7sVB8GWsJ2dZpN2wQznl
dGkQwULMAx5DklykkO5bGlXArNRtsvFRaPYWht2NHGIk/2clyplA2ikKXbZuLBPAML+IQS3IA7B3
aMOK1joNkJQHdqovHgY8wdpeWu8GyLtBoYL3SLtP8hfWQgEdvH8oLCygQgYwoLs3CoAD66yt3wA5
AP7K7H6BYbl+K4C8OQsAkVzdCvwcDGeAipANOB3j2jv1nGwTMvNvQHGSiWYyw3pmJvVwo1Zq1Xhy
GOpCDmbFXrDjN89kqyP5rQRlAf5uefOWt6C5jtwwh9g6FoSqiHgm8SK9A2V0vkiZlSxL1FreALwO
4+pmsrq+FQrYcxnyZN0Lp74NgVWfDGUenx4dXqmha+J0OxoguVfuwCmImh89nkYBwX1gjphONCrv
QQzKfbfFiyA8wKGb38SOTOT9vOTDDlbAU2+o42MqPcSwwUxIl6RRMfJiOy8AwyENoIMDdGEt/fFE
LbpkB8mXxyWDONOfkkyliPN5GBfVVgyBXDdOZS7aCLuxLhAo5U8CULADnvaaZnV8lT4UV7WRurIg
ODuVF5+oC5w8yFTEHVjDtb/Cf7sVCxEhIit3BwtRprZ6zGY4RXJtM2zV9GwBkN8rlvN2P2bMnfnC
j3axYbG3AW+wEEhSYmOYCX8LPZGvRiH9JVlZbk6bYjCQq9RWo5v6fZqjrvZhTaV/iqvqFuqZZGJN
V89H+Fe36GCiVHmKp/JGLTW5Z6MamjPNFZcIDqgIMDYyJqioBzFZz7cPa1/0oHf1h5UDBsCXoc4A
yEQ8YW4hircIq5wfhTNqEo7w98HjiVAffMjyu7PrgOulDgmFlbkAZdiCmjRR3Grzh/FP+6Pz4UC+
zzVUceAdxmo+uG6Db2dAEWw/+efOacyZCbzqu9Jl/yLl4UUGLj80aV4ueDdV7yhl3fR4NbprNZVN
Jvx2NUAI/N34TmbPBkQHRCKgz1YifsOfb0f9ZT7xRSaL7oDkdnPpU0CS6ULg2egRFWLyJZ3q9ogq
o3FOhrboX2ynfRvBKLECSHdbTVJtLQssqYuqMq3D41T1zdJvE7lLrco6CGtgckGnVo7Kzpk3+jPf
RVEz9f3tk+kxkJUScRntHwM+uEjmDIdqB+pty19R/8NlGJi999kn6npYaUHURr0OXkJLaFxoPZQP
C605MxE7QgwM0snjvhLQS77QaQYqomXdpiDORJZrr/l1yy1ZPNlmxpxO2zSQ4JH440qdVtlmEgym
2bgrsnzuKjs7aZ0s6AT51XcA/PEQir/VNvjxLRt6DdDIkMdmTEGXMbXtt1Jso17W3+3Js+eZZMPJ
76v2ILsSwC/mp+8RWOLJYxwjOfdY1585s7B4q5XL1s2DL7atMWOYA1l9zVA1dC8tc9xd13n+UgUT
JC4Udgrawwx6lII7VncpAc4HKthoVg3UCj8xXh3wE6+/K2lD0jL1+2vR4z6B/7PISCYJCseK6UIe
UDLmMwuYNrzj+MMG34+5jgeVvMVe+Ik8Jv0y2CnrFcRS4doHu80maoz4ljr5T3KIS/OWFLaHlGBb
rFOEjbeFmYTXBvouM/JoOTvlwCjegemCojKznO0U5f5FcaN/eLCs2U6tyj6bKuEriHf1u0Coa4YI
MgjUHevsgIGANyOoYAJun6mLDsY3WZnd+dkL9Lq7a0GN9uwix8mBJJbVWcn8LwOEWp05qAXcJRms
P/M3lfuuQJix/WsA+HBno3/KnKHaj7GZHukAeulezei0boJiW2fhYfJicNLrA/WLTOHZTG3oy7jL
ViT2Y8SHweRJPiLKCwTkpnhBfU/Ds0lnU+m+VVxmm2f/39dEmKGohurw9AjwP9IxLHkpmBYzS+6d
5xS32C8WzeTxe+JV3cVqsp035sl9KkN8531xI5vl+MlJTPKno20I74PvLMdenpoFIij7pIYmM/k6
heFuXQPs9I1VfjdbsPXXeVrseRlYG68qxwNDPmztgIfzmGUgQUfdd4+7pmUtIVqSXAI79HWmxr1W
qZssos7vNZFMqxmCqzsKZP2Z4/sFtCshXZQFRYn36uF7GjTVNy+froDp9D8S3MvCFupCbTUtkpgl
CZ5X10zZ7cpJwNuA++F0zNXUHRr1XTaoTpsZvT0dqZ8OhhmY22oIDs/+BI+2YYHCUc13VaWPSWSE
uAwEEDFfkYIxr/DbYg54pLVTo38dQw62+ND/jnLF18pLjfeuicF54WVfFaCWs8Fg3eeunZxZ2Fru
Pe1A0RRnoXhL8Yqo8S/TLQLR0CJMuLgGUChZdmZU7bMyOhUxHzfppNU8kyK/d5Z3xuY5+sYdlM5L
lkYXbnOBEvYAyaiYOZ8hVbnKWyf8Fo3I4rRt7p6j3vH3KMdFpqCR7TuPsH2DA+AUqNs2pHtspGeh
VBZ5eJq7si+hkuO7bxfRounqaG+gJPBcSg+MsayYhXWeXLDdTTfGyJrtkCXVWSLMB5Fy2/icmSXo
bUHeYbXNGsmH/B14unZucg+aaF0oNnUBmHIjk/pc2Sxb+O7AvkBV8xwYzPg5FmotXFu8s1R28wJ3
vhfXAeUJvrJqawOqe25N3KLTJuBfnDo60ZWgMbQumjp9L31sSxgIRV9EJPMNiCPkdjST9gytENzX
m2xcJpL5c2TrqksLRqsFzwKkv8C1eKE+JuSwqCbDXHqgBeIQMraCRVuBoPTRrpM4W6YoWViQOw20
8DRY+thLLBwaU+K/9hI5dFSkNBx1MxIbOVDXQo70McdUB+YKcRB3/mhHvsXXQwX5h+ecRRN3+Ejg
UH3MMRhAycQ9Z7/bTgVOWicPXZQE6nVmTQNGf4ONv9sVKAe3CpLHs7avqkuvD8P3ukI03RxScElE
pvsClDme+mAKesc++eeEcMAVJenhzjchFwtmLOedO/fIr+RXsxzqVdKLbOtaCOkC1XhOYst95y2K
V7xUjic1uM0JKHw5R27TfcdSziZCC28Wyqa2Wcb7lSvKbI/YdjEXA9i2cz71Z6Gg0NWFgzxbCnm0
zgXqz6ol/gfLODwJAVBMMdk2Chpza1U4vjo1IeREO4HiX6AcolXOSnECwpxrClTUfAs3g1oyMn5Z
oeQ6F2qEgrEDBFQxNuCrY0DRuVZ+RH2GvQbAiB2tyPbXOefBQUBKZF2GPci3kMjBf+C19GoDlWsp
v1RxKuYA9frfWQY98dj/0bb+pPdiIyQQ4Zp4k7Gx/rgOffOXq1M249X0wHoK5lIfyV+QdHEnBZGp
A3p4GzFXUiOmPtd1130lFUdRw5CCI89eVsBdn7y69E+TBfGubGzqDTWDAA+5WeN2IAQqPGDOtM+j
k059Wez6ETFHatEBhPw+8Oe+tTSwjZxPnpBaKRbj6CpA2oeZJR9XQ4EHjPYIbv6eI5IGONxwKjTV
CJ2ZMfCLBTO2f/VD0Gw4qbphy2aS/vw5gAzk3LjV58mu2GMo9ZPbILPuUCBzHQEfeQx8MXvaaCBg
p4gp2cAIJomJ4jvqTHWWxZWlu35eiwwTGLhPqYuYkfb19fJblSbrALe0WekjBjyjzsea4tSZqcGb
VgYvd23uYPts4bUJt++xmAP+txGIAp6nMA+vMUeMXgVGBrQiilvnqafeigIsaWQtedHvItEBs0Fj
M0/rm8eWuSNzH0MSGsnn+8NqBCU+TdSpjfUDJOPGvgnsuJ7RKagnANKjUyf60Y1NuKMGHVKw4271
r+mD12NsO6bttoD64weLhLBAfeyjBpT2ufGLZnj0eXZobb1g2Ew9Ciktmxdrk43y1XDdYduMsZhT
M7Dz6SVH6T+16MCqCETrBRJHnaNQjOS4a5As82UEyZfdEFX87pbWOumK7muBeptly6xha9RZ8qlS
KJzE9/LVrnpoAzrQ0wnlNh5TkEqYqv+siuE0VlX+c5TmMUEh5GdIjZuL0S5DkFz6Yr8p0waE7JMT
vk7KRtpTtc7MLAQewaPhnNIkv5Exs7G/YdDaIJutHQwkLvPMdy7UZTHnm5vy/kjuYSyLOR91eFC7
FkYKnrek9VZktfCKtWaQZVlMgYpeTcQR96O0zBnN2/uDcaqZeSFjZI3qFlVfyUQ9pcTtTmX9hbrq
yvnRmyUoT/RUuC2D9UUEUKKmJY6qXgaJMFdk7XxkAYqBy8cH5gKaDGEF1o7HIn1VnEFK+aJyECmU
YC1dAGAAYFEbfcfrd3mmAxJx5VlkBigJs/FAXcxIOW49eMU5cpQ1P33pLAXl6DkGicmIn83TRt3c
luuY5+lhqjxM8bBK8Qbqp3D7oS+3gRBIwjJef+jEIlCw2HTFitZEE9IMLK2bRWkwd/HsI0OMYs9l
NUIj7y9Dm064vTv1MHsaRAdCdKNEbKsz7eTzlCABYvbRG7aR7QngNQQrwFv0edJsoIUEqJTcUNX/
HpZA7phujoh2NQG+JVJghEHaD/WdekFerZ+C/M+LCmRxYLUBTv4/zD3W/ntQGh/mRh6znCcoNFmC
UiaZOSrPwZgRQXAzQd1nPbLibli1s2UtINJqmPK7tBq26boOKBttLYeiXxUtFyuyglBYLEEfiFVr
a+y1xpz7EXYBeixez5F+95AxIWsA5dQZiHcB5x4baCmGiL/ja85eFbgEUR6P/Xkaxxxv8m15Ctws
QHjWt/cQK40gdJ53yNamJdju8WQdczM4ubKDLKcQzgXiyMUC0j3B64CU8bxAUXFVuSFKh+JpnOVO
bB67YLSOppFnEDYyttRVeKV1lPrw8Gtrt1wlDIobZCZLO47mOFMQKF6D8EpLoC0H3ndXXxMxQS/b
XyYhfqrUpAMc3MDvrgQQc6cQNHN/HKgPDmArtFCCU6stQvIuNhso7fSBYj8qrvIlgjPt3Yboa4So
6E/L+ZV4iv8AW605wzcobzQmNFFe6uoxgP3lS2CJmvvkZN+rQcU/3eIxpogya2aH+e8xld/PJtsV
W26BOQdYiWrHhPh9lv5L39Pv36zPsf/uh7i2MjzwE/ndkkRvpsLqrhlux89WgRbp44Sc92R7tv5/
455z6nEyMNvXwb7/85J0EW02NQ+T9Z/L0TavMJ03GvdnAf8cRy2bAXccns0edUN0MKxx3LsOQwyI
Tp8WOgOtDyyPU8nG/RQZ7RJloL/7nt5/Df6rSX5/9QEp3y5tPdXTgITZN7yHoCIE/Ew1qJlx63th
+K8OsYQc2ClUHb7EhVW80Jm06nvbKrV79g/Q+9uA6BaUeHroP31N4f32bRFzRkla3M1CHSqlg5dD
eWnUAYlAB1Ijin/S6dOnGSPzP3zI7IMOZJP1WdUk68YI3nppc/37RLWabPfUgiRdcqSzIpbJkZoh
S/xDl4ObBD3/1UtwE9DjEpKIegpHCFRlPZ1pbDMhthcH7YFcXO33vN6zL287Z52O1hfqiluvWkVG
Ys7wGB/OoJMYzqiUBYNh6oWI1NmZrwPE2K9AnXne5Mm0Ip8sHZHV0gbAYCEGhrq+DbToq53njTfy
IGMNvZMwjMMd+VM/HQZADwI1quOzv3eQvmPJY9JnN6oAo30m8cn+rI9mKKTdb1EV/5Vc46AS/syt
7HptgFl3Rp20AnJGwHdYjrwBsbBe98Mbj02+cFUvl+QTjGwuzMje+QZKRxBzkIg2Nc63lM1JR96L
asRLwRN5hFJJccS/vxzAooukW1j9dgiyRC4St3K/5SHeCOr8+7/N8A8H4UPa1Jts/8MluMK7mzDL
O+hErePzELt5sbGN4kujStznydCbIU4TF3UGNU/UnDql3+IxQU50mntsAlQX79jPyR4DqZ1BvJG5
Cd99GEeGFIjog92+AwVtfljHY069NlqRixWJf670uQpamalyNX9O8uEyA241MySbyxV1/uVTGnKa
K+69CGk7G4X/ijuGn/kBBUPRCsEYBeEH1qHEm3dvJfgSUO/TQDWhLs7Quy7PmebJttIcdJGg95xT
82kAPyrfTBLsx2SQbgfS4a4uwa0kmvuHPrdxzX3Eu+1zghzVymfIY9hHYYJ7px2duSWj5gzxwXQ2
KKv5aYFKJY+N+ntRMMQ3PNe+CM9MNiOgQdu4bvMXS0N2NbXgezgOSzPKmp+MgQC4q827j0KoJV6t
zcPklOIQlfrx5EbRWw3ccCbWQIoPP2xE5uPJy74hP1TPBdeCEZB93hR5qTagtEsu0Owr56yG0AK2
0MiD4BKlX/2su2B6Q/QjXI4sRojZGMID6oRKZMKt+J4q/26mWfszEvXKbiv+DhiyPeeQYD575lSB
+ccL15aTsytoOk5uCaUDq3K+N8mXx4fw8I5towzy1a/BH+ojqbCvQ9M6Mhs8JKA34p9FWl1C4fdL
14j4qh1z/tJrjpe4DYyZ10QinHW6ECA0zHeJuuPto88TIVTqtfI8y+qNEXAQIjj+a4Lb3r30ZHgc
av/XCEWcu1VC6pwXYF/y0onfMySd9mAVZHNHNy1rdEF/a5tzckYhCYoyI7NekNUEn9KaNWG2JGtS
im6lQjdZ9UWxiQcjOfQcjAEZLxJUoeU6JGAXzqz07OLgeOWyBKdIuGCgwjw5QA7PRDSEK3LUwXS3
O1m4/qkLAvPgukD+61aVMtSulvX4MPY1t5Z13YNcUxvIhayoYYUAAwiWCzutZpVrhGCxYR4YYyrv
iFi+d6Qmz5SPQvEJ3NMwUj95WHmIn5uogm5hF2n8MKuyuYIEwty6ibPDJq5+dbq6eU00y6rZhC8g
E65fm6IFx2/XYv+lPfKUD6vBb/MlWUEIyA+Vg/pPhzlgRQ7wiutj63vKCqRxehCgvfdF/Asyiv4l
CgzEj6BeMad+PEHPWQb6f6jEdbtEh9XyLOHvBqjDy6bsPiWFN25QkaVA+45+H+xYzogyBfw1Z9Iu
vLXAW8zcSgN1AwtTdWteO4EvZw7Ganve8IBvKjxFbqM3MaQkjJ953KkbuQtVvOQqT07UKvsG6lmV
60KtGXMlrVFeSgd/H916HCDiPcvAMbOlGX01sSUUJtVaRii4aOLXHnQ093xwzVM+aI3RtvM+9X0n
1rIDf1Cjm47jokI94/WRBlUC7zdZ/SnNMwPhcdbMqDuIfRBaxSi1pzna1K5nNp7uJ0Bv5CfIAZLX
0IGJvJoqLQqPBUjl4V1xQJ1IYE4S9wzXmImOZwCkONapS4vuHjtv5Mo6aR1kkwYIz2FRI+IMSz+U
EIhsffViVvmnZAh+4pW2xhtzP71Zvfu4Roxf7wFMP9gW6IGdM7aQpUrEhqZt8+pr4xrJy9An7mti
9qhFx8JCp0YNYtQ2j2U3kJlZQordfAwKRPnWuiX4fRiPb6ZrPb4oOTKw84R35DGrF7xIizmo59ma
1bwEGWiA3ZWVipdeW0vuy8eZF4PtKY9zviVDD+q5OortBVgW06saoa/j2t+6EmigOTCBJvJwBmpE
tbGsS3E13cRE7HcyltT3MMTyizPawC5oN9R1ey9R8Y3cqScBheM2H8KP80AlxYQATou6+6DvxRyU
ol9Y3f6eo/EdpAGq6UuamuG8jiZ3nRbGjNj7kilXt2crjh8tovIbXIRK/tj6f7T+jLM1TPiPJ41L
9CzgRwSvE2x/PB/X07Yailv/Mi4amLvNmdoyNYpjog+eiK9dPgKrbJYAf/zpp7NHn060IdRF7s/u
os5HFCToAc3Uf8+YM4tIAD73yiOd0aGpRrmqbSjUx/80IG5bHkPLTIaZGyRg4WP5jkZkAvSAdBYE
DNYeEpRLKJhBzEzPTwcuVNctHqeA3wigdvZ/G/DQQx4H/3/mZPnr8s+rKOOzCoL8QF7UrQaAOMoA
QYUAALfQYvJnabdvbkmYw7Bcml7tHfyuFYfccC2gZXhxdwznKxt5+ROA3GUKfch3VCHZc3zC8Dzi
xr+tsCtFRZzdoTIpxsOlsKwfKHmI0qH86csKyiMI3dw6t83WEJxJd5njJOfOCPmCW6kHMjyPLyZP
IQc9+bW5s/SBzlye/j4zJxNn5PNv5mcfCADFgvmerh7EYBr3nOavvqpOAGN6Dv7LTGv4r0v6a1gR
TZjreamH+fmpGrrW82N9+EQ06IOdTC2PI8C7zflfQ55X+GtlTMb+DOFYiAOCvi/A8+6WRKifqiYx
zlUUJhvqA8gpOALjffZdjoCqduuy2JpBQsXbRroZlY6z70b5i4zkpoD4GvsApR96kO3nwbYNauA7
yV8f/FG8SKhAIMKPFmSMxaZSIAilJh1i7iybwuAvtCpL2eNKxs60eHoE9Ro1wMOVeuwmLJZWBHY2
uqZTxtXFwa6ZjI+1W1MCATMXkFD9Od1JxqckYzvyoE/SBrj5RzIeNxmoI/TCWha7B+jbfqIh1DUA
eTlrQ5Q3UjMGX9DOsAb5uBL1Vcz5xDLfPtAoBg2eTQ1ixTktg/rA4rMrwO4HgBOukrjgkfRiFCjS
MsYh/op8UXIIh64711W/srnrXl19cKbBAF4dvEmt7/FiDoHqGWRZ8gu5NFPgILXhTiBatUEMlLot
CkpWo9dk75lCKecwuQmy9ra8g31jY0F49B38o83Cb0F676heoxT7b1YVIwFbKLxWFChZDFkkzhC1
8kH8C0PhD7/6KjAuSYzt+wQQzYIu0ENRFIxbn9PMLva+KR2wJ/v3wbGSE7UyQLuQ8uTDNspt53VM
rHDpdiiVfFiRwtl6WV0j8QNrVATxkU/mJzJaidvd5Hh3oHzZzVNj2uGGmL2Qrao7xH7/XLNE7H+R
oLQFOTk8qAOHR+t0wrstOftZzQ/KQa0sXaUaM3FRjbd6GPWay7SeI2vdXqmr9J0fqCAB+5m2BRN3
54mTuBtq6g0FilejGtkOLNmL3HKX2ZqHRzszdzJOfu6+kLGZqnEGiYcW2dV85baRcbakjYI5z6xW
DhAkC2oyPrrX0VvIoEMqVVn40+B6EdiJ4JtBnfRcZtG2s+xEzjMzAnnr0DZbs0nkzYk7b2/Uza+C
xnqe/24gi3igoaBlijd1YqfzHJrccl4bao3CsOk86qEGUj8rz3Ut7OxbBGjraCtCG6Ke3cT8Hai1
KvPVKFqAUCdmzVMbcbcXFMACbSaCJFqSFxJjytrI3jbxUsCGdZ3G5omP4RFFvM6thTjvLU6sz2NT
8UdXnNbDapRRuCCjB5QSZDGrDfnToXRSPsvKzthTs+9NuW7dWD4GZGXGL9h9LJ4DrAxsO25gGTtv
qpxbkJXphvtgdyUX/AXktap+Pv0R44VKzhSyHS1Bhk28mQKjfPjzVk03tiHTYwE+FCwhU8YhARNu
8ctVuk65mCdI2H6GMt23iuFJJoA74VUzcQTYTfxiDP7LaOq31JyML1NQhKA6dcfXtIrchWFE/hmV
zuCbG1t3bxUj1PVAObSRuYuXz3wall5WxVeFQMC8BSoOYoPZL8jeGt/zRq26KBhBo6vem6H0fkVT
evVrAOunbFX1KWrVkTLCK3E/A74YCa5sqOdxw8YX3OCzrWFb4Too4/ZqRAAVkm+xnXgU/CiEAO9G
WuTXeADXealT2x0ELl/6ssMbd9by7zxIZzbUCH+mDDFMxzPDW+b4DFvsQOzw1l+eJ0DU5iKu46+j
6UEiDL5Ty74XYC57U3jorEQFaY8pN91jgT/sAg+nGNS4/JCUCRLQXpVtWJ0Va9uAVI3RxckdOqkp
YHJtt7I7AH08z4aUfd0Daq6tdZfmiwkSoRuyAsYMNaXKK3Zk5W2PTZlZOGBkxtjSqrMZitOrI1mT
IfxUjpyfydjJ+NAUaYD/4Zi3jBWKcVrvWvUDWvYrst1Q/3H8/C1rdzTArSxxG0PgzvWABE+Liwt5
erJFYV2feWmiolZPNqHcGTqZKPvXy5iSkR3qAoUEZNU1ZDtUsJTAXsMZQpkpdF9QNmIYqN5wjekE
FcAM/7dUdQJnQLtnoFJedqhdvzclkExu0P9wAVqLmN196go81KdY+HvDAXbJiBQylh1rvtaZsYQe
bv9jAn59VkNE+bVAonsNARcxR0Yy2lajKmZRN0LuqMXtehm07e82YJmQD2gQ7DyTU4Kyw99OnnaK
wUq/iSwOJ+hu3HwGUd0MTLTXLIBamcPG/HsYoNAHApJ3FYOkBPIiJapD/uGBMqAzNoj/F48CQg8I
3+byv86BDE60qiZbbgeo911to/+9Dn0VWofUc+A5K7fMNlG9UqcQPFd83OFHPYAtrvp9ZnFVQHHy
T/tpflj+td0MvMxnADqANyCM1IImnvTsj0HUNv2M23OaOW+McN7IyTy1PJ/hfSj5nJuJ2icSxVDU
9BofRBthaW6pOab4D9/U402gxuqlj80vwm/SzwH+cGuvTwCq1XOMyJzjSZGKE0jeQMwPeXnqH7z6
99w0ClIl/QIAy99z9yrcmHpuL8q7F9GPX4bOBNvmoPqlQEF6mYRveHkfr3UzrIE/GO8QAe3wGj/8
pFYEva4dQBvlnJodNpJraH6lS2pWnVEvcVNCuZce2uOHjdr5pN9RU5gOavm80jhSUyJBh+cgv3Ij
6+/dEvzsw320jOAyWvmOWgFYJo9mybEd0sYGRbK7oqvV4+IIgLRr/OrtRV9ebP1HpK/+8f3r5rOP
/hDPpuST/hNqn47+mmSvqfev4R9c/232NoOmgChiqDfH3gGP5nTft3G48tNBXQMWI4DXO9F7EU6r
SlTdrywSB69HDWGZmxCWhhT1BXqt7noYG75DHTM7+T5nS2WG8j607a/I8LpfqBKza2zFUTYGpZ2a
32PcRpbAPPhHM+zynT1l5hrIi+oCOoRunrei/4oc+b7UV8TuYW2A9OI9URPou822hJiLDa3FXoAo
EGoXR4Z0O4qRUvamCmSkMMp8dRvxPnHn4tguysOBxr8p/NhA3u24C7DIDDewRqUXtwtwL0Ar1x6W
L5HeAOB7KwdrvEEOJUbReu2A2htEqvM4UAs34+wIBPZ7xd1wZddN+zXIvlqRF3y2IMKwYZOSK276
7dfEwXuDwF5xSrtiG3EBuWPtPoAEnkOh4V55KFGqQgHt2DRuvhptveNVX74lVefuEJWxFuTfefkZ
ikQCuOVkBDHTlC9ofsvI35gZsxseV+2hzVoIpur5+zr/NoQSG+G2kkdAeOs5zd87DeLj2H/Xim+H
KZjWhYiLmxWp/FQl/GQaFvYYNaTCZ43lBFuyeiAp38djCN4x0TEJqFb21cOf6BDnVYk3MxVv6PVk
pMEgA9pgozut/N5FYl9PP4CFYBXzqVtQk4bZ+IZEb14f14e26XL0MrEiGx+Feun6cfGYUQ3BAHZ2
T2zIOUvS/ghg0PWxGoD/oHcJIZgdWRkqqHdxVULfi5ajavsVEdLsSDNHU9ZsEg+k6w+rfr8EvD17
eYz1sePFZjJYkLNZSuNagydbfwY6NFUEHh394aiJEK59dhqxfqxEsb6YG3i3fKzTyR3nwLzg0+NL
nSYwASggdDniIMgxZnsA6zVjDc7+ax+rXKcE1T58no6RnmFA1HrBfbEQGqEggKrtsJuy9mBB5ltC
RGS1Yx4Iv5CTlU7p8E8/6irdCOofoOR8K4BoB+t/Azm4udTKT7ZWE6EzVFiivGAwhtXT4IKK3JqR
pQvd3xbDxS0jr2MALgqZbCcwUCAg4jsvdDBsVNOb4+uzh87KtP88cmEjYPK/nk0pQdXkIWPhc7yu
kAEIoo8zkgGvBJaeESXoQHv9mS0oAusxG3k9Z3te4bm+IbfsJXuw2IlS/AK1V4kgvguQpRprBv0T
bGxmFSQRAEAFY802COPgYUL5KBRPZDudUSuuf7EoHMhiJDxczs5Uc5CileSOcaLCgT82qmNAmdQH
m2sab89x2sb0OJrlP8eR52iF8QUbNjwAVdhcmVLlqhWWAsCmhAqP7qtU8V7bpbV/dGXIfTDQr5Lt
OajqQFHU5cGk+YLEewxC+38bAHFBZwHeOn+hEOw7RdBdPTUpGOwGVzZL6uv+GOiMrJO2hiJD4p86
yZEsIkib5XNINnn/MStd5GmwO6m5tXTpAqqbHXEcUa+3cwEGPio8EsaZ3yTIawVIB1AnBH7AGpn5
cjiG2lL7oMApdJPMU4yd5wj5q0TLlpHmrxH74vQ/pJ3HcuNIs4WfCBHwZksjWkmUNxtEa6Yb3ns8
/f1QVAsajeZ3d4NgZWVmgRQFVqU5R+/+EBLJtzpjIUSS9IeYj2yJOgJ5Z4Rhtues0D7HsF8mav5S
0z210x0/XYshp4YfObRHN8Bp23QZdBG4N1Hx0tZSv6Lb8N1adTZfrEOhBRmhsOak61xb6oRhEQ7F
S6VHA38Dk5ZOO4R3bhh6/mnhcG+e06S9ISUdPQQ1iFzJQIdepMvGc0v9Wkxs7i20lGDl5bV9DC1L
ve5b3YIRgInJ0i3D6CEu6ndLhZCssBQKlBG9WxZqop0tM8X232Cquhmyehu4YfEDSoXecP1fVDJB
rpK35gN5xGqdtR0cAoVEoZfUqxeOYWZ34M7DL261+h8Nnc/CKsqGFxpQAqAJQXiixdS/grsw3ytQ
qPAX9SK4EFyfUvq4eAs6e0XgJ/gFtMmtArYTBXWgaodGRTSisdpdH+XBlg5V72Z003bp1YP96uf9
NqAD4RdIC8coLNWXFNDBpZsZwUmpXXVrkyPdZppCYDEAItVQu/5FN7NLsVKjSxvO18EP+h+h7qBN
4GaQVWnjyu6wcwBDuDIq+iWKTk+e0zq/EysVLtWgViaDt2v3bAq78TpMY/XSSiGkn0ZSnsjX4lWl
dO7OLeKnWWS21ngN7aAF9BepMDHBNqkxF75i1SvHqOClkCTGwgOItTIIuX2zsSdDYV2YcXQA8k5e
2IFESJSfnnuXJtc2pntFCyp3pStVui9tu3hURrAe6Zx5HdzBXdcN5JEJwN/Pufwm1CXFDja93fcb
MQQt3iL3+pJpTQFmow+7zeR0oOmCY1zyxMNS3WWqX6yF01Yy9gSKpHuT1OY61NhmTTmgiIMf0YpU
uqhE7gZcThrMC8jkpvxPDmXYtT+061YkkUyvbLZ2C2nJefwfGp9dTat960DxeL6HdbYTTFNuTT2n
SmVmqNC13yhQMAh5CsbBKvc6uOiaYHgu0/6TWm3Hn9VMjvU7WXXKy/cyKwJJv2COrxZZ5bbXnEaH
UzSOAVsVyXzxpk7yQQpGAEnt9KEEssgAAeVFD4zkwhz0fKtNw6pY12qdvMAE6e+iRBrXQuyHGb3b
tn+f2Fl7JBPTL4VcU6g1NVsa4+2MJKNKO8siSGzrpascMtFZ/FxB1XPIGujSY1vzbgP+Z1YwfRT3
o0+vr5Fk+mMWEq7WY4m2cRArFz5N9W+llt56ai79aZjWJjQkyVuopA1smn7DxdhsAG4imhD2Fjnj
KvtllvFloFn5H26avBa6070GiVMAwASCnkPtAIchejIg9bOXnltLt15mWSud4+GJpnjvQs579YoK
r2wDOS89KWPyk2Ciuu0tR9oPXpzv1Vgvdy1kKUfYCa1N0wP+VOoh+fJxtHga/Nv3l/ocSuW0jGnh
Gd0bHXS8BcCStAF0nR6C5aPR7aRHV42Wujfj0PbXUQl41TQSBpoXRvvMh5TNN1ODqnm6rdZxbQJ/
MelIHLNvzKgMKFwa6Rr6kCVOdcWPj38pvOS5p5+ahBzvbxs65cLDGCZ/OKkBdZEcV/Cg97q0DGyt
PdKscB0RLrhu+7C49mgJMJrau5xF4pUzlPsJZuIgRqVVgH3rdvLdCF/XftaV8iLbDDRGHEiOleuA
ZD753zi+jpLu/UIRRgzkObUmuhep+kLM6KPPTkGTtmKUa42iLxzooK+Ddhv0YX+VJAOkvhM5FC05
rnMRtiV0WqWvr0e6046BMtBPb1a1uhnd/hlEobZdKNOM3mnWMS9gqFmFqbvxTd/e0dFuH8Xs2VnB
V2o1yoFO6yzaX62FeuLJyl6CqO5s8kknLdNfdLX7m3dZX7J23g9du1AjtWBLkFELOd2LuFVFzIvx
2SDLo0Wta+Ph0+LnG5ZtQuF5bmkrMSXuQ7wS1uKiW3W3Bh+jXBqAWCk0nVwagW3SyBhqJQ9xCuXP
47CHT6scvYl9e6Baxys16cIcx2p5Hsv8Su3VoflxHlp9YF+NPeUYwhuhaffUKFB/GWV01U4jsxnd
kz1o/DcHkbObZV08EV+pPoUfQSGd9eSOeng2xFCTfMiipB52asSGRNiKJXT6FS6HyL6Y3Ql57NYL
/r2La7GquHRe8qyOJi1d042Ii9+GtDfA1b2ZZXKe9OvaLx+Hzm83oQXI3iKvQ5Djp4unGPZRDINS
XrqK5x2+yOeh0FUDR1mEdi5Pndrv9rOTWVZPtZr0KuSLWXZ2MMlkVdYvBjWEKs+qCSzE1apx+AaM
Qwxks5gwXatd254eQXECWctKKIoZJajP2v5kO8vFK4pP3s3E8GxLMdHe9CMTnqnQoiRFIFJ3vesu
G3PswO38jWEtJmbk6hm++otM2BZW0VHHBkS20NPzgrbN2ddXYWKa9dJ25HpVDEZ9MpqmPhVdYF82
vfpJJORDzr5c1eVsO+saQ2ltwxY66LPph5M0rQAE9qhyEC4neUETzhrYEXmVfahVv9cSarNcrKVP
a80ysVbGEWQh1p8nctbqVDW8nOXVtJYzrTWvnymWBT6FVaxHeUwOACYkh14aZKJEILLMstD2Les8
zmgm44z7oU5zIWNhKYSf5sW4qpq/uftWsZ9cihlxER5NxX6XzUO/pwjufAM2bdfLFsBw6rUcu457
unGH/LInIAlzTFbIhyIEPAtUrfcZ4F7VZuXVoHgalJtfCHUSNlq0cQeN0g1+yHOt4xgZUHZZAtC3
s52oAua/jG5U+1nMCUnh0HprWQ4taZO+kJkkOxdBGoc7JTLKW7+Tk9vsPCXmY81huy3bYKd+2Oi+
HC4jy6+29FTRe5bIGaGhJL4cgy6+rGzD2/rN8FS4mQJshmJzFTNCJyDzuKyUVlspk7aYsLJGuahN
2SUcpxcVkazpmkd2cEynS5dD20QjsrK01YH09nTpU84vpVJJB+7T2EZ+Qn2hJ8lPWUSNm6ok6l4M
5SrckTEM76w2A9u2Da+IQshPmtRbu7g24lXa9wwdq1wRQOl3gBMpT26Y80/UwSNS9f2dqgzsaZqE
wk+Hsm8yiyaPXxBxdU2mEhDoVrLCsUp/I6SRZg3kIicxQ13wuFCvfPL5V0TNr6W+DfdCb5ZD8lBv
fbX8KUQmFNa/reA6Xfjt4ACv8CEM7FjdV154tCfHwuS8UDBhnYEa4198EqbUXl4Csn2+jU9uZJ+z
ptEbzWq+kdSK7kpwwFdjQjFibdxJWW3f56l6yq0hupZtw76vmonjxaJyte0S534ENp/qoNraiFm9
6swLUkbxGupz+94BzmI3Sm28FJ7YUiiQvvs/xKQBYd2ty7faKZpjYSblChgwa9lQJXNKckDwF0Gm
LS23o7ivwBtl7D6QJ2RiliVswtl6KKWVrebDpWy5GkBAUb9Xc5kIUR+ld1GaxkvClepL5zh3cChS
FBnTWW3Q544naBmCIfzRNtTvFXXW3I+1Ha6VBNSmvlOHdZEHA7hs0yXkby7JXbn8JJsmDIrZVkTX
/U/KVDnbK/oA4l2pRzHgi8BJKboygE4fjZfgpCbbOKDmrwH1b59bTr0bcyM4qlSlb0xVKfj29CH9
lYlxgtdeB5UtbO+ysR+XU+3sY2vKf9ZxeBE0eXejewRUVQcQnrpXG4EW1WaR9ZZPgFW57lA/EEqA
CgcDMFK2Re0+tXWK+VYS1F7JUaIeNSm3rgaSG+AnMwH2ANGOSn5pO0NbA1L000kkm81mTQDEbVOQ
qOeXoRFle7mMq3EZeir9rgTl13IvuSSHrU0dxc3JNMr83m9J4ehBWu7qFHjLxM+bTVmZ9UrMJlZv
XJZd8ghSWAznWzcubKD5bvNqIrsLfCrgrY6HxEjmm20H0COhvXDIJL+OZqVdGBnAoDw3stfnuFGS
19RtOOZ38B97gQc8ieYvBz8xnopQo/9fKoa1kA+DtzNHr3tQytLca1YzrIQ8a81bXXPzOw7EE2rT
8MwDIj1KnuLolBJIQHOA4rok+BB5a4sgM61/IbmxwE2vz0o+6dk9EGd3QuZWY3oNxGl6DXdiQmDg
OdJIraee05x014bH22jp1uNA/poa7cDxrS6uE90xrkHPJ5BptdVrnCfSouGGrlrISSkuHTnC+92D
mVbWc2F6VGDHQ7cRwzC0DrTpdHeUaBtXTUkXsJD7FqCiauLyXANZ9FmxeKzqg/UYRkV85KBRLaH8
tZ7NzuiW8IhaBzPP86eueRPWrpebu0YqlFXYBNm1ZU4QxBPfLhnC56qP9a3dAfuWFOrw+iFvJrk5
ybPfctvvgudacbQtfXyf5LMfod8r9G2VSrJye9M/+H0YHPpCX/depVNjjmiWz0Pxyv6YnSeEfe03
5tKLhuFiAFKBDh6a8uGSqK/g9IPU1uerElUAMtkWafwaluATadApIS2+Q1XJD8nAT5qRN7dy5T8D
cpq+uradrDy5aA6eGSj3rRUdxXcoAJJ0reS+tTMogXrqrX4l9JWuI3GRZdXWzIr2JYbIeXIPwPqw
kavW3wjrKiPS4DXNszRa7hbKLGstrIMg2dAt7z0atuMts9ELAJKUtCfL8En/V/7jkNfRNVBwQNBM
TA9SOQ4bq6gsSkBQs93SntCZuqOY/a+tSAYXD3XiUq8kZ7etq7cnWEnevDgivGJY5YVdSfXGgynv
OU7k06yV2dIPIZZTiJ/HIWk2td0Pz146nMABcC7ZeYx00tOoL9W6fCsu1C6Gy1FV+q0zyYLOMk7Z
VOfwoWFlElXjvS+vZpne55cpNWOXel/Jt25d23tbUcMFVTr9AngPc6WrGuUsllE92FVVXZat/ksL
6uqhdFTvOvL9ezGnSY526pxhL+YCCrlv+bdciblR0bt7WzlPCYmu3BSZmd4L5az21q2SFrfnRRyF
ntesO4m5qlMfQsvQaW/gBjqo6xZpm8WXYrJNMppTK1k+iFnZcuKlCy3LeSGeNs6SPoHQLzZGBDfU
sqZTcyFVUrk7j7s6f/IcrzuchyDRbwdaWS5jn73i0ldJkFvNCQqe8UYqS2AkOS+LUdXSbh60D3oV
tEfVGvazFJDG6ADl9CvOxxshD9nu7Woz6kHwnhwbkpNsKp0OJuFHKMoOtCK9EWur2dXgQ4LtEpW4
mGV5QqCEOit+K6bbEhdXpcCiUVXQIKc1K6p51+yXbmoN3K1OIi4rLrEXOzyKJyG8zLZOeypTFb3D
2ySTXqnuP3iO1F+GeRxQlF0mnGmTtdc6EDDrQShtqXFUF+dx4ozdKmigCxsJBUbLyBvfeJfZQRjz
hHNu4mMG9NGtuMiq5h2kwvrzbB1IrbNOEsBbztZeBztbRipwdx5bSbXKq6q9HkYgIVRVszkgxlWr
bwA+J5Q5GEO4M4BC0gSlZzqW1VEWXKCWVoQ7fo9248T4mWtRSfxkeikuIcRsF14ekfG2CBGoBAGs
qNEf8v6pzczwiV8p9QosMI/oK8NAC8NdosvNKhnS6MmtZHdV1F61PStTH0LgVNEuxWzg0yoHoMI9
Nf/+bclRJJuM7MZVDwWV2UsxJJ1vXbQ17A1iOBE1LsOGkg0x/NtdCc8pe46vd9V7Jl1q001+d1fg
bGqX57fwt7sKqWh76txSJTWr/u2uxKxsSvWXu9I8VToBjaM91NXz+e2n/mKM1EUNMM+xy5JmGylq
dH5VfiP7otdK9WeL2fY/0Ov/avvdalmr39qRbxThlFn4OYyuAbSiAeq1eKlRVbcFpvSzLCa56a8+
acqT0ayeNy4FDIpxEJdPeuJlYpSwE3pWGF94XmVuNbtbgwTUXCVU2vnLjyH46OVNMV1stz9rgBBQ
3ojLJGptpbkSI6H6YTgqYXXW+hD91RdJtWSXavEPWat7+jdL9yA43cTQ++tQzMoT7WjKiRoEbeVd
mWakfkHL9Eswpr/khq6KIZTbu8awmjvahS9ACKNHhoTTHZHvbg2BLDS/0zAfOv06l4eNGNWTyJNp
DQPBPdkL8yInGEf4X1uIodDjWX12KVYRLmEafneZQA52nZX9RkwKfXfE5cSyuhdDADzts8vzqhm/
VoUJajWVjPdZ7BVHDprhbV9U/mk65YWkPaIlnRXBzuo6ZSFmxUVSDWBn7BJk9slCXNwuvZejOj8S
kf7kZFZIQLH/rxwBJUnDO0Q0VxDJvKlq499KQKwfCdhRTKMa/asRj2e5TYXqUR70ftl52SDksC69
64M7TLfAJHec+pN+OfkR8sn/II2bppONJ4pYd66q679a6lfbuE7f6PoyF9Qb5Wx5W+IPJv+5+eA0
B0rS9Qs5Sevb6Xds2auAgk3mpqlrvyxtOJvzTP9sDjJjfDZXZF+/qL2xvlUzKhv1NIt+GCYJpWrs
2UgF49ZVDHLY2HeXgGLCQdy1zsLjt/FSyKARIVE/z/gKe6WFp6t3DjGcbdbmlI9S1n2pyUmyczw4
gNnZAw6KXFy+DMGEuPKDNN0JubD8oqtStElgE6asLxPzsJDN8pCqKg0aBchJD5bUxKtKL5V1A3PS
qZsuid/xeIiNe01zqPCZROJVW/lHvXVguKVKF7he3eVIUQ7OatbLuyA6JoV2FCLhTdhXg31nlVFw
YD7ZSXx5t2C09C8pDbCWu7Aq8v5QqvwQBRQpX60rCJZ+iMILMSomvvOpYMOs4/PcrDnNzZqTnSjt
IKRWXH3YCS9uIb2K0o6PuX9r1wAe7MAxuu+KkI/V14bn1qcgnL8tYGTT0IoptUqiZ7+V9IOlk78W
4llLGLGbg4GF+utY/axVT75aP0wORs5ZMyo++fqy4l+0akUPnws9M84rlmats2ugIbMv2UaWGkQD
dRXSXGEaLTX5lv/WJi3Yhq39orX8lyghbHYd0Ij3VeI9CQVhadvVu2WbtdAsWXrwFpDzny1doDR2
1EZG97XlPAoFYZlGBinR0mjY/Kjqouhy7UFu0/4gwlblxJc2TMMvs/PQginp6+x3tgPsk+uiInW6
G+3BhxgoGKG0lLt0KwKFIigoooWNZNq7pgTh6yNYKEtFWS1mlXlGvNJBCCdnZV2T1/G286RwNw/n
gOQs0+EQW2qqJ38KTX6nJyyEPzFbg2K3hd3lHMv8ss6sNq8zq9BksoH2sIT7iDCouPVZbV7mHEMV
Zk7B9tbi6PbpE5n9ffn0hIcxIS/m5OpdF8jVso4H6UefVyunL9qftAq9lo5TPo4WBb00AQ3HtMjj
I6iC2jph4/qgZeWfhWs2P+uRRqPGHt/sTEuWvetkN31tFrRGwALWOwSKatmBvLev+h+BWqyFfzco
n+1I0am+jIq1R28GYKKJfehCCMrAB2wgA/cpXZkWsPtxAU26/0dlm8ESbPrxJi3UcAvKZ7RLUzM8
acVEnjamlJpyCjetKoLHLMigIbAGuJW5pLpdUo84vazy5FpNyHOmYTwe4uky64lXX2QuTczfqsTO
wm880GA/lhGWwu8X2TycVxB6WhKQzIUD68uis9ps+q9v2IySdK23XnN+m/NdB2ZAI4gt07eR9fWd
rPoU9fhhA0ABw1FLnSvP8EnbOfWdEKUesOegrHR7MaToxtpp1MCd7YUst5RNbMnqtbCKZMpUNAV6
eTE50P91ylRtObtMSirawEpwtkJmx35PCYwP2vx0D/1Ie7bRwx8ylMHKdFv9yglHbR9FSnuhGUr4
UIfaT1lpzD9BoV1HY6C/ClUk+tWQFxo0Dta7qlnIsypYeu+qQr8GC3EhjljnExl489AkUYW+SHuy
LuezmZjvsoEwo5iq4vT3FF2Im9Hxyxulsf7sfUu9ikPbeGxlc6lFQ3ivEnW8q2TqOCaxlcjJVekS
80mn4ag2xg58TxAUpmGfQXCo1CPgt3ZjPDpFqyxByk5Aj2FWYwG9i4EUmCabFrxyI35fQFPKtRDP
CwibKNTeFxCzlR7kF0lkjhdiNtAKZelBWLMXs0ni/lkNnCMb0B4XLoi4ms+T3YA8KQdUiA6esb+w
ZZ1y0wT85o0kGe/jcZS5VUNvJTqbe/DQVp0WBSeQstfATfp34qKEHvHoXk9A3ET2oeGD5JIt+1gN
VrSbJxspL/07B1oDYW+rTZIBPIBt3fXJJizDYLadvcN49W4vZLlu+MI+syAvhJIxXBT8Pbf+FMDq
SuUAdW1+RycwBSODCtD+FKOSrNBch4HyrRoh8mAhzNWgMNejl0DrEIOI7uUHVyE07auB90QAPlvS
ExYcIH+SHsOKHgSlVU55WXePDkhwBJUfLd2xrql2fOomHdXOGtI7LQgV02RrZNmF1ozahZgdKxr7
hEMxG/92mL47FMuY1nB2KO5BOIQVa1yKSeFwvsPMtF/jmu+ZrviUGSlvaWnXP2MqlWn7JrfmBsFu
6OTiTYpgucwJVT8Eba+tmryur0mVeVstVto9qdKCCmdjuDDpoLvROrJvUZJ96xIEzZ2Vh+Wbrtbt
Qjdl2ttcVSMZBdTuUNrvLkPJKdiME7QVLlUeJrNLyyX84NlhBxRwBvWIIf2ZudE/vfhPdfS+3gVK
xJd1KZ2/76UPQLQP45/p33qg+Sz45iV/VNFwpZGGezQjxYL+a0ouxNXwnYaSNxYwLqQ/SoInXzTo
cVAefc9+9/FFo6Zn6x81AIWBA4T2FtL4KWCPt+wCrRviZY1M+GlZ0AO/9Xo/Wp7H4A7qRLzaELjq
sr7Vk8C6qdn2f1FO/YLHcDVAh+M2KCtAxxOTje1F0hCD7+xoOFDwNhyi2qDMKzBuhegs78dIgocH
lURrQcufp8Qrp/VgtfhtkqtWfzjbTf5mXd/NAVg7zwiPJhzFa6jgns2AcPEE11fqpk87q5EsIZEa
obtF5puFf1XbLvVkTAqRCfcbEElQU4ghzyz/6sPHrPGNDzH5L1fRpzWHHGhIZeLtNSz1hyK56VU1
7Xw1Rto0cmndvJ361GFHa91F6QzWZT1dTD17f0WA0boM4DnKOhoIxKQdt83IIRMVg+wgv2b/YCv8
TbYhuyia5X/7nNdR6/DdXpN075Id1iLJLar05bTYtmDD7+pCHq4VpfRXmlwULyWJVD8y3J9uX217
1bNeyzGiTNHv9JMyGdWT0YTvfa30dJxXqp2/DJpxCUCY+9Mb/mbkSbaxoFCG/aMzpBPP4vBKtGNh
KkPyDASL5R/aKv4Z0yR8AUP8tJSsPtDBqlEYXDOckDnyliJNMSsCQarZgmypoCwiP/o0/DI72wpl
MSyBtIfV4CAOj05KaFYuiIGKU6AYgmpdbsVs5/vvs/NQzAYhlY1y7qUjvZ2iCQNSGEDGY2r9rCwN
Lp3Y6GhEDtxzubbXxKfMnR6aqkZ/80i3oNn7/XNJH76oyp4tbTfsrysdxBHIpYK3skpPRqzAjvNX
y6Z3V0JBWBKZpcsoM6NL2DR/yPk4XI1x7jzA6LKQO+gQWxnuQymkPU4MK8CnVhkQUDsxrG1n3yeG
dAvkUXhjWPK9EBcODbT1SFzs7EMC/ovybekohlKQ+s/GQFgnjSawUbf0nptRbddJANS6mB3S5j5I
qLsG6927IG8BY3DSRLd22bxVmlscCsegxDd0gxuNiJRBN9GyAGweeNCp11CMrQYYBZdA/joA5yha
thyzzbE1D9lkm2dFd+Kk8K7sgA6wIx4OgpAwDqSgXEmKW1yIlWgOqE419PSPOjgIG4jppIsmG9rX
vD7yJWhedCcLtolBzbsQa8Ufqm2bz6qsVdusgOdQiFNTXpTkdJ9rQ9G2Wd1EZzm/g0snnapOLAJp
CVs4UvJkTuKW9nRqY59KKiQ4idD9JvyMcnnhyGwBtJwNmVV1bIymu2n9mAxG6D4k1BbsM4keZSFX
42DPNrh6UNys32cp2VwvgMpCHs2TPCUFHLsBsWDwXghelsdQogngQkzkpU3r1cd0K8HsLS5QJFAV
LtTFuKlitpP6mqrz9qCGtXPn2PaJY9TwWoNJtpLwcZabtnsSobmMv8EXuQj9fSOf9ekHbw7ArkmL
hB6YS/if4Oer+uHYJbb0CFgqOWa4suWo2beOCjZE3A3PekZCkOjKADIkWrEMl6szPIN7UJ+1hFFZ
Ke++IOWafWkfvrrJF+eJ77TEii7snFOSm6Tm5MuL3f7ok0V5YkVhPK8439d896H8JsSzlrjN+T0m
E69nqaT6Wo3co286bJs7uU72hWoe4UZI5Y0fEBOeZutKWXihdjtkNoAiVuJeJXXvXolXgVe560S2
s6UYVuZoaAu6dP1L8MvPMqFcqq5OiijSf85ehMXsxbLpFjzrCaGrf/YyK9eS5dLhpHzyVIMF2Bmg
aeiqW21H2wBIoyV3Ki7EhqhAqIKlGBVyTdOXYrS3vu41h1ktTm1p2YSZd6GB9nQ2/eKuUDN+e0qY
Hid3UTxo9XrypI5affYkNISnsGl43HzchBw2NQ90lUyAqSYQ78T+0W2b8CKXCeoN4CncONS68RtO
b7lZAaqa+tnzSIU7ZDRqvm+9NLuxJg3Rff6hMfv49xpiFcgy/tnHF43ek7eq1WTPYpUuS4u9lXTp
jfARTNvP2FC35sBjSNxpOr0XGWwRmtoGDmN8UheNCbSXIVHBRfGvRW1Ks1U7JaaEOQQsaVTLY5aZ
BkHZv+hypjGvHXR7n6zpd7paYxhEROFZqcaAmswgkG6iRnVvChC7qDVpgx1Vue6NmEhVusirpLkS
GoDm+ddjCNrJh1FadD1Py75e5OZIVoMvU7WWvSZYz05mx8KLmEhBlHI9uz47dpoExxA7zkbCcS5R
CDkb9VoMUO/kXMjAEexWZZQFK8D1ikPpUPECbisE8grJ1XUXUxr6SSiUxDTxk+KQz+oRVPc2GxEs
xdSsGaX6uyOPcuZ372efs9Knsa5ppOWpKi8Owh3n/Re7apONYgXACGWqfgyGSj+KoXhFTb69c6Nq
E6mSTzX+h96sIszK1qPdaSrtnx3M/lIIMNoFezf9WGsduEpWQ/PV74WEnvAXhiNIBOTZzmt+UZmH
gbgZXaHk+rs1v9ybGBJ1OalK2G7PtrMvesWWueLD9aERVgaH4mSZBkWrdHftNRNGeTFs5Li+Tei+
XVKV0tH7hYq4BFhV31jppsI5R1LhvZMz+JlnL9M6mjn8bR06wTlWzRbn8TfaQwii9HwHJjRUSx/A
v80XC5AZgBFo4ngh3swXM376ZLIB3Jp4b8Lfx2JClBdsCr6z+vIRpHBJiY9AWM0fXOE37x+SuMX5
Y/hmrdlq/qDmj2J+s//+j/SdVVgBsP/NRz6/8y9/WjHx8WmI5ec7/GIFrrdDIR2tLGXicybbN6W2
TDyHGrc6b/Zh1lVbN4rLqzoth7Xkxs6tS8ce/yjg5ZiR9jNJvOBPmKYuQp2d+8JKvUUgG90vl4CR
m0QlPVIA3oRtZd0bAzVyFNz7p9YEfObLKrlpFlcBXStwJho2O25Qef5pFVP7VXZ5/68XUXU32RDZ
ts9vJRioLUt1vVoQo+sv/C6MNm2i25dRV0SbDmDW86t+kkkts3LJifof9cSs19nhWe9/9PKfrvY/
6om7yow/zTRSr+PU0S/rgc00POmnOpH6k3iV6sMfuqxLu1mugdV2YaWjuRQycTHpuLrUx/JsPutO
5mXcSbv2wyMEsX8zlwej2Pq9pZxguQOqNaxpLAdMazvk7bgHy8g5qAOnR7MHRakp2FM3le4/tlpT
UXtChC3Ns31EN7+/0M1DbGmBt9BSmfz1kL5mtBZTxBak98J53QXedVuk5DhMDwxDClRh2QJrIyFx
c3YOsepn556Zgw40UuuCc9vi20d/knpL7vLdueIqyT0Yz8B9TM7rD+cAkb/fuUO+96TFQGgJ51CW
f7rzmKoK4ZyGZ+58ci6PFDhSIuYshPNuci7u/B8/lrLlSPHNnYe/nf9XH4v4zNmsrMqGc3eQV90u
43x5FVi2Tdrbix/57QQxI03Un6B+EUDRf42j8kTvs/RUWnQFFFBsX9NGXm1DP/qbtUEp3tnab/aQ
AxuztabTWwsWy7u1WFsymwp8mwA0zY+1O/BTp7WlqarBpFJTrP3FOjFokxZ37nrZ36xNde9M1nR1
frJOAHY63/lsLd53QN3ZuoJ/dA0XMlU6I5XOPai3x5Ic2ToitP8IFs6bUZTNz9QzlvqQ5m/S6BfL
ICulk9IO/baKCWZQAWacerWtQNSr/DeD5reKf6ufED1CYJdlj8K/Di4V/HlRfrQ50Zz9Z50++zcn
/87kn45z6dS7Qb8FJUsh/lAaJ5mM7exf3JQLJKjwzz7y/f5bovobX1fAADKrG3oNrRsJ5JSbBE7z
bWT07sKr44a+zNwO1qXil2uho8ZAAIEZaCwMx5W3Z51RAbJQG5yjUKklahOLX87kTbiknBaMZrO4
OWtDUwyTGn3oZCJ/r6p5/PuDZlOAAI2ZmBCrwKmnbGe9npWAUnaO4j6GhorHeCrrbTgSi2WmNzO7
yEdIqlq9aVdWRibGUaLm3OIlmqISvd2XPeRXszxOo3YtW2F+btF676caBupI7IUwEl1XQq6FNXS/
LQxY80SXZfXOjClUFbJ5YlpLBnDxOItMKu/XmpTlq1FKVWeREbe/8vT3dcQSQrmUZX3RR8RgxFBM
NNM64j3N9zNF50a/GxZRn1Q3yXQh/hSvWkfhbPYh69soOcucwCpvxMT4TzKza3lox566dTRliioN
L+Lgp+jDKzvG7t6PeaDSRettnb5V7ieFxvfTP+RceQ0L7/+hMLKE/c0StSq/1PnQntja8scdS/PC
h3RxFVWufMuzULk1SqCVo8G/FKLBsslXxzpEcqpyexaFlKYMVelsxDDIS/3GyS/1rBuTpfDotUOy
Oo/rLr0FKsanphLfvjIOhxZaOmH5f6x9V5OcytLtLyICW8Br096MlWYkvRDSSBvvClPAr/9WJT1N
T5/RPidu3BeCSgfTg6vKzLVo44IW6DZaFJwALa0idS/Pj6IZrpbd10g5oCt8aSj6JmvS4kAbXBfn
vVmGtsWwXNB44J6qj/6+JtGVgrTTuNetoATdjHSa9jM0UUzh34PEmGbur01uQ83nAczTYuukHHm+
u9Y3XhrVT1ZZ1WOeG5fGKxrdXy1e1A+ZlgBZETxvyagbryEKEw4da0EfIId+jXaeT5xQYNF/qbEg
91enTjHAWukueDgoyE4E1QYkRNk0HLD8gR9XKi6bYjxVgZVdSWarMUMhY5EiJUj2s+ImOClYGwIS
YDYsAYn+t8C9DGxpYbG+jSnPC98L1UaXZ905JejfagHexweRln8imeUcdRctKoowDprfBa8A/T8B
O617LM1xlGW2vcxryrbm+z6wf9Go83sgV4WR79EwQEfQqmklKom0RQVC4FHAQMbvNMA8XgKa/isd
NU7DKSCNKCDgClzgfcDlJiCdYQpON1CaagHeaa15h05s806JEvMOH3jjohlUf40WB/wOJOxLzdzH
IcpJL3bkRsqMo85bAIlkTcNZoeKbbo9J7GGWm1m5Rvoa6ThgaB4Dl+PNq9jNa458XQe8mt+jGt+F
tVt8K2PA5iM/4x9jnfFjgmW+ydRv3Ud0Vk2mNWp+r0w71KctfSEZuMOOn1rKC+aj/yv8QotWnWGE
S94b+mnWa+Ca/1W93OiDwOInBUWGy7OeHn61hRZV8v9cz21gTJK+8aP6NChoi0HLEvDYkI+l345+
HQ31NENQDYfpJybZ0MR8reFXnH5xH8gk5x9fWrsZnk5kF+UoewC0Dy69RMXLnH5b2gTogF0FWdUu
GwUcbkkaK1N6J+iKftFYFv59snCQS20mtZTtIWPSUrHgPCTj2ZfKBWn4me+snQ904ztHDnWQ3Gsh
0gNGqNf3AGPPF8AgTbfC7ICSOY8tqY4qNQCJWLmqZDbTaVx0eSUGugyQ6Cs8u0U1X2kUj5bMQjKp
NYwe+PzoHi48F1rb4cWjD2Dgfa8DHY0WSEOQKNwPKNeY10dJHjfs2dTR8TAt0jInjgEaVTkrsqvl
6muPD6ltivrpK99LOAoy+c6hpBf5j64fTeEoEhnrjdXfhrOMCv0HzTEQ6G3uAu17kTloN9LDemOK
FvRMSSKR6dQXS9FcJENaQDJLeYSn3AJ3/PAA0ktgN8m+LfKXdLfL2kHWwkRb+tePccOB8Q35pyG+
0z/GJXdDx2T/r3FHMAYdmra7ipuXmr/moNlA5lzDkkufo4MOtXELxrXiREPUV3r4urCQGrPxmZq0
95W0AoOtuveHcfTIKqkBhZ8lbb+ZYzgyRpyx4tXQmikG6oabxz6v78mq15i6H2SRh+Go5WtTDNrK
5lq/ISemYGpWWtvUKUGs3Q9LllT+3bxxddW/c9Lxp1+EypbkthSRXGCRYlUxp/P6pO/dJQWxhn45
Dcn64kseapkiH2EWPhpGnbHznL5jqA2Tx6yLYDhiPjydQdGzbcKALzSwVDuWNvCUdWReV2PqqEdw
MKMKBfCm2pHUtCHNbDjLaA/VrdqRTCZFYrQeF0LsKqxaHjKFI/EC1ptX1id3ArCSv2M3kFTR2Ven
svy1GgXGrqg1+6FIwBBCFrLdzQHvFXAxLW9oVfsuBYLuwbBScxUW/fiKefqdDc4ZioUO9fSrgunL
ujEMfYfyGOdjLEdx9V9lKyxvdNF7S7F0ywUgXR4BEQh3cqsxtFnoWMvwaCx8lz+WgLcDI3v9uYy5
cbcmE9r4TLjegKL8dSt9KcBNPFLcyOZjzPHIdz4umURBlS7Oye9BEdbKsMVG6eP2V1fEIFwx/eFL
EkdYhSn18K52Y77L3MDeaiaomAskspbAuELTncjqRcxAAwVcbDQWhyjM8ocOX7FD+8tn2bjQ8+E/
IqFXik2RQrz4/j1SF4vouzVq34Tjb3Krz/ZKnRaouseGESUG7eZYlVmZVY/2T8BRnKLCQtU3aWhM
e1YWbHX0pO9nEclns7ap3ZXlA4/oRjEPaa/ow60qI2HlIT0UQZc+CVeNN2GMyld6/RhuE2/0DDnh
eTgomE3Sq4uMb7R/9R07XPAtutOUBvDaSuUar5kA5EaPM7jLDSV69f0VidGOUp746ILiXlq1MRi7
Z6cODS0L4Yuzk4GorDJfb5xizeBru8dU3M3DemFV/T90/VSJUi0lWMCKhnTt3cjowiKZEo7uioY3
vtN9MftZdVlP9wXJsK5z9puu7Ub5J24aAcA9P8jQfA9yixboq0AMXKTye34o62IT6EmypmHSopQH
mPX+cZBzAm7eD243vmRDiDn6R6c45smarP7NqXaNZDE04A0Gh321na8CO2zCHmXyb0blxsdpNGtp
D3UIGtq1gW5GQ5c8bq689wA34nlIQfCRcA4yK0xAqoNvBiTNfmInmyHqWm9+UPSJisViktGDaB6H
VowHE/lwMbYe/ZNoM8uubGy0RnvTP41iZGoKcOW8e3OKvLsrgab1APoWYK06/vCjUIS7uFFQqVAl
FanWd3dBlp89SGE76tnDR6vXQ5bZ5WJShKDjIg86hiWPQYrPjkEHx//g7AFa7xFIv/qOrr2xsnfg
O6hP82X7UUR/fFz5k9X0t0sLQxH1ab6GL07zJStF1sVquiPQrkBHmx1Rm3l1AiSXjrFtGLtRb8Dx
sfHzIl4Edd7tTNOKv6RD+GoESfTLr+Jh0aF2+GFI4/hYuU631KSCJSgHaVX3O954OXDXurNnkisv
DjJtv0on+7tnxDP3u1pmxZqOiZXeCg3PQ8IBe1SYX+wm/9ZZUfSraXOgvVip9QBaB/8QjfjmIAVX
k4XGrfhHK/xk3avRuGN47DxfPFW3AhvSwPD5KD2B9Tgs1UgFfGWMO9fQkh9KZJ49NU05ezYJ/xLW
HVZwImuRR3izmhE4+VSG3HLaucOPrPbNSTGiquNeA47Rok674YePgq1bj1lR9yjYuPGgY9isE7tG
RQUyoHbrRyQxu7si7ZHcfl+G8vNmEpW+Ku8bOQRl8orsycx5t6DlLbtruDeGlhPqgEkCAGStoikV
sBugXNDzr6qbu3unK3N/IQoba21jy5f+aPUPIfrQHkpHNbAcN+xcS4EJKYas/mqg/m4/yXipnd2m
sRj8yYWMzzZ++TUzlS0Q3rRvYwaenrapvqFyYNyqFaqEO+CeALJAXziWUqLpqRm3HcP8drpX7c/t
C8hne13GIXszeQt6r8hsO1wEpbKY9iTIxa3soxZwFFiT/P9n9/ejfTzu3+3kufyXswoc8V0b1F9R
e98CXh1F6Gn90Dud/930zcLTh7F76v22Xvs+R3VG7Vt7Q4v7TVX0wwOus3AZKab6KkOAIiz85y9x
wKzWPYm6qPH2jvjRRvfLFCeOs+Gh61DnSXFYZvxy8pzidKbgEjCyfUBQNO6z30OIVHfVJW+RXTqA
I7X7p6Q0002FUrG9kmb+KVJNIHCjBf81CKpvVPwZW9Kpjyen3M+Am1D06QYzViwXc+GfKtHYSz0a
slczTb9RmWlSrvFXA61NZ68WK5ytkSnhdHmgsRVLhe/yDDyVk1wY3ZW8HVKwgciq0o9y6xLnIm9R
Ae34xhLccvYPFA4vgKiTvQX4YvEaK0vveWgrh6EqlBsLXOa1h/nY2SJWGsAOARQQXE9AAhULn+fZ
gasdA3cyz6deZV4a5yHVswIs71prfhz+r75UC3tjTJFxM+ZeEfkvWNUNV32hFvswi9SvqNfYFW2J
9+tFHnFt/Jr1AkBfdj/JA42f7QvIyT7GI2uKc7GvZJxZ/l/jz8eNZHwUNKFv0jCypZFr5UMZ218V
VhevOqjFdy7oa5eJnN4C/DdaDaAOAEwlhoGJnAcQqfI7MnbKL+ASVb6yMqgeKmZ+5XL+DMR+a9e2
4TmEFSDNiG6kYhvJEKkOthYKQRE791kx4uDlchZ6Eu05b1DTYr337s5dvGMCOlMx5vWStLOiUnu8
YMFC4niKVSNXIfuAC5XvQTNv30dI127BfF0vkcUHsaAcmqA1WHZmp18Na9kYOWury5BJ43l444vF
vLNWGYAGRFoyzoEsgS529PSWqOIstdJfaSlLX0a3+xYkWD9MnGRnqX7/Pc2UbilMcLvwtusOUR2f
TTOO6kvZR2WXGaj2AKs8dIlYjmN8NsWKzJ8O9HMeT5RhVwIe+Qn9T3wRxWP2No7GcdDt+DU3NBVA
afk4WZROfLZoK+uo1CAArNBwtkYV2rgEoKK6p5L7YUC3qVm7+TTMMx4fE9v5qU7LXoqO3ixLzfdc
rorp4KY7pgX7yTVmvihRp947oYOmwSr61WdxtxgN4TygU9oG9kEi50CyETb/R8uQlVZLO8KXf6/t
6nqwni+OrYpOWdam146FgfQmHHsUXE6OYB3Qdq7qT47gIrcWwGa0gYHMvdyQtEpOCkpP2sshcwAb
i9y4Wp33pNas+NnuVvvf7cwixQ3O26HYuUDSXahKi4TCpfEhNvBG5e3ID/SrKk7k7ycTkKBMvRGz
yfRbKpY7meQM8GhCBFgeK13/AOZo/5D7WGddzONhqM6awP3DksDek9ks/szUqDPQa5HNB6/ZNQoA
XDj12+iiyg9+7qpHt0lxTWBRWTviYlePFvfDZRmNJr6ooMbikWxQlrsObWjcNuB4JCNyJPVQAgkX
HC7a2h/07CFCz94mAfC7h7UppVjFKojQRtEdAaHqOIsYVT+bDnN0LwSR+YPSjTYAlFK+q61YHEkG
ZKdxFbbgGxlahkLt0GhRgc6r7zZQ9juDfSvB/buPWKEvg8wtv3dGEy0qrU4fHLfzH5QRnz9STt5G
obQofsew6L1Revtdf/amoLpVnb0bcNs94O32RvL52H2xM9AdOb4A7bN+sioXC8elG6AGryw3yFyF
z72R+fdBhP5cOaLNbEEOoSPceyvBQyTMQaBn6nb14io/WkBoL8YBrINUU4pCCbEFvD8+3mQVaaLW
4snNv4UBaLG9ADB2Eoc63wsjRIkplt9ubWuGx76sRiVbiht1YIKcXqexn2m7nhgCBpcNB4OhFU7Y
lbVHiclIwxxtAGJZMxN46Vq4zyt/3Bhm5oMB0B/uklARSxGz4FvVmc9VL/w/EoSeg4joVxoDzaHC
BOERffrjRuSdv9OqcrhDT3s/OWkqm5x6YS8b6QT6AHROty571FDIscnzhV7W6lFwAx1p8tMjxHxK
QVPFE8n7wDnLi8T+7kRpO8lReaZ7QOa5tSc5xYnlvOxinxWt8AaAu22TCEgEdwDR3YwpT/dWNvri
TnPSaYguDKw6NbxYMy17KwD3sNVsXtyNckN7QBkFW0NVvlmAS0RtJ0azfDJTrMeRcwXwRD2gizt/
fFVGQCTvXTD1bOeh6iCXKod4DKOkJlRLYEHiMHNMg4vkiFm7V6X6tZwsJmUOXGx5DjU6+IFdIndJ
0dZgN5oVdIqfhKss1AWc+/NUVtXlIlf7dj3GsbbEnYMUCOhiFknglI8WKr6f1dxsgXkAba1H0FZ1
i7lfWj6GVYWVEBvk2lZupwuRmuy7cdmrU/Msm/du7IAqVn13HSx0hEYVHGglqdUB66px8DW7hvtg
udWXWK43BY1g2wZfuEuyqpx68NCLEhwYMpCvIc4fOG3/s1PR+1+1DmTO9GijByPttRXwYi2TGyuS
OfQ0pAcjqWlDw5KBEZgM5wjzs7LFje9h/Q6oeyUegQyIPTvTMvC6K6Nql7hF7PGeW8/MzMznp1Lu
0ni2JpnSVv9hvaE4s7Wtcry/QnAmg1D2HgAn1XGosTrl6YF1D2S16og0Bta+q0rdgCDhlNvoY6NN
26pAhzRatHtrUXhCDfNZQVqus1gsbmxmZ7JOUZV/FPEGD9/ea6rW2Jt2IEnETaw2FeLRZYX2BRV5
Hon1vgFQLdbuwREJqxhlfRtfG4xVL0Z8x1rx4AHK1tiHeVu+csSwtFE8NmanzjE6zJhOkdWjLVo6
DaboNlmdGehvREj1EkNEmO0UxQg2BVUR68YBhvG0lqYq5oexLsdc6qf1J7JnWgCkXFqvU4B1hbQh
kC8Jq4nwmGyk4j3gnmlYFQdiEwEyDRrQIUhGYEykwOIDANGqUtvMMvI1UUAz+d7EmzCirmMBy7V3
njnKuO5bIOPulda4E0Mnpxd8/HToAPAQ7WZjgNSW9DBH7ezRGla2aKqoXUcSvmqUsFa0R5vKzdk0
TAgfi9RZmwRrpwPdwWyYEsKVdvGe40wasrxxnIO7PPmloPxFLr6ZTrhNp2Z4lJJtQZj6Ss8venJN
TzcD34OkmJrkZanXtk6K15unIz1ESSmDiCBI1M1lOLleIpWYUAFdr0brq65YL3QDD3GuLTSWiBUN
rz6LrnbJyGGVWF0J54fH/JHFQUqJkmxEI9n0DXYbWMhDzkakvv1aIyFFo8OCnk1ZRA34xEGKgfaz
ENW2xw79rliTTLrXOiiaTVG6/EiKaLYhoQ2TVppk0gR8nGjhaXO0x+JKyfpimQ92CPIaXGkkamgP
ckANneWTSNon7/ZXIilPkVemOBRi3kj5gOs1q10NRw3bEO2e2tZNQMl5vuid8XootUmcvWtVaM2M
qSdg0P/sQJu76VMlexjlRgNFBepG/BOJaFOjYGRdmb7uDYmKO0ia6VmVz7azHLy80TqPmQ7QBArJ
i1Xms2EVAwQU1JY2pmpRDDweLR53pqGMXimHpDUHHVlnvzsPybjOdP1rYo7faxVL50L47HuGV5pc
RfUjAyytwjY3SK2w78C/UO0AqwKhfxa/W3O5tDqLP1jPQcganYpkPYvfremQdiJuYvtxwRb4ufCP
yiPQmjS58WSCFBP5WsxwS+3UKeX4BtZMFPu0if3giiTetYyxyRQNdgMoTzr2u1VOjTS1Kz+9MqWo
Vb1LBt9HnWUfim+pU4WHdMiMNfDmqmcVvdqLDn1kv23+Bohn/w96Gd9EUVUvNW/yFcuC8hSA7vmg
W4q+zpSYPyPlOfvoIvT/GOn4NuKL/2VMR8lD9e7jKDqKOIr+S8Wzbj/G9iqW7zcsgAVXm1lmAHFz
72eo15BmXL4GZ9vZjKIVwy8nAPqvi+/8NfF1EaWXQOLzjvY6gZw7aWNAZmA9VxKHkSbndov5k8aX
YZl/b0aWvVmA0VCDofhZVjVb1nZcAK+hdO7iDB+u+sCzN3WMF5aIP7foiyDcglQ2XuUiTHaDpQF7
m979RWsBFjO1GkC7lVg8J300OGCokB8DtLmRKVYAVMFLnKqo6ys7ik0mIYMdxdfrmqOMhpbwgCSk
6QbIaZsCKH3ylqO7zYo0G6Bl+nG+AUlZCNtahFnYT3cx2Q4mtw9gfznOd+Z0x17iCgcPNnTWHsiC
Ypewp9jzpvoYmxQUOxHWVWySky2dMw0LEFosRg0d3mmTWs+6FT0CLgulDlpvPYM5SV2lLuhcnMQy
n3ED+SejRfZZKkmEJpfJnrxReKyuHMM2wI+DYH2m+qekz4GFi5Fh4VkItvZm8YmTNWjGisJenCg+
iS72JEo0S13d2MuTooPQBr3e+E63jb0iJqQvfOrfaxGKMQzbdDZB2HbPbc+6I7ovfqYZ655dO+ye
wfb8gkWt9EQjUK82G6xjJctpaA/Rs5UjMwxninATkCcJkJIRkJS08Y1gCkjHaGpWb7pOiZekxM1A
AefjU8ChDFxURqhAQ0dCmYJavPlJ50B+8ixx/acnGp3Pkl0H7bHKLP+e6RyszvKitnc2dKDLn01K
MpMBjRzfqdPfKf/sXp4l/aWaPMuovg34ye+od6gdiUPzxUX5MfjSeX/UTSTzOs2tARTVoFAo0gHG
pPDoCTMfLDUWWOUghVNonopPlW+YlOeb0aijLdDp01czbzdkQCHxgd8fedD/S8iaRfqSd874U4YE
560O9ve02HDdxUcXUmavuVJvyECwLF4aaHpahaXveFFZ9SvVN6JvGkvR7Y46H71Q3lQg3H4Zejvb
mEbT7MCEWTyi1dPGnwELIwgXRgsWdqcA51Zj291dYwsVGKkCNOq8ugpmIpgVROZtMCfKz8HQ6joF
Q1W973EZDPlIFUTMODM36c2nUTcf0U0Erl6te/OZ4R8qp1KjJe1qUca7ddO1PmqWrm0+NySbMGje
qrIPVniOSZBhEAH9cEFeuiPqyM7QJcPuZiaTTP203JqsBFTMhYGysEE8QU4ky8BO+olTCEwLL5M0
IBTN6F2wVaB8fRfEQ7L0k5DvnRjT6QTVxE8dJnT7DFgtqwx8VD/yckAvkNn+SpQY4CHgITv1NjNA
TYmVI1IAs2HdKsA3RA2JuTYcIJz6bYFa1gzV+tJzjl2MaHxOeX4bGyypKEqP2v/H2KWr5U92AeoB
I1V7oBIBi5XwC+q4PySpE30dBXqu1Kg8y3u5gH6Rkz3hJkg5GGbiyf5jHJIzwxj3s7wxUI3fddHX
tizVK/nluGRPx1XzFLXL4IZYFBV4xVHPg8KVTO9NfkJ/WLFoGjDmVGgkWc0zN5IBlvVaFiU8AkI8
ZDSRI+PZd/qwncekpmkkyeyLHzn/NdbNMed4udCr3ZA5ySKpeXhPm9rnP02bhTuuaGcRycGm0Sxr
AOMsRxs3xjKwHWPLhfkbrAINqBGxdnNnA8X/PU4+ClQTaqL9abMBJHwXBcXVXAW5GRtcYzeKFEyl
FJbk8zlQfABGmyNobWRUYbJ0ERR6/CDQw7tyLTwm2iZqntK8RS8yA7cAEDtOJMJiIQA623HSkWh2
InuSuSoKBsr82snutSfS0SZAaQq4cexFxvt6DybjFAX13PHwTVH+dNoewC5I3iZ+CE6/LlG/RHFq
roE7fLaV+ImzraFn9pWtUvrGZJsA8x2cAmCMzl07W/iyPqepgtDDYym78+1SfQhCBfzylHTlCXg+
mZ3e2aGmPpDHrPAtKFypmD1uQpHH0PMcLBrEFYvlfuukaVGx09WYTZMTGo51gaGcnGAtvNgBTJBN
M5nZmCY2NJy1ZDyFkr5NHP228XgaX/LK3aatBEoZjBJdA0n+UBpd/hBqFuZkmOioYLw+zXKhq5ix
OnYJ/jNYzIqL7SwHGpw+xbXLp0oJnV9WZT76kWhfq8zgqyAo66PLIoCAgBFtheZrgDmgKJX+gXXN
JtMcq2hXpsCJCFa6NAW9/V2N19breY4CZsLUS/XeeE1S3wPNrPvFLoG4N7jxj1yKWQ6AVLtKgTso
hyLTcjRBJ/qBSXaIixN4aMMHu8l+kBhUD587xX3WP3Zi2Op4Ry8ATtNv6alAz4cwBV0syc7z4g7l
H1mCsnMA7p2Iz1cxy38KLLBhLVARJ2L8nXl+SYZE5j+dEogNKTU0sQ0TFTDg9HSjtpJTgcrifRDa
zCsqJ/tSAPDPC/r4vEeyWdtbCkPBbfff7G6i9NJjlL438Sa7xOkXAIrq7qLemt4Qdt+aq6B3890Q
p/mr25uTXBjqWe4GqXYS+VgtFCjpNXHjBDavST47tVjWff14kMQCCSrJPzuIaUz2tcg6CQylLiKr
LB9ATrAcjAJgaaYaPkdVDAITPGU3JCMLRVWXqeEEzyRCV1QGeAxwk5CD66rBuoh6R1nZI7ICNhIK
09IU5RxkfoGWsRQWgF0Bt7SCp4/P0WEbhJyNDwZ2vUhBag60CfaWoLxomMgh1UnQ0MWs40rbhMV5
yF3k/ubh7EswYPNwjkzGhoQQm7Xzgei4N76ci8brnFjZkcf/GqD55NT++le2JrrKqv4RFBP8SxmD
nLKUD2680rwwqdWfZe+anqjc+j5vI1QKZxHYOKWtH2Wf2sZR0dw7aFi+sgWmONMWRR5kz+DqZqC3
6N29ZVvNCQBOyQr/ke4lrbpfg1b4f7QhRldm4L6h8kdfAM0zfcZTi61Ng7l70+nOToAYFy+1Xv+S
37V/VFTk+a5w3lwe6gvbsP2n/jVBHdta2AB06gITlBfoL98GtQPysD52lqPrhF+xeDogEWopP22R
79U2tQGpgM9vvMLZHxapP5gr6m+uHY+eAJDTYweG+TWoYgf0KSNkNzrZbcgqr4YFuG+nkJ2mIWSA
kCA5Y3/sUb8KCTpVYNZczpK7Bdty659BU7Lnvh88wq6mUcGxNibrNy6jWVdBN48++qWA7pggr2VM
DTVN5tbNTpVcdRN9aXxx2amR7yIaoG6ENKPi6FJzZZadGrk01581H3z0oDSf0UjoRZiUH7rSaleZ
C57sUTOWoSzFELwKPYCfRQ//3WKMivzArdU5+y6cVV6b/jYqQeFml+MTFYZWIIRbsMh27zvhoFuj
NdIlKWp53QJe8HtQNdr6Xz2dFKxjQTOkUzFqktqeybJw8lR5AHZaTF/2RuDnaIZpZXMLNgUqNo4B
A+DkRWQUVn1v6Xo+yzMV1E5Bq0XHUM8dpFVqA2Ac+PfREG1C10PS0j+JtI2bGcsk6JSnQutNFI0X
WHF+DBJrVagBWFTk3qgL7IU5u5LFSc1OaRkBDVkuz1EiqkyzcpkVg+HN6SZS0HBOU1mNKJfd0Fzb
zVEq0SrbGvUIFj74fY/ZOhpnWel4o+/qY45uOAUkB13hlotZR0IFSHKHs5XaDH+0BJnhxgq+ln6e
bzAnKPEAlvmTq2zHbXIkCePJfM6NzCZTYgWdc5jB1b4s/ZHRLkcY+v63mxvdeiobofoOKgiZ60OA
VIm5bhiBoRg9ee4qkW1Bu09rTciorlN/BX7rc9WJBXa6xA3yI/jpt2M92AczRNOcWQkBdCrIAsPG
uh1lmZLGmoaUGCitVOaWIAPUnnO4yhPIxX/pail+vTCM0kRKF0jTedafeO6IaWNehsxJQPxlo/NR
Kme5JgrQPJgftJN/Ia4jcbAKk//QAzB1cXuIdy0dv5WlEgrufvxCNVYv2oZveVo6X53ROlFt9BiC
js11s/jeB+TZSWeq5VG5dRvxdYbn/evfPFlSxl6j99G9PhrtCQXKZ8/eLdcKr5SzZzYeWz/WvbmE
PddA3VAlgwKMr/dODJJp+GLaULE6KTDH9VEcFoINlBKStW6cx1RWT4b/HmtuTiDfv8aneIVmD+s0
ajsvxZrEGvwiJcjfBa4OPz1vSKFUeunNMlSmIvkT9+l6VhRKOli4QD8IKVYoAyZAFLuNTwqKr8sD
C01BojOShjTuuGmsUHrlAlA4MSrUi47aoU81u1rTrhpk+qE2QTaIykJjSTLa6AmwriabhqN88UqV
9qG1GJFYxkrFJebk1Gc6ksg2QL0t9P8MX4qgCLwRFeHLcUBme6yS34WLnDqNksKwvTzsxJaGVl64
a3voghUNB1ApHkIHXG007HpWPqgOwMQpkNyAWGdhV5w9kQgspL8BMxFfxa4tXWyjRIOpjD245XXs
tkXH1xS7SabYMVAGWk/GZbViPZGrPGfQsjIkzPmbACrAB6hgQg2+AhAWnW14Adr0wLHdAmSY7Kdd
3HUHMm8/DTJ7XoeTTuTeu4exEsU9lZINfYraNBWLdRowW6k2DIw07Qa3LMgFZbHZrLjYJlRmNtuR
2yS82CCXj1K02YZikSEFTJ34qPoo0iMRKWOdnY87lbGRMM3zY2T4IPvI+i2XJYBIgQFQVDXFVdFg
bZY/WsUvjlQzGEiLOHHEgoa0uVgQ+PEc46MFCEbKKQZXy3MMjRqTL/7kEGqe7oDFllK7gL/Hw3bI
R48yv01oYV7es6w+ZmyQrRpRGC/dAF+ElPslo6sUctaPgOCzmOMZPTPKuyTi+yDv6h0fBEMFacaO
XYKOSuD354AAsUAr7IdDHz9fDDNXVreRZSokNJS0yUunRELFatWj/aOLneyBC6u6iwFeSiPaEF2t
2vSO5w8+w83uU6UgSGzMHCAGksx2Np7trnyt9nguKAB9I/p0s0bbq2FoPQBGG2km+THnmP4aNJns
W+CCERJYFNoeqH3Wg+ICvIYswiDYCE21vvEEpI+qW5cby7GPwijQmtOx4cTyAQx/crUBL4Tye4Us
ArWtjlg7WJQlU59ROAwyPpfpW7M2yicztgQattDZ2jSKp3AAxZciPkfTmN0d81IEq94EbLSMRu2y
EWAyFm3Uqs8tBydwFI063lVxNUUjk6REX7bCHRTsv5+bDU7jld3m8XIsMBuiT2D0paWnuMAcgz6C
aVgArmpBn8HzEFj++EKXxqT9X30/O9DsW8kDzcOb4/7Vt9R05jkRiLDdtgU0eOnWaJlBbrWXG9oD
DzFK8aQWT0dMaz4qyES5aMl4dsswkZt858hkQoo5Mmnj8KhrLSDcZZ3L/Bl39dGXzGUyUzFMzewN
KEfvP7eZzG/CRe8+8xHEAHSSvOjwFc3RdjU1fRaFUp3CKtxPVUw0LFi0p9c/bUQycrKYRtT1nJWT
aP5SKKUoYMpu/uj4GCviQ38/Bu4yEHXlFUxV0fr/n3shE5U3aqH2qZY8AG+ufY2l3VUUP1FXoVMZ
axUsq3eukm61Ju4OShphPV5uSM4U0awdIwToS80kdIXU6NIDGHPbNOnx6c47CXYhFebFukhKy15a
oW/vR45FpBDE7jX6CDwd2IUHRaaJaNPK1NBnsgZUcyiyln4p5krgyZZJJfIJ7XfvOc4s46FzPhTm
WsAWtptkEWlsaQDX+1mTm8gZnYUI2n7nm5EAD0wz7E0g1S9ISxtjFDthgMKYRsCjU1aGJYoVDSWM
7gPoWcHljGiAKjiHjEu939FhKKQ9DKCeQJU3lmTT7ipc5mPdyfGrYkXHp3C2Zk3hCiB/7Cw7KJYN
ik8lGpoV168qA6eFotrJUhGKcx+3Ft9WVdPvyg6Ajxm+K5fcVKKX0WYROtqN8c+7d2aiGu/ijXU2
d/K2w7TfBaw7e5vmEL2g0TBagAdl+OM3R0Jis9+PXal6shQXbzp2Lo9tgIt3mZg1ktTX3oRAJ71z
LFN/u/GmY5M3nXkjz5y8u7IY/3TJfOysiZFwHVdYvGqPWpjeTy2INMRU4Z5TR2LsF1i21NwtAT9x
Bvp5C4jKhAyl6F12ClE/MMFGJWjmWcY10NGnsSWec6XDGrBEkdJdtLSDcOf/OLu27kZxpfuLWAsQ
IHj1NY7t3NNJ54XV0zOH+0Xizq//tgq3cTzp+eacFy9UtatEdxIspKq90dJAnFMqk6syUd5iBJWR
awUTduKYistTtsTRQCtlWE9cy4ZHclK2xhzxu0ucUyob+lHqfRr80NGX8oqjZujoddBjHsuufbNY
scBmjv5asSR5yIfi3TG99k1ALHdn5y1qHxVKCtDxSc2zILeOoZ2h/rsuk8fa1doXEydLFMQHaCRa
duQtCIUCYrGRow3KfpVSfp6Yg9HX0gP9VeLk+YFX9fuUuuHBbtCxj0pBBWhaLybuCg980qDat6qx
xdZfM93e1cReBZGqUk1MKR1bDotSh1ZwF/RsP6kPoB6hWbgh9CBF0xqbWOioZ1BDux4SaKWL6A0M
CeWtF4XhA+FCz4Kwn2Y++tjeBCJk4UNcClSt+nW64RRGQB6s8izW7ymUPmiK3Aa3OAt0ka+90fsW
xEZ5O0VpWJ5QZgJPNibHAS3iebqhuyLPdH+X2SeLWWDbSGWvRp9vEz/Jbswoth6CWvib0rXEsuUW
+MNbk1uKC+S2Rwf0w2RzOigP5YbAOTJs9IGDfbwNp4UEK1mEMBQp+xs7x4OcshImQRXLIRXJ7ZSF
bLFjoE9CiqMPBhgUJQ/BKQ15KbaBjN+qN3SJunz7fYAcwQZ0mAXaZPCBHlwQln05zoKx2ENa+IRs
oKyLrvTzmGJURtBYg8mD8kwYEaCbecpJ8Ml6ibiY9ZyB8sX45YRWbxWswdWAesVszG6xzhPYyoBo
K6oBwasHk1Fn4jio0WcTjciuUI3sIFWJE+d1bKXBKrU87HYNeXikqzI00dvf2Gwz28hxhcM+cQKW
8MDakCNWWeiq7Ztik+aonZMQ5KwtMEgv1FWC/esIPE4OXlSUTV1Nttlrxb9sMy5p+UUWj4NkPvdJ
rqPntrHrQkiqBcXwEYHdEl92YXBr+RBXV/YYYq8fHBzna1uIC/uMJ7vnifAbg8gcydvPebiyqzyR
CUIfRmdVPrRNy6r0XnneT/PWnZ9ij7WJboUwvVcbdspTMCtdB56JhdEvfEYSDJ/xqPOa7nPG21Ln
jzaOvCMwq23ZWIAGuLbBLBX24jSWZWU6YMe/yTi2HLDJlT+ifc/DWw8N+8LZ60m3n4YQTcB3nvC1
lVe4zWpQwy/jgkLD+tLqIQ6R59kaxY7BmkKmPF0QQiDAwT5se1szlHPbY4YnHzgxwLrfGXtvwBPY
d/x4jb4EY0PehjvtrgIV/5K84Iap7y2zOIoYD01CWCWkD/oyfyLTnI2cEAtJpmzkBclhq77xiyXo
adqXz9kIobJ1aPSZsnUy3kEVfduiuPilqsBCZVhhcgvq0O6eBw7DxLn1Q+9MHNag4LQ3IrSJaE7+
Is5YM7baCVtB8fNHbRrLbqj5n5muJYuxyosX2aLOhfJKldcXBlsS9ou8MzYy6hP2H+8hawIwZdoa
NmQyCAf8TsDgSlqA2OCUxIGuxAdavHpt/jeEEjAoO/frHEbm7lifOo+9HNKb3G46qMiCoY2GOMXo
oGKA4Xj2EutN5Nvpjd6W3YpI1zIb+jS/jZ3Bc+Y5tpBQSiiEA0ZfHMQXKG9+wFehXMcFxFTmKxAc
SRA8wfZbHMWS9//BgVdqK5vaA/8ki73hjp6qYcSzpQOF6y09aemhbLRxPtnmZzSqzbIlyJL6rRln
6IuZ46axo/zl7Kcx5aUc7lj2m9REc3QWmnuvCLS/jDy9Re9g+dEZEcMRkRQPssbPrKp1flN0YfCQ
ZgZfSmwHqOOkPXXQqaBO2uVHIiHtlkWRfGhGa7wIiuqOL/VQ5997BKVhV+6HIHOqjdWh8zK2mp/e
zE0RQq8hjBrrmCRm4UNID4fsYZnEmwlj8hqP3qj6SeQWmgWGi4nr4nNYUzkONlmhjT4xY1BYiJkI
LByxshLePIFDAS/jWdju6ew37evTkA6KUZdwOZy9BP7nWM9zVx1ETWPf97etzF+aKDIOdW3ph55J
4zAP6apS3s9Yp4pQcT3jNNPAOGvZlM81xHs8KdLpicNXJdRsDvL8gbfh5DCkYFq8stmNCWWrAl/2
Z+y/CKUoSDIe55Q5uOwyHFROdUB+yN9RZj88Qa2zOzDPspZU7ZN23rsWj8NTlbXdIcr1CzvhS4W3
z3iVZ8aTHRy36YNwURqoTtIM168XQcqSDdWyQx8H3VxzWTtdjQrTDl4CMlQUvRtxUVQr8vhjoL50
HJR4ZWyra/wuCOLeRasJNnAttRVMV/Th+SzWllnWAFig8Yvk58gT+AL0FKdLJUp3cUmJ48S5IxtE
th4q3lnJ0eQhO7iS7yIP2qfNEIYvJVTsVmUtzG2lho7rxrexBw6mMTeCl6KS2bNZgAC8SKqlbeQC
PJ6Z2JMTrPYQMccB14qGGkdHJcpYHqVXhy9k+jxVrqbSWW9up/AvppL9Lfno1hxPiEWiueWebs1u
PGxs/NN0PWTqw0iY93XUy/suq8u7EoVIR7CKyUXjC9QSjZEDDtloAAGJxd7GtGoXrdeMR9NLrbfq
deBW+5ZlqXa07UGibRUgzeL2lzHkBVeXioGcNHgLI1BXJ6h6Wrl2pH2T4/i9UcJzMSQYMq2pfvIK
zSF5klpPOIqAUpuFKqHKsi0sM5m/Yr3hz0EhgkIPBHQUZIYoy70KitRMfY3jxiwMk5sIhPbLhrNk
V3OteA58LTh0ZfKn7YdJiTcC/acvrehAzryHfKJvyxC1xMDSB0TJbsDP2t43viyfg9KD8GqGFwpy
GkZePN+QZ0pgZuMKZ2z6hmydntX3qKO5IWdjjcUz09nl7TBRhgdQqP45IdQUn2+pQxvczrDyEHRf
cBLs8y1F6pbwm6H/7ZZowvx8SxSbVv3FLZGJbim122Q3/RPV/5C6JS0/xLVc52DI7HXzOO9Xzpub
8OHXmx1pG3Pe+KQN0gQsMnjz2kLP7TEMhbMQDArAWhSFD2kJEQJaO3/loEU7OUZVMeuDSe06YnYI
aB4uaLlNES2a63ZWmZvYyIxSMYAkAq+/EIpKsSpdOr7jHP0YRcbomClXXIzsD5zrXQHGwMqPeYf9
DvA7Wv8LACUvObjELjIYhp/fZGZnLUmHGAJxWDdHNvQfhbmfVIvJUbJEZiu7nRyTcnGn9N8+0qDV
N5mOTSIdfB1TtUjYS1AAuemTLgJ9RwhUpyVvLfg6/iUitGq5QHliNuXIGChARFBe5JgRXmCBGkRR
gPAkRg9jROrCWNGHO16iAiuGAu4Ll652h2f7fWo1fr0s22oh6s54GjioviynyBaObgaHWNrtC152
3NVgYMOAQgPQuOMZLJFJeQu71+6E392TczJF9UU2m6VfZ6O5yrg4ZfP7HLJT6itbKIY1EC5kPyHV
s0ObgP9mlqBUs4Ysua1a3jyOHHVOXyAkNoBuDT9rHylHk1TJAmvA5hgP0PLsjC68hXKr/sQzSAxz
GbR/+Hr1h5PV+rPZgE0TBCb9JregUqdH9poAdQtSpBbFJHdgHByOfhS6S3KMObavfc38XrjW73On
Qag/57r8MneFt03wlhT/JjeqS15DiK7P6wdaodAipImFib7PMljS0BL1UC3m5cnVUoaGFOKlaYCH
K9Y4QVcXCRQBfy13IK3ElzhpTlYRr/nRN3UUY2dyN4Ahf1wxjfEjHsPZts3rbEHDsG3tequAWuGL
HdkothM2NFfRDnlCk7FJIvdIVzNQxaKh/6bMU/8FLBR/cg1L6oa/F25a/unqxbgQeKg99xK/2w4r
0j3kONOj0YzlWuJv45uKyVTPIGKwzi7/lFE6LlrdaJ+tKAY7iWkm+yzNs2Mw1qeYrh//zIxjKMdJ
IRb7xPwYKeVYuiLVWBE634J+HG/Ijjft+qQhi5cTHOuV2p8z9kJhVoVxgVZiEo2dwigfhTm9+yeN
ygTEKYNrN7uwwkYkN9iHZHX+wjw9eykhjx5HbvdEI/AeGIu27PtbGmqab27qNNVWjQixQAbv3zHK
nY9OjQhRYAv3KtztoXM5h7u20FYU4Ol6ctS6NwEi3cfYcNgRbPiQ9+hy47vU9WjZ6bw6gndZPGPn
6wG15Pr33BT6urZz7yZSMO+pgfz2d8Mqsh3IjOo1BQujeLIazX36r5PSHAmaNv6e1BuyJ/Cvuk/C
SrAEMaCjLPfTG4+EENSOMZDt0LvK/Iqjm+7SgP7B3fQmNOBnunRBQbYhHH1wHo4XsdO7z/Arjl6Z
CDfHnnIN9rADVQDI5xSt4JxQxbotFpd0G5RgjiUYOYZzfDQMUbVGl9R0qxeQ8+3Ot0G3S9MGA5gP
Sr0ON4HXGPsOVLsrdO5C+qXkJha+iWXsp0vy0wdTxg4sOmJxMT5HTh4CzTEXOS4uyR+BuXZpu0a9
AbNJ/jLW2J6KPLCiJzj8f7FiVDtWUbIw3QY0PtB5+WE5IsJbKpyxqobhOv4QaEihOPdHcTV5C294
qkecT7MmeyGECi8N/RSOU/dTuG4z9hQ7jzNNEpW+QWo9WuuyMSaqpcYYwbpERXMTdxKBKrLSZW/n
J/xcGkcO+vjKhsN1a5t4jnpjjnOcTJitY74OPWh/hyZx9jQE2daAdnxuT0MeoxOKvPZYm6/kpaHl
JyAFKorghrgMijYybhxTfp94D4gCgcgQyAExje9XRDHktEuBLno4aTQHfU5J9jlc8+z20HM/B61v
Vpv20ewN6x5bDf2mK8N8SUP6GGuwiDBP8xY+uo233BDWvYjbmIMARtv0tdAPM9iu4uCAktfdbKKr
f5GYcJSdZvwvkqfdOKzBxOebjK+p6j7RfPHUuFNVPhXet2WYrpnvnQCxJSQeU1NR/lS7H+XYNmbI
QMX7BPiVYQbMGX5NAQ4T8OFcpS9Hf5NJMBfkhr6qJLTxlkmVQa1AT3EKp7p/K7vstgyEvlOfcRZr
/oMCx8pJCC0HDT+69eq9q5qN66D/W4CJZgQQoJaLxoiD+yDQm2OgFe+RYNlLoD7yHtVTfp080Sit
CnuBP6biloZCg6KXLBt7ZWPf+WUMRHMsK/lee+IUnuTudbiF764pfOSjtzHt0V5RQG4Yzk2XtAcx
ojPDDMCBh6YWsc77HOUrpde/6x6KWaBH8wJBSuMOcu9iQfbOB213ZkKu6gxLFKw/wxKNJ5sx4fLW
9PyHIMYSAP87EN9jOCg0Bi94NqskWcRBjJUkEDICYV9SQLIvZ+MlwlTvHqXLtmOLrWet7h7b3i+f
Ew369jICs3cU9LeW3ThLGg6tPazKLi1AsAuvzd2H3wUZeKValrxlbzHJg4OAbyfVMHCxJapmki5e
jbBBwZcTg2FtH0qUVj5MrIMmOxSt2c+j2RcBST6KixN+hSSf4lHZhSP2uUC3ZtsbLGu1XaAF9ZIe
SOUI7b1epvVyegIpLw3JGyTF5fC3seDnhK68SoX94Qx7S/bG4+ybbuHx7qsW6yGJ2i1eiNCEq4Yy
G9Nnv8Q5adM+Q0AXjeWWgeqe3nO2E0B3hoPJx49Ed7wS/RzGlCxTTejSRyEe0wdUOat4SsayxS8o
ti3z1LxMxCrzg9IS/nxnvC2Ne94au6wewG4VFFhbxyAoh6zDY8Ry+WiOmM2QwQ3RSjlGZ9ziC15t
v4F06t8F1W5u3AZYMy8pNXPYaaYQWit608T7BoSNjyUqiie27rLssyXzWutIDrN2Tw4/qrNl1oCN
OuQN0zK0RTbWUsQd6LvNGGoXIIrSCs16Ttv+pRKhfmSKVaqSKBPy+7JZTwgzRU8V8IXCk+mMp2hw
OV/iUVAhD1Glo7G1sc0NVfWLITXR6zaYG2oBaIRtXAxlo10OyfsvYkf9zg+GbpX3qXeIY7c6dJh7
3bK0e3PS7pG6eHRH3kHDIHuPjCrEEwTQrh+uoZbqvlTQ1EpOUGbm4Y0p4m82CPz2panlmwKtLi9N
xqoF+tbTvyp3TbtdGc6MFlCfr1/NxtPXY9yOB9v3DTB+VsVmzLrspeUjWD4imZ2DEhUkzkFFm44H
KyvMfc8gdd6XmXGD+g8LzHl52B8hs54tKm55OJVl6NFTH+TIOx/vvZBEzBah1nsbMnIjek58y9p4
Nd5DiT7blC5ejB3+WOhDfCQ7mnKGDzvUfmp9c2n/Ag9qURRwK8oZlWfGk/2Mb+3UfZR2ccp/ts94
mtcdO3Z0wsRBW3wpM/8x8INn1JIUP3GePV0oi2d6xc+z63yhMEHv2E9a36Gx0a9RzQJODfpadSro
4uSmlYPZFm119OXrtP0RDUuQdFJNdtpoQ87wjCCbyqG56bA8dW+29hiBkQlSPl7iJU99f5jqZdHK
Eq0rR2qTk5+cExmqGUHJWs80f93assDqHXvhI2mlKO2UElJSEISyTfsmQuEd6wYdxwRwWEXrFniF
xiUZz5DJkUV1dGjYfzQcs208sLK9GS070HcT1ovY3Sl5+uTWbNz9DoFF8iXC7bK/rNqH3ltveYsE
ipx/NHGzpKYz7ggU5iTyrYee2MoRIrqzB03e1j1oHlABVD/NQa17HRR4qvgrDqI7E7qkt7U5Flsw
vNRPeet6iz6o/uM6nbaOY656aFFHDZ2q8Egfbi7DY4Dd02lItiqA7gzhnNzCWcMMnONQFZOvFAPV
HdHJ0++bkYG1JsavKkinRn4H4m5rIRT7EXHPEwt9phxXEeQgonqik6dUg2Krp1QQJDpF1KDE+Tkd
9LlhDRkNK/LXF2MLjBen+g7yx7L113kOfjW8NP7C29BUe3Czde7h1T3NILoGtfLoj1wvsV4sK9Ab
+dqGhyH2DtD7/epr/T0BPF5D1w2bpvcU2YATdBk0YNHFkdu6C13528jBBZ87RXLdPc0Zi/hldKC3
g8KL2142fEdXBY4Zp6vxC9uM+8o7xxZ/hR5I98wM7B8Q+lgMnSUPYPxN3R24d/uVK4ZsmXSyhFyk
2gO14gr8Y7OL8OazB3GknZ4GD/TGccFP2SQt27E4eqC3kJw43+iVRWshxqAcX73AaFY2Oa9eYGhI
KdVcTZW6m9PzKcM+986W1R1qYORufuzSFept+ukpLHpxh4qYE4KcIRr9p+c0DdlYgXO75LeGM1p3
KffZ9DGY0AoSVegumDmiNJU8hInr7sYpm2rfMGwYgkwOcYSWnccXfEAz/4rQZ+BYmGwTJKJSPMRl
V60qAfI1kWsQ5vGcfEVKZ6RnRg7GE20VOka+wtt7fV9QLxYZZzQBKYTSpPgVmbLOaWaHR0yBc+4Z
TTb6kLFjQCkMTBCO2NKfmb9quNt89H6FFZqy0p9ruGFD03yMynqJzRPZXljpO+yE7RL9M5by/s1K
ecnqVqPYtjU4/zV9WRrrYMych7m22Q43IVSHP1tiZZk7oBqwgX1toTwTkE+ZTbdC2Rey0jyj01ir
QeTo7TSbZk88z/SlQwTQPAQDg5KkOjFvnyEzq3TngfjWsQd+a6nvqqsslKrA2u/LLNMX2pyB0HoP
hU26j6GIDmVQVHsrLdGkpT6kgOS6mdRiGXvjyRaqq8gbLh1kowhyYO0kljScHZTKUqlm2zzHHDGH
fZUKx363ED1RT/dfvLb0J+92IIS2wZlLTwb6y54eD57apWiGYEk2ws6hiURr59l58VChqA5R08PH
gwz9wnYbAflkEECHuefdxbIpvhXyg1b8bcONAwtx6klDO7H9dZ3xZktr+f89qGhznPmjnnZNTXLU
H2cI5h20yFiRaWqPE2D5OzSgV5963cCU5x+0dFxNXgKSTUFoFJronaMuunPoPANdne00KZno45z7
K7vKT6nHrkOLZxtDAcNKNxlKE3e92T9D8yZxt64GDVOeF9gQFw3KKc5uU4l8TjY7AqMOZNX5lsQn
J73K1reMnRGYz1rjQeujzcSLJ9pl0Vn8jXkuvxFWEW0Ciw0f4A5b9prgbyZP3Au7wrfKTvgMxTeb
UmkqcNiv8F6YjR9W3ywLPVsbjVdPO+sFXxVdbD7TTjg2L8QidLDFQkOlur7Ruqpf07Ctw/wg3SJa
0JC20sEeEpbMeKaN+0xiC2MOR+NAhB3RX+GVz7KLcGuoxg2TPF1XsYlCcJzN0bmYHraoDE21ezpR
A2sTVh1D4e3I2YaO2CSM1WsaQpYm3eu+0S4mb9eOjyobjSilNnS3ee34F9nwhXfKVnWj2DCrr/H8
w4EeZctr+zKbkRhTNnBDDhASjP+o+6Td99xs93Q1D8MEirXVUIlVY9Yn74z7r2yVSkD5etaLFc1B
Ccgxp/pnm/TcO95Lvg1VL3UbMHQODapzJ6YmndRp4zUKnPHmReS1Fyi6vIa6JR9QA45U9IH3a7Rp
266L05IovHF8G8fF6qMuYmefyqTelkH5rLcRYGQDO+Gvy8k6w+nqHEOjbKic/Ze4yRhl7JAU7bDk
ZqVv81RY78xF9zBKIX/oUGFZJ3kECRJh1C8ejvhtUMD/gEo0uv1AhXXUAqN/MNXhPDmyFqU4SQLx
+TJyoqPlYTsMekr5j7TR7tFuYr5gyRndGrzCfoKaATyNkMJywu9mkrXbz7dQKID5m1uQSTtiPQk1
7cQt/+EWxkE3lzTVF7dAt9bW3Ze3kEG8IStaif/65BXFYfqGQd1qC2764d1v5LPIHPvR8Ar/IRns
dzLPKM9KxvdWlF+hQtngaD3O0i2IX4b3AFPMufLAfScz5SpiLZlQ41g/Q2XefsxyfZrxCtXx0t6g
grPYVI5r4uc3dnuqz7TyhC1A09btqT6TvHYtukl9V+uw0JyHX8Veeechxc4T/XMsgek2qPLzKpaG
XN0VlZiG/ae7mmOHJuZ3hl9Bok36IMSrcVj01Xd4F0EzkLzzV//8FoCSvpP34m2BFgBz1skzrwrI
4wZuvZlYpedZQVxwyjbPMC8prjPO9zN7ro9l6P5oLsrj+BqqWByTLe1UG6MVnSHR4VMMmr9tHEYP
FwdS3ONgKCTMZIVKwAQim2hNcXLzDoqLVhJmN9IsrIdGgEOjjwxrp+UDe4hajz34eaetbByOrsg2
OXjq74Ky/2s20RXbsjxCH5mKI0OdQktrMCtrR7nIZriGthriwF3NtkglBHHblHC2sy1O0VAOcL4b
ukN3YB9e6vzI8ec1HdDOR5xeHSzSkKf3FyecKBPCbk4bbOcz1Ui0LthM6nIxnc+SJ8J5L8XSiBJw
FZvrOJ2az4A5+CBuaG6CeF13W5iWt7siFHFD0F/43Lmwp2d6/CECmcPCaPg1ZGLGn3lIzpApYqYg
mWdzMJGhJprTz04/7ftl2Xh4wMcLqEsxqO1aIOnVS28NdguxInbAr2xYTctH6zOObGkVn2KJm54S
/HM+Ti0ucy5KQ3Ff2fQiixe+GL8bjb80vAC8PEEcPquRqciiaFQIbWmGuvnqgQHrWY0+I2lEvs9Z
znFdyKecX8WhiUbDSwO9ULuitO6MsMxXXeHqq+lVu0p0AZnM04hwVdJg/2mGYM0r7pp6ZcWooFwN
LfZMRcSDzdxbjtKZDb4Sy+NFC3rA203s1fWyVh3ts+MzlhrXPT3s1AZ6DRryPAeTdphvhBvJJZG0
Wc7YH+lKoA7YsECPOZG3OWV/5H1vdyundpbB6HT7xmhBc5Lplo8OzTpBd2pWgeQOUuVxYGg3gjoS
8YvULqqg1m5cJaNo6618HDSojpPNC328ztJYKIyvMN0IovQTNXDs9hnqorC1gb3R4b22+3alg0sL
dWDe8N7nGlQGneybY4FwtwVn4aJPu+Edwq8nGA0/wwoXWx9kv8imkie+tvDKPP/mhB1EKc6Tduds
rUo+YlKC5eAxPgqVTQ89+QJCLPD2vIkzS3UXFulj/zpTVJPBeZv5rqG1mD6eDAQjQ/86Ymdr10/c
iUkWm4sO4jaS1/WbwTRsfca5PDh+5x94XINpUITFe9XHd+ipdEDTY38JzezhBO1ZOEO1uCu2NnaN
Vk1Teoe6bceFpkTcRJSWW7B2uWvSWBuNArrbY+eDjgwKbBorjmGMhcxQ9eLFFhINyQiiHKYrxwWh
is85jHMOAidoP9Mi5GB+MuWgoNDU3APlcGJt3Qz1KlByTSBzAIP3gELd0A5jqMGCl4Mc9MGD+Efv
Sm032/E2nuxclsQLCp0dCutK/YQtUPBi1R6UANj4wAe896uSCK2uppGhOlew/JhGdDp5HjncifXF
mNo2SM08+Uhd7iPqG3OcfB8+m0plmvd8rMC/uzLFqXsH2ermAIqQblPhWbFqUodtciiarGliZ6wu
h301sg0KocG2rW6ZhqUC0/AqlrzFAL5wSnUVS2Dy0pHqqDLP886x9L9Bt0HzhpGfLuwxRFv8omOd
jRNmJ8CBCoPwARZiotGLu4xr+d2FXfdR8w8TfQjo+2lau5x/kNNPE0JY2MC+ox8cWfy0btf9wFGe
cP7Bk9cLf+YKOmeQ4KicoIGemju85wqcWp7OZYpM3uBti//QIsjZjyyAvm4OmldpBMaxxsJvB5LH
/sar8+S+cWK28q3Ye/XasFhIMNb8xENq2ZOuOesKrCV/kwkkssZOr7RuypSWJSQquel+mcmJ8h2a
KN0fnTTYIpbFXoTYzcO2XncciHuq86yVO4b5ZLtw2Iq8qvm7lyBC0VPRVQ2FzDm+J3qqCaLmMFx7
1Q9WhnU+sk0zQu1oaRbgv6kYiw4Bi5aVN/AjBzkABHpUqSKNoeQrIZpRZWsazg6h0BSbN/GS7KGq
bZwRdJVG7BR/5SCw9JNmn0QvnV8sPKUEh7NMHIHRJWsHHHoZaSr2Z7evFOV8pSh3DWEdlnzK4YSo
MjbL7ECHzlbqvoJftjnSgbSuiWhjOr5YkzMy0dvVmsEdnWf/Dh/7lpiOuM94gmooIFvWBdQNAwca
lHaey+PwEhopvjLJMqlNYqElj/VT6zT4UZH+JDlzPZUbJ3CrBdScUX0K4r9HKMfmt7UVgs6qlvG7
HkQ7OsT7/xFWUI2LpumSX3y8WlvY+LH1UAJr+n1ntegpVUMULPV72mLXzQ48WV9AriIKL/JvBoud
GtnszLUWTFjyJqXzqkHT0L1qdPJmbn4jDIq25M3cJEc2wmlxWz0SeI6l3rorGw3TupLL0/ckVvz6
2uh9ualZJw+g+FJCZ02/NSCK91D5dYidcja+cdv7Q+ea9pfw70NWQCXXSeUDj1LtOwtFsRxE2j39
No+EvNkqd8spzzi2wX9MUEZBdevLPK7G5KarSqiRpT6IO3vvyQVhE4mYJgOq8wKtDpf0tec3WMOl
AbYL6MvR8QxspqRDcCCvlxvbHmJVz2mRek8g1Ji0VFvQu085SDU1aJEjKbFNQEGUw7OK4EBeE4p6
DQS8n8FI4lKOsUsEKpgTsSLarPkDBA/mGtUH6IJV7VUhdU2dLlXXFF2ipz8uNwS13SFdXLBqfR3Q
tmmybSDBB1no2HzSQBiyNPFY+z503msRWfZ/gmqn9TWKWdGFcRR+Hf2AqosNZZgAKrFYqa4DTXR3
ToTarFSk1g7b+2BQQHHMxsAu6FcZc31XSM+ZMo6VG/1wGPiVKGMu8suMje+yXRuOqOzuDLDinu8x
t7iqpuAgdwuxV++MzTda/tPILqtv9IJBIxc+esGYR+rl44z8X+PAe7g6fdEWKLxG43U/aMlT1OvJ
qsmdfmtrtf3MhCH3UcPzBVdDsvV2veqGMHokU6ACIL8yTAFVXqF4WQX0IarslwoMeqjwkUKFaD9w
7AB5wwWo1u0Xt0ebqBjQJur4aBO1TeyRs5Bhq7hGb2liok10iM09VcLzMr0tAqf8uApyLTSkQogz
wOINvaUU1FT2FNTZ8W2mgroKC4sxj+zjxIMG7qrjiFNw4kibhDv7GC0llvDbzczE1rZ1eRSjhm97
JfhJsaapGka0pNvQsM+SP1EHMtwIlEjdVawp91rnb2gEQcbijq64maFwWk/LfWThGF2NZrt9dqrI
2TmHU2SCyKu0aeXY+zzmWxIIdLMkW5q6CdZOVdhVQhLDy93wNXcS/7610h9ktniRgIpbr9Y09Kri
Oqjyiui1cm3v3sziH5T6Kihp8Uocgf/Y8YuJ3dJpdZT8TESVvsvlHoUhF7yXxFE5Ycg7x6klwkyN
SRyXhHCR+cr+VXYKINzEqvk5+2Sb05zvjO6H7Hb9lwP2vxVJUY/QxghHCA8PjVbucIDD1iSBfbb3
6JXZxZ5nrtukfESFvFzremuvjRilVMQ4F6QBCP5RPm2vdfTXTkbycFeW9rFuSnic9DlKofUEVYJp
ce0M+pMa0WIaL+jjPGp++Qgp/WxCog8EfUzC6e+kfYeaau0Hitr6VcgrNJdiuXWHRwebFJbG5t4R
jf8j0cJhBRYkdrAhyzIBMqb3PwILDZEdG16gidvcdTranhy1JVzmSQaJsNi9qQfev+e5uyGYXrP6
LgygoGkpmBkILIhBez/BogaskL4U913ZgXJmkUMd4L5x7Te7zFGfi8Zb6DjiQ8eXPUr9z2PL07o1
dg7shUmeRFF/5BrPqlUM7YTJNcNrdap6EU4YX4VTIL6KTvNcAGkKug3CuEFubULm/BUmbYYDGnxg
vXC6oiEXRbLITbdbt/rgFAuwa5/cWYoV7jykuGwAA/GEuYBfXFJOIeUp59VkyRxOwKspyDZh6JIm
z42iuAERwYgOxCwGeZFW6ezohdIfwArpo6iN9VCo5Q3+Is82wuD8DssoJt7BzgEw2ejDLwU7chwL
L+MAVCNkmzARIeeMaqrJNmcskfHC5ikMeSljkg+oQqc0vODNUWaLsmLaba4+6CprmtOVrodavpjH
jQiC/Ty8ConQLc2qtt/N9jnfVeh1ZkpKmK9CUJbs54urFAQcUchVGQxkYer2f3trV5kJTHeJTrTq
tnEOtNE67blaLnuE0HZ3Q5unk23eR53Io7kxQabN2Jk3ehqXyi1qlBSqfd55D5dwE0RNUg3pCXKV
niJa0B4vrFD/6HqTY7O2du5DB9Sa7pBnf1SFtuCVCXU88G8p2QD+DLXPdBvjm3/C+rI4YTXUB8/Y
ODL5/3H2XU2y4kq3v4gIEP4Vyle1dzPzQvQ2g7fCCH79XUpqF7Vres45330hpHSiu2mMMnOtF9sZ
si3FdVE+VANzYR9FLvpYmrIPjpaTBUfwJLfHRsVWuREcwZ9qnpWzHZlcuaAofLGmIHQA3fqvoFrI
jcMZcNDkqIYwgKy4HgcwTzVmp7wz2xYeStztE00V5m5B3Wc/g5MreQWY0MqKHOU9E8iOBnGPLlA5
Ra7V2Yk2ErN2mIYE6OhqvCMtvlrOIWkqQ6aDbj0rLE1fe3TdYj/wHLLKR1Czy/OosVe1GxJnmLVJ
w84hw4BvrXKoDoRtirQsitTGIYj2KnCA6PHyD7xTSYCp9Ww2mQk0rwwlwabLgmgzBuNPbBYkb6kl
+o3OwHDLdE2/10JkeKq41f+qK3ttyj93lg+3pgWAmu6dqDub4oV4TX9twJD8DCVPgG6WyiGWZChu
Fn1WrAgPiaRRoYOrVem+GrNENmufZaSo1eAvss1+twWFZ+LNFtKhFGj11/oRlIP3hhb+pNejMG3z
lW2o7ermbYnerEhrXrQkM8YSNIakqUWPN9bL+9nyCnYTld7ZNGXC7lQjqsg/g7OiZnbjTGMyF0hT
kV1ha9jkzsG7uirUNlnFYsQnO6m6XvYHk8qSTgXVTZMqoyGpKN6VcKnwi9UhXU2TBHKUtddXkWm+
rEkF2OQ3LzmXb19OaYmo4xvNy5hbn4Sb+POHjjoxoF705rc8BmBUFcbGG7ogxpVm2jrgHTpzCyhz
4xBXRnTKeWKiwgW7C0WHt3Gwlk8fVsx/TmMd/FhCZq6+HWVIFExx2UdnvCmsug7Z661xKJwuOrlZ
fQ5Zao3tY49c/QCMwc8gsuaQfVlUf6pTkx0De8PyLr9PZSWjQaWLbV3qq6YushUJQUcCkE3SwNi4
GM+i/ndjUxovbnCoDACJGGPVeINpJqXHlQRgWYBuCKYyOjYa2Ft9Go6MhcdCU8IjjUhWOQVcaK7w
DsREt06zQZK55n+JuSwxB1pWm0/rao1FdTlXNY5QOYZNzFUTjQrIQHEYC+c8KgAMtVHNyfZuFDRV
egtYyc23xf4mhjJ0sac6xrj9yn0J/lUACq6Y35aQNzGw/RLjakHwxb3ieEPJdONJMbhn49MdpI0q
qFzy84yS/HKWWoXzQkn9y4zKEoIGb7FF/6Wfi5iujPm7H8WUOhEPITacVT2909rJBJBvqvcP+DgM
ntAa6q7MEZzaBpIcT3SwZYNqaSEP3ZfOWda5/aqOWQ1sfZiVuN+BipPtQmewEr9GPdWOW4XuLUGq
snBXtUjH9RKEAqM7w9gHyKUn/iUouVHQpNJ2iwMF7mRgWpbMwFum+VydHlRg3oIOOEzTrUAl+x1v
6vJOZTkqe2O0nTd9KPD9Dhlp54MWVmtFiMinKZCRu/HQTAWgdszkuBgraYJCG5qDRa1c01Lkopuh
sQLpgu5bhYrS4hEZlW2XKfJ1OjXuAbGp3ydFhSxA76hPTcndPcnC5JcW1Klnj9mO1ORc2uOTwVR3
H1GA3PjuYDv1FGZ96NEHVwoCrDu3QpUAJSSQdxR3N1oAzYYeJTNyaXyjvfGtwjFEHgNJFIq8TBff
hJm2r/O6QjosAUcp0ED3gC0N7nHXqFdxwoc/9JA/Ccm8kynRpgFUxmfSR5WPOob2yTZse5sFjrrn
1hjcGz1wrMgpDuunuAXzTolNrKlV2aeNHTvUlybdE61U1+oHGAfSIzH2GqlvVJN7l00SNvpC5Etk
vyz1i95170hMh2Tm+y1nnyvRb7HOVjKYmtfZPtdG+542S3IrEYemzN5pi2WBqjdRUAGarEndLXsv
emwPZDt7yiwNjci2KpqzrTIgnaaa5gk910eq3dZL21xFPVMPVY/dD94Zszw30AyidJAbaRW/SXvq
HiJ5Xipne8UEvYJszqA4i/z3+Iv8d/tlXRdxwkHp71AZINC06IbBXYI6rhddCeeeRQBwdC8ji+ZZ
oAEivWgBkqoq9h5QhKh4k+x5tdpvXWA+vX8hzwFi9Ki2mupPICECcIYl/CsidqAlqieiV6cDsbjH
QqtWraYJn2S3ZOwOZURCaYSPwsyzHRRcS1aMuVYX+WRcdrXSeCH+PCbgI0GJsQjnuloqsWUWgMLj
0GnwuoZiXoqxKCgEyfq0ecDjOn5O+3Kf56Hxd5kEm8AS8TdHq/B2hxbil0igTBTgztGpHVxxdJOI
oWDdEs8icGLcJZ3qk0/ZvotDc3HX0Pk1u5dx1GwAsRWdkPMdZ3dT767di6jYByBgXwEvRN0ktoQK
adLJU+OUz9NIyjJjAGSGrpbNIQ2dvZWi/xaJOGhITS6aWqMukyX2XRllyG7NwRSlJhcmEUdIOxEC
SWWiJS/PXsOGsXWum/UdHTItaeYRTR0tRA+C7f59I08vDmTWsR+GVWQnsuKd2ghviYYKcdMTvXNe
BjdwflYvS5haGHqV2Z/PYnGmER1+rXHrT2verDHLADzo9XXvrjOLoTucgX3BoyEQFn7NgYZXoio5
bzwS1ort5pshUKAnJ3kwTdVxgbeAIRktaolsiIQr2/27MxmbKWNYm85gDjFZJSCwk+YsnNcl1T/O
czn52fXXmrPh7Eknl0jLri1//ZgJm3AnFSmqo57COH2dNwLdMVEPvAFTpDGB81sebhRBYPTtvIHo
lhMwMWPLmg6pU/sz4QX5WEFcnjV6UvsOfRmSpo/0fivc6YMJFV1eqKF+zdUm3uXJaFX3VtoXWxQZ
fO+KRi8O6BOyTnRItPo1yqZ4J8K87j2SoWq5q1cXlzlC0tUfKniLDQN3VVu9K7saG84i7DcaB66z
NWjjYwfe4UdDgBCDxYZPM9HU4+MkDxVrwGSBLOV+UZj11G3M3hn9skLbmlehwu2+AtUdmSx2YPyQ
zG1c7CkUKcrAPPumo/FDG8tsrpRWrAoJaYebQNqXNc5U7nxVI01zqo42hgK0wEadmshpYD+JNHQo
gXLDNzQ0cifAm56mvDh1Jp5iAAzt2hrFLfkAmF5hNc9dFBXfo7jCy6qeVyBRhMVQBOCl7pLgzdGr
K4uAt8F9k6mAIerSH/RA6qesR4UlaoaY3lhP+AL+QQ8kFPec5VGjW/jCSme5E6E7AP87AL2pIf/d
3pZxSH6x/yL+V+tKe1Q1RAcVsLQ+s/L03lWnAyqG+DMdkgRQVHFbGXgdbdpZpvbso6oAcEci45dT
B8zPzCeHCV97qyVIm6gfBurwrxzMSnhpbfphmOeGF1V29GAA8OqhU/mqVnV2otkiH2MFX9ERNqAW
GZkU3LbWANblgA1FkDlerIb2gaE0aTGeFUgUXoVf1ljCX51QJUM3MjQZitzGqV5Ck4wOGrrNd0w0
H2Fe8SPe/wtw28mhWY38SCMARLN1aeuJZ3ba4PoqnqnHFB+f+WaxVBKkoPANMwjXNwDmtgaraeKp
ZWole7KavcQ4eUGYpwA96WwjASRX1R/BhQT2CckFR7RvNCIZU6wBvzPr4Ub+le1XspvoFA7/HQ83
clrrP8s09tCnZgqMdPC3EeSNMvWK38k+GSowvoHBuUW8WWwWv5lajhzn+uMbtJsu6NK9xDDhjfkM
Rrb+gaBelUJ/th2nfyBoV6mjGenUVLuaXXQXS1Cd9Q9EFnqJQn6gunsmnS6Ttxfdf/LTw2Ha9KPR
+ldpcEqTs2FrAax3JpmqmI2CC5lTN4HrqfjzkIislkT7Lw9S5nqfVZsowwumN/uMFut35w2s2OjQ
PZq6K9AEKb6KBiRn2xmPSAkCR4xKSI22d1exoSo+laRedYgOZzuqQ7Xk5glZLOH0rAIVSB32O1PS
waH2hh8rsCxTnRuVtw122B4Da3hfit1IZA7dO/nMptIqtIf3q/q332KR6aTr/KtYlxX/LZZWGpNX
NGa9Edyc8Azp3ixtLJA7lg9pYpyK7HraDuPwNqf7SHGRVboi9A+WjLPJPDV+TclWcix5oSpAuog7
2lFncVB78eTqR5rTwcJd/liYhYI9gzTQ160h8tlmNp9VZEX283zWkQDQvgcA9fR4OmGNq3A0pwNQ
PbBwQEdaPrSEvrZsNfcWI1Is6yyn+eVpy1VB4tfvyG4OTbEaeRYpr1K/muxhZygqACqSSbwC3Ac4
K7FZH5o4Lh7cuEClk2nzz25AIYkC/PQpGv9ha+i8eECL+tlWb5sVajusHxQXecdn1ym7p0Th1ToO
dHSvyM9xwxqrdedW11PNHdItbQOQMWmX6Ve+tA2Qychf+dIWQl2CvMWp633lqiA6vtzx9cttnx4A
82396lkg1ct0ubPTKHQ6bRUWgnn/7hwB+bbyaJl/jyNPh4LR2S3nBPhnv2DNKVe4T1UXRjF9IBuB
F70gsVZxVET3QtX4oQKE51bvWfecuJ3rtUoYfr842ZP2oaQM7DgXp7gOrp1Ga3TBEzQq36STkw3m
+/krue01AEsr+SMelb3XjlGxQ71Vgf4PrXiMQytEsxt/JgvbHFzHu7EjTQey4eMAQjFypQPJAWZQ
fC8mlFUz4XTP+KLne4AZYAsXFEvvWSPu+WTl37XYQIeyYNOzHdTVPg4Hd1PqjnjX++YhkzGmmude
lrrGc1WbGYqCh3DbZ0aDjtvykSxYFQAgDkCGz2mLwrqoNJNtO0T5+xinT2ShpCIBWFWavtTNEOwU
dejw5dW6Hzlb5cLCBlJbVI94wzT+wg6PDhTi0HxFOspCBr8TD6FhaFvO2/SoC7c+ChXoWSO4KEGC
kDFJeBS9JVOleYZdJ59on7gfWOCipuw7x+5H5GlsONVlyz6DXB+8Lo/GN2anPaphq/KxM4J8K0KF
HRW5DQ8KXWU7ZXryoJWgqkTo+NQLbJaB4rzzeVpWbzRC8qN6s9Owk+W39ZsrR4mUfWVHsq+0N/HI
btLcaGsnNp4Vsc5j1A+dAepQet6vqFHckP3mRv3XyDv9iSTOiFJ/lGDZIHCyoheSCedPFwg2Vwbo
1bXnCMR6+CsCuWBvIt9cGcgw/4ywLBEUzre6HNkurctPww6rj74yiz2+ctsVk9PRcfHHNQZzR1rV
dX+6FbbvoqKrPsC0GI7cfR9dsJMVKNchqZARJhmBXJLOOEcgrZ7aP9uuUO7FMJWXCECpEbg1lp+2
ZVenaGyiFWjvVQ+bpsEHjZIArK3CVSagYhrKLFu0y4i0Ze38T3aTjIdKvX/Eu1nt/25XxppAjR/Y
vgevZmAKUFpmnXR8paIYFMVKbVzGj53en2g29q72EjZ/0WSqtfjNRJuoixLiZxIVZfDU56CzJZ2D
7KHHAD9zJGUikOUuI1HsZ/csQAWMyZ0NTSOrLLYg/gN4hVyXpfYEsMyS+zR14649db2NxzSdlV5O
D1Xh3NPMBhz+y8CGWUci3UJfQ6onLzQr+uIBhQbigWbY/0HtQxMAtUrGSoyAg4sOyCM0FTxWVsCv
yreTYkdvuBGCLHXSsjVIXvt1kiPproQqrx6d3lYOU5KjgMFET+2hD04kMsWoHNC6qpm7Dpk3f2jV
ZgccnPQBQOVA5QOZAmDFChAjAbbc03OkpUnoAqvokRkWStGKsfBpSgqmZxn5OkTgQAryLXHr3IWm
ZGeQUTN7UjZ6x86+ZNfwIXsoK5ReVfV/z/ZXwAQ+ZsmOagOWbD8VBfxnWS7wZQVPMrXrUcGzJXDX
VVF9w3cUf6CDUZr8QTfzYi/lhsGwzbnIAFUICrPJPZodGAGA7Mb8aTQH/cOpS8W3c/QZqxJWBmxX
gBkiYQz2Jb+oQMLQjgUalGvJtjAPSTp0lgTOizrXR979bDoLSX9rT3PgQbtoO/4VmfH6OPJC2Tu4
Q98H8hDFWXRvKXEAWPFJ9W8Ubm9CW0l8Y1t9IgfLrHPVW3w5XlHjPDRPN65kUXdd5o0149vFYQ5Q
cNdFkyh+EDoDWohG8yJyydRlTxRUaYCLPS9J88uSi8OyeM+b85IU8+wL4MVNXaLoy2yyzAtxM97Z
Wuk+1IbrPKhm0tznoBAwpWiRt6hI2yB5V4BM4TfFEoT8yQOYj/W9BXy1ybVUgNxIj5sAizEFyGJN
35lC49hKAn+gWpifZVyPn3LgggTw00ZaRi2KCWJ1HvyfbS7uRtWM667O9M0AaK97vcsmIL0Phqe6
g3pPsojb6j1Na6f+C8gW2I6StiQiZZ0I9aBr4EVsYEqixQnE3JrfJVq5XmRL3NH9iHtF3JFuCbuc
Bylu4gKO7Oo8lrC9Y6qHGoy/S6Albu7golrO4yYuzkPpq/Hu5scOUsBSsLLCRpL8LaDT4a5TGSgo
CucZRDfvtLPWdL3jx4KXJ1dMV/K6VK/ljea8007ZqNbATg9Zefo9DtmTfIrz8bmsOBDMV2fUSvRp
0kfx3M7ZjJ8hvjJ2c18mnkbajoX8O1nMH9ptoH6aRmHtyMGkogWdWepO0brvVzIjr1JAlE7qNgco
4GM+2D/4pFZ/KjowlrRsQIpQTrXDpCnJn8Vg2XsGdNzVJOL6z1Kg1zpNTf5IznoRzM4ssa6d6xM5
s3j8hzM6m9rZ2RNu9nH1rhU3mucqur6nN6u0FdqphwW9iM1vY4uFfLVS9GK26PHs29WjHq30Iom8
dIhiJKWN5L3WfxJQaSj4eMLWje0RIinvUmetpOjNIK2T5JGnOyx6MKcmeY+Kv2+caApsk7MTwZjS
StWgqzvB2Rt1vFLva5hP+z6w29PSBJuPSrzVdSS7Fxn1viaoBFSHDH15F0ZnXeTJla3m6vY9C34s
6TAUcdab1jbymWheEDKNOfF6A1ras1B3UG1+Bv9iRhXcWblVbDUHpK/UvkwN0EkVlVtA6XF/6Wvu
wEd5ZUfGZEe+1G5Nxq1ubiKF39NzbnkU5qHS+Bqv4k0Lotj58UharUk4ktdQOOXQryYklrcBKJhP
ka32Jzcsh5M16e5KLwHxpriT0nokTIewL1Y0JEvHBXZGWKoHRzrPhhSH5ktECpaWQJq7UXxlTOFl
5KxQpsNVkKQAHeYyH3i06q2w8MoOGICW1YA4S6vrCqXgv88jS3wOIQg+isR9cNx8Zyp5f5ok2x2J
RgN1eUMQv2tStMhNUGGjxs7k6zpGMT3ZXmLkLTozF/klBhkscnBNJitHVfj6RkHnUSX25nx3cYP+
0HTaTgMW698G+LmnXwNHC2KSkEraIBeR/N1icLFxk8ldnTeOk6RCAzYaY4FU3mxoJ6SskuxZVNWG
9jYuOtpSIV3X1bNOtZv/L796yFHUMKw0oZ8MgS0fx0KRphxMkIA+2foBJPhTIwdf2wxmIjYp+CPW
c42bwMutjx6PaS6Ooxo3Kouj4jcagYIPFS+JOV2V65GiCTULX0uDXn8rxtxeqYGbHFOrz/gpKztt
XSdFhDqUMrL9Mh51X3XQeBraOsiZSgukZW7b3NPBAXrBPALca+mlqKDb3iho2mrhUzEO2n5xWMzs
FCA3ZtacyhGvMyS3RhCtczvf2a6j3YEAlN0FnEV3Wr4v5cQqJQ7Q1DbGCJqFTNuqsfGTzEhNXssh
w23d16NoWC3haHRl3HRvYZqo84KL/J9Lx2Wbj3MgWrm3rZ9az8Nmm4341Q2mBFqvm2qFdxHsMFs5
qiOvOjSkJgtzxZ+7Pai/Y6KmVTPPq5VmIC1AQjq4NlIiK11quAx31QnyVczZXEPvLvZ9+KMZAadM
5Na0BbRQ+iaaiG9YFyFBzu3kDbhC3S5kwHombYQn26FSCssjLRAp0biS8++k7Mx8eqx4eiBdh+7f
V5E+caPvB9/Ihd/1g/ZMlkYOBmLwtDyQJT6Lck8MRX8iZZkOpd85SPXO2v9+fpHmgLVPnu5X54cC
k+/A4INSEVfnp4dV+BoOT+TnDPzbKNJ862SdddDQDXGgERqxrqf/KuPgtPAngabrxfdfjVVXOYcn
Ezr8rzIKT2dFbstq/yrTnPwfp3ZjbNujLKECopUShKeUlyg4NQTqTC7TWMqqaUShagT88l4i3dyY
MJ5lqIwlGwpBPrbQk21WxH9QLHIh5U1oki0KsqsmfJHqDqhy5eLkUOUG1jgP+2kzjm3iIanA7zsR
2esmR70uTaPe4ffCKPA0l1ogzZs+XleDleLwkm0zjlIr3rjNltRkKMZw0oDU1J/6qG0OrGyFAcAQ
eIf92jAyF+DnzYi9RCnqJzc71m6wDSpWsS0QFOyVMfalX6H8YCo6Z085KZNyUEJHlonSTldZrKtM
FamYfXakGR1mb5nBCoh6r+HZZxBzZQ8KXtMv8jzdOihgeMYrUvmcom7MQOnUPZhpimcFmyZgEWwf
SUdWdRSkGzQYiJUmLciMpQM6TK2xPZAJC1RgjRTonEJUMsgqcL8kRqJ5S6D/cXXm9I+2yYLU/2pl
Fz24PQu+hQVg767ub9STRnMbDIE+QMHP6kWx3NMsQ4FJCai7RnblL3dEGpGde4li1ilgQ0Mk32IJ
9zZJzDgaLQdOlRGL2smMYz609W4xyQhVjuaajHATpnTERhOKAvgLME2quFK9Ef3M+NLsB4+gk+gA
WAwHe9HWlWhWGjFwE536uJimHD3Wduu4SLQDFmpW2M05JChisEQRt1fhCLJJ78ptro7DvtYG82ij
V+JoygNqaf3CatxZTkqS02g5dBLujqaAjUG1CA1xS/aDJjn7khsHyvIKcAOtH+Q56FMLFGfEycRc
4J+6/BF+ueZ6SargSnT0zu9RnAdMnbJ9HEK1fWw04KjavfNKokXeTtOrmbcO6B9hSodcTGJjGWHv
j9KTZPMaFGkR0joOENTndUihVtMfednwLeX4aRSN0dNSE2D1pQswA1kjMA8p0+9mzAH6DOnmY4Rt
t610nVWUz5+H5Guow7gauBWJ6jnkfb7iiV4fVTetjym20B2fhssBmNICsEMaWDN+NwGUXlV5fdid
vUkfJg6EV6b4th3IvZWGtRuB07qL/9JapfINXTQPwEu2jpFZxmtnKtW/UK/pAcEPyZ2LBVCGtb1e
DGh/3VNXzZzFlTneFPud2oaE9hSVJ7af66pK2VNDZtwMAEsb8iN9+GU8e477MDouH4TYJsp3FlBG
ADMKCKVqUtFALO3aQQ9nOy3rhrVutXxF+Wrd1fNNjA2KVYT8aeQXdlqggjdHM8kFDIZkYGNPVp1m
wQb/tvmG5pTMvokj1OSBd0G47y0+AAZGYs0C8GsekSwJIv3osPsb8WJKCi6daGQbrPdVJazw5fQv
IRffSAYP2P2NqaXGylZh4qmT93e63V89HAZ6ZACSDrvwRgFO7IvR1YPhy8fK/KTAd5jqhyLAjmeM
siUg1o1+nsUfQ6CVW9pPpUMm92NpNNL26zInYT+ks8eNnKZJO6GwTqTIy7dCOdZlyP1EAj4BTNbx
06BXDjQdk63QCutjsRok3pOSObaPklEDZDHYu5zbxgF43YcNrgTZenTTf2SIpljFBbCzF8Vid6Nd
FBQZ7x+7McFVGBtltO7yAAX0VBifamK6s+K/qH5+LrmfC+3d2PEBFxOtyWz20KdiunPiv1S1ZTtb
QeniuDfL4imVCF0TWuB3VjA53vwNPc+dPzrdc4ZJO9JBMxztaBUiPsR4cJHIFKkOBISLyTzXpeGt
KtHL+JCxGABi0JILvrvQTNEGbNWUmnq46WFsa2w74WvpCvXuqv2ROhyx/c989P/Kk2H7KYvrre4W
KkCAQTvfy6oDFgsPKAbDN6ctBr8BpcNjcLGNdXu6sR3sP9J+d1UYrbtBunNNt/BovyeRhdBUAx30
ebazVKu4LY4mxeJBboOssb4JNVdjNz3LVkUd5iu6MV3Xfraszld0p6K7WBuZNqDsUV2WyVZH6yE1
AH7h8ATYv/JHtfDth1x0/YkmT8evTZ491E3KD4JFxsbEpfJKtlRg8but2k9AUp5Kfq+wBm2hGh5d
c10T6xUPAN2YyqInVQfMGWmpIopLrQ3Ct1lLvmUX13swAxpu4weIAzQGS/HQ1c7e4sAASn0NQLVl
SlpibiFtXgJcoTG83OTaNmFud/VLp9/joqA/xLIFJ3p8IFtJhGJXWem+/NJJETr5DxD+gEhVYkbT
n4/ktMRNJFpiLK1u/ruS8bI2+urA2m3m/K7Gv5cOUMe1NfYNynpF8mfjoHJ/VP8M8QsA2VlsrFHz
pP0JTpr7Bjnil7Ec8jt0FmV+3Yfan3aBzc9IU4GLlU3qsxbjwpXuFLVoiwaA1tjt/Z+iBoJtz29u
eHHcm4NjgkW3Dz/SRsEO7qQgr8ri8COqpn1YW/y5dZLptQS2jQBpxLtTOuU9PjITL5RWk8bx3mwB
05G0bgryKwpJWgoZ5NVwIi3qyK5CyowireS05Y8BSUHPDdwSJcjgZ1eVtN13QLPc5EVivQN+9J6e
54tFlrftvopBEx1xEzxQ2CkYB3mzq7f0jjwlsX407OJq+4Dek2eQiElFdZKZnLVnGe07xBx1WBfN
1bYE/o/UnV7yF7q1IP+5CTODH1p1UIb7y3S5M02FvQ941hwHi1cntXY3QGzFNdXUYES4yNB4jWsw
YthvlSO9ZtXJTBwUisGKTBc5QwyakZwsLvYk77pY2UTMmXweR+mdVQGziXbtJrcGJGHVglVWcl4t
U9rvo2kmtcuUjBdfCkXaWkYm7WL8v/rSQgxEZnPjVVsO8aozMg30Jeo6jtXkmQ6hyNtdJNC3uMhi
FbtvQwNWEmEoZztD05CpC0EeKl2bGPxQMtB0MZisgO9yAbLYlKH8029tB6xmVRZueQW4zzMUTtRn
nwrPgEjYgfFdGet5RiI6OFVfAvjARCNcmNgffapFOyU3y7sbE5qCEEbfRtM5CLkuZjRK8Y520IHB
oye2myJ9r+S+BnbUjZkMxgMdVMUyHjrwfoxBo4B0sYttD+RjaO8BKszsFiX4MXQnCgCBDbfZZolV
63aQrmUIlD0ox7DMjAfDZX+0UajtO12rHzLU/OEaowuHDkUXouDJWwSkP9uSdL6AryXLZWqHgAA5
xywspUFbfNOhnQGMR2aDPd26KGeGpChru13G1cqfuQZDTTvFqI2ctamjnrVEnTTqIFECgduX/qSk
FX6PsawQCxAH+b+vv6zgtDa+YbATXdSAawTowXasKrcFJD9QtErXfbSmvH8FPgbzkCfVDm1qda+T
ahlr29LAsSO1tZK1B70NTI+0Tg8YyC4xt6QE5VL/2pnTbTRQITZ7PWvTwfVYnQEoWIuju6muU6A8
xx3ggZtI3NPcwWeDRzcVHX//ozaByIY2URXgCN6l9ro32tY8MCN0NxPHaXQA/3ixRtY8G8YzTVBl
0r8oJvYmpz5q8H6o9i9WprpHV+n/Xiywp/QEIhX9juw70OJtQgft8WTPgJwlA+L+7oDXvlIHP8Tb
8Y7cE+G6xzRv/86t4CUMzeYpGbJiGzLTxR4B0o5OwfZDprWvNVri71BXmPjhMECustIf9Imd0DkQ
vI6GvaU0Jb5iUJE2hsGGcpkX96bXk7sqbRIficA/dM2p7sSoh094T/TOf+oxGFbtgCQwXRzoF4ue
VKAGzJea+buWfA0UNJItXW9kYYCe6cZ/udS+iiHXp+twiVHG/aZ1k/KOgCqRLBi8tm3MDSpKEnVr
1vbgqVNqbpoiRCNQhw39qoleOgu8j2Hfpce+1qOXqtfTY4VUoEfaqVLC2YQUA3KgXg5g/JkXFMXo
fwbcbE50rqljKHuumOitoP+Bi5bOEzh7/9Bm2HG78u2k7yD//Qo1NXemjqfK0IPOvkjCt7SM86cw
7B8JGa4Jkx6NShGboegs3RDrukbBImlZXaGtqSm7O0KVk0h2FEOxWfaE7/pHElMMbciZT/h1zEDZ
a5nGgx+JuPQE1wd3lY9RcO+Mj5ZihajzwCRLeTCP1E6xvTExxs2NoopHa0tBCmm8eJBdElxFI4ld
OKmvjd20brLW2bLG/qQk0XJYaJUsPXO26Ij6nPEb5qQTQTn0dWAvvgviwhKFoju83oseb0zRNBWb
loE3Yh4KDggfq1awK9MJyVgh50ZbOH7O1MbnUlZ0hZvtryw1N3l3DAMcV1ulNvZLJ60KBtusLfhp
BjZrIzXdIt0V+mRCBwVAeo99FewtW256SMhcxai+mRq+aUQEXLTU7ZI9/lT3IVqMBADfICvTpLqz
sDeN8uIaqWeUnx8i0zlkeWNsc14HBxIBK/Q8arIQX0HLPBTm1hSZdhi6HpgcSF0Cj6LEXk8CCnR1
C+qyn7Z1dNrGeqlQ4ODTyIin8wh3K8WvMsV8odH/YOfYjuKX3LmLnGydS8ScRN56aUQH8ENiTzJu
9jfyJuqvbbPCQPcKYFHjOJM38YL/0Sdj+twZro3GOhQVNrKp2BmVz0WOGoXYc1HBZOUVfjow5z3z
wGr2V1M8kfd9GKbqFmy2szZktvOUWIZ5ouo54H88maPeHZciO1QHgvgPsAKruYhPJFZ6mpyzA3nR
wdGz2ZVm5C/MFCwijqOtKrS3YdOzG7elFutPFRDB1l2FDTXDRAUtyQIF/SkVEA1mE1KMCOC5pVsc
yKQvUI8L+ISDmkToEZSR5sPHiGrOp1aqx65V7jRL7FrddmMfN7DxkCrs78XaqFRt2w+ykb1r0fJL
J5OFoDcMxhQuGaB2wSE68S2tN0e9nMg5rJ398yQ0kFjvRcm/CQ3Q11sHL1Ens3vS44TxA/3FuZ2u
Ue4AJJuQl9taj6MXXPAKNtbEWh01cCNHaKdfkRZNxWetGMY1fqIfCkpB3rFp9oE+fuW1LUdzW3ZG
tWvzJntVJucbAG/z778bANTmMWjCwOc5Y29iVPWV/v9Yu67lSJUt+0VEQCb2tbxVqaRWS90vRLuD
94lJvn5WbtSFWq177kzEvBDkdshUAbnNWhxfYSDLYh8d2hx9RNnbpamWZExaMp6XpH3nW9imtxNe
Hi371uJnAAdWO8xSvxhDbJ4FnqrntC4xVUfrwBDlsje8bP1GSEbk3GBuLql5f/Qx4Spxd/LUON7v
iLMdxSIPkuUgc52izorSTR+FV2f4AuVFcF/0sr6iiVT9lKa17VQalGRaXETLLsK9QigZKciOZGSS
xH27iaLKA7EEyOGDStExj03IjrSeDyOyE9WiLbNLpTNzO5l0ZRys6HRyJPPJ0jXHZBNhY6V+SEcz
z1Wpo9m2l5cJoF4tpW3Ly4RF73ivWkKqH4WengveDBlejO0ke46+8jAefvZjADhXfNeuXSlAsRgG
1U43s+BBBJUFfN/c/hl9ZUK+Wlp2JK92XATLIUjR44chiIn4PuXGEfjD+Y7Tb0Bs9pP6Dcd9kqdJ
sLJaeRyZke/IiNMfyWuNo+lV4UGLLeeSV5q21AILN9PbWZDDlWTR7WzWTmfxUJxbYPegtce+hngD
2hOIDh10xRgIih59a6ccDREKqWdW0JmM/WtZogZOtrNFyJHYscFUsOjS4KFVKSdkl/RPtbgwRcGQ
sML4pEcXAk8lDRaEj/rbbFQsDlmTisem3johCFVzI34Oh7jah5jkX+OGBKotJdft6Ll0xgrJkDJG
VZOBh/n1g6np4QW7eMCihJgcAOE5AKfVdpBk8+GNLOgXHIO0R1LOck950RLfN1AzaCXSXirwOzta
olI5HGV6Be/oSotRz1v0AF6dzkD/9no2a+lMy/UXMUYhyOoVKXXZH+e3jbkLht5FwAI7WZB8AO7j
KUfpk+Z0kZL+hqqqcZzGfANT3gXOsOM5fvmlXshiY0mG1p3bYDDX028d84wjiao2Gu+KuNtxXzb3
2Dctu7FGdc7PTLQZAVZSNEgzFTzTz+BzlU8Oy1cEK9nXcb/32tBcERilyxxj4dq2fvbRfZmGRqc9
vjbF6U19F6nS5nyovNw+YjI5QvKGpO/KlSSbSppUzXxn46wdC9WLWdqI/Nfoi3zTAM3lSIcR7abH
0am2qSsB06PkJJotZlmO3sDJa5a9swuSZhvfIr0zS9zL7wnNAegRK5GBll7Y+b1VpuEjOuvjbc1E
umpYhCeSntqYydfHPXCkv/dlBh77TscIhGLDoJw9yYQH6qoB28YrKf6jTFe+U25/tiGXFJ37y1YO
xorKcHPRbirivSn8hQAV3vh9/0Q1vEmNvCaKen+fT8U+k6N7cKoDtkVrb7qifUKvS6BavdmQnin/
4BK7Z6J5y8DJP5a9mqhc2s3unezf4825uJs/pdu8r3YFNKwZkLQofXvddCCrmGV0liuI0wnTlGws
N8fgh0I3JfUbfFICLR167OKRE3trM0fE5p5vsyT4aXeVfagq664HmHO4pqWTOndzuoZ+zLEeJ7M3
f7Cb65s/xDsZMgzffGRw1KSYvm4wb7NNRoUq3PCf0ZB3l0CI8SlJjIUFfKbnJqiyk2mOSKwpK3Jy
gs7ekvZvJ9Ek6NSmVL8w2s/CAEG32zrFZ711F1KVyaLR8fdhy9sVFdOs1HCBWw+e8E60kxnJeyuv
AMhSpwcq/teAw9snXA/e9Bf4LBjv0dqu6JuIFIosuz7+ZTKMTMwNB6PonJXTN8F6ls0Bp4YDCjYc
WJQEKGDolr8IZZPipS5IgRwPRmz0Q8fOlIKrgxK33i4+UfaOsnKRj0ZXzHbjRVKl40rG3E0vQDQ4
Zfkor1eOyPIDAF6f8n+z87/FQzlO31kuvjIzHRJnxaLHJuZCTb7U7qsMSES9wFNDsPNWRKbKsYsy
a3Ikq1usOfyfsWQhXjyAEh+wqVk4ttU80AFjA+Y2MPwWRUW8/IDCwGgBOgag2lZPQVTQZd59h35t
2zbGdNlj4Gzr67Ce1rZhtoshB7AZWTuAS8dkKMYY31nP1yMPXcUnmTQH735AfFq1pfEcZeEz8Jic
66CgfKqEh3taWrXlXL3ROcaB05wTUzhX4OkG19g40oKMQsGCk4zMT5HSkxzW/haA2MmytiwB7DXX
Bud4gy8NeZBNd7vUHEpdyvFacSYzQxRoyqiPUww9EMGpx2UyT7HJ6H6+IT4SDKwCBSvrAIeWyuNM
UVL2o7l1xgSTxmqfjtwWmg1i2OnqLS/RnOpQDWbsoEm3wMwBwZi8B0CJI/SIARjKQNsOunvIRr+d
zTJS0OGdjAKYKFgtdExer0MnSNEVA1xKOkQEeynzwNnXenqcenTnxEkh6zV45kW06EKGoUvDSDZ1
X/InTOtmmyZ2k02lCoGzVgbsB0Zshg2qUdFS5TjWM9kdndGBtCWqZZN2ZssjRj0UGMPJ951iCqW0
yYhPMkaaROChYFMW1uex7FoUKBO0rXeG9dlv2Ve/zPILKVvBFnHbsk/AMvIegO61JXGYuezMe4wG
DiyyPw+F3uwxjgzsfBXRChptHXgAvqKl71SvF5hCDs67C6AO9uYCkYvxRORHtGQRur44WWGynNIl
tMws9KFJgy3TpDtoQE4EbZCMVo0VRd8ru16NrLFeWkszNz0r7F1iqFZYrb6SAfr+nAWvA36ZPUeU
Xr6Dh3OVeL75ko6ZtRFWgI+VVXgLkHaxjama/zrVuUGHwFccD/mAzGHs5duO2jfIBomXCF27ZD5L
JwNyVU59mhSvTvLB7D2JzVOfCrkO0ARz4gq5qCeAoqo2LQwli2Y9CQnAiE61QZbdAjml5tCVaLpR
Pm9sJnc+APIHZAANkAyVeSGiYZsI7zsADwuADzJ2rlFNsz2ViFKrKttOqz5pGJ5Lr6vflgGI2o2F
rTo65gjwoQWJgybadHkToSGElUg+AEt4YfmurbpLvs57gY82BOjPfunsEW2Yty3DOzNHBarCaAo0
7ztmh67qFVGHe4w5oO5Xdl4/NilDDZ5wbbPKKe6w/f0EuCi0C+vDP4ko3ScDtzAkiAz/NMZ1fcTc
Z79JOoc/4r/RL0JN6D81cSHcQuVjVWApIh/f0PxTE0T1cUwKZEd6uZRZgd2tIkQWuEUuOln7l7rp
MCKjB9aCGI4bBwUOL6nlMm0I01OCVyDJ4wuqAcPeRj5ty5ymuLqGV2FjYXXfuNdvpIJNlFF/P3QN
e3H6P5wMUWtbqzCLK/LvgMySQLh+/VhppvaPFiOriqwOsKVQTfdBzxRgMsQOwLbbow1jSXRrmbSN
RR5r9sptkydmZtk91bfbtY7c/2dLNvV9EIWfqI5ehLp9GCxQ5FF1Oys5OgGHrN2QtuQ5SKILkx1I
G+eYK1bxSClWFE8afIpHVfPESp0pXou8NMiOwWRRY9Lgqjs9aDCq/MSAvxwuAbU0LYnwhthxDIj8
ERa0IrkS1bEOKmgV4haHRLHVL51YM/CNcwPLRrscxsJ61wlOo82SS2O5zZLQrlp8ckPheV9BiuSv
wKISThaWADUfWtMXHlqyNnYTo4Sr2mC46rQI1FmB8QQowHMoqcNiFlqNpi2As4WXW/KuamCVMOTj
1HMssFfFMCLLIrPskpUYNaP8aotJxsVHitrW+kkR+ODlJA+8DOKTpxRBXJonxhsQ8A2Fsc6KRm8e
+VSP67mTbXBDQMtCaRgrv5P6N5E8E1eS3oX6Ekzw452BjpZTxu3ZIO8iVAy0RduBQGErBbDJANJ0
BJiD5ayaHqW9POlVX4nC2FHqSGPOMcLvs+ZWgsIfH+s9gH4YoiBz3KBhh6PX+7kd6rfyOgL9epqE
zx/Y20rOIq9AC1zzkOZFtQdhVI1vlqJJpLXuBvUiSX1rF0d4PfNKTNoDtkuchV/x5wbZ9Frkz77m
pHco36JRVJgcOAaJv2k1Jja0NG1Anf+bU2WYyzEcf7Qy0X7YwyMSsuKXBbLvBdL08hPQbWr8hfv8
ONqBPFtiAM0r+iSfme4+JGgD/mW1yIf1QfO1GB13GYQKAKNmcp9qmrEdpSgehJ84i7/juwCyn+IH
Q54fXWz1zk3A38QXaHa/AO3nF9VNqOKiBQJlFisAQ2GfgtnqTdllOn1TYpls31iQjnzx5bCmwsxk
RDWaLC8XUToEp/nViN6Csir7nKNyC6Kr369MlIqh7EzO42xfjfolYU5tHTQBjsgO/Wtraba1v3bN
pMXINV65Dd6gUZmJeDu9LyuZ3YYrNH9j/lmtatcaDtqAUerXd2iwt00epKbDzYOCaA2YvEAmAjBQ
FYAO/c3r9T399zXeeUzaUf1USTAcO6NlW65L61yFArdKbGg+VS7SOnpfRd+Lctj5xHxV5mJlmYH5
w0IbxKIfQ/bkZ76FNHik3flRr+96fE73/4tIZtms9CAedm2Qo/mNgMEDEONEUVitaZmxIuQLEBAl
ZzwnFgRZNQ3lxiI2lsB/+MMwdOKT5VfZRs+raEHUuzMnb4p0iNcN4o5EpASL5YDeZ7PfEJ0vKezW
aPfkP1P8ksKw2qUASPYdyXXw/aH4ifeKvDPvGpTjQeaBAkPEQr4zjShd0hJzSeEjN/U73vdvLSw7
e7UgM2VBMcjesIFL987CHdkdmg2aNW1rc9PAnx5oHrt5Mxw1KOQCgAjsnLfNdAo84kOpIzOAX0us
Pe85LIS8zE4SZUM0ckXabtpBU5A0bOrVvBmnIFFhPNuAez3YacHxujgUJxtUWWvpeT7YunLQLliB
/6s6BX7Cf4XCxe5WZ/onL4nCzQBo5xP55IF01qGsUG4RCehFht7/xQ+2W/s7zO0JQGJFGz0a4y9i
GAC8p3fOIez1/r7JAjQNxGP2Q1kAkzX+YhqcrcHz4hx0cGgCzRIWIkqyHw2P/4sFXSXRy1UALt1z
7ba/DBTLv5r68Kv38JzEbe3diVKNykbA+F9s/laBzaC7gISrWEZhV9rB2o4j78gDgy/bAYRlVY/W
WWTls0994hVXLlxAZWFlejoOhfmQOzK/IxH4u5qVBxqrLS3JPRztV3fBh8nd7yIH0IdwRVv4Cryt
4K0azWjV8dB69Asju2J3scKmzHq01aELVN4hZ/mRZHUQqB5NsEbkhW09om0juwLIdHK3Qwzmsgg0
pIPZ6qcW0LDToVFnCQrkttahF1Ct7KgDgSNLORKESlMG3pVVhr4Hw0u2CkCO+GIa2JR3gA468SrW
Pgf6DxI3GFHBfxVWnTu8WuWjlCcAkl7xzuEDXaNs0Vuj0Dw6rX09oCAPTFaPtfsocZL9rCjxLxa4
j/22lkO9LoS/EwU2ixyYEXsqUqSJiVEQ9E7sqUxB2j4PvD0VKjI2tkvpAn3K9tFOREXhsQ8ByOJj
6gwoODVfYQSjuAMcZqiIJ9wtBm7RKKUOdEZa1qA+IJS2EsD6a3tR7POCpZcx5J+oSY9W0tY/0UDv
bTXrlKWuOgM/8Bt+Ryl5zZcDOrYXfm/JdSISvqTXt+lNjoRDVPI3r3z03jdZm4IvaTkfPKnJtQSd
Bn5pexebGkfFOZJfrdBflamXPIMrrsRQFuRUq0kiQOF3VTrJXWnxtQ9oj69KPtsbzPyFV6/+EBX1
cB7y8PUgUDHa5opTgGSzNlB2mSPGw+vmLE+z8A4zwcVJCICGUNUCN6VgNfCMHahY4RT34yib53dW
vROjNpwcUuxmrxr+aS23kaAHdzUYWPOw2qSV2uGiInitJP6llL7vGPZIVHMauOZcU1Pnj8hOrakR
xi2t9qSl2B9RmwxLQQPWshCjI4pHOXZMIOuIsEH7FZYitQ6yQadWEIQmxSBxx7v2FALbZaJm5kj9
bIYCN8ssLJIjVbFLWVWrDhDaGyp5F8KR9yV3MenpoYEOdC3Am/dBiVGppw9pE+xiyZVEH/krC1I6
GJtaW05qodMbNNQANs1s8ICgEvvkFGZ1wq/SLOgboVuhGsfBkop3pAVdN4xVyW/Wki8tQwesa7Pv
R8akxV0tOfXHPHKGZW572ictkH+dyYG9ysBX9JeWPLQYieChqYdtkyf8GA5uuqIPLZDHHmQ5yEer
E/xYtjJd0Yez1q0Hjp3HGzl9mP3f9n3cdIuxK3pbX5e2g/yIKs5SNVoyYQNALAYhhJLNio+WH9a8
eT7aK/R8gqz4z2K4oZapaaGW42KQHTW58EKHrEg/YdLQQfPYbxGdoafFW5ZWlq6LsQf6LQnLuAl2
zHazaTm7RGEL+HT7+yzhMojmK2SgA5uu4FjopVlQdAYKoTV5zMa2lj0GfbbXNC9Cb9wI7qBsiDeC
EIYdl+3FqFd3uipGamHmHfU2+VIqfOLQRyavQUpmBdD0eEMWpMhAyGFgUGhywiBou2pEdidRF7wr
pCEWWuqVX0SJshuma8IjaP/K50Q2k7yWmdy5fmquq6SuvpR4pQUvefEAKBWQOWRSoGsN8k65R6j5
zO7A38OvYrd47+cFyGTd5LHXkamgM5L1SiaVjM7+f+w0EJ8ucx005ODrAGI3H5sj3dGs7dhJ8QI0
ZnkEwo2c7nNJmhnLoccdpQy5fBHrdrS+5KBAfNTyLt3UTYy2PqAwvYwOvwOckv6QZENyHzXsJ4nJ
yo1cfZubJtjuYaV7zhaQYgut0MxHvAjmR8PCTQDlZeuRZEUYrgaMtl2JKjm24mjlJMLYkgU5mBJj
zIVyIJly6Ow8VlTh2MM3edutnRLE21XfyW1SFM0TugafxAh4x3oUv2SGl5IPDArg22ixd0XXTnZP
g3t+GRQXvbzOk32kG7WmWjkx6G5nBXqU8gsrr4Qb09vttY3ri0BCja8Kf1jWwscL7dTohWWplvTM
TkofNFJ0ypO3CnqsFyEw74awuxihDgAMX5vyNKAOBIIuyn+zaErwKKsSVjMZMjnaRni2KxPb/lsc
7IWHXZJihzU/E5F+SEEciBSEaUZvnpX0SJyfkP4AUNX2rQHpQkryQzkCURMN8niMkiNDnjaqM/9k
xkCi59zoN52q/gBzSDxEo78RbRhcSNQCS+MYhvVP0pFodpplfzqJYQRwXNv/JPv/q1NEhSm6Stu4
SB46w8WLA7QXlOiJrL7LOgAtJF4JH3NfFJ/yxP/HUK9GlVNHmF8z6zMRAtHS/nNJ2tkYKaHmPC/7
BEM8RhpUK0/bgxgeA50DumrvsQpoBLT7cMWdPEcC3K4e0KLAllYWsqvLDLmRbVSfYtl3h77Jw50H
8o4Lkq58paF6/zRWXbeQRVV/d6tw3xgGaJELTCShI7P9pWX8+whM/RebOejaRRloCgme0PoEPt/X
kP2Yi0vbW68hhQE083K4i0TTv2gF6xaBOgO8a7cANVb/kje4Jp31SvahXcHHTaN7Nt4FBpGFGzMt
m4tfBe7ZBkNyX5UgE6dl3dYLUsbeiEE6dSgz5pxv8l73m4uNxNWyrkJVsM5ctLlmIt9bdgumVcVV
anOwr/mVp52D1kmebB29tkrulka+T8fYX3lmMr6gZAiSNpnhL+YN5ZdujPgmUMXoUJWlI8+TLw5G
MNq+KD83qnidloO7GFThmsyiKNH2kRoKZSZQqljn7WKMnGxDzICtzEgz11GPHRt6VccWMEmp9bqW
wmyB1GCa69e0sz2uu3zcjwzwjMjDXjAxFT7Glm9upW8Ck0gt6aAswptFqiyGUmdLjuIEcvuqClHn
+ucYkHQ7Su2TyCLqO6UAtJi/mwoBpL4ZTyWOD5bIRe09J/M3hhpOmQ/oCS8lay8tVcKr3kWePo+/
11TxNqzSWcV1CywGGmkhGz7GwSKMnWhvqtGVv0PNklu4yT2OvZ09ZNpqxm6MvaZceoabbkhWK+iq
VtPk3SjAwhOxaeLJ13z90eRsmnBy/1iRzoEl7Yc8tD6RJQ0/VXnUgVO8AmGjFJ8pCexx70fax8Gn
sdWanQmOp23RFenT3wYit65GrOsLKm2iwyVac61vtlTatFoP7ax22WxJ66ZxPC07s2NP85K0s/Hs
KxOz2bql3x9bDW9GYIfidy43zIVbeMi9i9y8Ixm6xs27AONPRxGa+1luuB1eC9EQZC7SIDE2ZEce
ZJPYGFngU/lNb4YDwDSDtelr2Q5Y8tpnvUSm33f84EzL1kq2dSYA6uCBdy2TfCWFoX1OUs7ObtmA
CE8txxFIiVGb6JM2xYgXim95viMthQQGTnCmpQop0/A1ZA6MkrQNxBk5oXTRAdHuEbRljFIa6oBc
V7zgMotPlOZog3JcF+AJ39DSSML+yHRAZXdVmH8K+GA9mmCouKVF6qp86w6+PH3pOe3aAFba3g7w
jjBUtliwQCJf1HfAAXDEc9u2YD/5wKJ3QVA6FO17C7TwiAV9iD6IAQAZczVEHDRQAFHL2Hoia8I0
BXIeo2jdfRdrG6JxmmST3gsbvV1U9dAD8hXpcYue+kw4F4xnVieHlqhETEvq96AOj7C3JtHc4XFz
ot4RsrqJaEWmN0eGtu9TVeZHwsPsvDJd1bpTrWk5H7zA3Hl9V590tPQ7i9h1mwMbsqeOM9Q+yM3G
PNp6Wjc6m6wTJBp36O0tFnTpoc6A5+EzjNCrutU7WZajJwpMGZgRJBv6NbOulavRcJyN3bNt1+r8
St9wtXKDwLxSxuO2Ip0J3aAsKVNy09G9oLT5pLv5ZdxjKCg21r3jNOvGZzGwh33wK0p7WNDrcI79
+ip2AdRlBjUeIjADn0f0BLrV4A6YRiikKHkxdP6qxX99T15/ms3RyIyiMeXV2PU6wy+4TLy6XvA2
T3dlgS7W1AUiRu2NyaqNzOALPgcX4ogrh27LnTb5VuGOvLS9Xrt/5+TiabhK/TT8ghv9nRPZ3l4r
gblNA2g0pEZnGcC+F5mdRdt3ClrOstDMg8UQM1BSOz0y7sAtDp+kFv5AYrG+d4Fz/ZCYLsjCkZIb
LKPfFkIosgrk8Wo9+YGWxvo+tcPJKvS1nx420vsq0HbYoCBzUUp5V7n568EH782+SbRrcRPNyraU
AOzVsJ/mnVkQpP6rWz56Ox4ayZGM55ijHvF9hXCzXC8xbPrax8ZT0wVXGr7PyLo8puoALIgeJJGB
fiCZH8XpTqt9viRtlhTaVRswLP6BA8bCzMfUqP5yYLgCufcG7lm8bV6vQLLZgfxza9SuykEzVOIW
36lyQAWlbOMO3N5x9qMDPXuD5/Q3Uw/cFeZkk9MHFtiLY/TD9txpBg7Zg2eeM2OaDdPbmu99tzFe
R+pkEz33sjFOude0m9gK0MBn4LOdyWg7dcgzx5uWaRfaGMFVHwS0ZgQbgxU/CWJgQD0wN8L+a8yD
dNU7pcTPDAQAsMqDeSk3yqckyD4yTU10wndpp++peGYOFlJ2abjwZF9aB7Tal6cOS8DR9cfIGlZt
qA/3dLDQY7SzHKSpheKs6tSBFLbxzxjUGYZvf5u2bp0vgaGobaSisXrnTss5BtzTsEfRKxN7zNac
iSmRmBPpDC+ByObiTnnIq/CNcuZj9ELMrXSOd5poFWf/Qo8zUswi2Q7o2Ae548aycCMSyEEcekMP
XwANscxCQPFHgPm7aJWM8ZxP0X+P32xXtjoG+JOquItMH2+JhrbSwGSLlNUfcrKoDDyglZJWmmNg
2+394gGy2nPuz2mdg0AJ/Y5Emm+kO7B7tlPuj2S6a4FyjOl3lFyUyCnuKIaTRb/MMmeKzN5pM/Xg
i9J4Tdk9o/UxjdCFj5T6K4D21wcxViprqHS0otSeWnnKEn+Pf0RQx5igQgcPvfCyKlj3WmMfpyYX
UgilVQrLAPbT9Ercp//kufCwteEn2t51RTjeM208Eb9sEjN5r3S0myNdjW8E8cTedP/mBziHBTdA
7lBbHThNyyp8DLmPb5iLXpEekDFnFuN9sK0a43Ohtd+IjoNFNRgNJf8Bij68qSknjf12QgPmcMZk
SLzOwa36eRyGySnt0cSrnOrC2r6+TkR+sB1VrYIOfQFGKQDMYtyT1invl1mCOrFB1Y43Njd16Iby
QCuhF5hkld64pdaRYii1TYfvBWAW8FimLATAGj6WNXYql5TJIGOyU/xwky91p1A8svuP8QAWFJzd
RJwKdNasNd3RkOBMjXTZmfonUzfQl6HyDDk+cOfCQiaC9vtk7Jd44ZyTBnKQn4wceBf/7hCU5qPr
6yBjVwOk6OH17xoB5PdK8/H8pQnUm0JgO7r3uP+MybcBE6tKMfTxxuYAIOown80xKwXZHIDizVE+
CoDe5SlAU5QIMJqg/Yoj3JAKwJWu0HCCryVB/YDm1rwbWFreRXJNC0FyU7bmXZ6CKL1XxqTxUxR9
FnqDrq8YLXDKc4ws847O6EDRM7DDL1rfxDccXxZbIasFLC9qlNBxqhNm2qwiYW/E2Ge47YrknfJ7
Yxd2Bkj3yNCKDCCu8dLhe2b2k2yKwGW5q0MRmOEiKzOxQKOqeR8lY7WzIpHuc25JhbwbrnCt6ssg
3LOjBdovUNfsMB3lfBUOUDjJCRy01Q6z5ymgZlp5wW3n1SnT7fMr6Y3YIcdhT04+Gp/uvViuWY5h
ejAreBdbQcDToRyqJZIu3hmwba+iTm1jNVc9ZZRsVmAPIJZA/gCT6d9BUi/wzrM8icZoD0AJ9EWr
a82KOQgpdIwdruLRQnJDIYbUTfYZ1XB33yggB531UnEevsoAVyEupKCDkjOkmvdceXo0SIGu9knm
0PLPmGRHopu/rvwnV5JFrJj858uQQ/n7WiSfYyh7+nmB9LULOpc9NjZokY3aYMcafQZPEhhapcK7
SXvD3CR5LadlgqJqmfV4D8FUzMFGjRmEjTAzkuifpo+de6trx0vjR9WC5O/CsjjcCul+GDY1DO1z
PXbsP4YdmQZovB7oPBQ28/sc6B0q71xrLd+hQcBfZ9ggbAiciJZxY79dhmpJSEZ6XfnrWev3zqLJ
x5+WQpKQGDW81ElxwmArcCXUoUQxtQeDxhWVUgBJdAAlbfB6cSSlge7wtZuguZC0kYvXoKLDfZC0
FC23khMpb9GMXsP7McFSfBCttDGcTNo8A1QPL4fXaGEp052BmbWF2WYnsvgzJK2aP0Oide7jH3D+
dVW0P39A+nUpmmXlH/+6pE3VD/iffl031UHtK+xgG0eoVKFZ5Fmr2HAukRxCdh1L4PyZ+EwU/Zq0
bYLmCWHrzYGDwejZdpKr1JzoGqOc9AR0JnTXo7zKarSrUQxyijTMOpTS7aYYpQ02c7/zMEisjFM3
u456H12bColH9XOMnGmPgH9YDq2iAJGpn5xqYgdBUhg5YUDXpXkwNgsSomXxVT0JaU0+0gxQio5A
ujrbzMFmWYYB15Xe9RUQqp+4ylz0BipAvNaHOwFil1Ola/qqTCv+7beBFnqA07P84Q49t3IyaAeH
KQPfztDrbiapasq2F72bW5cxLu2Twbx4VRhu+D30spUNqoUXaQFIDL17zs4sefgUtw7GwGFAnnh+
vXraDPONcVNH31ugmpHnAKiMDYbK3Z3925MMyHMQ9QGf3fBuTPL8vnDLejGGcQ/gRZnftwp4MYhQ
oa9H7xOJyGy2ZUANmWxJdrOl1aBCBpH/rW/AChD77ZXe5yQoTjFJ1quhdv7EUQi4KB29B9Iqgm62
vPnddLOl0o0N0lQopehX02zxVyt05yiLDuhttTkCCtKvnCN1SEdam5+70uw2VuvvGtUSGuVuDGz5
Ij14Zmg9Ba42yZGoi9cSkOGHxtXNp1b7FWaYLS72QIxJThLUHwBolUvXSOwDL4BjvtKVbDq9aTqr
lfFdimnyhVnzNV5S9AdmJvXWik1s28IC9AQsRUqLl9WpKyrjIcfH/FRG9nNNyqIOMHZahs2WfAGA
oz8ARV2DH/Io4LN2Ab40mWpWjbaxsUJ7D65yi0NRSZTGKWxTu94GKTMeLFAnPbyYRT8CKUn3XmOh
6WuJ7Z19Twlxo3Ax6cIiUKUhR947wN/AOw3adW8pcws9aQ2roymp3iqLRFkYZhBNSfVbDAwnhI9O
kbnvYzDDm2KQE9AMnC2qNq9XyQHxewCOXoyZGmYtGKB/t/OjkR7ILOjeKujZSE9aTPxamBuuXz0+
UpBselRTfLLWTBDJpkXxCVAk3cYOTGsvzcy/ain+kWgMy384+XBECbt9Jota7/6ysB15zGNXPPtW
1ONB9duikEhXhqpF7hbjv1vQVQp8nTXTZ2CV1rWznabOqhJj/tzIEPC0g/9r0HPMcJbxj0QCSRJZ
suEhQFvYFkPv7UHomn8WvHJW4FXJn4smm51Kx45+8JZj4Knz+skpTpz2EKbDuENZ7NgWZXLNjOxA
30rN9eKrkxYH+h6S7rZCNeeN5Z9+tEJn24G+939GQUo/ufIkPdDekHS36/3pd7tCDS6hDXOBS2Rp
wbirwcK1ifVk/MrBiIRcYP3yTl7Yf8mLikmydz2nfknFIIHD6ZYbkt/sQZUd79zic+XWyWquChee
nW4aJZunA3JshSbZtB9TNeZSych3GiqgNXf7ZEU2dKBYs4wuQjLcgV/jo+HPt5IBaKmdf9RG0z8y
LdSmM8MXwabUDMDN3WRkQsb/LiPfCtAli4+MPXUhCuX0jrXrs/xE3WadwtS0QrQEeyKp128mD2Yh
zSk4Rs7Av1HmsHGzU+Twz4I6TWLJ7FVaBd56WoukOLZeGNxRS8kQjh8bU9cJHT5wYPJhZBiot45m
pl3nNPzYOeER79pfKItN6W6zTSISUd6bDpoQb0RkSo5jKCZHsrrFmsP/GYvkNyvyoVjs9xWnFW5t
R0w+vtidVaPzBXNulC53b0vKkMdCe6vlcny7JC3KgWHK6rNpaf15YI2/b2P9IFiMPgSSTacuyu77
2DAOJKNDbpcDWopwAOBMqJ4gokQL/bJqHPmkIdHsxtpzKarie87dZze1iu/ADJ1O0Mo2nXysypXX
f3H/26YJw+Rrj161Py7zt93fP8rNphlxk2uq0F1brWWd/oez72qSVFe6/UWKwAtey5su076nX4gx
e0A44SX49XeR9J7qmbP3+U7cFwKlMhOquwqkNGtV2nOAv4eO6jzO4k0dh/Xcho0GCrCHloZ7RjKv
fbH8JzFp/ZNR6Ft4Z+PV9/qfRjop7dfIdsSdKtBn1VHUczq0gmdXrBFuknGKdXpCgho5jfOdbxhg
BwyK0tyaArsWT5kIhf4yzbolCysZzi57E03xhnazHWlMIZ5rFcbmNg1HJNEnK3DoANy15cXKB+/e
ukcH6z7kTfYyMNBzTA86kht2GtzkKpIfcg4EoH3Fh/TFleb2Jr/p/y6XFdpeep2ky49MEX5w4Ohg
R/p207ceb/wHww8ZOJibj/ySXyUPpHX7WUxayLCz4+339EtEvuafK9zffDEdHWSGpiH/sRWB90D4
bDrqxzVAwpt1PC1QSObe3+aBhDWuUYndrmlK5I1xj90L+Hqren6oFQz8r4vesjYkm4fz4w4ynYXR
ppboQHUnam6H+MQ82bJVWXtgnZ+AWW5gK3RWyGdjdG2ACv6N0sInU9SOsZWO03B5m7iZK/6EKnb7
RKo6tO8TN+vuevTMgmqF9yjTxgqPDjUauUusTe5phICa3OGvIpc0pKWfW0Rg8lJhCt5oWHkg2j0h
Yny5rQvJrwdIYuBDYAVKaoX18+aWDf5nt6QQMERnEoWEERmR235MLzRJh3a6XXIbNthAD2Vi73XL
3H3Z1mpJb3k/QiKYhrSsoKHnA1OR1ge3Ic0CDQo/l/TOn6ix+hR01KEevwYT61XEQZkFeFlwU9GY
T0I6o4MIiy9hilU3mYZA420XZELjm4dQ6hioP/XDH/LZ86eLDFkggLxcqE2BRN5e8+jRcnrjnWND
Cm5c8T2fskO1TvwzKEvBZzo1vaEEMfhqVidScEvpLyUH9nCly/JUALd+RRPe1kaTyre+ltXKq5Q4
4X2Yn+OROUvJKvHds5760hy/2qBDXnldXSCDVIbbqMSqMmgEmHWm33luOM1CpHZ0LQrPOdMErWjS
aYKhc2eeKJllL0ILFdy6OnAzxnffnbg7daMeSKZaF6VDQz88VNjGbeyIqQsymdbFrI17wsdKELOn
kWpZjFwVEhWOx9sLD37qWAGw2pLcvboAWMOjFvjl2kXV4hA0ejmmjblB2at3JZUIS7dt1oPVtNIT
1UAnQbwrBbuj2Zseww82zE1g4pP7Hq2Miy4uwp0KqmKXGtZPJ89c44ji9e7gdUZ3QL9YZ697Cezl
xFcIMTf65HkI12sgWoEvFm9fRw7iAXyg+Qor6fFJ10GBLYyJmEYDwFWp6uzd97uvALAuviNPeyoL
r/vZOcUqTXMuFtEDQv1Ab7azZlkGdvgTOQcUhGbpNy1+cCmrZ6frhnVsGxz7/0IezazFZ/ed/HFE
2/Aiyv32u21FSzZm+c80jl86d3BeA6YRwUV4FSSkBiIzDppueVTF90nh9xPfrPk+OP1eeWb20+Dj
oRuC6l0hmh171sLkiMvEqh8fDasAt5xTpYeKN+nF8eNoZQa9ekdNLtBZ0+wvA1uILkuGl17pYV0A
cv8uMDvnDr9UueY9l6+8S55I1W7HveB+fKx7lMuhtN612/KLzjKxa+ra2dCu+m9xaATxJ7FVPPhX
wyxXdutU125C4xx1GW974HShoCkRjyRDROiTRqpUvG2GEUH5yYAORjhgW9/IY+yjTWMcshcpU+Nb
VCZ/nGhMJSC3oakISIHS4/b7/6H3n77iv13cfKWx/RB3Il2wUrgHcNutKJVPuPi3ZP0td/9Lrba8
RM3oszSbTYCJdOa6jrMPonXQucaFnnlBxu/5byOao23XNNeUqXnTVEb33+3osVql7j/Z0QN58vn7
FWhEdr/mft0ZXe9f7OjOft1n6MSAZ+m7J2NE46GRJHIjUTzwzlwHtClF8SZlZO5Kwy9meYUNPcmV
raJViZasq8H7bJ0afbmd+xSmYaxluaV05W2Wehxuw7nH4b/aDmZ1V8tQHFI0ip6yCVOIDrdhYa4Q
sBvvSJz8Uuh8hf8kqTneKvD1h8bQ2hF4SlDVReEJFyCQl/47BS1uCYQP6S0mMcf1J135k85vyYL/
8ACUJMSwKtRTjbpN1okvwjWFaLKmLB50eLgFaEihyspwTbLfFCjecvNACsnkwTIPtwDOHwp+Yv7r
JaIO0XRrjPmC+Wa/RJ1nsiPQ3bYfrHOIMIRvWuh98WoPXGfTLGHw0myWqgONyIA0howfA4ZgHso8
ltTlQ4e46E95PaZnGuVGr3duyApwHQTxI8kGYMLcNKyMfWgEQSSWhk7B/b1NPFBv6cLqUKKNgyii
/iSbSoISIHOBLeCj3IiEIBz80LG9DjmTpuGgEoE2TXQ8QiUOEhirFDDXJ6fQ3alToVxZKg4B1VN0
J6xtIwAoT6d4xbYbtP+2C3+sgAVMwnqaoTMfuee9rPjlJi/RevWh53f2qsvFzwERpUtbNtbRzawU
2dqieweJ7lyOAl/gv5PoZnTd0Dq2ZpWu837o34M6W1KpnQ8coiV6O7qLHD376LVuggbNSL13Rjpr
RCVDH6TTtJegtZwjql+Sta4C9e5lyaxhY9ez7CPRXtCsAcw4hZR5G7j63bJRQDiFxUd8kfDtbJBD
K7EbZ44v1nmDAsLcrJIl7t7H30X4pyTIjX07mGcVxGpc0EQ9zdKZRAXnQnKr25Jy01kfZjRrJK7e
+c7wepP/oWa1xhurgX7+h5yG6KXSW8189Iz9uiBN3JTRBYYFAoiw/rgv0sh7oJBXSgGdgXv9FoCg
Au3zRYkHWfdeWOB8izT3T9l0dhvqvLyEvNd7xfsPDVIjjdZF06LNNV/cZGRPQzoEKPzEl0Ld3eQ3
5yhkT1bA26pXJMsMPY4LupCjmuiOtQ2IfXBP/3Rt7jMDsGtZtbldm87oQkZsJ3uwET2Q6Ca/XbtI
mpcA9Mk7FSJVNH8Aug56sNU6EOD7RDIRRSkTXDFSPOFhPo1tYBrT2ABY0gGYBJifpz4JPp2SgcwA
uLskKR0EItsHZBQmF6TwyeDTqSPEQ+kOxi5nzB4XNhqOUIVbHwxgpZ/oUFeGg532NGaqfPODQO1K
gKfPsySPUc99Gtwg3iDZ7s26NwekTCoaa1nAps+WlindD78pQGuWiIsb65sVnZFpYIBuKg+MR/Jx
kwN14B6xg3RfpKjCoIMtLdS19848IlGYR/anoS5R44uWWANr5t8mogLDWcb677JG4P7m96arRrs+
sXZJc6A8NO/M9ovfhGgPE2Lc2AG+M7mlUbqG7DsQRHglxDpKmbkkJca9xFkBRxbbF9R4rGal2WAU
Aivfsuo3yAzUZ9KX5ArgZT+cpJS7WZ1mSCfU/K5NOnkg0eyGTpMgXcq0Bb7IL1ezvzgwTzk2nr/E
s8tAjuVxLKstaVV1HS1d4bD17LIf+2yfNtmzL1MN0OSwKLcJi6qPT0o2dHAAHL5O8X39/GmHoZAr
bQF/gXSE76YOij1Vskwr7q1nn3YxRRGCRs13QJrzxT3FHlxg+u9JhvIzAxx3Yh8IXd6ZAg1PDh4x
dzTUutx1lVvuSUSTJKchHUIUabQLmkFHIji2CnDD3hzcFA2nH7N5xjdyb9t07EGjiSPJO7kJsJ46
0GEEgQ+q4Fy2uMnCGm9uV3OWLT6dDlkUb3VkvwH/JnjoUb947+n32IvNYtlMIRhbAQhBolkSPxJ5
NbQFQO5Jtey5sXHiCjWP0xAR7+Chs0A+qVLrEk+iKsQ+PW5dQP6QucQONK+UcZoNVAeOHVRtIxaA
Mqgg1P0qHBM0DJdm8iNCM31Z/0DUD1yfgJy6DtU47rH/zraikN1TjwXnglQaFw9hNK/k8arqSv7K
swqwCS4wCgFE2ry5adysqlKyvcK74a2SySoXXvfM+yQ5MzZBZU3yvMuaddbUakfDMSqBJVcWjwBi
ia5ID/0gsQnspk2W82w7D9PhxQDkoRk8pl2X3ruumwLE2fLumnY8kgjoyel9m+do88FTJQ8Bh7Ik
tb6/j8cwuZIWHdq62aW2VCcaaZGkQCiSr5IX6bE2fRjqBt3AHrOiPbkglV7a9dKf9uSzTtaBkjiU
gVrTNPli4Y8YnT/rqEWFc0uuIg66l1QDxHI2i+zM2nNTp4t5nMjRPzpee08O6FO4HZpNvahcz5/C
rADjB9q36T5nCbZaK9W46jwPi7C+6oDHd7cbQd5RLNCU5+3nq6CIO1ww5vHZDX2qygpRImUBM4gu
TYdgRBN1YzbmiobkEG/laBvkebecL2cAymrHKhBSffrj1CCoM3z1RhbY9XN0JdmI1JYI8LRdtp9N
deEGFxl9YYMsNACYyiloNFzmybF0DmhNBnMzogp7bulkyWSuvyZN+2RlefqUtEIcuGGg6mySj2pf
p+34Xouk3XS1w3Z+XiIz7Vd3NI+KUXOZ+1V9EraL8lNX5osu0eZjr80X1Q7FSU0jrwzGjRX2AFis
AvOx9nR99WUGCMDUfCRRbwIONMojcSSZ7qNylwuJnC4ZuFb0qM1N2HUmUsVAUVxmQ5/syTmg89KD
YbvmgoZkEOC7wDxT35OoHxE0yXRfb8l5YyAjlNjFX8Uw6qPkXjrfMxPozO50dJlvobXVukPl/Jo8
+jxVZ8Mpz+SRDkGSfJUpN+9opN0+2obc6tGHjU81Ilh8H8flar5nmXcK6fhQH2g2HUt7x8VEQIgG
kWqpAJ9ojI/kiHFwkwYVyHHpwihcQRl6jH682VNWDqueRcGVHFUB2HGDsQKWwPSHHhFAvWvK5p08
WTWgumVoqUMhneEytOm6STnaZdRYWRurQ81hRWNEgH7UGcJHuSi7hyFT1tlmEv8AjOiARkSAp7eG
scpk0M6yVqvXYDBReQ6mnwdAF3sn4ZZ3N6MB8I1r4MMla5KRpWLGfT51lEbcyxACHNWGt9JC4Y1R
70uVxa92WqzROTO8e6Ww1mbd1HvpDp/kpH+T+0m+ZhN4BOlXk5968jPJyY8YOrTguP3e4Kk+lA43
1y1ITJ6Q1FcA6GDj99EcsdZQzk8fiNdtGHpfQKGllzH3q3tUprVo2WuNQ4wyxZMEguOf5g5HvkVE
LpmDD+bDPCplPZubWWYc8tCOT3R1hPfQNpyK9yHtUCMIrMhdlww1lp+ZCeqTSVj14OSrOivagmIn
uNQWx4yyLynn7EwiBIA+2yaRQksOCf/R1mwuvM2jy3yNAhVPGzd8EXHJdyVDBK2TtoeAiFyN9iC+
5RLoMMqyAdA42M4lKYGMy0sz/oZ47j3ww8SzTuLPlllWrkhhLBoAnbcxB0xj86clLyvxnP66ZlpV
VwO5xNWNtIPOboQdYQyE6B54jmhF+Jvcg/g7/lWPJtyWJ+uPcnSBIvGFZfjJAx3sJPriDdxCDxlE
OeiSr1H6gwZlLdMHrSf07aQCOM0vmyxyxpWh8mhzk01+xgoUI2T1/+Untlp7XfoO4jyBmS8GFPTu
hRc199F0YC4Y5o1JRkOauMkGwjakMcDE8bKrzfqeDuSLZAk1qtI4SG1z/8mG/KIzto4PAfOjVa59
867qxvEao1AOdcnB+DVqZbQYFRARXOVWR7uI3JWR9ePX1JXAusnCt7As0m0gc4ScasVeuBfvSAGb
6vhPlzTBivqzS8/2UNY2uSxBKWHHTvCWVd2/uwTnu3mX6SI4ajc8DF5VLyV6EN9YCrfOYKnvqkfO
CFSH8aL0luinw+5PaxBiI8v4zWhr4PMYfvqahtgp4HncAfEAj54U3SBnq6vkLvZt+5Azpzlq0IBv
0YctLqUq5BpVLdXjP12wT4udDCpOF8wdDsBigJ4c69huviVDVyyMqk9fQTBvLbGq6R5q/KbXRmCV
Z8ty5W6Ie/sAMIXm2E8XdHrgYw5mDGBAsDk82n1eL22Tp28RuGoXYOLszu4waDRZgFKz3gI/3N42
DuBqE1aphddY3g+8wkeh6u9oMpkITiLrWiG5vifV2mX+P6hmfvGh6pbxhyp5zSavfZiTVyNln73+
odp1eL39rUo3UExeB8c0P92AUbvqynS/cJG1XqHhlR2GjA1PieuekumRn2ZiXFW++yH3wWGWTfI/
9Cc56fPJz+/6Nz/SxBJHRSyuWyA+RHyHgkSBVYgjNxS+ZZ0WG7PDk5DitTR7G6Ji5LPy/2p780wX
orAxXUj7wV/eiG9YvGAqdnfMqXy8/5CbAQ6Jv1VOxe8K0DvNstvs7ex/1SMvLMIj+L/7o9lhuq6a
7oDu5Xa129k/6QECeQHmsA4AuXiMFCOWoZEFUFAxHSh1LVxpbxQCI4CKnNLbeV8x5IPUd9fo63tg
kbC7LufHubPMi3J2V3D/SJMhdl2LNhqiTdc7xdVyvDcqpShkW+/KBOsDqooYmVcuIxHoI1VDKKNd
jUBHecKmV/6vRsXQrQzBracxjf1jnvdyQd1GdLj1GEUpiiz6CI0ac5MRNR7RdKKsFgimoNhDD9II
xCgBwBDZWQtmc+97D/BFwr5jOvmG3jr94qHDex2htOvUmIN/CLnrbRQr08dqADmhQNXo70a9lJ+N
soH7B/93I8CzhFvw3vQrV3QMeCwsQDOdEzRsS+U2ndkDOoGKbuq+WBkAVTnSBJXgkJyGdMgb4NhM
GiTvO/7Fjfx20xMaysR41dR2c5zRUKbhWHTNcUZDifKrbYflKq7s/Ml3C1SE9L219aykeJLgEtwr
QxZLmgVoUHAdUDxmJqp4IhGKcq/lUA1nGkk0k6/MTFpbGgLGC2xabYpwO3n725xGv5vT5QbHwgtb
fULGRcy63PIJt+pWNSfHQM4yKnyjCdLrOrdekoyq5EhWZaJZDipx7vC8n37FRZV6+wKdpcijOn9N
J6xv5hMxSaIRr/O/p/5F55e5gPL/oqOAKbBNB1CmoxDCKTxEsuOzJ1T84KLp/KHzbNBta/sVxXHp
IWjLeEVDyy/qVTlGBnBpMfu7kZZomcjYPxup0hn3NIue6LPtpjYwuhwUkzoK2dPp2VwX+sFFy+Ej
+gXNY/JL3qT9w6A849HLmXkEy6q9sBOxiay8esyypL96KV9FnSrLJWI+5bIODWNHs6x327so8t/n
WWPwfjS1z469O1SPwKxlYKTBxpV06dDZwOhF2h/AxHAO7ihvlcprCEDP+yBBjRNzwKxUxBM/6HSw
PUBE+Che/yRL0ES9cJIk/CTz7ACLct8s9+SK45+5yFHGsMl5bS+sME+/h3axc7qsegMcXboZEg32
tK4EgpATYNU5aVhec2Dosn2NXQBHOxHAmIU2GBrsUBRBGqjBv0NXhnhF5tLeZNnQ7bnjqwdmswJE
enbyvYqGS48w7UvfpGJb+7XYj6YrHoseFcrkA8v/B1Au8+cmBSyF11kIiNej8dgic0MK3HeeUVNb
7YDqOS6dMmEPZmR1wJELswMaB0JgSdrD3VA1rzRJh8BBe0CE9Odelz17CCtjPHljciV90mAjB6ic
tjq0B0wup4xb1GUHPXYoZihqBiTLFhBSNFuGJb9Iy1nf7F3uyRVvHX9DV+ix1r0HJNeC9OkQg5Nr
ZYJXapOm7njgCRAhX8reHHbg+PEXgOaz7uvSVoitj80OeHr+fapsb16MRButauvHTdOI2Ydm0Hog
gvhT081dH6DSySYsmRjRHynRpq26Jjgjch2c6czI/XzvO/yNRt00SWfzwe62Udw4x1nfZCa+9nab
rFJu8NXNCerN5YYnIMWKpN+f3KbcA1uwvqcXYCqVIhGNSB7LXJ2csNiHk5Yz2MO+y1pQZrsu6nBs
46UOovjsxj7qQqZhXrL0AFgZY5mhJealRWPzxpMoT6RZywcUQBW7zo5mMyDoL7zAqAEKBNvMt69V
MoxXxwOLt9VMzPCj0S7DAGE2y/eQqp0OWSTXra/qC43QixPfNeDoGI1czgromdNr3rliXbkZQpi9
ir93WQzs+ckcG58MMO9g6fplgI9b7jh4vZakQROeNCQaCOJoNzuROl0BOd/bOAkwQK1AqGth5OOC
yA2Q6nlRUSyf0rpp9h62Ahv0PzlfLP6hwJyiW9U2inzJ0kFNPHh2QahAltj2PpUaDA+oF6pwgWq2
JAWyHN3ow7Jq8tWgu2dUrOdPRZCLRx4+AJEd6KrGYPwoeGrd0Vxc8GLNmNFsaChQfnUoQRqzoGEE
RofJEsCt+RNJfln7qiiejMb8D2ttY1lOBpkDKCNWpMOysaV5CACctpFeFT33dflTYkf/IzOHtedE
/H10EFIea+adgb5gHMKwBf7GpIq06U01zvoPVR9Uauca9Z771LkMoeXdj0EzV0HQCKHKLS2b40Hg
d/TbaNKkdTBpTnO30e92U8O3yNAsrkrjPUx1stK9bZ4TASLkRFXdRsdljn4l9oM+DYvEhlTNFKB8
pIo69X9V5YjrPBoO4IMZ8vaiNNqdbYXvPQr6zimK940FTaAeqzjaPiAxJzU66N7EbGkG4wp9Uc99
ANrCZsjq1yoC9KdbunzTVBFAQ4Hvv+DoGQRy21C/5gpZeRVVT1hHGveZHM9k5HOmDz2oPJZk1Fsg
Ymh8YMuTkeOlElAyXXSuJx9N9hShmu+F+zK+Kl+8kRLqS+s9uQCBDXblefAFzR1i4eXBcLVT2Vya
JOkWnWEEX3QxNMs4NrGur1j7iBD6leRICubrTgJkN8QG/S0o89kRutfVtnOBDE9+AWqyahBffMHP
vT6oEPn/2hHhF2VlL30cRKvI8YdDKdD0k0XmyelGMO/+Ojj3Ahvo69BnHgP0Z39B8Vd8d1Ma/BhP
96xJd7NKn0ToYgrr4jHCQxIBxuQ+A/zKY9UDglnhsKVh5I7Rnek10cJ2EJVbNo4L3ktuXmiW5zZb
caCQbGjYZK08uZn9gvgxyCVMOVwibODPzVNeuh4ajy1zTR+V5+w4VKp96vF9Ak6DbwPAFn9aVNXl
C+EkxbWSjX0ZUT0w/6kAQqYnkDV917kWuC/Kful4eN5sRSvaldVL9MACZRKcqA4rtlyY2dpDFPRD
OM2w0evVCr2C0SZIAhD1TUJgfKkTEgmY0RP9dzqkgPdosQhe0FTd+jiNfGAJO3b/lWRB5nRASXS/
z50Jlc42URljVz1BZpIszMV7Vljo7Z4wNasOuzXge+5n/Uk0Ova/G83tEMJv/zCSHiK29BJOfHst
pujkKBHMTqI2W3TY9Odr18ZHDsYedQpTkDKl0GSATnO3HOszyf4Pu4binaT0y45Gs3ELHPXohBgJ
iHOI33iiPKYzl6s3p0KutjcYqJRCNMntlBL5Ang4SPZM06WNHqKcmJbQC+HvkEzIF1lnB0D2j/cu
0IqffBUDYgZPzB0NUYpY7FFmLZeWq9Kn1G6Sew8vPxqRBjrwngYX+Xl7Ms8Zek9GB8HbeRKNHIek
AGRZqMvsqfBr+2EQ38maJJ0z/IUeOn0HAgCxyrKiOoSjfHPblj0oVRtHYQK5vTfqcArrHxm+6M8J
mvD2DW+69RB74XvtuYAGDdmrF1TVzoxrC0CN0I/PQSmcd4Ce+HhyMrETUda+tZ1Yktkwxsba9CNz
D6hN9zmxEvzhYCZZp1ZB29dHP0nqx9pmzySvhQFQfOzAAQDUxfcoTQeCF13H9lDTG9QFoKqTAKAI
WHWD5rW7q5jZHZS9Q4X1+Oo32XBqNbJaNORGxTe1wOKdhqEazAVyleyOhln8QwNX7AXAce2FieIH
SUEene4Q9anWBXCRXhthNUsFcOkjzWrX2mQmwEmDpkG2z3evJDZ1ifcY3owrMgJEZrESY2ED2wB3
xVD4OPDcuAfgnxtgYelobt+D0t1e+EZb/rCjn8AX7765nuMsq1jGF9NB5Cr3arGpsMt7iccK73C/
/ME8+dDkuf9Si4ihvLdMj5KF/MytlC91mBXf3KaYnSIcBIqhwgzuVTo46yRLVoS4qSeU6w4oEguk
esfNDMxJwoQwOjM/ahY9+nFQLDZgW09GfYViI6MHjrnpGs1Dziq0ErZCfuuM6q9aA1ClsBvQxNtN
uEbKO38vEOcgBa/BH0XoWGPpJrwLEqf+PGH4xrmQPn+2/C7b8UGg1Cg2ktd0HPZNruU3s1ITHDZz
z7Fhdyc7aPmSJrxGrwAgZzx2oj0CA3LYKF/m+67t8yeUK77SdfM4brGXApWPA9ywo4Hk+pomMtQ8
dMm33gXJXmMA1LrUUt07FhhkaL6x2Rto7NmjP4JNRaWtuaojVBcg5zVTDIO3b284KJQjhmGiFEa0
Zh+7KLebRxPz8O8i4iGu/9bCk5IdsqZDDMXneGaYXBy5aYl7DiwK7Cuy8ZubNFdEud1nViFiVwXa
3waj9J6FzK8isYdvYA/Wiw4IPveeYSVH2aUl8PFq0KuqJ9SRG29diIoVHg9rhIhyYEs1xVuAPSvK
xuKHHMnZe/wgAV4Y5m8jkD22dSb4Opi06kAAU9urS+CXtOYzGFiWErVNb25XoRYb8KpLclYp216a
bhwdadbrm4XtofOtVSzaFaPpnWwH/Dl0hRb54TWIPfIdDVVSXSuQa8z34Sb5I7mg+0hDFJPQBdKR
oWd7ug/dFqD5wH2QdRz54yHIJySf6XaBaLiOQ5vtgdOmjnTwfp3RMMfyrgRL0d/TNx1gRCLS7WR6
SbIiBxHuiATr7OYmo7PbBOndZFyCi3kBaMj3JEmK5cDRf5WDaN530N4AhqPgCQ+wGkxrmXipgTO4
BG5f8eqVLQjsm7F9Q1wRxDtVb36RcS8WVjiRQJjW1woMI9+6IHhSUai+T/HvMn/wpQ0CmkT127xp
Rqzo4vGceBY6hkYQBFcqWfwhJ42KoU+bt4iE9HjiWJ90ch28RqEl9qRHtvMhceQxi/sdjfAXhVU6
XdGowOirM+Sdb9e+XbJIzUPelfxAurNZb2X9PrerJ5J98pegxGaJjES3vl18vr8KSP++17l3pE2f
j1Qa2wQFmoXX8u3iN1sHeeJF12hnQxa3u7K9qjx3fJGrJF4Cp3PcBNrmFzr442jsY8f/ypH342Cj
wgSYHMQqR3QHoBmhl625kMeKa+8460Rm1B8jVZ7Qne/PXsgsBMbOuncR4Ix6TMzK3uC9JYEX7m+X
rIeqP8V4LiYhyqfQ7SI2nr7UaZ+fAgnIAr+20OpLpyoy0cKY5XqL/sn4HIksPoc0bSUsXFldBvDJ
yYZmXLfK8RfgzbAHTNmlzaW5B0HE8BY6r8qyQL/pOcYaQJviZ4m3YDkY+nuRuq+1GaVfkyLGuzbi
7hvTWEpIR40vhotfHfiY1dMUQl51qPh5aFrgYQ0iHK+JO7B1P+L9EwoptiqM81MXdXphI8psr/2u
rxeCd/q5aNkGaA3Gl0x07iZFRS1qqDBs0AyYKWT2UGtiHbh22lUkSvNLLOKfMmXetQzYOHXpA4g6
sc0vWEDzJZB1rePvbs0ucjd+I4dt47rDUbWohx4EkEd5mrwxP0VHcp2BQM6wqomzZgDcARJk4AkH
4CJP45cCb8eFESr9V5ChyhB5+snaBsrBJ+u21xqAqb29x59yg8oDICpPyQhnIiyjw+9yTaRlw9+6
keDKRfUU2otrZc72ZEVORFmjwjUt+MpCaL2c6O3V9Bpx/Mq5lCneTdP7h+TeJPql1U1av4tINYmj
T1o3X5Nh1jr53u5bue5CHwt6i7tfu+jRHur8+9Ci3qZVuj9HAJkBIeQ/Kvg+789yJOoUAWCQzx46
kQBB0/saxXnyI5CIS+XIm/pagzJraC+gVeUHX4di44yD/yKRiS6nEraw9l5Eg/UAr9W40SaiS0B4
K69tqPIlaXioRZt8xS0IF3gLvGmsj1DKiDgJJavLrm/WwrbcFSW0KVntloDRJBkNswo188R/MnAQ
o8QTYwpwTMTW8zO0FU3DMrM+JijpwHzM6gGvxD8mSBkUVWIbhskezZBfB7S0fAmrJljyrB5RXx6Z
z3gQAXwb8qawvE1bsn5LQ2wRkVnK/BeUyzsHlMI0K5Ir1/8Zq9a+SlHbF215gMOdzEEugk7Mxvhw
G47mxi+7EqXYeOI3wcBPriP5aRyjHlXoKFal4W0iFgE/lU1a3YHU5pMByRELA+Et2Zq+Fa/takS7
lCGibeGk/YbJ0D/fzhjyqwh6lT7qAXH2x2zU1D3AIMePWTWdiUlWgNRnnbf5gCc0c5+GkJ39Nq8v
Nau9Jx8Vj4shTsLD6A7uU5oAR1wnY7VtJl1ep+NWMNQh0exo9vLIbKx/yDZs8E2PLH5Hfskgfta+
Gp7+4UJAGDUXMZA25wu15lH8P9a+pElSnUv2F2HGJCG2ATHPOWdusKy8WQxCCMTMr3+OoqridvXX
z3rRGywkHUlEJImkc/y4Q1Gy3UKAnoBz320RTar84J6TJbxxZXnCPgNfmTzeLFqKLdHgSwLfY9Fc
ozi3AB3NyvgtNdPqwRdVF5hcOm81Md5snHl+Uv+9z2wWL6DXtct94X0OELRZZNCMfraQUBmmFcvP
cdbloCv1qx1Am3OqZ92viOu715oCT5AVVF6GNv6Os0js9MWzRHH7VEMNcQzuLZnMGYef+bcl3lvF
Dv6McamQUc+SrFm7omcBdiyg14Bu/L5kRYedVuI/OAysqaTtDVC+Nf6DrqsJspkgrnTQJdPE67og
CdxKur9DzJ8APCfwan5h99PnmfcDzG8y9EdeHsFh6h5VJONQG0RiUYwS5LZDTvOTmyElVDPoRunM
w+ynZKUJAsYCWc28ArnXvXXKmAvBejDs5wB1LCuaQyAGgOKNZ5bfMTfJ4+QV5DGWyaaWNvwGc6kA
S3fYFB08apPnPjbgvDtEdf2tG1XkukAFk3cDklWXeFzds7yr2HQvxF3daJHtwXfmEshR6xNyXhvj
0ffKasfyFgB9FQP68fdHXS6c8jmB3Cb+XZPehcSCQ3edLbpfH525LBky2AH0xEdvaqtfIxH9URvo
Jj3crf1e1pXaptGDztO5IutWakwAe+pzsmCD15yaKoncsBP5C8KmfHsr3lrco2fF5tHy8/aka/TF
bOt2J/v80FYNUmmhimauvBzn57vJvYdUCZIWoLga6lbdIM0BdID2yP4RMaCWv27ApX0Aclu56Vug
4JZJXeJBmtwcRwnXmdOzcJEQcP5VCbojIxh9J976SQ6lZSQFPXWRYSyQxtS9875461xLfaNb4PvQ
7FogKTXozG76ViR7TQDvfx9rHuFF4TVP8SBoWADHeYbbtlqTkZOZyLfb2V0GdcU8kyfDsqyl6TTm
Qw228wC/l3s0ne5JpaI8spSf+2ToQQaOFJml59J0WeBd8tDTqn5AYtRz0okGLEooZVZuHOus2msD
Y7JxaBaQMEhi0w7/1YkUH1PrDBsnz3Z6GFW71slDfikyGcYcZJt1t6qFV4W6VfdsYv4zSSZ+Gxux
BpD3tc1SG+jJRQzhDKwwBjw2ErxsgsBzVpd+f5siL5v8klh1QJCOvchlwW/1NhTY1rXFreBfQ+Vm
DbJwz0c6Lr5WYxD/gjPf4jawbRn+mkydQoYvviHchw3OKKO/1H/CoXddAdVl/DX1Ba4M4QT3sv7j
D01T/LtSN+uW1o3BcjX5ZAkiQPUcT3xnx337ATQjX7KYIbPRavjL/CpTZdR+OGXcLyN7GBD+tK1t
axhwz4kym7aQFo4P7XzpOdZq5kAb+d7QdVj6reKltHEQoqDNGny8DQcBGPl80Z90HcQZEE2LqEcW
AAsCJv8/GeouN+t773bowBv9v+iSs75BrpW1/nuYBrnjOyQh/o8jlWYJ5vP7HPrTX9Zg9sSi6sNF
Tho3ANd9dkznizLHBvm7QmRHfUkjyC7nZlastI2uK7XNvaxMIDOMqd3q1vtY91EMUeV7gmQiOLbu
tfcRdJ2ev0ltb+NBHjIpK78O/zLhAkHdmW8ATivc7F9DgYShWk/NmC4yauBJTdtHs1RevIn9L95H
5Nj3BKTpUG0VC9748cb1svQc+darXwnr2DkTYiyqsZHGH2cvTHTA1ExmeQQRR/qSVsYrh4bDWTe6
ZXyMQFN6sUeRvvQVTlOJdB6A805fBvXCQUYJZWcICll8q7sDfiIezRrbOxNx66w6c06TSwMVnDlH
gwRlb3jL3oJHAJKtQD16kHKdLdRs0dS5WsXQFAx0XaGEZAt44S4tEjb2PmBnmQ1QhunV/qqOoEhJ
Jksgdp31SzOFJkI8SfEisqoMqYjcjW6NbGRSpqqADwXbj0cPT7PlpvZFGo19saG3sRmmDmEDXTc6
1qVmPvQBgTSUc0ll0o0WECb/iPy4xgt77jo3jH5rhFYBBeMWCJAI8swOaIL74h0cMvZFeAX4qATC
WL2vlkiCLlf94El4sgnd4RgI+BDv5JOdlt0DQW6PbjSQofTkZgiKlZl51FU0gvPPZX251sUBQH8I
JI480EWF/QHE9szb2HrEtjePZsKCnliBZRKILbTEf0KCCzTXep5vKlr7T22SdqtywM+mWwEiU4Do
euClnlsHNkEuHQztSGMp6M7vY75Noai6r+so32Tw0h6NyinXokjLE533uo0zDWdroPYSAVB2mbhh
hDWZ5EMKJGkIh7T9SAAMDpBsIJ7h5isCx2/dl6hEsC+FyNtbLVUFZCck2hmxvqEeSD47O3p2/XH8
alh8ghev+c4IVolsgCqqEcVL226669jmePRtf9+0dpQEo2nukZbOj7kg3bWYL52drjxJa8BDYa8v
PtIayVg4OFT+qaoCJP+mty4gtG4vBXahtVwxJGas4w5cTU4Dl/joyX3asqxEejEv94aJC/yaLPSJ
OYaZDy+wTVNI8lhe8kCxsx+Ym7+bpPKXVp+XG10EO2Fg9yB8Ld0h2jdONwa6HlgP8AjRpj5OxVA/
tUgeG40qfx+lIUCbjniqTYR4B5fmvmDwt7mJwBkH7PgLbdaM5jdoSPkWC5d1JNDIPOpPbC5OVh4F
CMHWoCNBUdfdTfQnYjTfVWdb6//U324mcB3T7KyGqT4NBiQRc8mcdxoXWzftkm/ESp7doacvtTf0
S1bY8iCwwTuUTZUv466fXruKXbXp4OQHPBP+G9yZZshURqAZ5Kt9p1S2KrJkeoZf8MuIRrn0sQM7
KNUueYvUEEAr8LqPR7gfpBNjEUdaE1GN+WgziDzose3kvQSA7quJM0j+em527ZIRsS1blpu0KMnV
p9JfMJy7d0ZrFcAWKwmOlU6mSLoY0gMFwKsDMGun4uh3w81GN98Mb03m0ARlAtY4XXm/aMO/++hm
WlXepvLcbWkRNzAK7I9LPVaSGsnBpH2JU7euuM0eW/aVuJys9ZCq5qDBJJ67p8A87ryEGIBRSxu0
q70HWnkWbRHkqg8WAroryhGkHgUcTF1j1s9TBDwKN5j3AQl2IOEN4yf+0UFdhy3kIMnqOkQW+YJw
QrwAw4jxiqe2C1LBvQeriaelqip1ymyARV1AJXaIYZI9q6JyHaWtd84j0w1pHY1PxC7Zwo266D2L
h2eOVMxvAwfdrsXBjvHcPwhwMOSVJP8gI+YzMQzvzaK1CBoOXEFCXeSdADyPvy5C+QJADqy2Ub7v
8oysC3vIzyxP+RLiheQRXAM8oNGEP3fSfeReYvxjQz0s4+aETTE2zBzunG9B2he77Z4oVGL3cijg
LByFIQ4liDcRkgJZ6nyp6h6pY5lHT100OFvTbJKTbtWftMkQTR2kPluEUHxmQarIqtcp+EeQS4oA
NkJlmRsFCuj9oC1ptZZYQ55j0SeLqk/MY1eV0XOqpnebxCC8mUtTFT94nk3O2tS3IHdvkeiiSwnS
npq8BJmsxDswmqYAf6L6Uffr2RMF2cQThChUgARishYTay7QsqxXheOPQQfImw/sfhKdSbOMTOIj
sGekIiiMJl7fWiFNyHecV5/AabSXHqC1MlXBFEmcM7Ns7eCP+t6nvF2lPsTTRmTgvXN+zgHreEM6
IbSFaYzEz9kKu9lzEeGPB5wkhT8BienaPPWQCRTjb3QWwosubVH/1PZOLfOQJlTu9Ww4TYOP7b/P
Rtqz7xrWm5uwalszWt9ny+fZ+j+z6VH1bA4tfs1WYzY9qp7NyLJyH6UMvqnf3424EaSg2hYiW2Nr
7vWlMZCc6qTDz4Q6JrIV1AD5DANid4cYiaoVuHhQrS3tfp2mUfar8GeAAnRZa+L5HQRZuXlowFlw
oNC0Qt7Ln3ImU8isphxb8j8NNxttDg6Z/TQwZEhE/meHE3aS5/47t5J6BVBnsfUjgLHtAWKqtPM/
HQWdtbqVwxlobRDizvFCC6sYnDSNWo2CglNS8QdgxuqrviSOpHtraB/vVbbpmvvMs54Kz/xl5VhO
u0+m4kVb3eobxEac1n69VyGVJ0NiIVajefiUWD4c3v0YWO1gXSGdaCyEP2G3EfvWVc6XtvO+KKvp
Tlsko7SvmfA2Cc/ZUVdpq4ku2pyrq65xRNOdmrxFSgEGBWWsGxqu2y8NMqf0+FgT4R06AVCCQOV8
cUxshBKZn7SBAwHMq1PzVUGa8mTl7QCNOd9c9r5sT9pem4HaeDml/XjKoPN5hiMuBM08BIf8jl/j
NO2WXlLnlxSPwtIjQ3F2WhOQbaiFnKDnwtfYsnRHLhoXNwP3sce8elNNMSInogcHiITKqe+mZIuD
tdz549TvRIUTm2Gm5V440tsYEBCfuX6hbgN89KEaD2CnE9suaivkzSf2BZm3Y+B2dPqIkUti1wie
EyygXgsU3hC3XpCxIrnAWUc2CqvqhoMh6jKwggYefJbvpHP3llnEP/0UrOWEdB9SGlPgI+J/6aq6
3oC5E1wESTlCoJOnYYxcg3fQn5z0TKZs17xwxCeTgAUwJfIrV2W8STw5bBXDu7qMVRXaUHR/S4V9
1TPJYVg2OYs+DQtppVYv3KsTJeba92fBQDvvTzb0U8NKNIjERMWz7qT6CDz2vv1DgHZgMaa0Qrr4
JNfOSLDrRnDkiKQ6L5Sd5zz6cK0ZFLCtliQmxINVtEoc1uwsQYdT7htVOBhcvpe5sbf9vP52PBtC
DgNUodwa2S15nZyAefJ2kQPPO7LniqdhNCVID2z1TeEUAnbpn6xAht6I3/GhV/jrithot9i3d8vC
swA3akU/wbEDdgATvKuL1I6yHG/dSO5yw5I7/elflXRu0ZV/t9zNBxCc/au3btB1VcW6heLAUgnb
jk+kbBKoSxrtS+sASDpEWMyccmxfRFSLDaDrJNRFK2385dgA2KmLtjumYeUSudXFKJ9TJl2WzbDJ
DsFHD9vb+aI/le5Y7vVl8Hm1n9JOIKL8H2zuXWrbIssejJgL3c+rp6K8ffxP/e5j/z0Vq78hkpQs
xxFMBEwIuM5xhL0yU62H2Vd+c4nDaQhVi/RRG/DcfO1coHV1KemxoxhApL7VxbhHsnsG989K97RZ
ZW3AiU4D7TmPcGQ4WKpKF7rVHNr26uB3A71x0QWtbywwuflwa1TDh9tb5lGX6hQrMFK2O8RCcFtj
At3jUkR8pWd1SgNeWga0MBsnenIiHExYXB0V9oDHwqrAsceBsQW5XQm3/lw5yBqCmHkfOAN4X5oO
XXUP0HD/6nYvdhTUMh7w6KDJ/D2otrsXjYGLjbKjl39NcR9Az5iDxMvOWbYLGQ7lB+Rpt0iRdSd3
YUE5aYOcZe/iFsqDztj81rUk9DqxIt/qIsbLRW3bWM/y+AFuy+oYY7EcQbzwoKtGhITXsUTS3Mz+
dasjTmQE8I4iwWnupRvSzHxFgqG7110dbGxAPwqwG+I3CNye/Mhiz3XvYs2Nqw+f9OYSEBkJ7TXQ
uFZOHuj6uAX6dkQMbUNcw3633FBXlwJATFBmZ7fejD2JkUdvqgQmCQDLfOXQofwA9jU0pzJ+zbPe
2ZZ2Ui11fd9Xu8Rs82egiqKd9IED0PVDPDz0bt48sjiDqJaMCEJbuLnJEF/tRCGQ5ykcwp3fN2fn
oAxIWotfHIH8xzHCNlTfnmuXBEmGqXkaM8O89CkC0soo21XbJ85yMKv6gsgDwgfZYGxMx0JxMNTF
T8p+M41OvdAm02ynPxkJXWMxgOLxbHvrnxjYqkV1Gd5t42lKz+b0jx7sZjXb0xye3tKxjJWAYqK/
AFmls+un6flmMs+sx21t87VhQ7fT9frCslisKSiYAt82eSgpLXeZhLtYVmI81t3o7sBEYKz4hBOF
ETE46d1EfXU9WyDbN/5ZyeEtdbl4LSqHhhPAtCdpASvLazg+4kGVD3VmGqD5Sa0fU5yGuhOvkmej
9MhrXWI1iXPRg7V1irad15tr5F2619Hu8oBgI/RpANYHgb0hLPFX2egtA8GqgATwodvofQCd833r
1rAXeUcghTAX9SXJoTGv7XRRG2s7qFJ0t6F0w1/jJXPKsa67j3fv+9d42q6Y573fy72vHuo+x308
7MgRx8nj1djgLGZA9uWIH/DXp/4/1P3f2P01SkFVAoHZ3lrKVrkHf8L5MOYHXYBz3T3oS+P1abfQ
lXFqWSuJCACWnskvw2byRJjHPl2p2MKr22ryA8i6yjeviMo3XvD8wAQRga7LLeQbOCM4QnSrJ+rl
mI3eU1MZ7qnzwTmlzUbI/mLrZrprXaSRA5Km50hWBF7018acwNmNEFG1SH3m7CM8N78+1hRUwtux
YyKYjBJslW0E1bF4Wbme+2K6xluUGtN3mZUh4VX+A+BvgFjNqriaES1AOl+keACxIWttwMXazDE/
fCfZ6E4WnojGGsQbK5wpbOiINPHYh+RAUbuQSJLYAo5mfJW+gUsL9eME8OOlrtMXbGGdVdWAGwGi
zfH1VifUuE1NvDh0UTcgI8Q41F6DV9ZvM5Gw6ILl6s/42hARVjCWxNnxXt/WfrZQXmttdZ2+QJwU
KZhxRlfzoJnlTIeUDN4TB8mlJRXF9h8luIO+aNSUoKxACVlMNZxcbbft6sgDHw8AcanCQUa3CoTt
N94ATLBuBfFpejBGxP51awQKqsvE8h2iy10XEIBkaKaedJtNzFNdFh0IHCTfRF4sQpBEDwuZAPSo
B/MJsAX4QaBxMd+IGdv+CpIu6VK3SjBi7AZaJIFurXFyB/+gfNWNMcLdDyUyQHSbvszfERQkv74j
COm/GI5Em6mCmwEYILU3SGNtC8MTO/y2eM2lBHJaXLF9O+/pBTy5RwKE1FrCuXNKIEy06rzYObuj
mJZ4qrMrpOO8MLLF+AD9SBFaSGV5IjWC206J83gHvGcwJEhjiBxACWy/S4Ei8vjCGhX7KLn54YzY
NMusvUJc0HpogWdeNClev3Uy/cTPABcaQJMLE74I/AWdbLHpfbjFFrz/6VMbCCmOvVYWJxbkAbMd
XNHWP24srg5i2D/KpPpwXdv/GNKRL0RX8Pd2Ao3hMBbNa4eOgUM855mIBgc/UuVPwADkYZvb08OE
nzGsLZwXcu5vEE20A9ok7plGeAbg1m1OBCS8a9vu+TEChHoDflh/3zsu3xogUNmNSK3YFV0EkgWG
vyyi39ZGAX5xQPKDs5Zp4Ryp6D8HH2nEILCBhzR9HbuenLjtQxgtbvrX3hiiNR2adqmLFWjdkfZU
5ntdxC56A3S1eEykFA+kbcCIRvtXty6aXdQyElQQ9ngdBDRqS07HjW7treHTKQf7bNpR9DzUX3oo
B/GPY5b0w0L3YZ4F/xsZ65XuAyEUspiQUnSwAOGmsZlAvbiYjgRyTkf96X6xrohftv+qld0wHav5
Eg+tvfMhVqit7/VRpZpxMSHatylZ96Ft7wPe7XLu0mU/lBR8Wpj93nAvtmWWhE7eyfA+irbTJrqu
J7a5yEWBzEySw2M/1DTIO6N/Kol86iQxPkFI4SI12jPOhePah87zeagbgEkN+ypz30Ai5CGPvbI3
SV60z2004qko4h+cgWJIxKw4c2hAHb0S+yqHMROnGQSuJwCLvMZwX60IrEMkd/nGSiv1kghrr8d3
a6MMkALTn1wqsxNSyZBKMo87du5WKnimS9Pz1jIrzXUKbPGrbORGG9Q5DsSRgBs6w0v8BN5FuI71
HYnmmOFewIxfN3vRR+zo4N+7GGmWBfDWJru6iMWCOgMHrJGM3gpyByTwsBRdbb8i16I3VDiVdbbq
W5FuwI7mrLyomCB2n6i1aA1AgqmdPuQlPxlI2T/C95E+2N3Qnp2+DW9tc1UMptKtBMZjUcqu5EFZ
YxX0sJdZ6R6Z7obslLGohr2uAqxcXbkD1ePZHk4VsGjDabO42yNXBUH0MeFLXacvRY+XsELq1A5n
lB7+pw7OOygWmiUYQBAsXOOwG32Vg/NPh5XsbSyrIjCayHrE1jNdQliqPvf4v1zjjG3t+xlrMDRu
t4nhtTglrQfENfeyBxz6aTA5iABlHUDhUayMTwTVj6ribrz4M5/XX5OmMZ+rMUHEf2Cv9lAML2YC
LtN8kjgAWebwwltIUqXc7EPd6oxJCuXQHL/z3NqUIg4jCDYHZjUQwM9X4IhpP13Dh3hApeydgSyv
h7Sd8kVlTcUPJ3a+qGLF4wjPyhYM5MlqGMbkw2XQEZ8NKPbyYV9444E1NTnnExzeuoFDNAB3RZ85
vGJ47/fN2oM67qvN+VYbtGZfwccKLdgots0jwmPIfZiHtLNyiY3P8CZSx1lNNg6OMoEzHblOz9qg
VwxQ6NH0kL2mrD28MFBqnpMRfn+dIkH+2/3rFEgsg/ARRSSDdHzrWBJUECx6MUCL8ig5Di4p7/6R
NbQuqrkEGMQwS8+DVJREyBt3Mx+5Wnh8dGtk4gkhXpWtdH8xyunMq3ijB9IWXj44eGjAvjEO6kwy
p922kCp4dXCzzTi4D3EZddcWz7muBrhs3JQNYOw3qzpBdqpygbyZO2XqOYlr84UhyHkC77la6GrD
lzXIK1S2Bgdy9GqOJF4Q4ctzhkSWZ+S3B9qsso0cybCAsuii4uMQjvD03m+oV332MLGQ06w+Ay/E
Tv60bLDnw1sHNf+luixqPDRqbszAQvfHstD1IK5np5lZZqbaxzIJtKuuipql7tIw/ww9a2unx9RN
mOo+izYC4kjfga7WNfoTG6ke+16tb/H3lHfDezVr/jX2f68GUwxe1RlWZRa7VojQITtAqwbOSz+r
w8Tpm0+QrCFt0qRf2Db6C9nZ7CJqHKgMNpgry2zEC1D1j9qikWKRgNpLpGb7bHAsS5GBvV5h2sNV
QZdskc/jcKwnCZJuPobWt0LWDOyANyBYmLMSWp3zlBRTalO4E/wF2Hl+TQkomrmKpvg2paCcfqWe
/+qxPNljXXgxbRB7LEiinL2+OH8+9dIFKkvhiF1VprOf8t7/ZXi3uVWCi97a1TikOwxoLmVhtbJN
nN59g/wESND/oBHQ82ONvUoRN/TsUSSr1AVh0F+Bsk3hEXkpSR2fxk4KkBGhR2SWXwhsI2sh7aqD
0ysj0B2wwOA1iiXSikvIxRbY8SWzPcSGgeCGJy8uq3Kr7IIt9Th4ZBcVjdw3Qk0wkeR9vI45PMDe
O8N29oMUPQ4CoDDa4DwDgtlZ7c5Vt6kmCg+JJJm55RRBKEe0Wz2kjfdk2IxNtrdzxM+spnrUt6a/
vGm0NpL14Kidv7y+NYKHIChdZCvqL29W2Ffqyb3Irhc9aX99+SL+HnowwOrB5u+fR13xoMa8OvSm
MG6/y5/vH4H5a2cBthBq+8I08Zasu399fz1HWf76/mndROsa2ue371//0N2UBYBGKb+lmXuAaEUK
HKc4EyIwomssc+Sr0qlpqIu6AdDFZVZRsCXMfbjhFRvlgwyqmou6jkjjKWoHKA3NVQbNbMgBjECB
6KJF6ANoGLpF1al0p+t84HiOgKVddEnPAv0HC17hyV7rOpXV1sWk4HP4M8vg9sWyJSDJMio2XJgH
Bg2/QBwayr9FkIK4b9Er/CeBnRBHEQ8aM33CQTSGg8k4ZKjKgU8vuhgBnrnosS4/RYxdtCyIFgjR
UiEqBy9paXj1TUgESUzgC3I4tsfciS9aPuTeQzfce+gGIOr+Pz3ucyAhul7oHkgExrsSToyTHkrP
oWXc7pMD15etptR6tw2ePGQcqCyo4dGNLuqL6PtV3wmMgYjtwwjushO3sq1u01WVB6Hjuh/j4N4p
NaEqURaAtOg6H7QQhvLrQ9QirCOKNtohyrsbEjGeWBeV9gKk8OOplUAmAlWXhT4YJu1sfnNl3YB4
i7i4szt9VCNOxkA6gDsDRc9Q2Q4UfIjGirx9gTZJv+6aolrqIhwGallwr113tmTPiPGnfvKVmp79
ZWX2Zagb+2VSUbua4ijbRUrSS4Hg3kJbuDyFnImbfEbGMIamGCBdoBBX6iOEMhJT2J+5m99MG2jW
wINaVBdw+PU7qIRCpk6m5SvErE96MKBLflp9FT912JitHQqoJ7I55WPvYFegLZyMQmMkz94oEkqX
bieSfVJZ5jnHeTbQFv54cONi+lE6Kgl9K05PHOGWQwQxlrBSifjIhBPKDABqplgegusVbLuK2i8Z
eEPCmrEK2BobbP01CMMAYk1PUD0VS9l3+bOBH3JRMOl+JTaA5/ArxEgBLPe9SI0P3wWldjq5FM9+
oVaG3ReHArtjvMcBRxor3l5zn44BJCHlO/7iD7f+AlymbTx9mzl46zKB31rfiNMgWE1FOayVy+VO
X6ZRwlmCqGOxc1Xzq5IqJ0b45k/5bv5Xne53G0LbNMyG0oBhilVcpexg5nGx0HhtXbTnIrJ35Hkc
euSfYqEEldUofyTDt1cgyMRrCpVjZohrT+12G2MXNDM70CfbG756A/kkINI+0MQE0r6T47I1kGfR
tjlEamkZISqYYRMY/9SWf42V1Ua+zt2CPBWD+Z/GKoU17bvE629jWUY7fSKpeQIXngnawUE6VvlN
sgm0+HGXHC3Lf0dCPTsPU8We0/Q761T3OqaWOhKGYH/F3O4VnoZ0bdNcrHRrBLAfBGxqhDXnVpUm
Sw/J+09mWaprV4wXXd1VWbTlYO8Mdae+NRywyxEgZfSQmNe2O3YWg8OerfEfbeTFhjp687y6+Ne8
QwlnsZ73NiLSQ+7z2sK86GokXvpbayx/zTvO87pJwja3IX/PG1kyfUJ+7qJKoMDVuOmbkWbTHtz9
UByTfvKmaD0C/9V1W90K5OLWhSrFoxkDB5gN5quuRtKtsy7ylC0ZrVKcnFS/ANWKe6S8Ii9N/qSr
oQTH9hFYQxGQm6060wnrciy2ulibat97Lni4PSu5kroCkQesQK0drQ0JXIq2YsDvLSYL748qdvPX
HHGw2UrQBEwrMuWBvh/azfjyQYJ/eG5FxtphaIvxwenS5urW4lF/tyRpxQYraXcbGgdz7PSBSjgi
kXiCqtLtNttx7A6D5PGtmPY4C1qAfIZIGoEqbWEnm6lxoieAyV88l/k/8qFKAIuIxWPnuPkW2cxs
1Ys6fZU1ziSOin548N4s3D4rrwVCOzsGWM1yAP3WuzJAfjNbZHksAmmO3bkhDeDOIIINAWGbPjN2
1ZOoDO+XSeJYX9FsOoITIA4REKPvBpIEwAS9BDNpfzZHNT14tWtvaWuBEiL3WoEoBoCJU+nJbdM6
0wPE17JL62VhCdZ6Ebj2mIJnzXPDKan6ADmCdK3tVFQeLeC1jrqEFxLfE0B+FrduRSMBGKs9Y63n
zLomuqYTVHznGSuvytcKia8gu8EN6QHMOn9zfLi7fMsuA4sDBtMYE6Roy2EK6j53dmmdtK+kKg7W
6POHGVj/OE5wPo2ieU1Nm+yJD8+E7gRaYb6S4OFY62JKmgFnRCWOumiN4wJIOvUsOqe7dFP7rOaZ
hojgLYnsnlrFoG9HCAdcSKPzmebGGix87k8fQobzce0TbL1x0Fg1fUBQfACpH6AsRE10X9UGAP3/
tTsF7UZqg973T/chZYi0zt3TP91di9F97kLmuQG/9MNoIMvAqXYq6pxnu5Js22TwDuuiRxXZJszr
b8Uyx5+zGuGV1K2AO01bx4GTRxelIODgjh3rVvRBRby1aQw5ecjfQeGLqy1Ngc/TRdNKETDnDdAU
Nmi63WnIZ9yDd2s1mJtuuTcgA25uxRnCgHBfbdxasST7GytLk1C3ZnZJN3JwU6Q2YKKEUGczNhW/
tebgnOZgm7dAci1n7nQMQyC4WF51lQdc3NXsfKA0kDKtS3dTRCBDCSa+070eeOf3AV9jd+9tIci4
cHof7tN5fN3QMdcJOeQIAMn+PbEsinQNdiAV6OHIPHOaALoBshGsrhILduB7vDnWqt7cZxRw+azi
CT9enTpnjzAVlC2VKzNWYMnuR/c6Kc/apa1gdOFBTfIk010+KmDqsn4ctnE+fd6KKkPM0i2QznEr
SyVxMOWqWw8NfszS7CCgo1VRCTH6I8KW3oorKRf/j7HzWm4dV9bwE7GKOdwq24rO4Ya1vAJzznz6
8xH0jDye2VXnRkUADZCyJQrs/sOXTjGSmXl/LBQXBERXZotkaoqBXgg4ivZ1eO78sgalXHPTAB9H
Mp7zGOb4OX1uTn0iJAmUv0KmvkijMuv4engjGch1FUiv3NSww57aQj/kWRL86HWoncA544PjteG9
baW/RT/3a3eR9IqGRL6VnAuXGxXV1uAHpsrBArTmiEAIqScrMOylmKEV5bkwGvUx0Kr0tumnf6SU
4QuK2u2i60w4d2Ry2qPVLmI/0I/ihdsoBdOoVVuqSZAgAlfTjpWW6sNKHEruSFLOD6xNYzSo4v61
Ahki/Th3hVbbbkJ+3xeQFimO+xJTDDuzNuIMYhlL5Q648KowmlJzt1Im25tEhTyta25InBdBKuCe
lpKbvOsjfuny3sMC1ONGW1LmQ0MIHS6e81QQQshFebGUvLD5wO7FycxX/nzpotSa9BST71ukY2Ot
g5rco5AgAZlDScww21OQuMmLpM0CKcNg20enQTlnVjeZ7odk+dJNi9DDS59GJvsG6ltiVOamqKJr
QdkwtM+jZ7wLsRN4Ou2u8mTynZPYCaYU3FicyL7VpybVll2F+eNDBsr2Ds+ko+hOgZKgRQ0Ex1fC
4SEMpUtf9OaNprb6U15IN6qsWu9SGyur3kuCPQ4x7kOphvfy1A+XzUF7uK4OhYv7nlVYH6I/c/Bv
coDfHhuM8y4WLFUE9jJQvqPBY46iZWdNC4Izji+7ujTl+97RuxtQgf3ax+vovevNTYi1xbPlcz9V
Qimb+7Nm3NmWbTw5bguiiXv13K81yq2R2OkTkor4maBBinNi3r1LsnMwDL9d2LmdcGuP0ot4sSaQ
QpYp1e7aB0bZvB0D+yHX2vQimdS3NLPrVo1ZdYc6DbuDpXZYgNpmpu181TuKPkP05Q0g3i+RnVSh
ztdW/UYEXZcQTSy0iJZ4iN/Vsna5juoGqqPzFBHo+e6dEcPizxDWLyVjo6iO8hjKZb8b3c5aQrJD
zzYIvWNgJ7/FYNsM3b1Gfki0xIsMVlaWJJT+pvAoDtH0dI1+Lwb1sJNX4LEr7qyMkiKwt7GBVKMY
LTUDk2wqr1KdsqNFtaRIpAfxgvvmofbH8KxJrvSg5SQ0U3UIt2Iwk/xgj0xSRQ56kB6y6SUmJZb7
4YPoqVzbQZGfX0cx5gO/3fHxN8k8E9oaunppZYdcBKcTERAt3otGlg6iy+1R0kE2TZsjQhgYR5i2
72JQvBhltIlHRb6Iyxsyj7/WEEQ4bbAivisWFgS+w3aLJiTu+MHwb0VDXAAOQTWCXJW37728BB3g
Oic4FjdF21lPhRUrN3YkkTOtNec99LMloOD8NQGhuFOagI+uGbvvd/Jo2u9tU1obOe+RMgqj6jUM
4qWYNY5APgE8ThL0vfMEAvxGzOKRGyU62Uz2TuMMD6PRP85nSRGVkwbVPQQ5G+GgRRJODHRmbS9k
XzFxOEvLs1p26INM12UoUIWYZV36PmqOvtXCXpoGIIK8NjD1H2Jsc/aNhf6FinLXTesAeym1HpHL
jNSrWqjDCoUqLFxFZ15B1vY9ZS9aUW47J3Ekx6lzMsbqvjcQ1xD9dWLcFzJcSQ2BjkNG4v3Ly7UP
hXYcnQylWvPZaw8Kj9cQjvTSqhff5mTlbcBb3F+7lWnlL7HzqgFlRFuOFuYgW8c2khKSNqZ7MUyM
Tq0grOGuqBSpbLAOZHdDDPja/KPVy5NCdfBPFRpU2NESWVTdbxUEDql8w9p3oeV+tFbzx3RN49UN
bXeBYpT7KMPbAIaRtHdsI9117fvFCZiLsx3wDNw7qZve2g7lMZt8yiFxKC7KumGf66aC2Q8h68Gc
qK1u5DnP0Th93gxSuKPSP/qZkf7Oino9Xwz8v6HsMBdN9HJrSWr9y477VzlCV6mVsK60JB4A0ZiO
3yuVu0VFNfrN8iYhO/hFr7bMwyggsugVJztlUYYOO/NugL1oU3okF+0va0+Gjiyh4t7kfv8EmxuE
YRk7j2igIcsD3OTRhMW9VCBjPJhRHa9q2NcPmjfWKwUP1/siIXPvoch3p1HbXnX43txlLnqWWtsb
F4pG3doruHvwi2OueTIHZtDx/WzDNDkrHapg7BKUk4O84ibIrfhkKiSupTqJd3VyX1FzOPm1Y57E
kXjJYxOWxVgEG/7C1D8sdAIWRViXtwbf1Gtw+Pc0GOsfddfpu+siqELoUjDtZFL3GKKEcSwq3RwX
ljxmVAx0KkMMzH1iWLxI1nAkz2beJJI8yuz3iIH6zDOrFsnLL51qBHdHR4ZaTONWjkh+0hb7ZrTA
WrRYzgh8pmpl+o3ekWQtJwEGV+mcydHxVQwCmLHvs4L0/iS/0EwvBtx4I6gyWGC0RgOT+QGK90HE
RwgDk7GzRjAJLCbQpeJUYirsLR18Io++Ym5NnuF6qsQrnXs96AD6MbMfmz2oBUj32uicpIwNT1Jh
ImwPB7ZmxQfAmHyV9nZ17IahOqoYwrP/dfMPAqymbH6mqdUvIWe5pz4ynb1NhWxtjVn0LkX5al7K
lJ1Fb/bDReV7cOvhfbWR0tZ/VXv/Vu3N5qfqkJGTai2/71zKEDz7eltVqxdSNiA1NTravppKKeJF
VFu+9YmmGLjG6bE8QK4ag3VvN+naxVVxlUut8zSi3+RqTf7hSwBtbNSSz3oSlIfMr5uV0zn5hzK+
ain2vpGMr4wfZtUtgPr6XnVQ/hABZoWgpLkIGt1fVZaVboXVqOPV0llhZ+OChYcsg8mw2zf+yqNO
shV9f0d45DAf5q529FeKE3yNMJNhXgMZeP9cyOraLQtt71W8oAqQrPgYAkb70udrez8n6YlyH7iy
MaQtXlyjYRs+H07h1djv0krTd/PAPEesq7fYd0VIxni+1x+C6WVQO/RHRXs+1NXod+FX9mZuajXm
kakTRs1CxIt2j2P5psYKlEwVw3Mkmp9/LSd6RbtTg1XA3o0bPifrxMnCLu53atPIi5J/yaK2x+Z3
rrPdzp3fAGOokYdd+BTIIUgSnQIXWzRpn1Ce39StIz8WOuZIiBeav4OVmGMi9bTITPKZkQYcD55J
ePDsIjkgpwXE2nGdxyIH3+ophvPbv/OA+/yuUKtZJEbVP47UiTa25Nj7dIzrQ+uU+loPmmGXyYWO
eGw/gj8e3Xfdcy8uJTKPCsfTlMj2F3Unb9TOcX8GlfU7MKTk1crzaqkUeviQpQVYUFxZTj7IiJ2p
K8atq7cNnibOsJUiB6tTVlsbg+o94p4aLEM3S98cX33LkHT5bddAzsRZ0lxagMUyf/uai6ItVB3F
AA5gYVlL8R5FF7gO7tlS3XTb2byNONXKW6S1up1pOeGpKA1t3eCJda+G9bj0+Ca/lGGD0GBqJj81
Xd7Np5HbTZcppJGyUDqWqqb8SAep5sxp/FwFKPzqbZvf1VZQbxJNCY7AtosbuSQfifehc/CysdvU
eL/ekbvi0vvCfSoQFlhM9n0/9Mg7e8WAW15kgf6qUGwreAgKdR4fAbC9KW1VbUND1baS77avdl4v
AdmmP5SafL4aq2hmgCZ+rCgwiH5ATTiuSYp81Fs5vNgF0IV5AqpocGOb/E4LIMpAgHKWRhFkP5Cm
OgD7qJ/Mxh9u/JpEn5jgxXeyVkpv+MohtE1lZyfbqvYyQP0V4zyvUkVNXTZLjV89BEbxIvqLHKio
IRvJKedPje1rrs1XYJo1Gw1JcpCVgnPT9hG+79N7qYB6mFUVPctuGiIkRklFXBkaNwUc4vdyyMeN
FznDLsm9PRiJnk1mbd5nZnKvcrd4q4ZgWNstusgg5fu3lN2G3AVvtkr1wx6MaF1b8vCWjf6LU7ve
vaFW6qlsC54up9nsQMalZDTxgaJj+NRY8U70x52rgWkfejLqhPV+sIrqaHxWkZvZBxXpVbGsESKt
a6FYccb5SUXnQv4j4gO76lYK1KZbOUy6l7xsFuLq2sb1dyrcoI2Ybo3lPjd52saPxTw4zgD+Q7yn
uDMXfWNIyNn4vFepuEcoCnKb2vT3OIG9RI4EXM6oZO7aSYvJhG7fYFWsbb2ybe5AxhfLIimLH8jY
Ag5QQgiA6jFR6+5tJJ0HhNX2Lh5lj1094iRjx7p5jvqOnE/i5W8K2AIxqbbUjTRKww8sONJl07ry
na2YqCORwro1B1TNkh495YgE8UuuNa9ikqF1CJdRYap9mP0dN5IHs4bqMw5yvlf7AiutiGpKmsvV
k+tg/u7EH4XilGe9KoZnd1wZoeE9u8ZQ3ptZuUt7bXgucyc65RL+R3MQEs+3RqPUSx0tg+cEV6Jt
70KLBAszPHe2BWI4JS0vgifpeDSH+LeJZp0MH4ZZmCcRqyTGOojj6EF17fgpCPn4sAIOCPLFqLPL
HGNJ8gFbSuQlp7M5I0lJs2qjlVhPBe2xgbZQbubl0btd8WgKklLuBxiCLT8ESAggTYcnVZAb8vMQ
Kqe2dKSLHwG18bpNxC3liapyfD/4xY2IgfKmoL7LhytvEuU5sCQLLK9iLOcV6ljHnaEKNmK0ddR8
RRrMn+f+r9OJqW3+/zidlpGQCJTu6+nalrx7NF3//zxdqzYrNeuUY+Rm7+gJOC9u7xhbZVS1NbtX
ECQK2hde5vlHMRr88h3IQ7I6NtgDjMPCmoIatfU2bD7brWganvuTWvUfDee6G7NtjEfTGldiCHq6
dIsqhrwUTXKWeMbEdnszrxNaey3TlXs3i5W7OnIu4qS9oRjwtBJplYEReoniBIGKIWhwBUHsNJN/
+oarPEPWHm+rqqNmEBnqc6NWyTahlrJG21t9LrWkX3UBX59hauZspheFnLYHMYoDwqmXLekiWkoH
/k9On+MAaa0EBIiY0pXttLFZDaTt7vgE2EV8V2Lq7YMSejH4HbqQV8nuMFDK7vqhXzoAH86iNfeT
dBmrJjhZSZbfiS7LVW7jroiOoiXW5ZN/biI/PeSWu2wh0m4rGVuyVSf3xS0VhoMj28VJvHi9ASMN
u1lwudr40cC4VraD7mkoSWnIZSgOoBENoUZkqONJqQUx3iH6WURuQTotNPhCxOGmDAv7zUZoWATI
upKsIinXD0MnD+ek4JlSryjAmkV9RPAleiZF7O06fga2MXni55QEl5ip5HaM7mvmna2uz47cWii3
TjNhP65yW4neYBU1G9RbixsU4Ui7jPord8r8o+hjMGte2k7k03hfp6j3JJYRfwzzqVHiIXNopNne
Bpp0Z6d1NQ/Invvid0OEbhOb+Kk1Uj/fpFUrvdYAAcTpUwzzlo6SVccslu0TFKV0KS44DsJbk3or
v99lvwW6FO5C2FZP3JROIgDtTYeMhaoizazIB3TespUYwIwXiZ3Yf898Hg26nu+5w5Xj/B2oq2bw
/cc+kGRK7sijj6nCpmiEf1UF/MyKppZD5YLKvhCx1TQhIm1KciDIDiLCr/AFq4a8WYvRFIDlscz0
1+sEC+kQzU7My7fzifj5fPBIl2K0k0msNpW5EIOi69v5Ah2nMXE+cfr/OF+kK2sTx+eLCDDyTPnX
+/vn+QDOITaebgoz6l5QKw3WdoFGdtn38Z2Fctmis/Pyo6xDoB+K8mgj8LdTS6gHchd7r00ubSRF
Lz8AJTdLJczqE9AGDL5VRFHETAkOGs9y9mtLPmSjkVW/yRzFgqodvIsAfp7TxVDLDgaYsgqFwWrW
LrSBH2N7FAHYnqJA4lnRwe5hACc63DJxGXFIutDC9BMe7/hhGxOxvbGzZ1WXklXmtvql0bjQrqjC
gyXVzW0qj+nOlRGirss6WdfwaB+UgFJ+N1TSWyM5Dxh9Gn9U+y4MJ0PAMW9udAuNZrKdn2uXbEG4
uyXG59qk0Q4JW4dbHfOOHYQg4xQH8AmrdCqANlh5SE1+KS09u6RNpCLDCdx/aoFOzC/J9KK7ACwb
nBImPevPWN5MsDfa7F7EtuoAiNCU+gQ0Gjr0YppYYIQ5elPUym8Rd+3vx/zVKMbitggSePBsY0S4
ArRlh3x7y2fYBgwrOsknHKQI22OxhnjpAsndqJUbLUVzDm5QxedRbThez9VmirmWR8WZ48T55wXq
CwRlNCGnt6qaubHWBs1dDmZsruTp5fr20VAsznUw/y2u3ZbeTX6erH/9q2RKh+I5l3F9o7LH778E
J25jB1l+RJk86hduG/EoarKjmvosu46B+E2HJHbY53nNJUBGATfxYLgDrovNPYjus20jbos9W3DU
ekyCNOo4e9zJ01uj5UNrhxLPeN2gbrtyyjD1aOiobVFfos5AE6ijwuui8I3SXFM/8XBPRTKeXKrQ
KV0qOQIjLqJJ64h96KuNj8AiM6z07IT28AB++raP0fa1ZBl/zNzT1oZcjq++NZKawZL27JNDfjCz
bi/6Bx/YgTGpfIvVYlf30dPPMbhotPAhavuD6IeK5GyVVnLnsHKU/tRZY5/V1gJb6KngY7kWhMb1
LV4V4UasDRHxN4jN8NJ7hnxv9vpp7g7HcRtllJPmpd0GNGRcXNyC/EVSBHyaWUtNQYk5FhoN4u3Y
pflDh2ZxGas8vicBcieifD6W3MZRmQyB8iHhbJ1yozG3rj3wS+SNOiJb+nCHBe3ckjC9fICpXi/k
VEe0aWp2uuLzgBuYc4hS8uwzkHrK+hL1oGkNkEtgHiq3pzzHBK1FuTDue2WeYAdFft80f0SomFTK
6MhgFZLfir5SU7sd+PB+jneVSr433HuxlrgCaUxRXqMy8rl+4us7jzA0nDkdpqPSfd3eiLXEi9wi
l1+iAz/3lYkk7XiEIfM/xSeKXD4YKWzbNCyX9ahJQIYRIhDnS90uvUHUK5qvRdMT/eFOcdpLpHKT
aOFfQTMx83PfJf1RqeyFaIn+VImLc4bnKEoac7cY06dwcWQ42KFGtXT81g+bYS1ndXf41l9gPdHK
aIRoQZtC8Z0WamTvubRG80acLVAxxkK3qfUXrTqOeLdEGfjx6SpVSSY7OLrt9kskteNgmepkd+YL
EusCjNWWVkiKU3ReXzq/aldYuimra584wmS4WKPbxbO3WCFq8vzGq0mlcCvEQdmJfmSgI1c64pAH
TAGME1LePM6OSfZTK9+VmiexCo7YSjbIhaJo2p20kuS1CBj1U45HxweIfLwuFM862A6Kp6Nlwvbw
qvG1R34Kltxzy935hipONRtbtpNGdBDYT50iffaLLhEx9WshJW3R8tTu0xITK4jbpHvWIcbcaZ1c
3ce1eRKU0MZHd3+YbiOC+inlJEuaMIlPcpTKT/jqzURSfbSLW0dB5du1y+LVSvRmGeDHNlUU8lcv
g16ktS8Ip2kH5PYR5pq6HRmpo0wvCgR0IajatrI1Gj18bALUmVPd9eewoAC8WAZxsRVXROV7vlCf
L+/a8oZ61fBofbAL78eQtvXWqxEWOxVKmtxEQbevUD0KHmwldBcMx+s6043D4A9eeluofka6ZEsi
LEbuqLOGlepZ6lKCqnMqmrY9VYGzaEZZg4BLCwCZjXBXWxS3hpoer2FeXeGXobShsc4TBBPmQM00
2pMIauQQjRwj6jaZDU19JTprxeD9xsW+1bTMWOmpgw9hkWyuy4ojcWZPcvWNqecjvztc23VAXKXe
WBhHhuAjRPA1RByBCz9L3K5uRMuKJZSwHVtdd4lm3Vp5Ei6yIE6Spafr3RKpIVi+KqaJRS3BzC/B
LijpPXZr/b1ZW9EuD7p86U9N0SfFFTq+rUxeeYpPqjI6ox68EYPipY8jG1zs4KxEU6wdZNapt+P2
KCYpdW7BbRnerwF5W/sA6vAtFfFqY784lRXjYxUvah4TL6K7DkvvRoUGv7heMSg8eaFQYroRq0mS
UgAMx3Hqesmut2szFXVx9N+QlLqgMF39qU0yFbGsfSQNroIxSqIPVRAqm1B2qr3iJP0BRVJrXXpm
94jVYrWoq3z45dYfbDSrP9ZYv5YJHEdVhjwFOsw+mZFR3cC7L4B/BuWlwUdx6fKPepO15ByiifQn
6IM1cqz9h9mP9iIj1Xjv25PHYu5m+9CslUPGXmZtlLn66Er8K6AUGr8cjKOmC4ag+Bb0ZbVEyaXc
FakNfh7myU2clEfRml8yti/XpojwmvxY/N1vkFocFlrKjVyMonj8ZYLoF/ONvyO+nWE6c9/bk4mr
7D6GKTrTZlsfJVXKDlRjQEGMlC7Hzjl0XtL8klLvNXPR4vJtXOwSqBS3jZXE58CCwzWYcLhIHi1E
aCLD0jULvWZXgPi+jlgZkhRxeQ/wZZhDqB8vOr8oPwxpgCJuJOk5MQ2AFUFTbjSU6Z7QeH9VSqX5
5XY9Anph/qpBqqC2R53ECOTyiEyZTDG5QX+vHLfixCjRkQCPyJs3rhdsB7swUP0fyksnw1CPfKRB
gceJ0NRpcRIzW/+mGkFZko5rtpKjxHtV5/an2zqYmAGnHzUYA5D0mvciV2MA20ZKfyEnthqb2PJw
sXTXrqS1gNx7vLU6rXzmAb4gd4brijywx0HXNN6PkvO5pgQD7zL64N+KsPi+JjBy1MK92l43Cbbj
QUnl4L/WFNepTGvifPOv6xybLlgUZZP9iiyIl9+u859rFhBd2XP99d6ztPuthCgJoUaAQaDKzb5s
qsMoadUvdcjftNHXnhQk4DZ4Pna3ErIqgNxCnov5/H9QCkbHuv6FCB/cJydz7tocLaaqMEF7yqX3
4JcAwEVIpoxLGNLVjzQC8ozoX3sa/bLcA6Xmuzqm7nMgNffVtFqOYmLlSf4LmW9u01lCkSKGRg78
F2c3Hq9/gBNDu51QNDZwA4Pf/RDGlMbbHDkor/LMuyaK9PnEVv6EcKb9kYz9sMxit2fLwxNZIg3d
xrTr8Wl0pDfxfhXdgnGdNq9aR5a/6a3q0FO3PNrTxw4FFuPNoKZRKpTIQeeC5G2c8rFw3XgrFyAt
Snb0l8DisciVs+rXnbjAAceepaaW7TGQlG3qRxKQ5cDj0aFKkQkujG0pI45ioZi/Bi0/PHQTtxTF
KOU1N/yfJU5evyJ1XKc8XvsLu/2jKp3ypx2jez2vtfcsAuPQT1KHsMerFc+PykUbS32D/P+At5yO
sEvehTdlxfuwJJ0n+YrHmiyOvFVtuNWzoSG+2LQbqGPas9T75CP4P281y8tfMAZsuV8P6VGZmtkk
lMp999E0tRqPpPQsuhsrVW7lCQ0mJl3XEKOhr7ZYDpD5EKMYg8xrGDnU/YQ1RLdYgy8a7P/pTGKN
3oVYjoDjkkpJZBzcbGj3Upxm7vLLYd3Lay9M4xscQ4buhwsdb6/yj0g3nqxwy5YijFHoa/ym2Mez
3bFbjW+wmIs3qS73GTa8j3Jn1EfVAifaDlb+FkK/4iT8+10/rZ78YNiIfi3gWxPYpOb1afpg5t+n
i2XFdHuaTlEHWifTRb9uV1+n+025L+MPM6UgIAwwq2zcVf3Y3alGrT2BIplbwvJyauVYzrKz97Sn
KbKgZr1vpBH14iQ61NguHjKviw6iKY5EX64lv5pqUDaN1/f8FP4z7ltTTDNxKhMz/ms5Z9CaZcZj
+0apkDaT+yRciceQ0epiKm0xatk8ZImuQsf0VYIluNcMDerdNCHH/GEO4ZEnvlOLZJ4uZl0nzE9q
AJgB1f2oLJ7kxPum8t3sUhURVvEnEs3Camn6svqEi+Ln6Dj9ka5NMbf8e1Q0r6NibkM55XPlfy71
/5jra7qGsO7QQyGZkGMLTcV6Ecw1kBpL947XF76jX5sirvHqYEFqDPWOQjWxc8WeyDuKIQRVsKRD
MLUIdk06kpDpk+rOmXx7x9wIdlLefu1T9f4zLpniRPB17re+wAr0hUTxTDXTRwfbh702ts2KW+Pw
3gbdWckbCCsNhkjX/iFuzuY4ahsJqM+KhNUOmaTiz0DOVRxMPcPUMx1IuN6Kg3/HBI52jAD0osjt
87loAEuiguTepplpPBTugH4WyJol/GzjoVLN4W4ckHrrlLhEZ/GvYDHqI2TyJdiK2+GOn5ClWLhW
UdVpDKvbjlTSUf4uvL2pNYAkNL46Ushve6mb/oPo64BTQ50dvb3oQ3wSocJAxRh1mlFqgf9gJ8Hv
TGvR/JawxgbjACODX6gnNC2rrQ7gdF12uQY3Jf/XqI2+6Lrr0NgoCnNY68XEjtAy9zfezRT+9D9t
GryBPddeqp78dD5I8jm1EwquBuZ0/dAMp9FRDEqOUfWctqq36JNM+sdsRc8/Z9tVoZz1EH9qMTvy
jH/NNhtdnDubPJCmc3+ZrfEQosvNv87djX31rOMeg4ToPDv5a/Z85QVGIPO5p9nOGJY343TlUWN9
vfK/3vegqc1DZ8kQ38zigCOv9CuN8m8HUlsdun5wf/07xmPWMA1NMdfpE0LMq0x57ye5s7A03T8m
lVs825EByyUaXmOAd7ea6SCvMzVFWDIEwRzWt/oclk5hXRA2X8JUp/GPZVOWz1PY9BP7CrLqczW0
wUjeZZAbxUlF2N8n/a+wFgPywxieJAxFdwh4sFiT3soR1OYx7NOzO2G5gyYYXk1Tlfld7tBynppT
mOFU8kNikCW0kPaZw6j/AvqskXwWGbYpDO8L+UGZVqPgEi9Ev1hNnDSY8nKOE88nFauFKPl/CROr
iZPaSEnxzCL+ZnVlZds+xcBVvGkYne8dQrGXPk69ewiC9+JPo+by16hACd49IHJzVIIsQmbWLYU/
JNAlr/OWHtvb54Hd21IKS/k5pVw5H3VTXzCN/s+4dGi3ttNsM2RmcTDWy823I8pcn33hdOREXgM2
MilWpn6jDhhi1ViBLyUnTk5JONiHAbAWWu5y+tF33wNKCxEBEWD1lOOK7EaXIGd25hhsuzBxcEjr
f4RtgOiWaDY0sx4lgluYb+HCt5tyhyOBcwaozR048uMd4gE13oD0XQdAv4Aglrxo+22gavaj70Zz
qBgzVADOYg34lTLudtNKcWL8a74Y6MFp/T1fzsOd5/fysus6VB9EuilDAMyXnOCI21Drr5Uqnpuh
2ryrWqWCb3Fx5DHG7jHJqT6iM+3sPVspD22Nj0ddg+dA4YQEQJW7v31c/OxuQN7eL75Pwnm5PKBq
ZKyzCWMl0FZeZFwniTO5jr2RVRW8QzaEe0mx0N9XGhTUPCcCL1dvfez7fiWl+6MYZeWpK5RkI0IT
LylOY59/hmp2cw2lsPQZGro+mRQgrQBqEX7BvPunlzj526hR72KP2t6UUVm8kY7t8th6dVsQhGHW
QKOeouDUBwuEGZJLLUfz7HwKHxrogI2PKoiYbWAvO802JBAc32bXWp1cktCihJyUaG6FBsxHpLCX
YYQpPNIO2qVU2s2nK3xnns1BUU/+NGjAgFvleW9sRaw3TQ2pxy7tyfW99WvtYvM9FYMV8q3sdc2z
5HvaSbS+Tdf73kXvBHGbDmpikGB0II5SW8M0Z+qDpJGfSOtY81FaIbcSzftqCCd4NLDzooBq3YQO
ntZiI3ZtitFAqT9HxSbu2pxHO9e6we7wv+e208piVMwVK8tT8HWuOK/Y0307b40989aQyPe2mb1F
8IWvZ645ze3UDFWLr6fp4TE8NSWDHHKK38VOkvjTpiouiuIIktHn0bXvv47+H3Gp7pnzymkWB5u6
lBZx0fsP6gj5IHAm1z7NBCJhoHgU2P29GKRmyCCFaPy9gi+DUmup+9hzSQNMWxLUcJ+6EPOTVm/V
p7wcntikfWnFHRBPsVupzXoe00fNXkErzzZCclFB3nxR9hoKOV3ewveY2gggAZQMx+Rc6mwShhY4
/PQxkyWUTqU2XM6fUL1qX5IoHo7iU0dxCNK8b0kbEaumKNHFNYrXYvTvqWJQdIFX/TI9CUAUJtN0
MWiRVUJR+K8zN9ZdUUcbHDpQsp/4N8XErhFHlBgwpHfPX3pU1VldQ+Mp/q9Q206l83WFdgrVXHDn
upXZa0vONdLnpr02UhnjbNU3j2zz+lUkK82bE/U3qRVbvyAJvrpulj8r/Be+hxpj2IpQkz3tNVSs
WuEw0Sh2fsH8+c32M2/eGse+XWIZCnBCbI0HF2H5rO/2pADYC/8ztmuVctNmbbCed8aj8z1Wl90F
MvK4rrdGOV2d9kQNwwdGHFdrpTVVUFiOv6Xe8zkqmiJYLVNtHkV48jwEONuCb8QUYaFDZ7DVwkUE
H6NF4bYojvzJY3EatCgIHa4ujNewVvqcKUKv/eLoP5ZNcm7R1/NN/OgFloDmzph26PEQvoR1rxxE
q4dvgT8QwBrRFC+NE3+JmNiUNy3ErkUx7e270LzLG5u0PGX1i+tAZbByxf+IFfORD1/7iMpaeoM/
d7NRYX3zfwyWIsBCKWOVRTlbUNP8nCl7UfDhNfo807DQLy94vtwog9e9eY2/FAGNaX7O1IDlXVZJ
nZXbCMub+YkY/KB2SSIcWKYHavFAbDqoNbQJSUDRJyZYWpnDNyfknxPEE7iY0NXU+MWEmGTp1pgm
TPVBN4ATC4oBqRyk8CN5I+dCRAplwsLLinWXgxPqSvOX+BG3y5eytYpfPN+CFvPl7kHMMTI1hqxs
fs6pIYI8S4EzzzHLF9ixxS85sj/nkATMN4ESafz5Whl0TwheOXNWXe5sfT2BIkKGTF9atvp/lH3X
duS4ku2v9Krnyxl6gLOmz0N6pVPKdZkXrjIqegvQfv3dCKrElE5133NfuBCBiGBKopBgIGJvc6up
enbfltWtMfpbdGCED3QhC5GDrI5EGYFsSVnouUgX8RQ7k369K4cqu7F1+eglaWgs2rItzr265L8m
eA/e3UWG5RRVlwkeX8NH7y3Ov7sq+26geAUQV84n7qDFMhOavs90175YqsLk1cIZ0LQDGDq27tPC
2FssRQJZddr/nUWiYswWHBhHmbpLOxQvd/ldjMTb93yoLpn6hsiRBUGDV4rCLkhoXwcbRtWYSxLp
YqL1cPSGbLIAlI6z7Q1gUbZZym8zPSoWom+eByMWd0DfF3cF1ox97NTPWtyKuzq30WDzS0UGZIrU
rtxbZf9MBrPVq+ptLBP1t+HyNQ4vtR7/WQ+1b4x3+C10CysYsu+dle0te3Q+4pmqNmXDgn3VhjrK
BlHN+ncWniPaY1fau6wzQKqs6WyXhhn/aNly6YXZ+AWcUMAq8PiLnmsAebOt4UsNItfJvsAZ0Ue7
byb9uzgO4pA96bnR5iiiBSKTer/nLYAt0YZXHqpXUdM6BcNqvsySOM+S8T/7Ghnr7mQffyw9J76n
S4PehAVy1t1+1okDKh3QXquMQtu09rmB5ixQgoPvQl06MDKvReBn69knttDDg2zmdRznplVxyGfw
pLWvegVg/3rvFFCuV3E0t0XqTgLGJZXduqva5p42XBKlbbOUobLSAhTQ/ZSNwxxJZKnmZst/8it+
WdIO762lkijmlOD7JZUmqjM4KKSXtHXpR+zkQQT6kyRCkX6rIrDppPCrvS3FZEUqsmrhSFJr5c5G
uH63cjJrvEmB74ptjIUEAlqeFkLY3UkXof2UZd6S9GRWBIG5qn5jlsCM9GMNwlOZMv3S1IAJaGL3
ElRW9piHUbH0u7a8ccw4f8QZt7V1czdd0WwPurNz3aeXocApJvrnio2V2c6Vq2VYqGlQkcgVxN+o
lMf7Hpqt4GpjW0QSWSj3wefWum7RaBW2w4oVun4XoG7jsTdb0C6ELDsEJr74nDCU6xGvrBuZte1j
WTocB7kiXNIsIDf820wb9zRJ/kKiSFhFI5UoRLvQoyQ/0GToC4le4+I6WgzMK6xMCP4ajTXIzyzj
188Vo9kzKGpzpxfGil7XsxadhUPvBRdhq5rSGt0tYRBan18tGPa4/2wxxUAr1KVHs8rvYswWdJdQ
Jld3aUTQP3z447//9b/f+/8JnotLkQ5Bkf+RNxlonVHf+ucHw7I+/FFO+psff35AC6arGx5jLmeO
x13P9jD//es9yjmU+f8B5IrXxqpmzMpcu/qmBxow3lldWz+1kd83RpOFqIj1jqX6ym8z9H/qqk6o
VmLtjsVDA06qscP2MGyFt6j91LyxVfp9tg1K1BQBCLt4CMdVwZyfqDGotn2lGys2pO4CWKggD7dQ
K3q4GgZe8+8yKWdP8iHdfJl1JV4dsVfEUqLZyXDJ0Ohp4xTgDMCAHD2v6OcHMslYb3hbQjY03biR
A/8ZDWDlXltISdQiTc8eWVtdbCxdgWIyQzfkBgCG7mIYKv/QGKMLlIPS8w8kp/7oH/zEbDZWWj2/
09Pk3+po1ouAQQMwDOexQF4Njd6gaVDvVCj6w8N4LWmWPqD/Ix8BTGaG2NJgp9Goi6e2FpmOZvXR
t4+p2m2AFAw7EjfXmo0XB632IL06Q51yZ5c4WY90VIAk0dHkiq+byL2R2W7GRdyLBkANtbEhPm/i
/p6MyAd4P8ff8YGTjnzNBoSNOVgd2VJ6DaB41YHEdOxwNYzT5Bx1prajowiaABEq8qiAolj/Px54
Uz3QVw+8q9vc8EzTxROPCkZw4bx94C1WA3OP+d7SRwEDyl0GbY/8mrYv1YVGvQm44gXJ7lBpOSiW
YIT+ouBAo3TQTsDcENv3LmQyeZOhTd4U82p4FX4azpEnmdfhmeKTpwCUJRqma62SqxL0esu60Ysz
yquKM6sKgD7jJAE1ChXefsIkwjvz25nI9oszTbdNi2cgAkoMcN6rFx+aEdyN96ikDrZRHWggTNd1
VUikPfuFlu3CUGvPpErR1j6NAoHThSzAzha7qwVZBE7lAwGv+DRbTdGizMECbYQJWOMMRJ/n/6Nb
zHeObXEHfqd06ePPgzft4cvATLkRKOjY5ZkcPzHQ6MZjN3zpG0+CVRplHqldLXUul2jqr/eGNnbY
ZxvonBv0eg82gmLYoJkA+RdDR+lSouOlJs6+F+gvR21X2j/0dmbuIn+U20FH9u7/wwLkiMGCSae7
igEgCv0pK82HEAmxPT3Y//1mKRe0tH8vyqGO0KDxTvzXKfpeA5z6p/xf5fZq9tbpX9vn4vw1exbv
jd74IPTLrVdf5dc3wjqXkRzumud6uH8WTSp/fd8oy/908o9nivI4lM9/fvheNLlU0QKgTn14mVJf
Txb+eV+/zlT4lzn1+f/8sPyaf/3x9b3981ch//ygOeZ/uabn4F9cZ5ZpmwZCdehqxZRhGx/+yIta
hn9+4NZ/GbaO+nzL82yMXPPDH6JAMcWfH2zjv1zmWpbuuK6acD78+kFfvlinX//vv2gZbnG17Ngc
NT2uZduGyxwkjnXbfrvsgEwQdcAskXe80p5kn7SHBqyoB6EuNEqjIEaxz4B0tprtmdkeZrvf6WZf
z07qgw8SDVb8QHmH+dTz2j+9SsDM9E9akv2gVwSaU1JWC/TK2Nit0ze02aDmcsDbxoa+3L1cb9C8
6XwfkxIAruPAdkVjAOogBiOkNDJ9DbItIA0HQ8XWQn14ywrKaiHKYDjMl0kZgQl+meANdx37brPs
8fZ7Cjvm3I128SPXO5DX5SBbaCxeHgHx6a7Rrhs+ISn2K6X/pUk0/bnMmnIRV8PwqNs1Wk9i0z8E
WcaXV4/Ryx/v7a6Iv/trgbuTG0xntu5ha2Q7eCqud0VAnqwTIO+VD2VsNyBW4Tu9tsQN2krbox8U
KEQGN2MDiH/ILM4xLGz85UK7elGSEU2Heg+oHbLhynNyt9xdnbbihqRZ//4GFFX6aFB/f1cKO5vT
6PVzlh0HF6sTxaik4z9ZgQbwVDeGTYYmjL2OVu+zFaEgJ0/Q1i3Sau1QhhCmtt57j1HFgckQRC+m
ugYaOGDX+l+MrF53fub+0GLQemQA2hkFMGDHML+EOi5J68cXb03jWZs7MZ4rZUkTmSHyC3gmXi1b
HZ1mi9nK14C/Yrcol0IKBcQaWg7wpcEqwge6OGZ4KviYnUlywRK/G01g/5IIjpLwodK04zuLQgNc
RTyUyGD/ZpbukHdOguT3v0cn3wLwrafO5ck60J5sBqrmZWAkw96zAhzGYDm/Z7oM7pMsYOu4tsZF
6IHvsB3QjT52ycaPcGZDIui8OChSAeA2yVdDPWmiaIXeJiDDp8WezHvX9407Gk6XCDQJXiKjFYnN
4p+ffMv8t4UKGACGo5seMw3TMfj7hQo46YXAu2P5YBsF3/tOYbuqrhbM6TI/AQbBRJsILo1RjIBF
cDeh65i3kxn+v/1tkYEqxIpbtOP1LO6AjV+yFbn4fvPiDDIA1GYy0ezmgDSrbjQm8b/dKEj4hr+6
kxPdTPcdHGOqz1O73+KmBjxmHvYnvLqhM6cMi0PSmStS0QWEmemwoKGR2znNki2p4n5ApSrJr7NX
HqAwH1c9iNOWQGR09lbfFfmChhUP3H2hLjTiroNdNc1k+oCipZBfzY6xBA61Z5XuXhZaYS/JcdKS
+wBOjBw4r79iJmPxFMSxu+2aoDjRBe+hqEIcbbkBawBY10hZmH2wLwZvR1JDxj3TugXJpR48d3YB
phat3XZgzzm0QV+cAbtWnGnkmllxVpMyjrID6c0CyQhLFvkGZ5LjGpvmcSv6vPxopehy73ohTiRm
PF6mTgVGc+kVd1YRXyyulx9l1/foHQiNJVlRDJSu6FOMWABRY44xjgnBOT2WTDv1KMYECb3V1yDt
s/TkSJch9ZOjYvRYh04+TBOky8o6OaLVdBCLWSYXcP3a2C4KxRyX14q7AX/+Bt1Sk3f5Gnu+AQUj
kVxwvjm8j2rTrcjm6gLYDJZa+qJ0tfqGfuJy8D9HbWrdBo5mgrB7Rb8WvH855wAFksiJ4nc56ujB
Q4+RsyprM7vVZIiqOY1/CcY2R/1nGixFWcpHHdgQKym65BLGmrbRWSyO6PEFHKfBk5tOr0HGLkKw
zdcSjRptAd7wMZdPdtkAoC5P6i+JwR5lEbvPgayXHGxBIBrx/AW3muinV5kPVREfo0AvDlnTo4sq
DsQuqRkW+kbqKdIl0l7gHwy4DXoq78FTwe+abE0COYBBSuxkbsXIs8OALjkDN4GmW8kJRe3FFsjK
w0qgPfEptHm0Q9nysCqjGKWHprwWcxMYY6YXZdvW78SjX+ZfZZRk3/2cf7LQz/roFJW/NVBXvntr
0JWf+xZUBTUf8KZD5zqOg6oCK/52paLjnx7v+Djb0cqNE39rgyDR1Q4/Pg3DN5oHiOiA340lNrQe
YF3wRFWcplVErS4hLRYk/5qc1grQ16Bo/peXj5qUyYs0ZE+XEk3iN1037lsT0GubaES/SVZYQHkH
3nyO8vO6OLpRBWSMztuD7wkTibKhWfRtBOsS+OLYgXh5ugLoN+DqxgosfMpvlC3XTzTkkiPJpwP4
yMYpW6jhBSTHr3aRFTz/ufZckf1s+xJYKEM+PsWtBZhIKwM/DgBW9ryKtY2R2cO9gV846tet8Dap
RbVBebF7NEGEYDrtEdva3NsEjeEeSV9jQVqhQN0BvpYuq1VbdmsjC4qbUov1cmEyUxzmy6hpL+KI
nqBFJNCMWYGZ88Xwtz5X81dDigkknJ/CYoDJZulPS8tHwEkj+XPQU7TQbyy0uRxABJwcSEkX0olQ
1mxJw4qGcghvOfCHsLJ64aasmp956dXHATUq5iZPNGCYAZctAo4iqEkFkGom3WQUAkwA/9vAMFFf
hQOJ0/zkz3mk3YD7cT24mThez3hFOe67PF16/VAd4mAsS3Tqq+u/j8UIrJtl0JbVwautvWaY0Y4D
pA45tAAOQGmrSmA2YjqN862Io3bPjcjDU11wNOsbBtIAeWCdOFaRUwfKBjy0StabEkQNUXgjPNHX
2xwViDjoV4ypjTpVKysLSLBqGJbMQt0Aan4mOSatpww8AHgsfKCdLHBgBNzJIexum1p0tzTSnURf
jE4ityR6+GpyF1qT/wzQtrUju8H2NQd7wuGCentjP5mQNajxNmOZ9sc5Hum14VIAH/s8qyXAxM9V
+R3gDe3V3c3ay489gAgqtw8WhkwqlB2o40wUsZztCKhuKntJb0RNmKGWrXZPZBB16P7N9XBYk1gw
szjXYXUhU3J6tSdVajEXrXGsX9Mk2av4U7bUSouHQQteYievscm2NgUAZn3brb6ZWmwugU7TLkNP
69HrgZMYunRBux8l0NUmqaxRo1RbWFVhwNTZjFbkLg41wYY0O/1doKrIvBN5db8CYTsL+iOUkq3R
6LIz+t455Y6o7+iiVL7MAfmtju6EuihVWXk2SA7tH1js8OnUSV+sa1uuLMno1XmOZw0VCk8aoNDR
i0EJeiQvdfsNvSzQpRJ6duJ+Nan8wcym1w0XXQ9LgTa/jdaOjC+Mws9OIPjYUKTZH7wGAsDfsMsG
wIctKB4wgzfStYDEylUYuuXsRyYqFEWZ3lAozO/sVKjRD55QN3VGB317YMjaVw2aDKlxgKcmLxc4
5vdKQISiN8ACoC+aCtRw0pITycqz79vsZpq4cnqJYvAbPdUisPGYIEuqkXo2/JRvARPWgV7wVdbN
bnAWoqrBtKR6poreZ9tJGToNukzs8eCXyVNqOs1+KCvtNpO6f1sPLXLufDwi3ejflupCI5AXdyv8
P2urdxOxUaP9xWiPsy13IuvGathXMkXhNgM2o2ninFTjaOpStzFzHa9EJdofGh3fIBOmrBoRdCy4
uAVy8oC9pIkJkZYMp6FdYGGzY0BPkFI0gIKWrr6rFabtHItG73QDzt82vgodAQAeEBFAi+0+2yzr
11bK4gPPvezCmIEPFob596gDZ9tbC7fw5W4cqvAInAGcF5sZ+1EGD37si+9WYqFnOo8trERldmMF
GfjMB87u6xjQH6hZdl9NK4FSe+BCv6ThQ1mBxdFBa6SQ3/qKiZUvjeDkRWl09sqCL+lc+o2Bk2vB
yXQNNBc1eoZCBBRkYbVI0Khvj/UxqMMfhV0y8PNovfWxDJMfJQr5N9xxcLBhMQsdwsB3W5KxD1w2
gOj+8iNDklDRXB9VN+bLbDsPVcQMNfWbLl6PMRsuUZmNFxplwQ8jYeUtCXQJeitYoiZHbANlNZl6
bbLrgA8H4D64j00/XgbXExfnfg5F5kYEQKYwRYffbMkjlmxzid6nFGhqPk78cv8MCKYF+aL1tcbB
Q4pOBy5McKNGfQ9I9sZdM6MsD3RBauVlNHo8LcFy92vm3TQoMS9qp759pyfxve8cdY5HOt9L0UKc
AABFyxlQOPUYnI22BpwcEwzkIc6q8b8BnIuF0Y9s6wGbbjHJNlIaZ5+FeJtW5j3YCC8ixLKvQpBE
lznMFFZPxEuYxtLcXSaks9BVsWQbAK4fB74PJjWtvJHQAbB0cXL7YKmmFNBxTpYkKT/WiodetO0u
FDYWbBmNJxr5FdbvuE5L/HOxXn3w8UQ6mqWLVsMj6V0Ai8qqWc4B3tmB6NFZ2j3rVrPvHKBFyRqw
Dj66CYAFBj83d8JRtKKdnt23Mlg6rpdeSBW3pXWIG+OEDj10x7rr1LQ5ygjRf6HbSbXNRmS13Nde
C+x3164t+S2pZou5YeM1xmyRd/IlBumUBcX43V3I4h/vUjbSWgBUq3w5wmnCzzZqLnZ0oDMd3tDR
j/NrojYYgJsbk2+KEd32bocD1avXkul1RMhUX0rfMVbTi4kTgx0abExZdB7BD7bFMcM2BEyd2+8K
O16Bjspfa5kTfGbALE+4FTwBXwhfv7mtqX+y8LMfVtayz/3+0A5u/rGI44Wp9F0QlzdaGsSTuwG4
wkVdd96tBRzkO8bBX6fCggow2Thp42/J6/UuDAxLJyMHPQWZtVZjAfbo+i6kp7vg5Xltet5NWGSf
x6xJ7tH6lNwH2CCtwY+hr0icJsYQ2J4A07ghnTmkF2DTekfJv5t+6FxI2wMJ56BioR+wQ17vNc4k
9wDOWYRVqd+4nXTXmsf4LhHhJdOY8ZjLJtq7PGvWWF3zrzGoTZjhB5+HXm+3yJmO28a37E8iA7CB
MtBRprX2Riffp0XTPDpedufEfvYViaBxiex2edICo8cz3ogFTQC6AtCmXLcvwC2PgfaYrK0CWYZq
FPnXtx/DQEJtTXr1MThy3McMRfYbmwf7OO3GW4Y/24PjdXKVx3axncRODw8RGtIXJAIMzce+9CEE
M9A9aerYjpdoXJA3JAoc0++Q4gEegIpWJpF9hzfGSSLV4LB4gVOZM0DsFk7XJWdLXWikNT8GL/CP
JGB/+6I2iwzErH2MOvPOBqnCLz2Z0UW0erUY3C7eku07f83ozWUkWg9ds7gVBZjttAx79kED0/gc
uQ171PBoRuNtgYn1c77RbKLh/xH8yOnN9OlCgHBPP46WVuE52s6WUeW3J+GDpRb74Bw04zdahpMQ
VtmovZxl2/6e+wX4XE9FqWG3pqXM2LRaU2O7xQGY7aDOf2kYtb0iJV3sWHBj4+GdOwFoftei8tfD
thWNKf66C4rhi89svEgqPXujDzj0ZC8spOv7AZkd5QQA9OELcwcwE9iiv0GXzhSM9LPT601yvLsd
UmeoQOZbyIuNmh/huMaxDXSJRxKq3hfVGm+MEji32osOfffVuUfLSxiPJtjXlF1UosjVqk1vikTG
LOuwSwaQ/SIBxgeYKVVUdQ9g3QBDkdxUUBGBAE6yHPcgnbp4tV6ddQdoIkpygnHE4wO0DNT1uZ+s
sH1GxRkOJpzWu0Pp60PhRu6nEihGG6tk5RZHwe6nrGhwDGUbCxOlWKc+kieUVidnWr9Fhna4pkeJ
qDEYODcoqvoUAebiTCv5+9lwACH721kUPRdLnKekxfI1coVKGpQPgZCka+TaGLN81cY8uwxJnl9o
FOWfgV0a3jZR/6KuULh6ZUpWASp/1unI0JXuScDYpEOUnizA5ncLrPV3NrZVO1eKFBTXwIZWtZjB
gdvICSq7K2MWjZ9lk7sbFOABy4IhNwNqASADA+q2unECY+XkckA2wZLicDVstfhH2+PJREKpPYYM
F70qjI3uNsDPxcsfqpOh6wcA4k4y9zMJHFgXXMRAMt6SSx9F4hjclKxx2CoDjChO/U716Fhna2js
s8EGcejSFKsF2N8S4fEd9mLdRapLjydsG+ou2JCUSBM4ygIhBqg5XjU08pDxXRhJaG7nCYTtdp6B
bwcXi+tWJoBLCHtQ7OWMhYs8ihf4bxLonUpWMuLoKMrNjTEC+XAROkgYENc7jk9XHMSywPTN2LZ2
pflco6Gw97ziR1rad1Wr8W+gxvhko4b/KwA7ngETn39xDeA4yNby8DQ2yG8Hg1jiPNTfdJ6MH3mP
ukiVFCVpVFD4iojpdY7yp7P0Oqcs/zO/OkKTqcjFAcdNVvVtDAd9JZCSurO07DsOJYcvIV60ACrr
BqcxtxQIfvY9ASXSpEfFdfi3eo56kDmOY2vv41B8AzVnixawEpodAQDMNZ+cATiYoRPd6kpiSno7
F3jBraGaAshSSbNfYiS3zijNJ3Nw4ouaS/vOOhocxbZjrRvLQTOSj3XSAeoiHOpvWK4PSRqhALUJ
1+BiA+X22LtIT2fG98zLfwp7rD7hW69cahrqN7QIx+RgA7hYXXRvGZKj/BpMVBogIlCbXec7Kx+G
G5nyBpQV6JmNZTz+Vfj5s4vvnZ+AHPXD9qcjs594U2/+an2PrYAYkJ2DOzzu2Hz1jnXRo0hbZoXp
fhTu8FUt1j/FgC+fEKcEirZndIBBwjqnWjItqu7HtgZeme1lxzpAHzNorq7jOHbMPnp59xrHaHvE
qZCNMVhjghlUjruwQXvmKBn7jB5JdGCqUax0QV/yz/PsPPpnu3ezfxuP7ILExBF/69Zrrhi/48JL
j1SbAMyya3GepaqGunZeZkmcZ7VqMBegBvLBaRmnwLayRL2v6nQ1vf0KnMW6EtROqNAAHYwt2R1d
kPB/yrtcQ0MBVEMSsTu3OQV9omFBVoJrNicmx8Mk1Q67yyotAiYnehKufALDWAe1hlNu5UUThc5A
bq9u5yo3mmjBytkkPgoFKbjSR+xItyOf2g3akw0mG5JA9eDcGEORLKzesG/1zwGes1sObPVbUnDQ
WtzUnfOtjtuYTUZNjucPh/kDGpgEiL8jXvwcRmBS9LL2k/VLDAD5KUqAX/6T6ezagZ/RdUd5g58o
OdDFVolzl9LpgYb0Ocnz9BigEBSwnQBpGEEmRBOzHQpTOfifF6SeTN9ZzJFoNEenIO90bWfXSI+g
k9cNwciiEjB4qKMFAJ/6xwg1JRsUtFb7wAaGIs5W2DIde/k1VF0zKgOTScU0w9BJWgACbIWz5iXh
TuB4DMV0MwRFlQc4ObRrd5p+h3JBdu8RLsLIAKZnieZizfiUV1kzjQILLMuki9SoK3rjE41IR7OD
0r2zm6PkUbnvWv4DrNxYJHB+hu24hu9eys74lNCxg1BbNp1mTgmdKcuDw5MCxL84cGVG4d0OUisX
BUhXdo4SSYfyT/ccRU+kARwGn9R6VXubbEzDJU10OJWvHEOcyMdLkc4EF/ZLHPICBR5TcUgA4t0j
KgH6RxT8A9P5GbxxgDrouuApqjR33fZWecxiqR30zAg3YKoeHsG3gT2HZxjPaDbou2sf1KCztZ8b
Yp9344KqPMq6Ba1J5LIbEkd8CR9HjjV7UAUe9dtZXlhLmbD0tvO9Gq8q7SO+zw3U7QKYadlIPDNK
LLuhBl49LkBlvVKRE7gSHg0wpR8cUYrZqpLtteptLAZo300VGsYqbeIz9bONaVBdQFAzSdhwTxJ1
wvG8niRqk3tr+SrR3KslTnw4ehCL4Czq8qKPTfSIesP6EPqZWFFTitJLAM48enn0V8jDdNsXVn4u
NPFyGRocSiMb6yyLLtD0xTzjOm6+zj2zXc662Rl0YMZad2IQg6pYNBHUloc3qhJ52VQAH3a2xprw
cr+21rrN4L25U5HE4ib3AS7AMv+co5NoCbIFB1jOSpS9f6aRHXXOzg/E93d6Ekt8H4fIex1BulIu
+tLrd/7o9JfYltjDRwAmJJHKwGmURrdeOwL8ThWGhw4ug4XHQQzIDM2mgwaeDqHcyeRqAjvUIEnX
umfZYMQpZfoUm0BM7DvV0o7M3xmUR94+VLqRdA50NfdRCKKlyMzbCpTxVefWGb8pY+OLY2reKQr6
A3MdcU8XiQrmtde1bDXrLLv4iwOZ6NjQWfwbJ1KZhvXiJNCcdBA5SvslMIhLfZmXqBLAH8e0j9MQ
KERyVWV5u7xSAibdWndeg43PIOxj9HpBr/qdmeZiR8YGQF2myXeiAaTXm6D0NqQn9+lu78LNN49M
APMtyPLqc9ANcPxz5+EtEOh3Tu8Cfwn1nPuscgCWaLnexlbdKwWoC/dlKvCrVaJpOMl94nH8oKp7
pRL1p0bzmpMRd/mj5YzOamDjtevgty+uSdOMl6QRP1pbx4kvE+0joJ7MVdKjnZvERm9RDwiYcKS0
MWv5oX6WoXlHEl30HBTjfgS0ETWPfe1iDpZX9kswAM62j78LBuIFpIE1Da93IwpyRsNBlQKeDB3d
/YCf93XvRHJq4wTT4b6x9ewKGeHXCRoVmqdtUIGOs6fZeXQMhGBADopY4B2miDTfGCi26ZjMNj5K
5JHiKT/awwAeKyD/8GWqoVh+GDmK8lx7TE4WLzC01dCO7HsA13Q70aEGB/gW0EmvTE74ogY5rV8t
SAo6w2r3rqxRmR2i36PUveRExmWY1dHW1k2kdOOgWU+3me4wVh06f/E2iKJUsKaNWWK2+xrooDdN
ACj613tN98ZWKFtHjeEv4twXO6N2bk00ox/NWC/QyODpw9ExwpcLzehqmgGyCkfch7bO8QVNKpok
21lEKUe4CECSuqlGF4ZzqIaN90HBin1rFdk27kBYYwcMuUZ1iYMuvfgNP5a66xxmlYazyG3nDmiz
UBazgy/4PapyPWD//opRJK2+i0MO3p8wy67igpv7Sxmn0d5PXQtIkU0nbzpz+Amw0vQSZEpXDw3I
NBye37R5Z/NFii3vHgXZnyg8xaMPwIOgXvAe9ZQk0gSK1UF8yIGIlCQIRTouGfI4OKfezgGyQGgH
L3YOUroRaoVTgOqqw+KyA5mBF6HDlnJhfmxGACGxllhusNzSrBLJlo6LXR5MDpMFiYNnTxZkRjHm
kK8xnG4AHr6v/wUCNrFohR3+xVqQcwm70S8i77UN0t3BsQDO/z7S23znxJ2NzgiZrzuAQT7gLB65
BF2zPztx8ASmze5LkiUFCEzBwGBEsX1Bg5x1CcsIPBeBIpyj85imwBG8kzfrGs12EtDdQPhmQ3ac
Zg2eo0lQRejIGlB8zrbUyhTHtnjrsobe2uBEVNxeXUzs5ocm9TeBN+L4dug/uRz016MRtqgQQmoF
n6U5kkgj0tXgPivMYNilXsAlyntgNw3JsFfObRGFO73K72e3K5NMlN2hQH2IwDktEkWoL9OFDojJ
RKLDo2HhNwDKPMb2iDUr8bKbuJbNppVV+9kIwmWlF6uqioDHWIX5Y9eER8Zx+Gx7evYYZbaLFJhR
7GgyG6QiZA6HZdwX2aMNIoOLlSEgScrh1Z3sLWA3LL0qKXchUu9IwqMItwLjB9cifo8TAn6JY+sv
czSST6GMjW3dxNqaxMhELV2SV/m5NXv/iaGN0lZmBao4DhZD1pq268BCAwyaGeIOVuLUR2a7hxYr
7aUFJTfqnhJ+CjQ3OJIOMD/6BTCfyEQKZP1JpIlBw/pkhsYXwD7rl16rQgA0xl80VehJxZxBGZUo
GKWyUWBuuHss/7W9pEpQsgpSALlWGnJh+VgKe0lKmp6cBtSCeOspDEWcDWhEl4qC/v4u+WAhbxHk
KMjrqbhJc/DfrS4xSCgO3auYtsxdATi3xdKEiViL4kMFpqECSNrKOnJ/DRNknbd1X35kPOa7giUo
FM7c4qMZuM2qqZA9j5SIk5yvchTNbVl4wcf8L80VxcegDSO8b8TP5KEFaKqeA4D0C3hIKgDNDjqb
AgS2rNd+MgbAeklQI6U1qILSejPdjh67awLALgp1oVm6vNNNHjSDBwivHbPlpFSxahR0z/rJhSX2
vnEE34ZWC55yjsWwWHhDHx4A9xCAnaE3QE6llFWBc7NNOrTpi8G1xzQmv8mC92540G1mbh1w173o
5uA0fa2doqNSMzxQlElm6oPMn0ZICzkJZXPlT9Mk08zkSEry9umm04/QuLpwlxkSYSEYjgACgV76
JtT7Cx9MF8Q2/RmdN+iaJJ3vBNj6GvZh0okh9FYReuRXUrmR79+5dbmwD2RBtiBF4cjDumxFgeni
gbzw0DvjeVaRrboruTttqB+SMpzWRFr6KAVNK59Eq6mla/rNOz1NUpKaRuTglM64cVgUTinreYJ8
Z3H2jWXzFYnCBIh/ufey7M73nsMnWMluEpwnkesUjjzI+N1HS9yG4xQUyck5wO+Cks72JD807u7d
p/MFGpqvfgy6Rc0q8X9Z+64uOXGu61/EWkQBt1SOnWy33TessWeGDEKACL/+3Tq0m3KNZ57v4rth
6QSJ6lAgnbD3miNDOL9MQj5sG5RTnVuVgpiiZHjw2H7OL6BeCAx7ftitUQScbfiEPTdA0q0eb/MD
mI1hpZzF4kLzOGAAV0CXsFf08oqHEtUAXjbsSKQLvelC1+rQgZshJK/efmgKdk+yrN3AYP0DUESm
Y8lY8bBcPC1FiUash7tFR6ORNeBMykdrsxh6mQMrdkrLzZAAQwDfw3Jeigy8wyHPZz1AqT/uQYYc
VSsopy4/3+knHbDwUzmuSU+uWo/3e8DSJ3uK+JVUU3KyeJ8/AFxPXHo3XOdhh1Z1zwkfaBR27bhB
olBbjXo/FRtQq77gJ56Oix9v6ukkav8cW682IIsG91g3iAKyuI1BI9Lk1WW5GB3YJw0j15Clx+5s
RxbD77x9pHB9CufdOa6cCElpNAbPkyNpvs+jGeCe/MF7tH4aRpOA1KKyNjyO3IPOEn4G8CNubzMJ
kgIls6LVVmj2NkDx6FTnxdAZGiYvMpl9NKgdbUtf8QgQ0WvURJVrh3Fg4EsfMcQQNE8B9rUZKGSB
PLenIV38xAJ9NLrJybHVQjjScHGhEerTfi5hyax2V4t9cbd7DZY00XEMEfaBXGbvm+mknfDeAPGZ
+kQ0ffYa1Icl5Tjpj2PM8KYhx+UWGspJ/T3J808VYUsDmisD/c7YqGh63ePwOjB2ooump94xN1/J
KJJOoBUIX0oRkLUxo5/D2ZbrYbWNLPNvMjtyBJUqDSfP3vQl/kBWmtVn4IHXZ3UwmS8dtoxewkGe
96u+Rk32jds8QekGlNEGEfM6Ot2c79ZkXn7pujDbeyBwmClq/dLA2S5WvLXoHcFJO+qPzQeB7eJH
ugL1augN/I3Zzis0M42iXpGV1puXJvluncVnWUvg/zlH0CRVH+XmU92sQquSnaYVKBhYgyX9bEco
tiYozARYuGuAKAxHQp8069dGqwDgFIvuDOqgHH0QyfgV4al3Lxdf2/OkgRehASPt2hFN/C3KeB9E
liGvYeGKF7dCTlbp7a4MgQ+ZJTtyK4rq7Lh8fMmivr7mCEEFUY+akXzMq3UGMt+jG3f618yc1bXQ
kqMEG+aavNzaEkHi2RxdlLIGEJ3TnMex/zyFJTprZNqea3UhPV3yuL0VSaeH2JGr8/ji9q++DFwY
JwH2tMWX7kD3+p1OlkO676YU2NH4bL+7/Z0OWJXGBkFDGSwG3U7LdZFj+zu9AIiLHSNZpie6CBni
Wdv16YlGxdBYe5bHWzKG3U83EruwbiuUwUN5N410v5uy+KWaDQoL8hmA87R3eDLf5G69RURv7DbU
5LjXW90/yl74RxopQrF5JPBUnAnGjvPwzk5z3Nq/na0jjASkqdpa3xnI2bSwUw+WG5LPnTjf6t/d
b+zuUIGhhkflBvX9bIMYAjL6TQQuEuorGOiqdegrIG2MQoF5NNt/K5dqpba2omB2yqinITI63Iom
0Hp+JQFgyva5BtC3tasPh67h5oEBLBrblnCKLq3X46T2YZkdyWJWgDoNABU4zyEdXXQy5GWY7ZJk
TANgto3bCG/VAJ2XibcztAqMZegFbH1poZnVDv9hduv8uQV+6dXKRvRmikZuE3U0X/Y0qCZIwLLi
DfOZfTGgtTlaoc1Wnw152yD4m9igRwQEg7Wtoqo5sTSO12kcfa2BoPCEeBfqVfICL/RaM1YkkgEQ
NWAJ4czbOhn4pciAN8BbWINZliTSN8M5bOvkiYQ0G+0zwPIeBqGhM2sqU22X8ymflyUXXbfatRn6
YNxSyyaSV6joHstVCsTFsK2aK4Gp448AQKUMgISE7GZHhXXBafJlBl6n/omf/gQO5zTarT+C2OYl
Ht0XWoyWUOu7SSiuJJG/aeGPnffzLSp3MOkWY6b6z12/f0idsUGkFRSR1th6a3vIAAjognf2RJcp
KswTArH9qtUKtloMN46NsNJoTaYb7TJJoYecLOmjeykZo3UuuDYiFpval1ZI6yIlNl127nM0BjnW
ZTGQiLwuO4f8hQTyX7xoFMZDDDZXD9SoVvhjAgnalhDxKbtIF0D8oDlxSUMWCmLfBW8Y9zV7v2Qh
Z79lXhV3O91Fjz5hCbi1hhwdQ/ERimEUmsDNEJCa9TrOfHBqm8Ae0JMxd840S+fTADAYwlrkpont
lMKycRS0DQIA4CihoRE/ulmSn8ho5xr0ix+N0LuEAouPuZjAG/za2jIrtoiwDtWOWGMynV+LUjSH
iRUOMrE+CCnqsd30lpWfS5O1e60CWfMySloAfZAOEPbvo8VKo/HXub3R4UhRSgXTC5jDwgqxA9cR
efQ7ydc6mMtvZcFU4CgvUbRH/om0Vui4891YvnAXIVaBLCJJWg2izTwFaccsAiT0sZ/adaozH1Uj
SYRqzyrvDlHcyZdSi81jx6IWJPMQacYosmNu4bQQRlAlGvadtBx59Ho3L5cXTL5U0xBvehe/HRBH
agcUFX0V6Op2g7hM/QcwgvirAiTGmzHrFLYzLmQASNIWfSvsjHjlu+pjPjks+mUNMrQTdh4TKNKQ
avGHWh6XjljAbU9NAIKULzGg3nfU/HrXcUsiGZZppFOzRh2oOXf6m3Zc8gNqz0WiyGpPi/hu/cUU
o9iRbfal4bKKGWFrVDQDgv43DXN5bqranuhALXB0uWmqI9m775abO+cWG43UQmVZR4e5o272cVV/
Xo5W0xlN6b+b8N1fMbnwhPFM3dQN5Etd3XR88w4rpM5ro0eVYPzMQc1Tf0e94LiJfONvLgb7TQ0Q
+rTfUsv+GxFd51MG+um1MwKIGWcH6zkGaM2MBtkK8RAN8fBlalm9BU3Urq45X5UKhIkuoA/F+xQJ
wXeZJYKt2xhA0JnCX1ocabToFr8wGquNgaf2SoL3OWhaIGfXrVde7bFCDy4NXTuRINSW7xaUTaAv
T/m4quU8EVqHV+KACoNYAiIIGNMZHrNnBugRQpwmVVW/Ct/0n0kwC7RzmFHtHkkEkBXYgvDl3FTg
MgsqWUX7XDWT1dxttmAPkwr6AfGLSIFUcNFvTNNukS7zxOW//3LMuccNAYyaiZ5igMmAc8/yFK7I
DZpanbhViiS3fNIq0zv3GhIzVs/5thCW+8oLDU1BgKC0QB8V4J8AsFp6BShTx/VQDtyA4wvV+agY
DgERgUpWoK+pGgVziryTdJqnODOjRz9G6TmNTDGhI4NaqRKcNz11IYODuic7mZDhRkw2ACCbgeyD
KIFvhPmsHTP8Jurk1QHKCfJxSrRYrB1r1j2FahG3axA6mrAdR6H68Ai8kHbnSnBZeQSFxt3YfUjl
gYyhSqBHKoGuKx5XEBC3+9mNpjU9/iCAZ6jCIE4a9uBq87RlrqmmOWXd7l2CYRNt5f8PUAv2K+SX
wt5xEUBCes9R4BbAc/n1r+IkfpJqjeRPje4z5Ot19E+/NNJ4Q3Vy8SP19G8gtDI+OYCl2QGlIN0b
Rdx/+i8HZGBSIGFZ9Rno0oDDsZJuS9l+KgOg7D6gQbNVnXntdtHVnqsf0E38WLCMBWVRVada1XqW
+DdAzmaoTq1qjydxsSLvyALLAN+Z0bWPADcZbC19ThI9ffY8MzwUscMDEskQ2hNYbYGKtFl0Wl99
t9q6PpEqbEX06GUrF01uAkyKjnPqh4Th7IxRCFZiEGt/yItZNO1zXMb9DvGo9vTf3xzDMNiv3x0X
/dSWCzUyhz4zXOsOc6cA5hUv0avwqmmyDxJnKxtUFFHljAmk6Q/hp2VGkHa2mWXEn3VVGyrAm0Ru
Q2ZuGhfo/16XV4+gR143hF4uTGAA4l82BX7tEL8gWQmQSlhJAoBF/FIZ1a1H1igYS3iQkdx6a8zX
BTOTeQ26Q1VYQdFtgfzgngYF+sJDnndbwnqZh3ENcDXLKg5F4Q5Is3qDu5JIeRxGGdp76U9IrqYA
ml+BKBoAI+h63rckS+2aAinhKfd7AV6jSp0BUWMWlR1/7Xno70anFhtisUoi7q6MyMmPZEUxxPOo
oVAHJK7OqpSxh4iEX6wA950fosJwX3gdFQjmgpWSrD22488aCiCVjTR+hd0vr+L+2KM36sVLcD/T
Ab9y0WIrNKZ8awGX7gioEXHUBJI1qO9XMjpR/jkkkzB6caTRmDgiD0ieh2hnEEefVqEhrYqaznqV
NaCIlD2w6MB7Bl5cs7Ifa3UZM72/ciSQU+lbj3QpCtRB16BjzPOqwuYn91HG7sUHQN5XF78a8UKw
QoQm0NyLd2Y5fK78HsSdUdW99aL7xIfY/wsxJ2CRCLTEcBuB0U4+JCxqnoCDiF7nJkJiVAwPJAGO
rXkqXVOQChnkdy/LB0C3hYl3qo+JttlaCMONLarcS7nRm7o445UBAArbAGb81MuvRof6CAXMlDHt
GcfW4nVxrZVrmff+OkZIGaWDCV7WAIRHd8VzWno4qprTI5dFc0G6VFxAgossXd7+QdKib6qylWtU
KygqkdlVn3g/BKWaSn52Pvw9ADxvN/Q+DNIZtfUguwzQ71q1YqXtXxnvgbHB/XTdT6b83qI9twHM
4BtebeYGeNVgOi+K5NlPpxKFVKX8zmLxVSvL6hNa5MO9V3Xu1m5b/7Xixo4clrVlxvDBkFb477Vr
TZZBlyeATQZA3rZN0V4rbVBHdl42nbE1AqsOgn7fWb8CPFz+vfCx0ZlSsIh4BfMfsqxHKksPk2sZ
jujvdyLzWEzcPAIC7H1EOrrIsXaK4Hc+4DPtDpPoH7wiNDe6WzovOdBErnXvPPUgCXwhVdMaT0Ki
/w54GM6LbmB/2Sa2uSGxZmV89QcXL3sYKw6AkJ6FV68BFVwgSm9Vj7mJIrLIr9ZAizIQthXG2U3k
NJuLwjKPs0hmI7c6hlOXh8JRWEg3m+c1elUnoyVa9N2o2vWEz/bm+Lpcy9ZAM4zuoxUcJZDrrDP6
b9yodg2CkX9qYV8ETjV0AE1wwl2ix9MeeaTuufMK7AGUy6+r6Y3WXppIn85RloEuqXPktwaH6KyW
Pc74Md8BCw0E1Hr8XfPTcdUha3LRMboCXAqIl3g7fU+9+CQ7bGYT9JrvpsIZdv5knlnrG5fGQohz
tPRrjQRFtJIC3TxZmOxDBFie8H4vn9qpiB7swli5hnhXpVbZPGL3RXbsW/A86/p9WjiFQLuf4Zy4
X7ITjeiiFeiXHiLwyY3okrwxkOj47g8zTvpd4rbuJeuQ60gBpbI2NMu9WOoCLDNAqpJ8mVDkcSFP
Mi1ONDHMRmD5ZYn3PoccnbJE3L19HR0AY9iSf0+dalzxnHkPce45h35Myp026jaOkwxRS0A5/5mD
toJ8oyq79U2Y0WyRBnso4+q4YNLgATwAqkehYI0WwKSUlXTkkiywN7Jk0XHsi3nu3Gg6t5eSJRz4
bAEEzdHWe2S2m7E+1rFbH0NweU0ApsYw1zRuAHsOJrqABxsUPrOrzd/9F/ON++wZaT7AxzvAoxIC
EUEO6QWQxVwnb48kZhU6SRKm34ASCRBh7sAIzYBpPSJqZ6Fy2ooT9mA2eK/mnul9yxFHXCmwxrOX
lckn9JFfBqPIvlloGx7CCjBPiAZYqIL8nLr8ZBkae7NBdbsO4746TeCzfjHb+oX0Rop3Mlo9gUwQ
yfS5rfUfjvIH90EJ2gGNXUKvB3QJ+ssDkw/sre8TC0kVkNUOqZeCsRbE7nxwn3lZHTwJ3gtHi/hB
H81TaqGREimA8OxWoLxYRBqRDgTWzAfGDHnRbBrRZfGq2ficRbrYk96vcKxlYPVGwGlYpY1IviOi
vVdsr69Jx8adYw9AEdP98Ysbh8ekAEhOZO0YaB2wl34Na4SL0FGWDnjrxJtMojdC05iDAKgHMqdq
O/hO/oepD9k2Tez0gF1c8SWrxQGQJ8UfzItftLa+uFn/o2xKfJDWsJ9RMoOOuUF+kyJ2nlt1ica8
Xo28i7eI0CEwVQMJAxWk2kmbbISr1AV9vFDSMNaadFPUTMeJ5qf53jEhd1Yj1gDQ2B9pjCJMUMYj
40WFDmVmmPhueyxAKwGOMzX6Oh9BhygZDjYb8kZW/Kf3JAsQSoCaPah4zMPAenCuiWIowYfwVxm2
LGsSga1cXRtPwVV1CEfdWyZlJh+BJknsEMUDzXXBgqVj//nLWiXxldAULrFHI89Zice+FeD17R8A
h75lIIL7oWvoAXGGUVU5Gc6xKDXQraFs5RueilvikiCP0HUKxPKqM6K07TOXoKLwUi06GACketYd
YPoD3g3A9YAIw1uh2xc1CCTJ+LsJo5oAIG28InQQQ/t7tJ235xKYPmeQ9jTb2rfSgEQy0KUOs+68
+NEoVzOMHKWGDKkF7MZ/rkKGRew9MMcGJBtOdTKAf7Rf1lv8aFprdmiYRR+ncPRHj3v9ezmLG+L/
2Koia65JQTEwkBQmPFPENMkNy8BG6RfCe3VCFKBVsXw0tCL5FHn9NgTy+mthZzqO2aimcZWXVzti
zT3fOJA1idtTGGf2s5gi8wmUc492Y+lfDMcrUDqL4xhCQe8XLts/gdrUbjuguM163ZN4WZFfWWoI
dpA3PjAOdHb9Z+wO7VYfwxdQaaNZEim57kAe08TDZuvH1bsLLWNZDKWfqECIxpFLkAq+8aS0TzGi
EOeYQL5shfs15Wa/HvoYKK5RUUvFLvc9TfAyJyuiy10NLPK3SvTvc+flZivN6CrvAX0CYJXuhv5o
JGZ0kEayIokuvZ8MRxqlBevn0e90sbKSy4SzSxE0eAatwZbcB6REb0JaBFFSwzSPswoVFZ1ge6Cl
TGegbOpnz4i/MDOydyQtelMZ73QiQqsgKAuM7WKQKC89L9NoRDo2op4arfDm5v/BucrQo+2alrMm
57ubjy1Ht6Ywt3GYCrzsUFaoA4YBYKVTfik6XX/uDf8z4mfZ21gzuc4c6R6LyLQfeT6tdNfNDwDC
/m402D9hW/oucidHs4JQGEHmT52NNh3UwStwIcee5mm/06H+DjWrBC+UJ9hT4+i+ZW7fbLIqb+fv
CTL6I05p+C3qcXIErR4gEKhuC3Wmn1w9j8CRjHoyutBUIVE9vuhCzdbPA3YhNKmqW2eXxXJaVTiU
blIg1e84CjpfJ5DQ4iFre1fgg/IvXfNVKLWHYP85sZDmYyKxXpdJJJqmfjcJ80y/No5zZpIym54B
hoyDrO0/B86QXaZs5WxR0V8a0QVFgagF8tth7f1qWJznyZTlpHznPNn2+aYtUrmynNJecTtz9lXf
OJ9KA8hTflvqmzh1nE9WEo4HGzRA6KaHyJPYuriR9418jcY0nkUeBiTNDkAiDoukB2W2WgwAD6jZ
x6+DxP8ftwI0B4qMDRw5S22+1DEw8WdRxtcqA7bhjerDzdJQgCaNNl0vU2lEzk6G/WbhRafFCKyT
cApITng6L7xYl6k/CiAgrniJilxW6pqJymo0kEdT5Z9dkeBJjZ7yrggjdCGqIfjBh1VfodeA/OYp
Web5Z82PkFzEXPKjS5Rm9pUhQo22OwBs3BmkGG/uQb5hggl39yFD1LZvkdmmVwuMHADKdobz/M9q
/h0CTfALaobTB1f60fxPiybXYWeHaOUhL0Xj8ZtJUZ32ByQM/xIDdrKJ6ikxRtu+ABfiNREO+FVQ
PfDJtYLOEuksiL753hVWfiETIHGrdYoYzI5EE0GxPa01W2U3r0USLYi1crRHf6J7FZn8DnzxwIgB
7DCTHKLxeqdbeDR7bsbAZrPOG1P7hII5PCjivjnwtss+o8Y72gCQP98VVpx9lui03DrOyDcgqkg/
uzjj7WWPImgSda+TJyON0XWrrFoMQs6u7F5pKvpp5BOiiluSvAjV+8OW/OhGDMCPAxfVRbDkCNbw
6NFGfwAKMoyn2KuMp9RFksyvsitKJown0qOGJD6aLsjPSEdueBjoO3QcA9JB+WVO1V/KKQTgbuWt
J4TEN2BIaZ91tS8aTfPEORD1SNWBIPdsROkXstGFJnkJCLhIxP948xyjWSYBCsZl7NBRkHQd6NKC
1KumlSwNnOlZlKyowZ9EfBL0T6jY8Sx6IDgjaIAwNa7/HZo1TRV5XSgzbERmXYOZ6P60bcOxLfcu
Miuy1mF52osvSSRAJo2APV7/3VdhJ8O+Kgfw3CpQEY6zv2u53ddQYz16TGuxTfVsemPw7z78F/2v
/rVaRypEkxbv7zt/Wv/jvrS+b1vv/mp9l7uZQtcdDlUhynOcciSkWFR95Si+WPe5P6CMfCq/Dg7f
pQA0+1QwVLsKX1fYDdCHwPLepgUqtGiWOfE/3B79mZIzsNagKAxlL9VXC2Wde/QrRBsSNUdzg6Hn
Po6JVffqiz1NjuMR269oEHheYGk+DmKNDb6+HQG3fcTGS7vQpeYVO2Wgul1Umg5CmoDkfsze4j5t
9iTdGEz8ITaT0YIlJrPel0JCzFg5Jc4Eka5js+pMfD9Jq3h1dERqRNglVwTjylccdnECmobPOWvY
ozSA9KnUpkyb44hwxUrLxhIcenxC63g07WgNhH9R1VbEGSgEYBVZts7sPzMhjdNNkm9O+gWuVhVX
Y9KBp2sHjhLmJJ9VoHrJDhLQ/V6BMyms9e8m8A7RqFrYf6NJp0UPVYa6ANYD/iTx804DcyKOY1Vo
m0FuJO5jXDguNuohcPBEeyBV2nnwQ/0KWn4L4zqLY1flQS90HLjHWAvAP+Y+kjetzyVrN4tuuQct
T35IMMeXRNaHRUUT1H2SqTeu88eb79OjA2v5eK7bjSuQX1xTBKFyBacXKZg9AortCE2P5JyNAABK
kQLZx3BcfJYppJudP5bpwPiy13U+T7hZb/ErnSI/ehJg2nE1eSuzEf0aqOnYsCi8uwhIZ2i8RhHz
iS6lAsWbRVnAciMrn9mdZpKTrdYYSn3ra9Le3+nJY8IRZP3fzyPDvmNncD3HxVcFgNeO5zDH8++e
R4kTt6YP5uDP7/k8r0q/O5Nwsa1HGoAyA8mo6RsO7pv1khrwueEfR234sqhoxM2/fPwHIaf5M4nA
UCkHfHW1ogMixNI+zxCx6GDZ2VVWrgngtehqDxBI/jv/VcKqIgh7T56Q4QKe7G+ckR1f20SWlYN/
6ca5LA92J/QDAohIX3z0oie1mR3xznzXUTO6QF7xCFYWoJeohvY7HYlkoLnkR+v9TrfMpXv0VQwq
CNQdrDsU05yMGNRQKk5ZUeAyVXFNkj3dK1cMCZINiej2swGM7zfzlBvv3O7BJ0Xufgn4dUTTrGkd
q4V+vQOtPU+8u8O8BClNFUSleVhmRVNkqL+ZYffdQqUmuk3K5txKFNtkbmhd6aKzyb5WE9O2rm+N
wH2AITfBnjcPu6GeZ4DKBG1XdldFu1R1BuBLjdpAtSCAvEzUUKv1/T6Odss682Ki766JaqgQzT6v
fRzKFKYgXYCveXZqLq4kkYepgY+IxNoGEqFEYOXOo+ia/8HxZrn/yKw6+B0zw2Y2Qz86Ipi/5r8n
r0/SjjfuZ+aHfzmF00qU9w/uqea9FaPZrOoDbrBqo2WuexJ95Z7IjM4qC/GDxVN3V2E79ifbjzsR
kGFU1lmmibTELCOEgqQGIljBfB8yJQydn4At+XmPPLP/Hr0OALq1DhKz5ROIUf95j8Vbj5HDEAYA
mhAMQZIaca3DWLG5OOh3RUeLLtTGNmhFNW2W8qFSJvV2ktgEIPCln8KPiylBv7slGS0Q2D8qn8VM
I1szJ20Va1w/YbcKkD4t73uUI9I4rupL7IThblb6vTXNy5N/3E/glA69tQuyuks+cC9wcAz8JgoU
OhqV0M+F0K1PrZkchrLsvk1IFG1zK+92JKYl2LdMz/8MqHXrVIrkjKDO46BPxQm9do+V1VW7bqpB
4jDGxUnrkTUOWJfjSlo0btvuym1AvTMrbmzk0Ki5DjeBSBe52tr0RZaijAZr0T2Q8cZSi7zcikbk
Q1YSb1ZskIVywqlc/bffMu3uHmQg3fwj0J1IGfEMCV+3+Zuk2UrD+Ue7UcwOblisCtmFoPhGlyJr
3T8AF8rXMizE2ZwQ/rPNvA8G6bl/IFvxh8nN8mUsyvrYMEAF43hYnOsoFjttyL6zDuANBBNNlDea
VlWHxLLjYAGgJkOXl9/TGGTzpCeoac8FLH6uA3BsAbUmg1rXr5w8MEcPjUQ36ETI3AM3+UIIQmnK
28c6BI+E44A0BtFFefIS/yv5A/rCffIRSENFC2tWNIEMPMQOgCEFv1nWBYd5ixx42R+kLNoHA6A4
Fjfzi6cg5Iy2s3aJMb2B0DdHnvenHiGc4kZEa4dibeflZvEj5x7syn1AS6EVZYVnDAoZ1CqLHxkB
355tZD/iMbsWf2eo1kYO1wEcgBzdh9hDU3wNTrV9IhBwKsiK48hj6af9xWO29zyilPZgduhgJme6
ODpqzkuvAyqKWiCcBuc0yfYHTUArqvdsWroNLBm7OZAHOoy1S2rJy7JGM/kmtpOJsdNcrJGMNqDA
3HC1eNhl5K1xLEzBjGDpT5FxLmK0PuVW2B6bBF/cYJFptFz+hw+ZyXteZ5HvllhEGv2rn2HlX41c
+pvfuYE75P1TT1ryXROuva00zT7TRTO4g8qjKAd+rFIOWvvaxaO1u3OJRIvKsdiEdzNpzQHoVMhX
/1xlWepOp2djvbLHTl8vBrrlIi5z7fprb+K8THdZ1POtScb319vEwnr/sItjpnXNCpDv1a7Umhyw
oBnfEZQcML3eRUAVGIgW1GNQpGH+IMAE+GBbmgvKgWpNEunrOndmEr9fOPx+IR4jutVfjtpInIF4
DDtEHdxzrqf/+qpGbY2NSCcfP5dV6h0AT/MgCsf85uLTgIOlrJ7CupA7vQA6XOdawIONdV19aYZP
HpLpAQ6b1g/gEKzAW2b/bec2qN9/gDOxONnW2mlydgyTojjFmURWZ4yQJ6YhKcntTtRkh2c9Kcm8
zCYd2LtpZSCGT6umi+SqViVQdJEgkYrXrqK74poTd9vIM6Zt3Q3fUQWG7TVZFvfZZ1GO9vRU5eBu
JZepQMN3awjkEivxEgNN7zhHn1UcmkLYSm+CQAclG1DRhcLYH/6LikYfelqHlvjQL+uUFCMf2/Yl
VfckD/KlWUoPRqnimKRyWJkMlBV48ZfAEsZFA+7APLrTpQlYkoIs13AdixhOtoU84mSi+YuUmcYA
9DHy6X3+7+XZl9amVcjf86V/sLHTuV3+4yORy3xLpfMLzjfh4JeBEVVo/wcr5XxB3XRVIcYDOeXR
z+FiL30w8kjQmi2qFlgLp7tlyHqn62jRxCz/F2Wfz/5xKnTBr26B9BGFhKZu3VdNF8Kwu3hSgNUF
68bw0ziZKGxjYH5ZNxVYeFoBAh8p5ecuHPleM8o825Eua/t+Vwn/x9TU9btzmKWq5dYaPmsgxNjT
ArEbe8j8ANlXNqGDICgKD1c5zsBbYZqAqcqa8Iq+CVyMJAdtapgGTcXhSEoyu3aKv7QP7HTlfL8M
+c1TfGfI920MdwN9KscagG1pH1po4QVbi6GjDj/QrB9ZZoznGxW5eEhL7hKkeoARXdkX0i1zSRc1
mRukYAncLIZ5UZKL8s/KA0zOrKq6CVWA6F59XxV7UL5iYcFPIappd56O7IRvN/FDr9l83db59HUI
w8dawbgZfb1FNd74BxA36pWJwtMn0SThbhLmeGB58j4pS6bpqxl6j0At+JHlVnawVKoR5QshcJ3O
C7lQT+lFMnrxhAZBQO2tSCSfXovZWRtU+lJ6wHsuylispTcA0NbmAJMN0RD1PgS/U3MipZYju0aj
RYfCoQ2L9BKA5jACJrM50Whei+R/DO9caUW3q6+NBQ64mynLreoxioIhkvUu13OOQkbGEbJCBiIp
PbyhQ8mv2IJO4P2KazOwC11ua8/OQaGr3MmOnw2MUe2AwGXkPrURqMcQgMp05ExYdDUjh60Rm7FW
ISAGUZvkAQghRN3PLEZJHl8bML6PxeieSJonay262WqgvlMAv+9sD82mvlgL6t5Jxrrcx0lU19Gm
kNGhJDAfv1UBAZEBvYTkaMCJP2UhW5spSOBWi9wbmcC/TaOvIzm8pUMunhOtMwE3YxorAojt2+YN
xbbiWfLcPCvWYGQxo/GtDLsbf5xObvz1qf7rnTdORxSRWTW2Jo6LYh47uYxu934BAncNQCkl91rv
bpLKBKqgEu8cF9F0W8AICaTo7vwybqDhlxwH0AivEA0rNrPy5jZk1weRBJ1sw+3yUZY7LDrEOVH+
Z38OJ73Ylp4Qj5FmCuzys+rgc5Csuig3mXVkTcBQHgINCRAQU+cHICxvtyJDLoz8gGLU+sHkHriH
brvZpfUz/MFHEy0lauUwxKXV6+iigRMpMlJ3j1ZttON23Fnxjo9vfmN9RcuG/hwWFsCHAJGzimxr
1mu6B+SrEvrF34V/bEBP/h2+pyuUU9bcbq6lxsIvVbb3UejxOmU9/sOSHFj2KmOLXicOmvEICO+s
tl9RfIr3ElDFPyaRF4vY+6TSAYwQ18x2r/Dmp8ZOcYy3nQcAEHrfANnQrCqAUzxl6HDf6roY8bqL
nBNO3Oa2S7UCJEqgfG7D0PsW1sPB0VqUW1YMzE9V9Aa0TQ+FVlDlBUIgSL1HG1eJVu+XD3WanPKY
aWvWcm+HYn1xKcywvsjWklt3tEXQJ1oi16R00ho1A31t7EE48H3yOu9QUDMKHf5SdfhbDorzMRKH
P/JbDoXkWw/hrS9Z1aHS/jiAztMtuzyQ70LB+rEuHVbxDEQzjPbhhzYxyB/r0SGVjqF365GHqL1u
1QLKYYNOHTyi1SUyWI7RQYz9u8ZmFZ7BYPJEMUijYAc1/K7Wy4ySe7Av8r+tQCuCAjXc4TePrRaO
uuABtPrPoM4aThTTpOjmoqKWGSW6jtWf5oYaJfZqwiLSfM1W7Tb/NtcwenAa522GPFxVefvEzeUF
HBs37RcGEjy7OPaN1dJqgVLk7P8o+64lSXGu2yciAiTsLelt+WlzQ3RP9+CNEP7pz9KmusjJ6fnm
PzcKaTuRVZkgpL3XWpk2TipIRg0wibf5gFPhWfQr0OL0r4GGCvlVTcJ/4oRRP5YoiLpiUxsbZV7i
fgVS5EY3WvuHJ5u/ihYAqxxJXtvYSYzZNIrSG1MN3MtkimrMW9NsbJ0ragtDADaNd1HJNEA2KED7
cAFxHNd7VHD2KCbC0p9eB6Y8Ap+gRAk/vSKkKCJxVvRmcPP2cPOy8fsuxSsrfMWXUPNrCb2mULx8
6UoJ/kZe4UZnMfxdg3JCiuZgvVCDdfkfLTLzwQuVWS852O23E8fRMinzwuZXKwLc/4f9lNR/eFUs
L8nBPZhOWH1K6+RN53rzyJjhvsXmJ5wGV59s5IReAxfb/GTkyizfN46ZbiJVjVH3PFxbbecehn4q
P7l28Zbp2KGJrNJ9m7LP5DP14BegEC3IJw7SCOpdE7Kdw3vzr8Zr9thqHL4h+Ttcgf3JfJZlN25Z
3nAcKNcu9uSHdqsXpfasSbAeTa1jfavh7v1yD6JkvHfn7mRsixYVvxr2LwA6ERwNQwAcs5Buua9B
wINfKvgHZuGHTatQgewMaY5kJ+sW4NuxXzU+MQcV+PZeB8dA3gxYhXKdT9e+MkG8AOYg0qnRbJk3
s45GnOE4PGTRQ2YDhFLlRN4kQQ6hm5+VgmSUy7iYMOD4nF2sBQS28Od0SjIjC1KimB24ltxE7jgB
szoNHj5IPgAJOZLITWNjsC/u0CFNCOtMwibO6j/1yEt+ZCWeQxXYQ186brIt/gjRqTW18pJ5I4ic
J/fGp2q+Z0KmPxLl03YlzmhnDq4+jqZHILKjLNiMim2mvn29rYijhfHJTS3zhUTYA0VOVONde/UN
BHFVhqQVkOySsgmy2T5GDvy6Dya24ToyhDWRvvbqewV69/DYCjDIUZWPx7oCRRZOvCetha8dkNBN
7ULatv9hiYK9fYQgqYVX9SNWGsGKfIzaKTbRIHGUWJQvoHXQDksFe4GjoHWfIiG6HTy8B9yVtUvU
OKCAxdmTnOrhyZea3ADgrUC63J18sY1Zj4JTBpDEZcZ5Hhqr6CgYcfadOer7sBrFqy7dVYpNm8hX
vRA07fc9TVc4nUqLQ/f3ns5RbdL27VckN7zzXOBsQ57AKIIXAkMJ5y5Je5CPv3NegD9xZZU6eJaU
OTVLiN+7kJGueE2zGIxYQuRiH7JePuDDygdhg3Km9NLax1G4fOjwavFAvUVBduSxKLq8fPdYQiFB
2tuRYjG+m2MxXkLR5Mu83CjA4JSY8jQaG6Z+vVnrJG/97aDrNgzLrbcmjklj0E8eNZBv8JnUoFQD
+Cwa5ZMn4LdA8cCEFXfT86OnpeU1m6zyGti5cRib8bEFMNV1kVMPkEs/Cll1hxTv6OE69FrjRA3v
KqA3mIGpb8pKFj6OT9419zaz+d/VY1s/m6VhmNGf5WAnh0g00zH5aMYhnY5WLwG1IIcdslyb3Cct
2c1jFrN3F7Je1HdhyO73IQZzanN/cSdTGgIkLt6gbrAF/VuYr2ocQu0yJ9WeZG4FTy5Lr2WlJxca
RYMhH2Vb+GRQKCskwf8IUbCUfQPK6hU3DoldWHzjqBqValDLhIVYmw58T4qlLnVR3MBTO4H5bj0Q
hDXFIWEVmHxPwyU2T+NH3WC4idUA3EN65gS8rdG51KrhoQmaH3tCmlbpABwYIuQ+oBqGxsDFTYE4
A1Q2Mr5RSw9UmMqPZFXzF1Bs+6+GbmytpPI+58iNBgV1y1XWIHvUaxTVUuq6azOg4zvujYUVy/+w
oBigZbX9eMAqszaxw1NN0THxCvdoWr0LqmbrvTeBF7VAecCvManJ8E4WFP1YAH0X3tSwj15YKg2N
5y7pUVlkrtwmylc300YxKuduxh/T3sjIhkLcTHlzmTfTLVdDPbriQHRim2XAfKYPejfjYncTUa83
WoPMVwBmlygM7FNxaQBxOvieZndH4TlbkgWjXSFJuRUX7AU4fucU46p3RuNieS7Y+azSgDZZiS7z
TiRvlbLHhsDox4DFOmI9eYzSBMf3ZDx3QwDrbSwGGIy7WDSkBtXVWLjjhALoGSqiaigCTcwLbSV0
DUyrUysK0CW39pGadhq7zZCDHcaIuI3/ed6ZK+ouNikyh4w9CbkyuhmXrguUV7eKevwfVdA5fhfj
3RDkOHX25NR2PVOFEXlukCs86tQ5z+xhCjW5Qdld27TOmQCPSa6s5D9F5EjAyTM2MqwWx4/wswiV
SIeuRJoCyjL1axoA2x/Low7YjqFx1QGJw3wUZgLvO9mYupVdJzPTmV8oLRAckQA9puARIyG5UBi3
zkG8Z5nAKITrHGUy8v5gePKVfOcwZKzjxRsFcGm5vZkO9WD2BTmms4hcKHwLiJZNC8qDlTCmFuDF
3ALTTlEdG03xnTbdmOF8FKABR10185h35q8uqWhMXjSkBrkSOfI1+hFlX/jfOfT/r5F7VfgpuArX
zqg38/9+rEMIZ9Wt2W2fYlDTk/Xso+M3MH+dFj3Jbqak8eAZ45rLsl0tme82yvLPDkgySBRSuZEJ
cAaWu1iCUCJ9kYh0kzNLX3tUnWSMPD8DK+08I7CiCiM7dxmWa4C/6pFS62iPeZ2HT22qBVs77Rvk
1UJGjdkhMdYQyV80KpUZ6OucS4btRnJaTJn5tQCS98Ni2RThM7eAu7RYCi1kfuAW1Z7MSKHj97Cm
a6H4pJiiXPvXa6njTkOqXj3N1yFZFobzNeMaTCMczkHu8r2eNEXhVy7w4VrUI5srMzSto62ayQ6g
oi6YdCpz1WSAF7txINU8LlCCivTM/BPJRgo6a+5DzTqSLs3NVDT/fCl0VWR0MyldRF3X6Wpw0k8y
iIq1McTiSzOisiPAzeYB0Lx44jfeG8kz0U2bFsCGewkIoy9F8dcgqulTKGr76IVFsZ6Ud6e8LdBI
zN4G097IvJfGhDXdswGq1FVjgzoKBdhNf6qpqwdM7ZBgXKXYHMm7BvpRCReNl5kMJMb69cYFNLUG
6JP/1XsOlHnRTzygsy0Fp2lmxTIGs2iNe4EKtEz7MePNlYoxkpugNSqcinGcO7TAnBs7fMV8JvAy
j0O6HckKhVO3mNBwaRaTSgj4LuM7G5F4g1/aCbayVUBqPL0FWN3c0gyLaoljJZmxScJI7kBC0yIB
NschUlQw1I16MtIUiF2wHjhPwKOt9NwwEsDdgjvBhZcfRdjAR/EU3hgZFoAsqqEF39qDTOzGRFH+
uJ8YVryzc4YcZw+FfYcia6oSxwMOTupMVFKdRG61a1tDGcQsRMUeDDpXACSxIuPZZW5BoZhH29my
6WV80tP+B8+Zu0kH7HRSM0eYbf7pNUeY5RShs9dp5xrH2+lvneeLmC+IrjjF68UaRFUTSoAa3OG2
BBAzaU5xiSccFsSD+gLI9EuXBO2RlDOETDKYm6Guk/UMOlPnZaGqGnbROKIsU3k4fRPjb5qh+nMD
kkOc6zRJvglTlA1PYKg4U+NiV/2sKjnPonaRiUvdWaOstTpDkXEf982ND6mNpgM59uyuLCMJy98H
UtHJZw6ue9l8FYAc4ZsZRyouQQFMeYXICjSvjmpoGPXO1sYJBBLzkNBIImoY4/kWSJgRCBZ+2ZKC
7GRlb/Hmb55QwfLTc6cAtbtYf0ex51yoZ9vCwN0TxF2LgtHanQlAx7IkOmCvEut0qZbsc5d8Rokf
LgmF0gxuvhda3GsvcgBJbW0AQqcDkd+k28ZTEUY4UtD5Gxj/jCcm4j1hugSoo3syMSLoljDBSOkW
vw/LDz83t06ofAV0cgVKCSSkWUdqLLd97w25Z97IqkhPC5+EZNM6qbGROKRaMQBQD74O9IRLEaDC
Eu8PeCfDiET11Lz3FhnueZ+A3JXstS6SYKmExZ1ZC0qnNZKCB9QbQXszxVSVn+sS9XGGXzfmswm0
Rx+wLd5rbGgjNpsA+QquFO86cFfDc4prX7lezVu7i21W5xNOMrxxti2MHjwazimPO/komkQ7dlWr
b4KgqL64PUfpGLCNgFbl+f/TonRHzweKwL/HWCzixsYinDDJelRY4JVEY/jLAVpZYFfqjYYh3lHB
dtOxtzar+L220bFlthjXargYk3YZUuS6r/ibraOiZvFNf0xezrbLz4C+7ajCk3j05/PP4+4HZMWK
XUiUxe7uFyTjqDly0A8DvRM8XfHBVqBkYZ5852ne7HUqZVDD3GmafQR+cX1njYDLUNpOQZnZVM6g
TIQqX7iTkZtFYGh93g2+XYDIiEAVRuxObnkwgV3DQF3VsR1RZahXQKOZcRiyZD240nvBfqS7LofU
3tMJGLKHXj3muI8yScLXxELRrzo+q4EieuIT0oRo+G9OgxZaG2yEAYpY8bw72ECnLRsB1qQXCYp3
nIagxrvskMNlWFq06m0bjzQz1i75aAYXkdrO5JfG0OwNvf9CMmoWk0wZD2MHJG0rPc0Oix0wJJEF
KvJpvcgWXz0fg4M+OOfZbeJadpC598BR/HWOK5BwtHETnWk4yzIcZDamDnRiZbIoqLcY/84XuSRP
pVaYgD7/F1fyWmJSOCSKu7uBtyCa/eflLLP+zjW1AJGX4M6zWbTLJWqNLde2XspdIqS55nZi74gO
1bQGc922rjUnqpGWhkSIugwpjW0x/v/yzYrYPuZa9rPgTip/FjZjx3yo3RxpzTUyxyZrfyOTKLFE
eiMeBRPOIEp+7DrUpzbItoFbFFfhakQhxAoQTM30ZcQ+wRQnlyB02LBuOJZROTLVt4Xe6ZfERvKa
34+ZfqGxmwItyMSuC4mc3plmOQ1zL8MegzWbtx6QSuYuKafM6Q+8tC+/86RAdTw2W4WXBPhs4PVG
vLHXVCt/U0ZP5fFLs5TgV2C1QPF8i5qoGPhovzOZw0TDwA6FwK4DSKUveljg/B2pxutU1tFD4gzP
SMqNjsXU59g6UbIpBRaJB1jlTa0Z0QPJqAEcsr0D52OJl/APa43jTxJ12EHMAjvcp2b3HLZ1dFzc
KIorHZD6sbzayKIz1h02UpDsDGzFSoHwjlV8pRFhLkYCqcw0LO3SPOBHF64kb0HNM/DmKe+6teG2
YFFzJQ7A/+5ajV29I9uuDW9dUe/YkispP2Yeay26un1RvGKbqV3fuQPzGxx8amau3OsB1fwfM3ut
cLapln/t3HQ8UWPG7XuPhiVzhtOdjIZgh//Tmsxq+6+uYVCptK6PyEv4OojFf+Sq8ftUNVcHPqTn
2p6nMw97VPdQd1NcMQsUe/XbJECVMo0OP0RhgEqqaLhQY+AOO/doGBbTbDFD7Sx29KQgLVYSpxmC
h2RkEivEng6A8QeVqvMO6dpG+KSkvjEnSw/7KhuVarBaQixxSAbaoWzDE0Vprq6V3Egxx1oi3H8A
dSXkQiZ4T3qP8LuZyGSZhNxADY4T0BCPzrFkT10zBtgv4xcv0dmToxquFcHBAHySX7XyNRa2KjNM
keVhASoRT7kSpakPNALXRHsGts4LQNdwVN9GVr+VVpavF4cM04E1jwd78iDFvwQhA0D0u3vc2Psd
ssq63SABaWqpFzemXvCoEWHmnvDw3Tl/l5MZVwVNHXJwFvs4EOlDgZplf0pA2booyAF18cU6Miuw
Qn6EI8UyPwf9K0C8y2pLCrJzDBT4qIvogO5pAqlLvYTmWEtnanKyWyZaJgfAQaxhCQJMK5pzsaEe
WPi6HQ4rWhS/4DMj/TA5Tnhd3jHXklijhi079mXp5CBcUY8VNcYZLwPHC5rBsEbvhK1YdN2pOKDy
z290ZqNulVoyWswNEOatohFAbqOCmQ4LzdqB4/uRRjlem7HNqhRx0Vq1T11qUHbH94DNO9woEoVR
vZgkRRScSJaScx8H7DAC/KVXARe7DHQE76HvXYAgZh6TNsZzSWFgL9dAYTOQwP1y/Ji67plzcm7m
KMJiBCMGCwdQjI3YqqQsmm4MW3/gRYhl76+8G+yKlB72rcb+MAL5PtKaLnkBkkjrh00Ubrs0K7zZ
nPJokMGBfVnUSPPB5tV1APyi62rhaeIAlXEywEQYZqMB39lxi7PGkW6zpu4sNbTuKlu72tv1VJzH
vCuy9U23FCB2xO7/34LUKhIZUSDqLTLUjgFcHrm4N6IlrMnDEK/bH9dGzrktHt3JDg9eBEQk5DMg
GxZ0a4Avtk43ophSZSvBL8CzzUExXBl+MYTgxSYPanpmZ/4osmwXKEMjNUF20AAnyqlbDliYlJ8T
rFjmHqDrngOtzUGN+EsEIm9giFdFAcIN94vr8o2upS5290Hr3Y/YUs2NLPdpOE29+6SbKCkbJ69Y
k4war7eHVVB31W6RuYX8KtKoPpmdBijQsYt93R3lI1nYGRDDKsc6LPZtY5UHYxrAi6CmpsbqG4at
iMpcL9eEnfF0VYO5bk8moQ1g+SA0zwJYSqd80tp9Yrt7GpVKZA0Dr3zepy1S2cfmRBpqOGmoO9qJ
WfnUJSMXVL++hyOTDTkuimV4H4LG1NxMi29Fs1eHhjdzOVUR/ceTGCWQf4c2cA1m2Z7uuNxzPcfW
9Tto4MHCQVPFBHtpgWO0wavsY9eNwQ+8YO1jERYgrJiwqYxi4xip/YcQRKKJP7RXx+ElaMRFsW6C
LvjLTsAv5tbsR1WwJ+Bv9t953X03TFZdgSLzs+yb4qoDfAmv40GKhJQu3JUBqrHdtCuecVhaPNdB
NfmeEOKg63n5TIp22EUowH6aB0hGOTIXW9qLk+1ihRRXWblNkS7tW23F92nLgqfaFN8yy61ODAhY
ySoN9yHWHE+zjtnynGjjs4F7AFAsY4AVwsXodCTBl3m7quzJSVaRY2mrLmjYtlG0FNho1J5EXn6z
nUyc+routnpf1etY+f4zPo4enue5Xea8x7XZi2CT80guS3ianeZQV130LvgEgA8skm0RJGDEOwSW
OpGwOTDXdLNDAbcTvZWtKdfgqwp2kVECJDgci23NcSRIwzQb2n3vBtF6FEb8NggO6MjAZnjRhnHY
Yg2qT9pnTVejIeue9BFQ3EpHjXttdO6+Uj8QL41Z5sd2qE7x2A9gBrTMY6MaS5TAGpwyrJatGv/M
Nse9nzRlPQV8hUMJ6NO+q/U96ZAKax1ZlUt3Q2ZzN526b8jB9jZzvNny12yL382Urs5iEEnS9CRG
lnn2X78Mxv/xy7BNoDGDDxhY0UynNewNlPlUAxauB/3ui2O/OXHmJCCEVM8JVIT4VerGZ2oG4Gnj
iaHGN117yJJzV7jlafQeTRoMwGjEUcBv/HhYvYwlACMarU3mqL+1m+ObiQDUBWKvyIiC9zY269ez
nmkCFwTEEqCL2sMfEivFfW8E/EzJoloLTufGGh8oa5Tq371fojk5lIbS7R8WrncSAfj2Yck3/Xsc
MnU9MYe26tIEjpCRyxiJENq1SfEbRhKWewTA/Xca2ZMcn5K4wBvlqKE2sk4AUjRYqdx5cSNRbKg8
AAd+qCXwO2SqIxcBLNDOgWv5iw3yFW1XOtMeGXr9CexHgAEOvSxcA5VZw7ZKFFwBdz6ixjvBI9oN
9YeI1/qD4IncFFEYzrJFUbIhX1U867YkQ2nlgK/1qFZueEYsHCPUW2Rlk30D85G3XUSL7SIjLpOZ
rqRluKECgKsFN2b+HhmwN/l/YYlz4x/fXQ8o/Da+tKZlmv+4q6eCmVgpiOpl3qzE4vIUKQpzvDuY
Z+oBTPR2SAoUkH5rW+A/ziNlq2hPUMz44VtqwOXLBOq8PkR34RLiMZeGnYML2AZLogqjhx12dcLS
xOI7Cy6RKD43UrNeW415zxaIi3TQN7xiCW29otJta8eyfCKRZyIHOTbEcKZhhlLYVY1E/T0NsYvR
bIEb0W+kVtuvejGYh1AA4psidRaPt02gD1q+cVhsA20XG+axaqhHDehTzSNqLqwjCu6xV07dRUM9
kpHh4kdhcGPMCn8JsfjdhQHWpNjg2CGe4y+xGEUgP6NxgHYFMq8LMaRkBbaeBixo5tHo6ms7atmW
hk2f5lcuqpmNJVS0Ko3ZJNirioYTsaY0uKWjxguIvaT1KvHSNfZ0sFXSidHxbzIHS8Qwaubou2GX
jev0EyuA6UQG1IACi12wGAdxkdGXe1Nqn0k+NjWcdGrNvijBGodn1uJHPfKjHnYy/+vebDv332+u
c0VrAPRjyzKZebdqQdU6QFBtLl9Ga3J80NZ4SL2pggvICKZT0XEcNOreZZFTjxp9AFVf5VrFbpEt
dl6laIQ0O5ljLorFGBycmynP6hNNuMhpxqn2KhDAV7jtqGu68w9YO51kz2bl4r9cbGUAWTu1x/9x
dQMy328+8eJLk6mrAzV7DVKtX/MvF9HFU7XWLFBRkoxcl6sAsMd0mgZjTaJBaFjbYMWXRd63A451
nW+OXQ0bpPwCuNh20peu7L5P3eh+07O89Qtbcx55YMZn1wTYuDPJbm079bBxnLAZtigSNddIZPL8
1CzL+E9vAhKpNg2Hnp6LHhvj82wJxoj43FbRRoRg4bR108g+kUyLZe8HlSs3Tu+J+M8xBi6SgyIw
H7kVtfaE86l6o4+VjZcaS+xlWH8fNOAvyXLKr61qaDgCdBH7mPHTIiJ5M3j5tQlS5yiltScRNmmB
mEtdL/OKsxF0KxrdhZQS70+h3JBuCbtYhf2nCAkrgENDRXlR1z0I2Mzx4ol2vAT4MV3iSgMydiey
rSinutqRZgibnzp4f3eB1qMWW8Z5NaxTNj64oGs7kEnWxBOK1KpiWGftuNF6FKE6nlv9sjYrrLNB
dpPEWQ30F1Y4m//AIpp/a3+r2HawTvJAz6wDYw6Fp3e/xcgOdIn88OYPo0MKXd+l7gmwk59QOB3u
ogz7LQEDFuz30RjsXRhHj65k1go5HvUmNvXoBZQB6dXpsJemRgMvgQrTYHcsAPXKnmSuskDp1Wxh
mGH8gs8IMCsZjfsADDKndxikcYWVlnsNhPOXBJ70J9wS+T6XOEugIU6JJfjtWnEAOirqE9L+KyoF
jQcjda0/hLsiqc0a9zoyY46QgqRo7zg4fiAlRXCnXByyCqCDElU781lVF+D4XiS5g5RrdZRF49zo
nHmbsAUtut+3Id/UqFLzZS+AFA0KsZxr/SceCzBlRC0WN0niPKEY990iN1Cozln8xKV+bBWTtDli
G5RV4i9WJVjLYCW9xpZgctUChchsjRFbWZ6CdFHQo4NqqqLmhypp7j1Yjj2/mQxmajyx0wpDe+g8
rTrraX6owQz7QA3JG6D9Attb05G1AcVYCW3WBmo9n5TheZG7yL09Yk/gs66s2q5jKzfJcxS/i2zX
WYm9Kpgjnnmaimc9tcCZ2+nWAXmu4lnEo8+C0riOmZY/olLTQUFC0u6CwkBtRi6KRxQyAODajs5k
scibdHDAKCfaHZll7cCBsG6BchGp9etEMiARlhWo1JqoAC+GZ3+u++bQeW7yYwR+tT9OTfwK6oZp
15gKdzFOvCe8NOFoVpmkXrIKA1t+o2gsl7ixszE7A4Kq2BQqWoVoKVA9f3DpAaqqjOLXzNIApp6L
HwaXXzutyB6GaTL+iPEVyeNceyklD18nw1yVbW78EXpnJgfsUDsoTYxHfANV06um6BX4dIzSUhoN
hXvVJvfdImVpAtySNtvPWpT5gVovxOlmFSP5jQKQJtaiVySiusdEYXwxZOnoA+D1aURNFXeK0brm
QHi3Q80HoDXACqxsBA9gqsYa+I7HPDjPw48wnjSdyywLstr1W9viuyVsXQQ477a1HQPs/FMYoOQQ
uaL6tzgtto4Waj+nKHkqOjF+ln0i1qJrwocGD6ID7sSegqK6dwJJUPDTjrKnxhxR1lnbhr1LxuIv
WfH6QDD44HcG/ZR3Ifx7asBOnO4HiZtK3OIQfeXgO+en2BnDFzLbekVmPuAfZD7IoshOYA+6AmLQ
fBDS5rN8AIHCtmFhs1oUpAUGZeAXWaDdBCFF01j7sVMpiR/BkR5snZF1tSWDJVAvgOSrdQMDD9Gv
CyETozQNwHsPzuZOERjNswvkUPz0fl0m7mfD1XK/3cXWI9y+khh1+GHVAIud1FHdDmuAIKq65F/+
9PEn4f6seZ0d7uR6skfSFbbxP8wrLc6Ohsz/WEQUQWR2vwkd17v5Q5GiswGx1ZnC3i0e84d0u3Wc
9eKyfEbQW7BTmaDgXP09FjmvQx1VXGF2E5xiAOMHhJ6lnO7/C1Oun9wqN8Dr9Osvm3sqxaWs18tf
CpjsyVZkoIMCNAO7uIH3TW+xo5PXEZa5JIt6A936M+pd+gtJ+kiyy2xh1cBHAMzBZ5JhS5pdGM6N
x/UE3qo1s7p4PfuTI+n/daIlRPBGk5FgvgZ1cdSjCWvufF4CDlWrCCQj3Pa8Kr2IGKfKfmH8EXl6
eiYRR+FIvBs7YFpXdnNJkQMEusY4TC95F2HvlFlYPYE9DAu0RUV6ahz8zv06tfQNCg+AcL1oqNc5
4QlVdlhY0czYMAdkJmm4kXM8xeQ8ygJvhSSUn7ZnZju66dODYBrcjYHcFLA54jlQdKAFMx9FPYlj
JaovSao1j4lXvje6NT0WbtUgqeuXfOh4irpyB4dIZKYUmafxhxyA7krShyhlHFUTVGB78mJkAS8K
mqm06i/LJOSgZmrDCTN9TB56HlA/1EwUjRRR7QCZvETWXASEMtsrp+cs9sZnJHAPGx6E4Ae0sH1O
sjAaDh42Xa80KnCWcwRCXO7TkJohtHIsj1qxJy/wm/VPlfO0GCAZNtwBSgzkrGoWapBu9Mlo4/JM
I60GmEBepq80oguqYmAcY/MU9SkfTokLHuZCZUErUWdZbI+iDmQZqyF59QJFV14R5UeSpYETPgys
3y0xls+4fG6nGw9x1t1+xhxHBzefMbD0fMU9Q+zJS8vF8ISb9jJxZbBwp6XgBV6mGhL95jOyyGQg
+j6AHkc47aku/7ScF5shXzNQDBfIB8fpV112wTwGfXsAIwzrdABja16+GiD9O6F2GUdZszU5toi3
Z1xaYCU0pleJbKER5xOPEb1j43eGUkUU3dDQsyf9IdPifa54SgNFk4qnIZgNuVUdaehhm/eQNbbp
I2MPzKh67myMKq0eNUV7qoNwBzgDDGjlypfCuVW6JyXNQOHa7v2CZI98CILgCW1wMDhRFu4Ih2dG
6Yk/hP3YddHGCLt3oxnpPm0t4ZdzpabRjQATuvauGe2I29Ipeu/Q6M1+IcMk+cJ5uZi5qPi8k2cf
lJpkhv0nRPPEjRnYeUC1SW40RdpekIGljT2gymO8P7puciSQ0TLRp71pV92KhtjpNJ7xhSTEUZJk
wBnwA6Enx2qogTPqYTvozj4unsmUmtisAEGj4v/OPhC98Qx7U2GWzvEjsNnR9bh2lJzdJHluEzPA
fndmWCvbrFBhCiQLB8n1N30khwZHanplnFrt6Iu4ndR2wG8dZnkRgXmS3G7tlmDzRJHuIEZCLdA8
v+MxiJplB/sU2OFhJ0vV+TEZsbnRP3okIy3Z3Q25Vwo/4QYKFZXH7+xI8b/nAEzl8yjSZkfTSms0
hU9u/4fLILtKAl0kq9hh+Ri/m/F3Mpqi0ZGz3STH/8OHWEzqKsOvYf7ICZ/2mYdDxP/+W4ZhuWV6
I8DZDNxPQzWyB5ZnqF50kap5bAI+7klEyjszUshRIXsuvnHgih1QSF5n7Ue4JQr1aIrFZAkfJF7j
FzWTm1lL4f+3M8UydaTK6/nDciV3V7tMQT0TZajrcZLuNjaindW4AHpSkO9AXxEnZlQ/bvDdWQfc
C0ClbhcZb8JdinSF3zmVItdWmpU4foZNpkuhGtPS+kvZAFTcMMGipUZAlRgurJ/Mfs1Nue/Z9Aaw
p+Qx0cvkETihVd4LnDOn4in1Cv0xRn2MGpC4GvvsSZzqDxOSNv3KK7n3SHa8msTW6vBsMnlrb9rI
nPxc3dioSVUvZKKQ69+pBVNUwnUEKmEn4ckWVMzY67djd+vKfPg0RfJgOKXxvUlG8IDgFe5hGhPt
JKPSWjeyqL43mU8GvQ7Q78JzG5A38voBKdHI1tYs/ftoYzfHEPnnCs9LQLJazWHIg/wFVeF/kWec
5t8zFlgvOHMMDzR3oZk9zW1z/o+5iyG21sASWOYGCO373CANqR8ksp1WRiPjB8dBhVZYg/cCuQLf
NGHgcKRuuodMiPRoGgVgfWRRvto9S/0wBcyG0bPZFoA1HLjj8but5lj1qtODZ0rWDDrg705x6uxp
mOGEcF2GEhA8U8PeSLsMRxkhLeTDePFFIn13bQYtABlRWa6lV4RfBx2YWy5nQAa3s6s0Mhc5/JBz
4Gr7stDrq+u63VOn5X8KJcftHLynILg44b0/fwP6GDYlIBde4266JLL2GQ6gvyC7hsQmOCl3yJjA
kZ4N/AGA14lVMpnW1QNk0dos8Yrlxq11lUVfcFAdJ/WlRN7nPCRNpqxNjkLXVNM1ZCkqQ9K0QCc4
FZ5xpIBkN2sDE4i1gcGNHdiRKhdcMY67x97StzlWXYCJYbTrV9EwbPSHeO0bKiM8VSvXwJZL28TN
s9HE1r6TlefTkBpAjAV+F6Zs7+nCXOeJw9aNF7GD7KJxRf+YEgQEh1YNKal2GdL/iYZNmN8aDwEY
RhZf0i7GFIq0tZro/+Arw2zdd5H5xJBos+8tN9lhS0l+7oZgnYOW7BsgWtK1FQ36eYpKbB8B/h6Z
XVBoVvXJGWzvZbAy81ABnw4c96XzNR5ROgB92fN4E2R9iJ3TIn9OBr4p4/AKUMLxq245WIyPkgNw
lqVPTiFBm6MwocoiLXAKG78rWIYsFVI0YVjMHm6IXSiO0k3ws/GKRyCJ0DlY8HAUSz1qWFMP66op
ceb5ocAO+z/sZuN0+CsWhjdHIrPfxZxtvVPsDdGZrAJZIjmN5EsDGDRtBxyqVzP2GlRL4NjMROqu
g7L1HrDfgbH/f5x9V3PcOhPlL2IVSTCAr5OjZiTZsuUXltMlCQYwp1+/B01ZHM/157u7Lyigu9Hg
SAwI3edkNYKhF3rceJdIDuna7sp8VUa2d6EixoN+GTX22I25e5jllV8Yx1ZvTySi7lRLMh13l9Ga
ONATl7rsFANzUegLLURoielkXry0m3MBIE/sgorsCdAWYP80cQI4NZXMCRqG44vRW8+yDrNAtyua
k63CSew8jS7I79vMBoEWAWFGtM2yw9nlHoFxwdKyi/6Iq/eRrCLM19oJwZsYgAu1kmZzdaoaYUe9
YbxGuZGusMEnjsIw8pfM11Yk10dLbIcwz7a56l9iAa4FWfeSRpl2SFoGpFQld5HMipx88JqBwsIC
VKcuF1IoPusSlCvJCMBrmQ7yYjSZdwwMF2GqBWdfbNsG9nGZfv//szCUD/abj7p/rAuEMRGVZ2yX
iOFOkHmEEBFF5mkF4yt3bXujq5bOk3/+45zgX0d2Otb0zNUBTMmYA4DXu2OCPLUYQP3s+Lmp2CZF
jPXS7LP+xdECaxMmMtzYiMx7kRXOOHzg6e9I21pgGCkTA5NTpfX94rMEpOGFlHI0V/4QdM9y7PwP
ThosJnFXYdku8it1GfE5PWVaD3bYnHdPHOseZF+A6DouLOw098YBH9PwmYrCKtqln9sxWPwg86zI
BDLHOFlQJxfB4EsNb5rdEHj9qjVyUMMaUQjqJ0wOqGgMhCghUnTYzApa8GCjXFarWV3ShIH6dGOQ
rscAyxrdi4tjHTTFsVUFNXMvz8FRMdhXixn5djah2mxH3UjWNU600wbzMNvemeGcEj5JzQd2xYfk
zfFs9zasugzLLTbcbdwdwIORvTIPRNcc6060yc1ovCCveryEBr6FAPeXG0ePGrEONfmzS0qBVy9M
ZruxB7CTVQ4nM/HdZd3p/hqEriWWgpqRngYcNoxNZ28K4J6dqLBC/oSFjyINCOxlpFApsHbmB82z
9S2Ls+MgG80ClxiwJrDjlPpgTYFNR1AVJM0MHAQt7g2GAPTlO5JShx6761WbOs8lq6IzAt6+ZkiF
+mAVVvLBAwVTrwf5E4lkg0cMB9UpDnzK5ENQcDCNARaMdTy8GqrI3bDG1nFZL7u+D69UBF0WXbWI
P8ox8gFDZGQcjK1teEBw7OudGdILNPBcNJe/P44gKr4/QeceMMF1pMtx18PWzt3jyPNR15CQFzxn
tWh3UavHR7cpUVTIU11OVdWeNbYQOOkHDCMpZzk1LQ/ROou5G3Iz0MbuDsqpPuumIaQxxkvBdH85
u7rtRfa2uoQ/e2HcS6INGQCOxdlGWjn9giLXrT3HIVw6mj4yh9v0MY7ar3ESF69N16Vrs2T5npph
ux19nD0AuCw76J2GIAhlhXjIeKEYwC5BaSVzb1GYCGpRvUu31oD+GnSHIPeMxRgG4KFX24vTvmEd
ADh14AIJgth8nBU4IQHdfGacZrlkVrGWtVetSEaFVo6YngKmuzBSAxxYysk0jgfspNku6WW2T0cb
47xvhZI206s9B431aZYXahy8hKvVvBfaArSRxhGcYxy6zn60jcWAqKZpHND4Iqa8eAiMwl3QaX9k
us8htm2Atx1X+9RC8KVu8PRLJb6TvgYN6NLwh0dwXE/nt4E62K3K1FyaXLe3dKYbBya4yWFBx7kk
KpQFbtk3C00PsDStm10/xuMitjnO+SkwkzU/McRwncIyOxuLMm94sCjQkyeDtrVFS4nh2hTvaaUB
1qKZJjdTrKYK2Kw18x8xaOxAwZck/+V2kjAs40TUP1DYJ4kyZANOrud40Nn17Od31yT3I8wdEBDI
iaXcoRJ8KkODA0Ik89XRHrhSxmkSTeoGKX0nKgBAGJ66Yk+NHEQHC81NzbUL4NBT1+WLMMLkC2Bh
8WkSqZpNyj/I/BQgM16Fs+hfVnMnkllNi1RCqlIxlHl9SBGSh9ACDxAMnf6l7PsDCBnLL3kDNso2
1dg1AcPoDsFb9Z7rgDQOsNhdST1KPgN+7IMx5O5WzxCphWPZZNt1INnBWbLzcayks0mbWF+nPHSB
aGk2G4RF+JO2srGIroFDttF8GJuasNdlbukb6gtyTBxX2l2/sgF1AXCMNyaGGrDv2FHMwa5AwrEG
dG/VILmFhcDznQ2LMoYhtRvubxHZEB+I0GE2mWqqW+ciGpul9vOsJHc1cirenFQeQFVYuWy+D4h4
XdcIn7/oovIRIJAZn+SYaXuna9mFihhc8ZdYLiYDsm0yhKWMrvWV4bTaWZDZmFjI9e6Q6XIjrBtg
x2thFe/IBt69c8KyFeDmkSWbBf0hcbPsI2u1Q6fY5IAZyVeFkstBzz6mnndgusWPaVHLlVdV4wrQ
Kd5Rhr5zrWIT9PWKbD7ox886pvXPCPTU9xZwuMET06RfvDacDKjniF899dQGkNDVdhR9K0X/GXF5
fOoZAvluE5l4P6ieZEA980Y0GwtrByT4xhyQl9o/dpfn+wbo7FcqWJ5pRxcf07ICYfmaMT3Euhon
KrMJ1TLgfAfAkXjAixWeqirMtgPSQhBMPmLRP9lI/VsJ3t59qz7CJEqKpDvWjn8m0XQVCdhFl7WH
IJnZDkmb8cVrLYBM7hyJpXcJMiVt6dRcP5ZGAgo4gI0WC0ws9AIkQhCQlPQOkIRis2v2s2iyvm9P
vUlKLpIseWrUliqJAOkerBOH4WBB4fQxVRROzpcDQjwAFPlLRrh7VPxJRoB8tfCOZeD62wm5j+yo
x+wUyZrFcpb93R9pZ+M7f9QEcuLnGF+lU54LxL6MTmIgfIPrJ0C5ikOaeuAjQovkrBv0SUkyXSmo
1hgiPoBPYe3b/SIKNzzBgWOeDcGxj+NwqpHMUQqqmZ4fycWd+k9d7mSu0wkJpC1eAJzTMJakJo/k
a3R1sbJVJgaA8OsjFZ5KD8E+E+BZ5jalg8zN2ToApt/S4SJeUT/bMdghx9rri8G87ywMu+eK+XgS
jHHERiu2+5CzAmJRqzwWnoUUjSTpVWCH8+SUmrUVY5wgZcJnV4uDtUbIrv3ea4AyBSoumdZxemvq
urk1mcZJeG9qxhV+AUL3U1NxtjA/wlsdKblsCKIL1UAELNZaL7XlnQLxqcDAKtwPZIsVGbJ7ycT0
PmHzxT9PoiHqHhDGOh56bMvdjECm8whpU7+NMCtohGTwPsyi+bowioml65l0rp1kSOv7/TekVRgs
/Qx5E5six3FxrfEz0gjCQ6ggWHUXRPODKqjmJ+6knEWzGXIdJyWZznKy/d0tKQHhLh+o9q4suWK8
n7u+u5xFVKOuqtc4AAiu1TPvYBR2esJHLz8ifqZe0aZTZ7kXp67iD5UbFUduufj8ql2qzPQuOcDx
z0PoeEta7QWC/1r43bdpWXezMKQ29119bWErAzuEvxak8/qPZNNCkTtNvLdsAUyX1tQ/Ur+yNMUC
B6wiAn1z+C1ApAFoWuvI71c0nekVd3hgaMukiozDNP+hqdCsdatIbxbc8yabaQpVvc+OyEPMa20L
aEyOYLKw2vQiZ58ySYHNUQH8HBNY6+26M0bxKeIV/hcIzFiQFUeq/vZPnUgLROc/dfJVJ1ONNFqY
tze869bzMUGFFKmD48t1TweepPANdWpAGtvL1kLtGMQI4ASbHoix96B+2SWVg4kWaOoOVKOiijU8
hnObakIZggMRmkCMQFIV7pb6TbKbKpnfuUzNHpRMd36n9lROXuauVcVNoI7f9Zj1ccgjINFk3ooY
PUpmXrUcLDQTtQfJsA628cpk6WRCskmR2Mmxl/1hFvXVQUtxfKpbdu0vR9dsjzI3/XxR5+AXAE4i
wquDoDsWJCR9r4wSsMT6S1IZYWavzCFsH1jabbNQAmsGp1NYZGmgCgOi5RJPCsL0LFDWmb7pRtgl
v/JQAkTfRrxPDNyJRR44/t6P/PQw2vZt8ScZoLizQ9YZb3bUnLuR4k7mYfaDxMYqWd4pqNvdGLPJ
NIY0T75maxvsfpcHYYrywIKxQiqrak/VKnSLg8QEAhA1ymA2peYsA6Z/rC9JrYe6eKtOTsjq3smN
ldl6205q9rEZ3eAK8Dm5rxGRsGhojqVkpIiZwJcA50rbkuZ2SsG1vHjQI2Ph0JytVoqU2cjOqXEK
Qw6AIiH4ohvHQxAiqDxItH7hcl5cxJBfsLI3Xu3SHLAXp6WPdd232zJN+oM+xMlZav64NuQwfBCu
g3dHltnfcWyFj5rrvlp692y2wT9VzPiurwE+HANv016ktf19TFqxn5qkQVTHV5ENxa0MueivpZ31
e+F1o70guGGPV584kp721ItEEVZ2lzqpPo52qb31J5nXNs8VUAwOZEsFQgkqhJGwxxJYOZMc7ET/
waxlEcnlTZw2VvAOM0zXxjash7p5x6wlnLSzsdNfPrmt1SxiAA0/9JgFP1SuhhNNpPivWtW0+7w2
VwDNTjZuj5hBC9ntCIJXKtIXCAADBJTxjTxYhWzMlZcaFvAGw33MATk9+e4yC5g0qRd5Yt119k9Q
m1kPumldXWB+HEzV0hRPPMlrmQJxmA+AoCCSetKQTW46V5MDMGRSkMxv637rjHh+pdso2tJfrhv5
0kTME+nZKMF67Rjx6+DlzlqW5XgoeSQeZTzoixGkeN+DSBzcKDLB54xY6MDyjb1rOcUTsg7kZCGH
4Ip3i3wpHZZtfSsRWIyZ9TbJrf3gYr0I4HjE778Xmork1/IYhRktRd87R1KSnFNUPo5A2rO3tqwy
7VckJ4tWeMbRBcLZqFUIpmU9KHV721/woWqwswpGpYp4lFwgTG1bL0AGixLOr02qedGXqk2ciVpp
ZmQiT1k6Nps7+wLAKzvyNg1Jakd/nZ3gvPGjbvgfuMJWS1xwx7rhpeh6fnaUZBYn7chXoayD1Y1M
2ZPdUE2dyAMVhkJxG3jNV0J1IpnF4s/1kCV7UpIIHZFoy8/UQKQ7P8SRPFKLRgxKGazIvGE+0P5I
U7L70eiaaDT1vEyjkSkpfl0i+Kq6nR+kcRzveIA90Hf4jDjj31Lg3GMCDjANL2jyRwSVTsAXStIF
gJMXfYFEcNWkIq89d2UYQK//X34i6cpLGWERnm+10eVn8A+1D7bhNA/YWWkfilKv92btPjdIxgUm
ltJSYZTgmIwtYMaTHT7Av9SG7uF9F9ohEi1++QrrCjuUnCcAyc/5EVGuin+79kS5MoK4mppghAeK
X6p4tUmNGDWs8wEruaFmS2qp1FOVpFQ4SXZreePI0Nt+zy1AEaoBqaAByHfbVP0mYGay5TX7QrM4
LKlSnBNMu14kuZsK0qSQZCXe1++mJJ5nhDKIuVylHphLfoajMDDh7GWtn9wkXjOQWV0CbwQUvSqA
O2OfRBKtO9/s7YWXl0jEABTakhQVnvcWKIDheqiKHy4f9WOrGCEKPcsO0nE/U8trpMsXzDNfZfEJ
WzefrKLsP2h8bD4kS6qbShDJ8JORDPxsOH73wa9Sewk2wmGXFfEux4rzYoEn+ayL9GpKEMYvXRzZ
IhwhtjZ2ivi0SiAIbpAHZgJIgSQDEtm2IWIZl9QslAGo2F5BAxGdSGQaYG820/CTG44M+a1WYy1b
c2y2pO0jw1gz5O0sU66FW+bjANtHiPzZAx792VUFNZ2wBoQnqD0VUpi9Q7RKgA/xu5psZg93ihsP
lp48GlEAFC0v+sq4IqlWYaZuh0BpEGvmG2pGSlbaAMgG+fq1T3tE0baAd/Dini1ISbK0QGROLWS/
17CxtggSoG4kTYLENFV0UfNWs6teMd+/t2cb8W49d2kMQAlMfu7Us83sgQNe4DD2wlwPLtKxuPQT
zHD0ehlg/zlchkWS3rarskq3TQLgYZ9Id+Y2YNDLR6vKq8fZR6uYzStWxBsQWPG1lrS7EexVHxF8
g82Clo+r0beyL9EIGicrqZ/TxChPVtqwJclxWf9oiKR6DDJPPJSeBqYUZY9AVNB1YdvowkxXu7hF
U4AxK5NfBvwflrz1urOeOMA5MIOvVthlp7+fOgGH/o6jkJs4cHJA8cm5DnZP6/4U2HCKrgucpHnq
ywr7ua6rHXJV9KblI/mW2k0w7ABRtEm9QTuQyBoKLVvct6c+k26qD3YcHGczqiUtR99JT0M1IBSc
/d91mbzRoNT7vk0a6vPv0ck7whC+Nk5fbzQ2IgjML4OFxkHf4OeuCYpsqqZZDrYxVaWi8SQSSCzr
JSpNbCVaKpjTADhhcKZq7Uj0DFPhbccUuV6qX5I3Qfk49c5xHjI47abHsNWiLfY8Zf2xTtMh/f6r
VTLkAWAl/8VuovTSuqmxrj1P7lhQDp/7pjzkpdSfa4fJSxviISA5mZXvZoNWHcyYj8+YDt2aMRN0
T7qOPQp6i8ZWsDW8Ij9Z6mUr1Hs2VIXWaRuSI3isAhcYcM3pzpcxwssZULcWteHgwaE2kBbBN04P
ytwmc3oyDDN/60NNUpAsCu1gQc/S7Jt8UZMURYpgl6H7aZpAaLSxqnyOykY+AoVi0TInlcuwq/UV
2BIA/q2iAGKlBaD7ojIjaIXSUt/AxbZvXAAoxiyCZwb+h93QI56Qmr5pBjgmq46ydvBRVxb9EDY7
tzPzJSlJ5rbRQ2oz7Uwir7TsHb5eYvIBSqNlLxBlmhrZMnez/lNk9eY6aISxDXKj/4QoYeyhJaJ5
sJyqfMLNs5ZjsGeZHn8OU5lsTNFnB6+MgKifjiP+q7gl/u8sksAJd0Ol6acMp38xYJg+gzMuXJt5
651CwatT1ybANeRF+ymS+qNlpu4PnsjJNDKqcJ31ya0p3tmTaS6ZQ6ZNizAK1nwqNWZsHKcER2KU
DRby+39vh70EoEWYHzRMzpYA9TcfTRBhbQPTHcEGzuNLI9N0lYgsfsUO2Tl3XOtna7b7wmyKL+Zg
WUvQHkRXoTFv11R2szMim131gLfLisn0a8L5pizrdOcYAJEIgKF8Ck07rJH6YORg6Ux3JLOdFlSc
SstUjZq6ARCWBQmpcNrgGxs0b0MmJAJYULIY7bbdIYJA5TtqYk9AGoS+0fsA259kdPvPbVKTIcnc
PosRKMf5OXIbrHrXra0DMqTz1S1QJxdETbFn5jp7Uz3TgXCLndTyEWdmXv8Zp1vpou+iGzNLmfnA
JbgxiwBJv6iHaB3gw7kbdB1hFsx1P7qWtHeOibX5qIPLK+p09Sfp+xX4hfjHWkuMLeaG/qoYQBam
15rYNrms1tRXj2N9Y1ets6a+GRiLNn6LDz5pU4lpSAVIhg31tR1MbUGqmm9Ja42Bsxq6yp2aJcBB
ABBa1IjWBjcCy4HQU4sa+/9WpE7T1FGAaei/qjnS9OXCUycCUjMQYu5rOzInw6nPfXdqi8Cx96Ku
FtiDR3bIBF2m8MoSVUSMZRts/CFtVGGckQzRJu4bsBm1qSjrqlo49tjiLkdWM8u6DahGjAu1EMTS
bIuu8ZZx3yMzUWnrd22vtAg385ZkHKoTdBmB/bSPzZv+CAfyltgQwXvp3XvCePBcxd1t/9/HJ2+R
FdmbXJ50LvVtWIXNp7AFJDwwYDRsoo/1pyI524FfvaTFOFzSXvtK0trq7J0pHKRUKyOma2KVM+Hs
pz7R+NQD6/M6ZpXzwQKaLnmOPeRF10El432KdHYE2ManLC/fClkJbAe7JihQ3hVYB+JbRm2trWW8
IvPelG+WqRsir+3dnJpkMsuCwgYgTIIp0VBar1ETDZ9TE/G6IvWzLTU5b55kU/qPCP2xr8qqTbrh
sxfot1ahU01WQ8jtK1hlJ19kxQU2BiLPGz6/W7376pUvGpGsqPlvK+qc8fDSD93Wyb23+4nuH7q9
/iRr07BdsRJsJPPNRjfpdL+SEMQHuHVnPdC/mpXf4NtCbifLKGHJZhBgDep0d3gGqfITwEPYWYb6
+OzW+GsBPQ7sZ0pZj659bbNxFTZ5VSzzoNEXSGlKD6TtQoScYLkVLLtQnUqyuEBwQ4IYJ+XKjt18
hYzTdEvGRWzbp9TpXidXatgqj62z7WT/e9hJqSwa7CbeDO1mvNr7A9gypitRF6uGbyVCOO08bg7U
9U/X0ObjK3VCds04/3zeAR5WBoh47uMW+ELIL6NapZp/l3Vhg10vq8/W1O3/qe+fxsgrPAd5DLbR
u8GdQuM59lpxRQWAuxcC6MnHygUHrO/W0RX7ZOETNgGeU4s7n0c907FfPObbXnJrUxZZjKWtx4CN
iFeojsXpExV+grkc6ILFro4ETimrIjywwcEnFYjET2Xo8QcLgbWlapEIu0BYE8a+taD+CUhLdk6S
Rysv2GXCQWq9DXJnYPi43/O2/ilDp/48pJXEvi0fnjUP15ElWXFhtQ2st7Ecj51R94d+dOpdjQPc
B+7gw9EkdfpU2VgzN2npvoheB3cFAHa/jb13Kv2EB4v/Gk+CIPM5SqN4DY4PoLbZTb8eVKylX414
7VE14eK7bQlkhDtufqSC5FRjWfjLblZTzX23nnxVLOrXOaCxTRszD0OGydUxkT8ACEUDcMVdfm0y
Zi6bQlZfEhDr4Wvn/ZTFCOYFq38FZoq2DAHVeMEvjPf62CFCVw+DbdllG5woIRRbFQB69S6trZlr
QOG4mDf9phjj6Es3GC6wPn/Jy873T7/78NUmZOiBl7ZTWLZJxrrzoGo88cZt3lg/QPKOVBuSkQmI
Xsetnrg/ks4XA5JHf3WrAAN5sKtgT12VBematoDZ7N1DsA85prFmedQPMY5e3r2rKyGTzAUG2+r9
eqhHRmPPHt67xX6ZL2wsewcE2WEgdRneADR3EBG9/aDJX6wDPQQJLu4SwCTeAbgmn/I61q66sP2r
23b5JXAbBOegRXLctf7VBEquZwTO2dQ8V1tgxRIh2MQ092RHhYP32pLpWbVBQg9sAOFUbLBgcJez
TdQN474fNbEYlH9SmAi7P3u+t5la5N9EeqEh+vpCg9NlgL3kky3G4DiZ8WrYWbpXAmEP2M7gFfOT
h8x6QqpHgnskuC20Pts3HOBDd3Ie4x2SC4b5leqQ2Y0O8g4X8EWy9TxEe/7yQk4RbuBsyiACP9y7
oom0blunvnUeDYTvjZklHhLdQpa8jLWlqGP2Tbd+eFbpfwFUgwS2qJ8eNZebSNAQ5mLoDPMbYslO
omrtl6Rn6dbnyDxoJJKJdNa+hsoDsGJCxGMmwbPfA3ZF92W3seo2+SwSBThc/INFyROLhHUFlIp1
FS1ARcfKHDeBapKs741hm4zYCGl727qSsWYU7bkQ8ZZazEZEGSglsrWjMjlzmb4Vg8dsUCypNmms
dzU1zXIIttFggSn2t26IRPsfXsYohUNyc1OdnCFFIsPO1m9dSdNTJ6qmffAoEN+1ITudyZ98TPp1
4A/twQMX2MFVRSfBq7qgKnjWUSW9oCpZUZv0VJu7Tzazera+0Uw+b0aaR6ae9wPN7qjmsPGnV/uO
rzLbATwLYqDgTEXNO+TRdTVoZGwJbgMSZu9qU3qAi4stLzjPNjfC0Mj/qp8Hohr5YO/jzFpj5MbG
KoW1LGpEA+cD7j5Eq4f7RBpiy4SevgCE6CoCgQSyv1kM2phMFkNefrTwCdoVsSdX8VC1XwzXezJ5
2z6LoPaPXuAFK5xZtl/YWL1Uls6fEFJenZAyZy9JnsfJl6ESwM9pJT9VjtYvyc/oVD+k7bLH2C9A
6GIgq2TyL+1w0aRZ8jgY46uWRCnICfXyQIX7XvuTzM2sBvePsonj/Pt/7AQa97izwIlyOMCkuAFm
FFyZifj0G3RNUfWR5w+N94jZQH0ChqY4u6qgWtBHbzVk1j8lDBHqJP+fZqb8ngyldiSDRGdACuOp
Kc7kSCZldaiRMkmtWX7nzcjHZCsr45/JLC/rbkEmczcDOLerLMva5Z1iblLNUHdvGo76+uZa6gzx
WYjWyFe8N/MtK8CWrfce1n5IZ1iLXn3Qzbp/SgQgMgz7SIURaN0edD9rQ+XlkCih3B2qxqmdlovx
XYW8tfoYGSvQPQPjvsqD4ZjUWYc7RVWpAE4FMv4N7cPY5m8ikhe+tQ1tIzqUmJf0iMyywTSBxERE
uMmpRaJeQ7rAKses7hzr5U985ZttYojyTNqq0ct+QW0GZDKFZ4T0HXLYyxgcCyCvOvlD/n2o0/zS
Jqn8tGNEN47P3UX45nfiY7ZAqrcHBiSIAZWyYKDNAC52uKdmyZ7/fjNa92iCpu7q2IwGfJkLBGT9
HsFMFs4IbseUP3LhJuNLW3PtQCw4RGVTaphWYBkmt7MsSD2F6AVw+UnzxnkTSGAJc/OMFDIDG+vt
8AWbnd3Ctvzx0oNcQOWW/UsB4NFyJ8oyx6IJO783RL6qCWhX7P5Snvqd2gywgi8s8/MsL1gfrIsq
D/edYhUmauEcRylIIej1LTU7zyg3f//72fdIufj7Mds0PM91PcvWvbtn2c47J+qs0Xp0Au8xxj0B
0tswPTplg0MuG5FPiXpdU9EY+LtFsZ8AiRtplwa3jJfObb5qElhQPmYj3AgsoAO2bAGk/fBZq3y+
MVsdPKR21J/dtMZZpqVZu5s4tttEJabYVSg+bQ5Xozg3F4k4uyhjoCdSCU2z3WiZAeKrmQ0+FNkj
fA0xAH4gsiMPc3GWuVasbTMRL1kT/Yxqy/+p5R9DYVU/6hSgfNhzHJAnlI8bLrC4+PsfFguCuywd
02Cu4alb02Nc5/cYxEkYZX2JIJhHp3hphYgfMD0oDlHoYoMsx5ZvXCKZ3EVm2zetHZYEqJUE/ktV
5M0n3mPPz9VjRCwj6mARIyP3ZEU69rn9rBi2sZ18IRkVNzZTtdBfG3t89pF4gfM1YECGjY/lhGa8
IE0j3EnHqbY4SOKfmjZFaLiCgeyxcsG0xD9lVu1euGuCsS9lCkhPbuMYOLBLYbvDgQfjcGCyGA6K
BqTdOapNQiqwcOUbTHpxSsGyty4ysosUMKUwbFK/xNtSOXKrKjeXXgdGDtx+SJ5umuqYlfVDwRzt
YoBRDuHfNYuwfsha8HrYfrouUwNHZCBcBQYYDsCw33ttvE7uEBRZLSYTMBd0iyJAIgn5IRuj8JEN
i1TAJq3BwxsoLCbdB8N3LoZoaXAGTFVVkGKykbrXLazCrzazerahWglSkqgDSPSdnJpeX6eHsnP2
5JNEVCQES6U7gb7Oix50su/jzjZUw6RmXGDjUE4XULadsQdu7A+O5MxV2tX2uRYlYJtGwHPiEF9+
AAOLXAgg7v0srb0bpc0PgTBDIL8Bi18afaYly1FH+CKOE/V+0SQBoOZkx4Hw6bN2FVaIXfGLvD7n
dKQ+1nLp5WN9DmIk1APREtRgidV/9DvA6B00oKOdQuMwtcZY/oii8LXwohiZPCZgIzwxXKoclIV+
20ePkV64K49p+lPYVzH2sez8Q+TZ7TIx/OAF3LDeIiy98azZrbMZNL/eNpnJTiUzhl2PY92jHDxn
D2webw+0+PQoHKEWGcnPwGzB2jH6EjS4vwqc7+eHLkx7HbEbv4S4/YXczW2qIYEFB/BUpU536llm
aeCimMbJLF8ki1l17+jG9KZ602uq3nebHd5c+VSdVTfXO1/qzSg3VUG/l7reDHhjcFMlX/MocTlG
b3+qWXgz9E3Pm5/1xwuaPSPBje///no1XPv+9YrTABOffAMF3q/3IXH4KKZNhMjkx2QEZQlwF2oH
oa6ZONi69TGPhX6ZZHg1h9u+kO5iiEQrgF4f6ytXOMYqM6Juz+PQBlx/ZAEt0daq6AocQucSYcmV
+QaelxYPiQYs50lJFlJjEeBywfvKgUlFIiqYjzdNAqxYPHZwNIZRgTwnHZuA6RAVu9mwzFN28hnb
+sjUx5pVtsgrj81lb2ALD7dq9hIEEWqSy5cAsZTLVC/KF8BdIRzG7asX7Lj8ABYeMtuH8nE6iWrT
fGXjvYdwGK98JEWvZK6SaXQYi0iefGWZpbZu6LSqK8O3PmROOPCz7M4Pkim1NdnhEbSXrZMWANNK
+3MhEZ3euH6xQrBXd74pZNdPTTLBoVyxslQPMqG+Y4eQvkVdG28ePDd2uhs/1LFTvm86tjq2pUrl
3K/AXvCGVV9gc/GBxaOuTnf8RccASJchBviiYY8QRe/tLEQCkZwKkoe5xCy71PeJqXFrwf0sOhmG
9zM0LCQ8abnYWTHoxluz1B8kdsMfuIzY0Rfj5k5OTd/CT+Ra2a6oAxW16kq1wDQwvdP9o94huVQ6
UYSU29AfF0U4aKCAkfhyIph3kbkZmqpIXQNqAOVq50lK1RsVTvGqRR0h+JCEnQDrvOyQwqkhxv6p
KpAvDfajHgyRCENqeYso0KE5tlU8psuyNuxV5RXRZmo7SbGsraC9Ut+ux6FhMYzaAhgxCE5KzPI/
Ylrdfy0iTYAO2zrDDIk7IFO6m3jiHACklVlqX+1h6Ctz2QbcOhGGl+fX1cpEKDhOyjXrWZamjal0
JrCNBLAIkrVWsAEXZYxUFDags+jbvYGwlH1qVNnVH8z0WgPLYB/X/fdQD7MryalWc+D4jzr4Ncx4
dBhOArsyW4YtWJkNgEBsCtF9Q2A/pqIka8Ftly+kolLm/VAc/w9lX7YdKc50+0SsxSBA3OY82pme
7RuWy9UlBgkhRsHT/xtldaXL1V/3OXXBQqGQyEqTIEXs2NucmUMOlqCfPVej8YGYsNjFHKuH1MpO
oPzzHlPLgj6nyk/O1GJomT4oB3uPIMW9dVM7u/RNrZoQf03DbJxbeRDhGWX1G7uuAMkUVQYeYqIf
iiJ0Z3gCNu/SV4exRaYUol8nSKJ0P8JYP0OVK3qJbWCWEOBo70Cwna9GXVrggK2yzb8/jMnXgnTX
dQNKA4jRTP/C8MvfktUDChIhJnMughYwjlmiY9SudM4yplkLMigebgWLqk1VFNUtlFXHBbjS+VPk
W3wWRXX5HUp58470ANx4PQB6Oh3eEwmiDbfSwT1zkGd2BvtbGPrt3KYZ6kGiCKISRlvKqEPh51Or
RV4kuCuY3JFAllg1T1pTFydOy27JkLpUVh+9y5Qsec7lK/hIsM3PmngXuVZ9AoYKaxELufEy193i
UgRiWKGQf9EHlaw+1YV44dO/f4ue++crjYQE7Pj4f2BT+wfNRsQ0g3IJSc81JOYWtarq2xaai7EU
qAjwWXMb9a3e13z8GILmww+I9+MYEEl+SJF9NJRlz2WMkHtM6vy2V3a0CYQdb6DDmt3aFNwcQRuz
5x5D8XVHszBQ3ia26Yflu+2rAzLFRdMk0VaBEvOli1ZtINtX3stkG3WqXRoviNM8Nr3LEehwyU3k
YoMMymF9w0iCHL60RxTkpCUYsMriQci4uSnL9lz3EUQRMy0eFLWX4HpiZ9MKOPh8h8prt+3kEeGR
vA6R0VmYAdYo25te1mczmRkQ+lNtQN1hZ8Dx3J4wyrYvqxuBqj53xJLWmAym2AG5y6KXEF4wtmuH
1aJuHgMoCFUHPO4C38/PWBnk55zbi4nQHoRTVLO5yvNTBjnYg+nkbZufBXNBLOMiN4PwLFzA5h/P
XFRzrrOp2/gEYYda1xhMo149DgxZihFgipg6IHmHj7mcS0eUgEReO7/MQxFrARm67ABghI+54GBX
8S6zg5fLp0nGpjzWokIVbKtPjrasMJznOd2QUiFXbNgxW7diIB4Fs5vhyvz98E+2y9hfwwyHZjCR
bXqpba8kVAFmGXejx1R2c1KWw4urqbe1i3xcNEOoX9IBYF4JGoejcQOV/9zYE2F7Wx2ghNMWeneF
/hpg8AXjS0JsLF2rfze9vu6bYBXGaQ7qhfJZpu53RHu8c9EKlAOAkWtuyqEnuwfk/T/ZRcP+0R6H
ECB2OrCfNQIs7C0UBE62l85UD7W/0LaLGJoNSCllXTmV5WBFNgOTdrQZEypRljO1USavT5YAxpY4
+e3FFoL2COnyKl2g7vq7xAbrpei9Q0FBmGJZ441E8upFQHphkYNs78hrmiC45zerIlX2A9OgWtOW
QqDYdd/atA8fI97KWRV30UcPQQ5dJzUD5XOyxQM9emcR9nKjGMAKiyTksoqlewRzInS7ulhvooim
txmKUBYUEaetCKsXUaCAoYqKYJ/p4OeZsVEGnjHV2x42i393BMItkYmahlxOjadpf5oHanPzADR2
eMr+cqwUCjGAYQX9/hTMNPREVR2DnsicmkNTaFSVyABl0IayqLbJs23Z0NsbR3+noQwMWRce7Ewz
lzkYeK7tzJoYebrJ6eL5a0xieozx2m2ajd8g/Va/1k4RbUDKVD7Ho/+RV6K4NTHI7ymPxXOKVNlt
FIkPY3N7L9nWaa0XJojp5XRYYP9sXSKcFOOhPil+jh8CUiCZp8vbWObIjR9J0Jdeh7BjKucVA+mC
ORDbd7BZVOxnO5/K94pSwmj6yy+e15Ffuq8dZgrTvE47ynj4D40WBP6+bq480OuF0+rMAezX/RoV
jMiQAPWWdeckZZP8qgo6JL24AkWhs1C6j/+CmuNDI8LoeVT5sMhG39qGjbvGC4yBQwIHQtUbFJTz
bcjdnyZj92uU+NVuDynB3zt4W7IdkkV3X+yUsOS2ivOFBo/1wczRpPbSS9wNgK/Y5kkUrsVFXL64
tGxXPbDPkB1AMw/1c+TUEPHysvauCO2bJKrUS5cALThyMS5NE/rBzYxi13vjtqx7xFNzbux1ocRu
aPMColS+elEaBBF5WQZ70+tn8xJL2+emTdpD4oGNPsMNXCxSqqGNlWVr7Q55BBJZ0JhnooOmVVue
RARmK3NoPWhpBk7bb1QgOVTunT7adrz4ZnovtiQkb7Qq092lmZOs3qCyrpnxaa7rhBy8a6GS+cah
9kPaBYBnJ9ZdGpDq2OQlB+qVh69WioxtGYJsBTnu4Zxn/rvnJvSVoYoQgi++v4NcWv1EQbGjxjF8
5R7om2g8SdaKfn4NnjdMyxsTMWccYb3AmdRTJ9u1wzib3g4IkLXp+DIBQqNiJrIU6WcEkbepO940
U1kwvmMHIungUzHNy1kHVZg8siUEISZelanXHOpfZ6apudYbl8inepknTnHXZ6O6w2pPbuMp3k+h
jcXnuu1BTWwLd31p+6Kb06LNTsYbdS7dBvyDLQCtfIF6HHkgoQcsKcQi9g6r/M2l2TVEHipEDpqZ
cTJtcxbFHAFNqjzA4RXApcZ48UycdtyoMoFSoudYyzjh/QskotYG2JuPjouNYJeclcq63ZjZ1ayD
juM9Fhf4C2ZWeAMZEgeZGoQJPJan36jmUGhBCRzwTlCxBoh2E+mCP0G+72Acxo4JsCDYn0dCbDS7
R7El9p8MmyAQeP5w6vql6Hj8EvOumgPX4N1VYUCXACt2R6+h1dYGkegW+URyJKB+WzYgh7nvwgEU
ir1SryniEarDpsOLHvrRHdYyyegWxQkLvx2LF/D+2+uxrIY1ynjrlxyQJZ/a7XuHGObCllBJsZPK
AfwZedZKtO9ajiBSQ6EIYh6sm+P9i3XahNZusjJxF5To7Caqyn6HOqpd2kHZZ494OvgIgXyZ+tJa
MTBgEn0KKUqY/AQcKLOssiKgF1IB/Ip1OyZgQe1EVMx7z21vajfGkk+gygaRb/c9tIZTEbvWA8hY
y203ymLlW5H9FmYHy6/d94wC+hlDLR7lAaDHwu9qn02HsMvYsnJ5PUvAYNOeTA/vmKPfgrjK9nlS
w78rimDjjQ5iz3j9znvsPHrfqdfYu45Twjasd0OTWvV3Own8mdX58bx18ga0MC0P7k0/NmJwbQNx
qkfQ5gkgogKdAjCW+T5U1MbvJaf8iMh38ADAv56XjObbSycQXkugS6MllUPw4HhUbIu6Aovu5Oyn
ljxCQgpvOrRAZ5bfBeC5MCONCbjQf78SjfC0N3PZ/+tKZrYUO+r/daWLA0QKrv+nse+/+6hH5V5g
r1xoRO/JdLBQonA5i7N8KCGfhrY5XNpXpxE1up/c5TBvB7BOXycwZ5+8MrBNQJooyI9Z5T8EqKVY
gkN1eMPWBtWFOXtqVMh2v9t56lkQ66yTf7LXQQYwXgnJGadiH7hFrVkSKDK3aIxZY+tFNtjnRXWq
D9lkz8d+eIvr9BUkYcM/2ZOh03c1kN4X/xbbFwdgKcDq7YSwucCafJbaKCxp2yIA65TL+MoB1e/s
0nb6tj20PXhQF+aUZaQ9IJfAUdQNzW1j8wooMF+6+RhgEr9Kyb6Gvtd13KXDuJtD5UGIQg01Kh6n
GY3t4gOAz99XFGPy7uVxvr58FuNZIQaLi7GGros6vrtAhPFmghBYAnG/CVBsbObAJ/jxtfnJxtM1
6616C72hO0uhpFZmFfZqUf1CIfA8YpOIclhFbvDkkzNjJ43wltRV2UbYVfMSVSF21IiWNU3dnYDA
e0emvHmRLvCWsUNiyLpiMtWNL1wPwQk5sPLOGYJbyLanqPtripXMoGJnDjTrh02Pn4RpJQoQLii8
o2pLg2wO5UQlDMYKyi20aQ8Jt6troSIQoXVWvrgMMp7UqztrbpzwFi/XP0n4C8rfnNEpIfvZO0gb
SrEGZ4XHll1Xyjm3C7Ey3dcDtnAR9mp1uaxUTdiSyc5ZZE3Zgduj9tmyR4JyLktRLeIJj5SjemOt
IIdNgU8ly6jK+51nqYQsTTeK0FHWbH21drxkD8bBDKA6RLhHjM0ybiJ/bYd1d7ZD8sPBOu2Nc1aB
etdqjob8pC0queiBiF0ECa1uBx2+Kb+1noDcT3e0roO5aTaghVgCZogayIRaT60HPotYElBMTM7+
yCGLVYjzAMG6R5Le+pOTmbBg/ptpmQl9uwjmpukC13eZ0DStEqyCLcKoZlJjmiaVqJQ9a91FjwW5
MVf+/VP2EVZtZtIvn9I0q4Blnz6l7aGAFOUOlwkJMqCqZM+/f8o0GeN5nopuZrbnWdF89Dk0nsyO
3ez9jf0qmfG/bVp9HXr1xTOXzCPfR8YgkgPITFDR1joKKJdWoyB3YATyoSiruvZavLeaWSwyazEn
RVe+9hCc26o6Dhcqr9Rr1pY/AIPF2zgdhlNWIgPPo/K1bHm0wMLQ25rmBo/Gn0O7OMP+dBqK7cAP
yB3qE3jR+m3K4nKDL8DZXQ8jao0gMtNBK8wY8ZOEPqQ5TRroBD1cXR0H0OC4QVjUBu8zmDvqeWSB
0LFOwUBHi5lE6HdPB53s8xo/gwOe/sm+0rbDVoyjDFUNUbHWRVjdEpQqbZhOcE8kYe/PgM6rb0sl
1KbnIFtJ3L6GWhhHj9R+s0GGJv9pNKONd4ZidTyMQfFtHM0UuocShm4SCHP3CG6VuXvmRamee3AT
GzRKCrWsZWYTvqWD+8mejUBZA7bJt8FkH7GHxaZ3eOOT3fiDUFbtAIGlFwWPBnVRqWt5W8NseyW6
/STy8cvFMNxCxb45eLzBymGGat1Y4bk8FM46o3WwoJlDF1gLNacm8ZoT6A/q48TXGEepGwG3iA7a
1IhQCcfecK8GV2Xq8GoR1uCOTnV5aIQUeENNpx2ErnZdgBydsZGhQDc47vnik2cSDwfkpiEbMnVD
UKM8mN6v3h3lLahsZbFgBaAnM9P/6dQMMsMdCbTD4H4jVuMDZz4MczIO7cY0x3AokV727ZlpFjJA
BoK+BaHf3H3xx2rav7e78Kc/ctDpHEV+CkrKY9CyLY+G8ZblBAzTXnIL4YLx1pjMgRIU11DUfc6u
NuMyugHAvB4yIqbjOgxPx3iG2xaM4r+mEtOZLpzHtoNiynWmRkv71gWfymA57OY6UZUG9JAiNH41
mTMWenzbcO/7dWpjhxw9sggOGHFNc0yB8J+5CR7Hg/aHyyymx1zQ6ybIYkPajbGZucwnLId0G+Yu
O1ynp7awbhLsvn7/v3AQi+9SMnz6pszUVlyCc0SKEQwx4GqwKxbtMsEBSkZh4XswOtuuTzW2OL2Y
tzUbv6eQPZt5FiAwTmipRQjg7ymByPm6ry2wLiL3cKjdRq0SF8kSSXs1lyodX+3Wu1P10DPkcWeo
/E1BQhQARpOVwQuYCQagJBz/3GXSXQV9aO3tskv2kS6hCgc46klXeboosNVySqLXomPlDQElOsjt
p9NaCyhOcehlXW351DFEoKotC7I3btVEQWbsCHuXUK7P9tiZjvOIJvoJCaQB3A+19epw/y3WjfMx
ZvVOhsPIINuVIf6kSDrL2I8GWA6QKYGqOA6E/xF3xVuEjdtbA5pHVMMl7k0FzgF7IvcIrQJqFTWU
fRpDzWGMuQm3O/aNlY9qFypwiPjToZW2/x+5QeL9gZ3yAZoKAj8E31nk/JEJSRqSZc6oulNuI6jk
ThwxZQs4TiwVyCFbO6cAiaSbpPG6faPaIFxcu2M+Jh7SorVzwE5r4Wc9XQFX1y8gQtXdJ33A7wbn
FVvs7r6NC4gvIw4z96u825im42h/79YRyJCm3gAS4PfgxQVPahIdzahclnSV1fYT4uLZzJhkIcSd
67+YhrnOUOvPsyZ4Eiy4A9KUhHvqIJtGNbMa68ADQHPVwZxlU08k8rvMz+O1aV38zBDTNn5hX77J
pKtwU1jDquRgEiyx0Xx1Pci8KV4/I/nR7mphDwjTU+eVWcOH71T87KlE3Q4j9lKkb53XTPfevPJr
aw8aAf6Ye8XGzGOmtVE+so47KNmBxT+3xlUGaYbDkJHiYFkI3Ve829ag53KOxmYOBdajuHEnnoLJ
+TLO9JjBhfSsejaNLvKo3V66y6wIN2NY4tnE9SvKZtJvg2zaGaIB1gliaP5eMvwVTQcV39iIyhs3
rZOVV/jeNiKZd/8PA2vIeO39oUGwsvT6t6j/iNJo5qsxvTFlNWoSQgDWKNpADy5FTcTfpTamA0S7
oNHkFDHq3zt+n8R0BlEbf52k8vx8L2n+5mFdqVFh+9yOKK7Cux/77wlZOtm7yd5Pdvqb/eoPWOAn
f7cn9nM5IiZthdxa8i66zHP1N/MHgiT42AJpQN8vxYKRYi0SfwC/lx86K8MDQ3/1JKQftobeJW86
MNO2HiJ/7AC29vK51smw0txzt0VSJneCQQgw1T5kDf72iEJUGRqPGPvOu8IZf3qA9uyAIMi/zCG9
bME0P2RxFG7NAgilNvWtORO6eEJxSbjtHQtSaFMT2oPhVvc9mF5+uXyyZdOq69cwaXGQglFsHJYx
HvsjQLx+ki/Amk4p3hfQ0c5QE7NkOgb7C7eUuFXkzhDCDMg+nNpUi1M8uSWTG2+0fwRLGMOMWTQA
adgMN4OMGuteFQHboEQ/wmJwLK0d/f1AKNRVOavXVzspAMIDrxsDdQbK4HeB4mDkrHdJNbFHGMZY
gyGOJ6KIwLDTGqNpmzMqj1CIC44628Sek99Uo+/dZHg1eTMrYmQRulUO9n0YzQGQS/SkdO13VX7D
MpB2GTtSbeDwmgZwr9t0bYqr/0oYmm3FRVfvD4094VtQAwz7cPnvW46hBM9o1YF7IXH4VCAGdYDF
6NkBMm2p8sHcibayumAOlURrhooHcCzT6gjugk7PRmrRpZtLd3Zpm65uGKqjOcOzsN3TSM9T4206
QCL+s9c0Ub52VwUxkMA50F3p9MOfDoXXTQWocW/PUb4UL4zRC2R605URDtmsx1sNz3+fz9KM5BVE
OVFSn2Ozryb0iTOSAkXTslmbpg2Qzd7FT3CWxAky9d4xjnlTgdsM3A/XA2KJalHEfj5n1q/uhjfg
h1AjFsfG07QvZyOZ5ijEg9Wxah2B93A3INfuSIQEw32OP+nBHhr3UPQpMF3mFLEHuZDKGedu02Cl
96m/kh7kFlEiMSvjzl5+6gcG9e/xkqd3YTIUm0/dZuCnNpImsx6k4nvumyK76SOAEcK9fBhzRYi7
tDsWESSJfk19+ZQdGITXYR+8fhlhmqX5jyD/wpZuAYGXoQYwCVok7gyM786tOXh2GyMgR2aNLt2L
ydjz0GVbJbA0u3ZUk0vQ1HI5SlS5Uwi+BIAPwRhCnGmWDh1QptPMKG5Ts3/HcYR/lCQE1I48j/hu
EECH7Wt5jOZB7tYAPpzAv4JCSzx2bj3gUybhox7r3qC6UcUI7RFSZ0/QtE3xtizsv1i4t1Bz82Po
2mfiBOzFdSbZpBZPQOYl+ZzniGSToeHHbCJF1R4Y3evoyda0uWl1iB/lZPZ7KNtgry1XpmkGpX/9
JG+ttwoFPY9DCJmSlIcnaN5515bpS7r60iepk6ywqEJBCgKrt+YQ1e4rlgXdNvVksIsbofeIjoEW
HkwiCDG3EGsIQPyYT2raUv6F0qzym6NJNA+LcrhJx2hAEaM3LAEXtJ5xPx+MRLfFKmC0rOCh9YaH
AVI++owaw37rOwN4V1Mgg2IqHJSejDYkmSP78KUJusDxPwBN7ldAEwlC6iCSDrUblxLX8DF+qnCK
HY1bHOuKB41afPCXO4ek7yEu4fV61UYj6lN1ql7txluywnYeg3bgBw/wobnVwS2ckBMcEJnjENkg
9sBwvxy3oRau+mazCmtZjbLNUHuLjnTuoyAHkP/Wr0jJ7hD1LR8jnfY7XgR0QUaH/sf96bjOl+wu
CaeqhNAnIHNyIs/+wibZW37AZNyyh7Csll6bPrTUS8GTUzT3zPY2iOmEzy34tHZuSwBwsHT4zMAG
vGigN7IzvSlNt2k1qHtdoz7NRn228arGZtwMMcjXHloQsp1qbxQH5hftwk7t5JsXjjMpCHkNJVMr
VHbVW80AXrdS9WQcpI0dnYciwROEE8Si4RAZKCENZttC3nk0KO5qnrBNKG05v9qwD8rmgd2VG+Ni
OoYum0fE4SeXJ9U6CWtn3uFsDwWDD+MgeTGA+EQ6syhJ60NEVequkJ/VK1BPQwe+T/tmFqj+GfzM
wIAUNHgFeeISy15E7G3oHoQub7d+NdCnwAZTy2QvOjIuadS00Pbz+U4lGswJepdPP8xhlBluB+z9
TDN0qmIVDSVfG7ZixWrwQgagGxKsD54AXPfxgn4eUAyxd/GfjXX+DfU7rFwmHqCp8UTYmgbxRx/l
xV1S1KfUARWfD6KwWVnm9kM9WnTRQZHntkKh5tpKwmjXjum4Z6ov1yFU7E9Obu2ZC9gCq1R26IdF
a/vdoQ3q/mDOUPL288zYUGyNSB9xwaoeiQYkASCi//fnJjEwwc8spwQksNSbagttPDj/gBHWmjeD
lCJ5QFZa7Avuu8fQazdlbINbyjSHDDSPSdwmYAPPvKOom43Qoj7nKPC4hb7nHMDp7iQF1UspSXdi
Of5m5szYPvXWQbLIqg6CSK6I7rlslmSCikBJYTiMA+A2kGHE+hVUQusaiMmV6W3roZyrEGySphdi
nXshiLhD9SHynQNAm7FwdnXqOjcVVJTued7nm1K23Tzw2uQ+qYrhECj6LVbFjEOr8jFuq+DMHXZA
vNd6yu0yOeSWH85Mk/t1u3ZBl7c0zQrRbVRqpJAHnJyTtP9LQSISlOxoTTNCFIXuLmVwfYnw07kE
2K3ZyniicYT4sXkjAK6Xz6k/0n1g7rC+ngNbKx77IQ2h6xZAjxB3K9jIsLueBvlOA7FaZTXbOuxJ
fkSu/b4gIIplMdh78yFTO+yj0hV0vuSLg5+/N0D5TNouMBkIvniUhuWLHIEhseO+Xtm0A1DIx95k
j+o6f+90KdBC9ShL8BGBUzl2IpEsrv2ycD7crAT214m6Cupa/ppMC798+qtHaVidw5y+OyKEZNAv
U6z9d9TqYnltiKkKy700zSDj9ss0aALctcn1DQUFsXHZDdtSMomaK1zBOI+sACvBIMBHNF1QApy7
asE9tYJoIwQ1aPc9snw1G+qcPdoAZywB8amOLUvaHQL+eg0Jk+JcxRBgzEhKX/OW31BROj9QSQ68
SFJ85AI471BYMXQ3SmtJsM8BFELzfYHH9GpEnvfODxWy+bh/3ycRvDwj4XMSFDv8lckxabh/bMsQ
Z1NT20UIHc80WhpbwICMZbp3sGCmy2D0nJdAZwphvMybiJD7O/2jjJH6g8yO/x1kgvPR64P3Svku
qLeIvoXMZbrDh7NWOVKCD8a3SDI1U6EL2rSeVAd7OpQVhYx6Z7UIZ+BhVEF8a21aF5cRSdi+YLk+
x9RDQRBr3ZUWXrswvxTz+3AbCDZWip5Ay6HOjbnfICo0/tyqgS1gGY+8O173amAFq1aoy+7nZtem
hpus971J/ZU9Jwq6MtPNSHLsrdzIktDlKEE7WUN+08XtWqwpU9Xqch3fT+1t2OWQWGLgn2jAtrlg
io93AqkIYqkH86bm5LWk4toAwZJ6MAsnuJmeIvTqQyDE9INJo/Atsu5AggXK8jqBHowe1Q9CsMEe
waoShcWTL9r23a+AK43zjL/y+Any714zBvNI5eUmiMGvpEUVrxwFn77NxifppO1C+o5720OFduNA
zWxnSSs9InRJl2kXN/etRA0EBK/S9xqRvOnuKjuen8s08x4TLsBC+XdrsPOdFJEN0ZoRb4dpH+2C
fHBJY5Ys0qnpTSmLa8dIebLA+wQJjm7asV+9jaMZwlH3nGZKL3skLXaFTMC5PJ0x1VWLcaKnNWEI
MXHSmuCDOVyiEq29D3Lh7i8m7hZz/Achwd7jkd61Pdv2LLRff0S0H1+13adbV4l+aSWl85pzdR49
md7XNLWPIP4Fq9DkzCuWzP1B6iMCY/weD4ZTNPl7LV4OlJf5LMyZD3wuIraJm5TzcURNeq2fLL8I
vic1dHUcxdg9EKPuuusGuQ2w1yqk3eytjHAo1rDwyDIAcsyZsfWTLZ1s5szYUupDWozJ8/+D77/P
afXq8xXNfFZmPQmRALs+8RgH6dDfpmPzszXRIZNEuZu8aMOZ8TAHsK4lC2diE7raNLFOXj6QA6Df
AOoXaQkmYwSLNaoOYmwTN8BFso2be+ODaKLXulfi4z8dOPB1oOqYBYWbfUfEdpsohNBBbQdIhBPm
B1eK+GgzVSyGLGverSFDgExk38MKqZcRq6xzIXvwE0Efcq2FTB8iAXaE2kvIbRPb/sypGh8bDyRX
UlHIxyJhHh6XJN+aps11sOAgYVunDisfBY8zPLw5W5leIoJx7fuRuzC9QQwtow5B3HmRgsBHiiBG
8gevwhJravzm9ID8oZbfwF4+62IRfG8SQHftOA/uJaCFaw361K3xjXKw3IeAFn7xLYGgvVeTbzf5
RpEK/6Os+w/FToTPPR+08b5DaRD59sTl+mkD0zZOakdJ695f3m1Ivq3LLA9Xtt8m0BiGhgbUE/K/
huwD9S7VB8Qw8IUXRJ51DkQxctsoOFFanTPVZPOwDZsPWr1dhgChP6N+bt37okF9t/brnYdXxw2h
Y75Imyp7o129Mb7WUNwO+NF+0ykUpGhFq3tHO/4Gldmb3HEgLAKGZxt04O+QwnnoHKd4iEuUIETY
Ji6N3QVBI0QW3/t2SPAmLLptG4UHEGQn+z7WZAmGy+xkkern2TDZekjGnoqckOUwnbH4VboesseN
my0NeRzuXUiKovQamQ6fPLiihrwcOObSHtFV4zYmdvsfy9vo9z2l70Qo7oAgkI2tpWdjC/alSMZF
1gvCKhLofWCNkWEMdoD9Bztz5vw6u9oafASQUBabf/K9ul3H/3/ZgAVF2gCyC2yqfMpMLVM0FTiZ
djidtRl/GIomXn2xGw9juwwzbQp0cDkzp9d+M00fTBVU02RdbscQJvj7Itxc1LR5y775UdY0IDsu
bLYokMvblb8fcqwYdn1NkfOfOpp69LFn+uVjekDMEUDJ4fFq/jLKdBibOQMIk4jZtf0/x11dKJgj
ZlkDAVQTSM1pXi8zMLTOpWaIswYK5U8haBSKSvwHBfNUVPXbzt3Hvsh1sfjxEJtwncD+yilA9OhS
SarwVDgewrl6UXS++J4VMcOanimQP3N/40V2vtGxL+/cALBSVPXjGYWHm1Di+zB24LwlR4NnYxBl
BjiytU8CfTdpnIDCdwK6gdEBmAie/ezgFvRbTEdSoiNx4/6EVMFYl7NM5PYWlGc12NhEbSPdIsOT
r8fwROqCbpIKpflXm6oa65gO4xJg3daaGT8IAa6Iy72jaZlDCHWrmTsoB+joODyZ8Rz8PcsxaenC
uHjTJbzWCi+XMDbj14XdmU1c4CN3Vrnl0HvGEusUVQkQndp77nIn3PQWStJNM7OScV6EOt6Z5p+D
UIzTzApOP64sxFDNHMLcP6FwjB9k2L1A3wRoTDDUITyL8I/C2myhCCB/wFSHL7maQ8ZWvQ6grAIL
g06XJniEauEPQCSik4yFOCErNmlWI6hkRk/cWqj/98iiitRwlL4FXF1RZo8eFpwzEQAh2kOQDRRH
5AetonPQ5Nnr6EBBFzgLcoLCKVl3SohdS9nP4Yh7/hw+htVdlotjUiBDAxKys2NH7KzTkD9mOZSt
JnPadMMR+adqdtn4eqm/ViOoGExvFTICwn8UhZreJm7O3jRH9/ccAC3M4rSPUF7pB6Aw8Vobgssd
4FyukDdYiwGRLVQob3pV4qYhii18YCrW4H3orHuUdoCBErIMqOB7SKaDBj5spgevOdRei2Iy1IoB
5c2LlXHhCJXvBR5V0FKFMyiTmnsXm5upYfwVk4gOoxR3G5sL1IT2qzbT+SWOF3agFY5qQD0VDw+u
VUAFfvpThD7jc4j3WYd+7McH/E+25g8MZge2ngq91yYqOA0ndkduEql3Bu5uEPFVNmWa2KAWV4B8
EqcF9MeezddgHDxF1eVbueDmDTkNLcjPoX0FmohgrLut5ecaHAk4uCQpdmoU2zZof5qMvZ+aeZLi
+w4aMKkQxPZRnTGuzRfhFKJDEhAgePOVVJWVnAmYFE3LeJBYn22qmxvTMsNFGg2X4aJru22F7cQs
ot1ypNFOtLK7j9q6uc0V9JdU4g0vpRV6S4BX+caf6sWgiLcvStreS6DobxMVQ1GM5OOLgG7e/3Rj
KkEF/TS8mmbDdoMPcYw7KfGYWElUMO39Vik6z+IS9Bt2z0pwpeL0a/v/SLuyLjlxJvuLOAcECHhN
ciezdrvsfuHY3W4EYt/h189VUC7K+blnemZedBSLAsquAqGIuLexYoEGXbVgmWJr8Ul2k7kEWXS0
UpY9KBlp+mERyTwHMhwHSuNk8+vMwXIDQBZ377TIwdlqoBkrwd3C28I9j4Y8rHrg1YOks52i1s+a
MNmRH3LWyMXQOhS1j1dTJSQQfXRi6MmFZAsAPNsOOR3fQWnVvI2lKEAxNI6HMMz+WqlJqhhHRIB0
Boaz2vqTYej0fFM1TJ5JR0MzHsws7R8XIQyT4J/idNFf7RzWrw6b8Xeu6UYg3bL+3KBpGsUH1VdV
EXOU3pjtbSXinPnearX4GdAc+d2QAydpmJzy67rcxS7xGdxSh6jLf2TSmVCYDBbbMhpQyTtlEvy5
DKnVVaYZ+agVYC6c9+RHemlwvgEM9bQdGLILUgvDZ5q1Za0ts/p9VgopTnPIgd8ZyRxgTU11wA7F
fMUvzoH4UrnHmI8iff06lrN7181zClxVnFfblXUxu0ai7NTNlpXAyTdfhXwZR+DKqbu/+TlWkaxs
Apn7CHCTdC7ZGZW17OzFgBD1izrHxiOVyBzOfRjjbA72RWmHFkzka6gKx0V+W/AexjUTgLmO7V8E
e0cYezWy9huWjM1+hcIjsL0bsRPJg+WAvldDQf3YAfiKhgZgX8uMxI41oAuf+uuN/sbXUm0QAn1Y
ezSGfFzv1o11tKu+fRiaqfClPZjgNpHhi9mEB3qMtl2YHdy6C/f0tPVyhhJG3r2AOye5ZqAtXJ7C
6/LYGcIX9GYcRPgtd43xCYfZ5icH+wKtTD81H4VaJbpgkYyln366mVb7ZSzdHUpH0HlsuZ9TZ8oe
DVSlPOEYYAJtJ7BxSKSh1Kbad9s0VLne9ol0WDRyHG+gChR5ucEK/b6McfKfiM+FPohnNFHIS0x6
h+GoPDXbbYRdPEDwUS1zqcG53eAZOOKcN4zKbcSi0teUqE+xdhhy9x4833AhHflZTfqLnLHXEB/A
AXlQ0CWcCn+jW64G4EA0bQINdzOjpfeIPMkU0FDLGUhzq8wIeW6VNWN685xQebaP+fyDjKt+ieCF
hY9j6W/IzYJ9NO/ap76N26cJhegbL7GLM4md7hQPFjokSaIBfF7V4WaVyZs/pEDJsL4Z8CJHqYaM
5YEjWbZDjaGzqfJY2neGOexjbRzOWlu30xkZ+B3g/crHhOfus6qxR3rF/PQusZ6zRQI5Bn7ij9Jq
+9+tK7pKR9ZJA3aJzuIvDqhVhdm/tomRXVMBcAZSN6jw3aHcGRTbysuevSeQbXaP+HLqn7hsr+SF
Tat71O1WQxIGXoDQi1EpIMCn9Bba0sv+1dLCt9DovkqfmTaNwcSz9m5QAwi6Q7Tgg3g7jSrdwM5c
vcl7t7krwAJWGVFxUrya7OC1SG/VTnIlj8U5jNIumDxvn88oht0ua6vZwWG7EYONVegM5ZYjOCQM
jflpNxu4gIpN18+B0bJcernC+wXJJRtqjs2eqR2w7TtEUcRxQJfFj5UYnm10LaNH0/WOnhHa28lo
rNfB7HW/BCnZGYSX5msJ/GRaBDLf+DHvGdC0v3B8FxyN1jk6LrqK8T86uUGPD+9lwF+Mh0zzPKOJ
TikjmvKKXVDwAnQjWrO638ZY5DwUnm/F4wiwG8SgmDQz0wxVnevy1fJ+V8sFVxeafbjsYq97pw10
9Jd56Z0XWtphBYOMFYgkwUbe6Mhwo3tfX6mGb/KgAdWqT5GbAJLbMc0HdyxLH7gP0YFEhuqWhyLi
BZKjrQSuEFxoMJIpv3pefESWD5C7pItcdmIscy+jg1/CjVekb6EoSgVyrGBC+73tFea+E4DV6iOR
PPZVFaMZljqr3RqdBAaQLdTgZdwKUCmweJBesQ7dWSn+sdUiGkgfx39Wc2Tfr+o+1i7W4I2XVVXq
oKpFISFK2lV4MkxdDgyzRJSH9bp6WdlbcFgWO3TMV5Fvqvu1Z9TMrLHofvFXp9h4ft6JHBI7SGL+
uP5YfeGgs6hFt1fSvoblkH5lHTqJmDCRoFQi70pfF8P82SgLK2hR3+W7Sl+2rbtBVmi82vjOeCkR
gvRybuWhAtLanpaLcgC8eek8o+/BwYcYtzakR1sh963IGk5lH240cxzuNRwn3qN1tPaBH5Ttw8GF
7t3QAvh2Y/SVdiCDq6w0Kwfzk52DQ3n1JX3MkRcB79nlRg+SRyCmeXerOprj7tpZisgTt7FcV90L
HilR4FXtHRtZd2UmoEbQCQ+I9ObjQDrHjd90rrnt8sEKfuda/GalO6GionOr/Rp2dUNjqdHcXnVA
PuRQixmfdb/czY040VqKmiEltgUHKkc1Ku59nBv3LNArMFoA4kBFb7IhOAkaCF1iRrs1eNimu1Wv
1+g4Rl/gjD8MQE8QloRE2vd2fWYh0wOgtBwcDQa/CNSZobJ/ktF+MNJuE00TEG0Yq/kFEF5vwxhl
Vb9JKuM0opX8RAZavXgvcl+hX6UdvhOPiDZ75hPOKUgQABh8bmq73jE0OOxI14ylBbinxYE0eTeD
K4hp+o78LTyTnyp0viqqklIH6FoayXZTtCM4Ld1QHuMR8FaWXqd4nqHmvjIa7H5RQgEOSgyZ8qvm
Ggn8QSv3pGs4yhXxnYbFkVoMsjTIOE2NASvP8JW/aVB9aYWZDNaB/SqSwQt7GVQN/9J1UbNfVesq
I/RQPa/cVh3N/jEcrVidaa1oQb3ndKgbbfQcO54e5QkA3ekPnQMkEXw1oD6h19AZD2z33M/tpn5s
cqt+BAjlm45EMpCurfdA/DnWsXOdwYR+NtRQhCY4fGhKgzlK4MrHZhWel+lqWlxzJ+L46JvctwAf
vKa5qw8qPK3BU5wdO73ZZ7aF3hq8U/Fba5sXFHrh4I2mZRwD6qOKtUfsw0vAaMSoUXKBD7ZZpso9
moDHwJEoPSfg9rH7FNYE3yB7NuD4gVqHaGiFC77Qzj3WjAMenHTUdkQNSL+6rO1IDkjODkbMnzxN
4CNomg1k0ysD8NcQaVYokWa/E//FMnPMjAzQEcNrFxbPfW4axxYfa3euO2jb2tDLT6jyw3MEJG9/
MrPGWwNAX5s+yQ5zOY3fNRd1rZPdGy+D7RQ7owN+vtdlJfgEG/c4aTnw4lQk9I6Vn0D0iR7WtACb
do+XCwiZrEvZjm8DOuvZLm6caUM6sjoodiu3JOfKsQUox6aeUnuvawb+n3jiWKjXqdxyO3aKfAZo
USSRgUKMTRnD8dfgi1LTnfqIaqDK1FFbwfRtW0b6RWRRH2jN33mODoENqWjQ2yIBf4DYGxoe2HFY
6hfSL35SyYA8whKBDLoHGKsz6WxQe8Zn8pQ4RglhPUmfW3V3jluBb1/04Q5nfIwD8sDO2/bYgB/8
jOqU0AST1KQclO0/tKTo5s4xAnJYw6z+A5iSDZ88Qc8g/clFRruz8gZQE169DP3A7toZTWc3ehJT
HEPlYC++rv6kt+2kvbhW59/oSQRJM1JUsfm0SA1yIkVvgcrHxxY/vwptbkfAwqKS66QVUx+gkege
tY/DIUzKPnDVQDOzRtvuHkUX3UeZ7CA7um869D/ZelyGwIvEGnKkgBHSn6G/BiIL7wsPRCk/F3op
kFI25LNMaSV5uoYDjCInbZc3QNjimxVdx3f0Kpg7UR9nPgAnwgQpFr0PbEsLGnPK/CEEB3gYdT0Q
+jJ50KaqQpGY6J9TUc5PE34/M47zQtKk2CLGVgPICiWCMz25oBr+L5JQNgO3skK6HZukRUIN7xKQ
RJz9jwH6tr70ITj0UMYkDpXCnrRzoEuaaiCRhiECWIKrXEZ0PQ3bxaLQI8kySuyHJ4KhXEOsC9fY
q3W9wBphHNWjYImt7oR8JnXpNYLUjS9jaxoHAjlxxxjIbNhl/SOeCaGdkK8YgSuqfFcVrSJxwT5R
uCkkvvuSniBSJP7szm9HqLwDB0cRNy849UEd4+wKFOKEXjBaYfnsOOVLTjgH7/rCmEqQlzUvDrMB
ZDEKtLNxJOT5XPhtaR3qBp8wCNUGNLMG2eFXWmPlZpVptijJvq4hcZ7MCqDMOlrR34ORgY+j+Ran
VBYyL8pVJiW5S3M0jq7Glnta9be3Q3e7hLFH/FXonml5tZ8YlYE5WIUIZJxgyEmkAXV0fqhX+mlV
0ewDkjnJTWL+BChf5XXNCm6uAjbdwH1N/6Lhwf7Zm7xdpuf2V6cPzX2lZcaBxBi0g1lhma+NlkVn
u0XjNOknln6esQ99avQkAg88vipIn+cF8B/AmXd1HYM9iSJ6YXbCvzouCiQa9a4YDOPOBejKXTlH
xl3c6n+Vdt4fIzwHHdRb58bZBA0xVx6LruNWi0bHfMLXP9cZuAh/Rkh8IxTzm5uVM303cw1nZmot
jg6Rw6Jpiz6BOjHGczbgPG5D10W13QTOxu7PWSGkdnoLgELkyZxLr9lxEIO3IZgkKwGZ8i6TMk8K
7D5pSgOZF0+S8UVR+Uk8qfKPfxtjDWRGOFkzdRTP5ymQCGZt2kiciu1Q+Fb4qA4JwYMwoMuDc/Z1
yLFlCxvdvErpmRM6oYUexODPIo9qLqwrzciFZv2UvYUikYa8fIzZ5xjwn09t39yVYkqvqMBJnsqG
iXv0Hu3IRkOFt9cxn4A8uOqaqeN+K4Q4rLpfA4H4YrgaOT+g4g2ASBKpKxQwB0PvyYD3yN34NO20
cCo2NCW729UymD2UztlT5m2nzNZxkDd8HP5XOiQk3tbSsvY8TSHe/e8R/0WwEmxzGcrOcBMUDcjO
Z17n/bV12m5fiBgtYzLkj23YdZs4mcHu0kjA89jDa1bk3Z6HOgOkkIHzLwbqacDiinPcRP2LDMN8
H4HheRfXNsQiigN8W40bsupAS3n0vGQ3ArLihQaQCZyQdUgeyF83apSaMXxLk9HGNmGJ1kivPUVZ
CKCsvAVGjYM+7mDWQC1Ls1VEAUEHitc43pGOOawJdDXkHSD/qvjaTHZ6RwMH4yRy6E+l2yI3R6o6
STf4auWXRdfL+oRWF/PsmSV2d26ORizHiANid/hA5zBqBwXRcSZ9oVh6VqPIXQDNN57hx0AzjDpH
fG/kBGrsqMnv3XSsrjma6Hw8L+PvAObZ5U2ffunyHO9pLsEL4OL4VcjpjhycGB9EtDJEJW/s6dW1
VE3NRQ9i1WZIv2EvWtyJSRR3k5o5ZjGd3lLBqP6xtU3bAeMbcL2AoVH/Gxds/YEXAyqH7uKlk3eY
LflMkhZD1RLozQfHYXJLPzLnfvvBFLZjdUyK5KlQiWgakgiFmmNj8wMlp1cDzXqj/uG6tTwukkI9
W1bpaXlnNs63VpPdYkyUygZ0Mhhpkbpv+DThpZl459x2mpfeNh2FvM93U9U3Lyi5BwBtLKYNWVNw
STziUeNPIp1bHzWYd27JkvswL9oXi1ejb46OeyRf3U77Q4Wa4y2SkjhzqcQpQllutZkbwQKioL6V
Re2kJxz8A8IaFCWr3wwo4jcCa7JYXommdi7FJSx0ifdq2xcvTFaqYyQXvmppu65DBryNRexw2BoA
CnHxWPW3vj1AuHppHTILvw6/c/sX17JaZCQBjgI66tkeN9ZcxbuVUeW3bCykvPEhsVIRmIpALlpJ
/4xAwEF94QjK3livXyXSGQBC5I53aZoeZBm5jYx/k+1A9GGBg3pOw8syBbJHeCFZGmBp1GLv7LnY
OW9p8Zu7O/8A0bY8LCJFXMxqMc0MV5h+FVXFlgI6oVFedECNeGwoNujckUGLz64CsE14WLPOTgJS
GsoykRMpyZza8w+jkI7q+MHj/7chPkRbpuQbA5p7i37mdA9W5s/U6lIJ5qFFusouos01vKyaz1J1
JPfZ+Fv9b/wpTvEeJzXn+lQBUBCQwONWZRw+odXIRi5p2BKE9rtEENrZNC82gtAm6dd1qJy4ibKu
U7b0oNXRvF5jvaKyrr7q+qv0bqO7cVAo0rMcgOKirLam1LpN0lROiNa8Kgs6NRh2niT7dgKnzqjP
WUAzt0tttA68O4EffDogx33lZHCaGTVmq7sOBBa0yY7F1m2H5lqYfbeXqClAVXfWXElHs7HhzZVm
zRTVgVbjQ1At4GqgmVOl07gs06s5MEGZdVp0axSa1REQLrMcDZQ3hvUadBtO5iFtr25jNdAKuub7
bdQeEK76skPr0qxbZ6OxK/1IU5OmXudZQExvyzctmXivxag2s2vr7KQjStVoas96DXhCQCf4Y+GO
Pi11a80Gg5iKsgTUXUNu0FFrbyIF/967Mjtm9QSE5alEFzgp0fULpDENgB3ADXogFR7Hb34k0kBW
UQOWwWUiWPUU03M7xFSg86tB+WbIsgXhjEuTHt+HP69PAPX9jNbzd791PS+99GjYRr+hq66Gd99V
v8aUeGDvmGKw1DZMsno3UKc84IbxC5A75a5fGulDdTLwQZ5U2mRMwy3KRnb4cabAirspoNkijjOY
IFeLZgzgWawaPI4UJK+sFG6vGkj8nY5cBmv6tED+vvveLCWR1lM4GfHuAMgnr0tOsozSjQZkJHx7
8aub1wIlN+Lj8EE3eNFJmO7iYSUzeNNA64lnM/46bdN+LrJCfwBQ6466t2lwWSE3dZyzYNENPfjd
sEVBBzP6vTXiRkZfZuVqmepfr69ILDIwZqI0nKnuEvmMYt/w+2ovSzDENrhZfFVOoWZtB5EX9zlo
Vg98rLuLy5L6FMs6PLm9ZgZG0lqHyQBGbA9A1l3hFcMj6xlqA/LMeRGxCyxCd+i/FJaMN3mWdN+n
Xt6108D+bsGbzJxxRN3h8JlriktXj7KzMejjn5U2ftddZ/gaRzhMz4FrAQQ0x/MF7uFJlFO7W28L
VX/dpR+darktAG4D6M9K324LeM4uig8ZepgALXPKZM2fLEP10g/sAmY4/tTGJn+qFCeeUaKjMc3w
2LaTiD1myQvZyCvB+chOAmNrRw5ksKpxC5DL5IE8InRKHTWraHy6COmEPXxiDZpiyB97Wfc8O6hl
oBjk0aFDbsNHsLmS2HYggI5xurpexc7daBsWMSgC1e1ORs0ePfaMZPiEdoMJ2BjAOBWvbArxHZ7o
j0KhXOgCMKl9iEQ73vmA+NCa7PDuYXV96qPzzNsPbtqjRh3kKjg+Rz8LzQqQwqKso9J8EpGfbxbD
6tehLe9/gG02UE9+Wx/soOgfVcKmBSP4GG5qzPFbZ7s6PhAeajs5TjoazJmbDptepOk3ELw9zBMK
RnkF/Nc5cQXqBOct87L4R+joX/oq1b8i2+huKq8zX5y6n7fdbNUPWeU6KJBHU5oUE3JNILg/MdeX
VSKOVACJOtVNUqbxqxMnWZAKHm1JX9c68gWSW3cTWBSe0jh9pkofvQidndEwkLrhMCnjoCm3gG7+
1UMDZ4vjwu8dWIi2Ggqq8fc+FfdjYsd+rQwZmwOUi82fcwCY4VtJPxspwH5QSMKRSm3ze0cz7xMt
5y/uWLUvfeanSiBNb4kLjnPD+6Jx7Bcvbp66Yd4MlchfuB6ld2lRPpPUKRWb2Ba53foRz4LsZZAx
KjK4YKfabPOXOU3bg44+9y0tcGQ97ZOpjoN0tou71DIH1BTb2Y5j829uPU0Wd8BdH/xUKc1s/la4
+d+NtETWbTK3BsT81Gsbva31I6PaJPtUoRX2qVR1R1Zo8mNSle5GV5VKNJC/nc/6sdUFapmqoDSy
4imbcagyIQVoZ46PrsMEpcayXVBSCQ+VxEgqvFRUT+BbtGaY5v30d1d06DxUwKqzMpCVxHXdP4pL
KFpG8dAL/ben/+gMBX4FBmVmF87Z8DT+YVh1yJlzwNP9dy609l/4/QsXF8gtB3zAXv6F73rZZsZr
e7PIv97pTZhquIAE3Tw7RtsGQHZtA5rRIDkDw6caaEa6crK8fdpkn1bVzdLVcLOU/PC6x2HrGtmO
APfiGH/1cSIUdidaOwBigm46DDT7/+jq0tuawME/VU77H+FA6MKBLpwMO8PRB7/uhPdH32PXU4zh
j44LUCLUxVcXvefbfuzGe2s0shMer+Ux1WP+kE/dXTY0F2n3exCQAH4rLlH5XGkKnkkcvVnjySYS
+H3vlAa2xQs8XPuyApC1mfIgB/Y7yBjspzQS/ffKnr5NeOD94eUCmPtdKJ+waxn3IVL0II/6OTig
27y6Moqv49cb7SrSrNNSzR/wGNu6ohXjhlYKMLOMm7f1nPQWADp92TYGR2JiEHwHnD202UlNP1Of
UZ8/cXwwvAJ2rrro2J/6pCYv13L/xg6XL71ohhO5fmiik0KqxjU0K4fbHv/jB7tpy0/aCBABaWXe
DlnL4pPhOMahA9rEsrYp+FsfG60Fam8SgJoP1MxqreHhVCm0HJx3qLUAwojxYOR/5HPu/WkZ9j2o
j+NXaYt0P6OJ8ozTLhdPV6sENovl/mlM+ynK5Z9dP1p+2fb2Xdno4KQF1uQWZ10+XpwjXqsAv/R0
vHdwcOo9ID+Y3QlX7FYVyMo84PCJXZ3L7I68yBjqnVQv3/G06rQO5YBeik0E+OO9B/LLKryVOeO5
T34UTkF7B17BX9albsLLB5EcbOmCJwcnngzHLfhsGedr71kWNnzz0OywPwKqv1LS0Gn5MG7bygZe
KDgWtlOV4Rnl9gM2/E7a7W89AQf5IrhnHBdHtEdsa/TkBORnAd7zykrdOva2zdXRejsUW1tsBTq1
v4CfDb+8rO2A7V5PXzIGRtM07mRAIs+2Hi/EF90UTjAVZYdqyxJ0BTUHykjcy3MzoEEY7/MC/Zmh
BGQS2lYt3HbUTua3HDC9Pre97n71rcruzVeI3HhthHFaQBbQxJVsm3QANoVqdWeohj+PKECWV30q
L6M7fIslNsNSDU7evg19pH0UyUp+5PI7kQzkwjVpn2L04I4dQAcAAhfKS8/xoezmnzMF9Jzi0BeZ
czWtTTA4kUeajwCKRpnw6HhAetporpc8itBJtt7gRlcauARW3NYw9XJvuT3qz5qpjQ5lJcOT6BsX
FVVgskPZpASEIGv7AA2BVQg4CEzdSkOCdDUtclm4bKc7uFeyLEry/yCjObtDanVGksxgdY+2COlc
OoH+MDNDp8cHpWe1DjilYNZ6Bo4QHJHwg+uE7GQw75mqjfEJ0j5VDjqf6rAzdh2961GJf+3QfXsl
l8gbpotaYNLGYXUm66Rhh5rXxnmtAx9khYNeCZCtxCjCD+TtVCVOfox42sukGDdVj3rS2uU+8vlF
UKpeinUgHaMGjN+Z0d/35h06HQhnihnNySrC6oxsRzBge3240d8GzdTVPyyL9WyfDoN8yFtAfveg
wCox0QYwYlmAHcD//DIR4If7+91HmQaHG68ZcLWcau/2lrtZKir7+u9EWkBNWgm6yXBTUnlTefm+
NtLDYk8SFW1+iILkPsrv8Mlh3FmzVp1xMDAGNJSmHIM0Md/EqUBRmCzF7kZPIi0g3xtxjVSDwqDa
kBmc1f7Ya6AHUhdDDuLtEiT+Tre68HLyI8aLc6P+1pIOkGOJg5J5EnP1Rzj1MRDmSF6mY2X8zaq2
35NOH9nRbeLhKHr0lX5gzyMZ9TNVAJCLNx693+nYgLyU8+l3nuvC2vS63cjtFo8N9C+sLQoSmPi7
VlGX3xhIXHUA4tk1SWTi5OKX9ZpM8GKPVZQK7UdLlHUtUkY1CNWyFuS27pAaPkrZmosjjeYylSHb
m2H4g1TrAJix5rKKNLPVgqbUxA7tAqhpV0FWwyrerJ1RrQHAzgjNcioAXXZ1Jh2JqyHCl9QG8HTd
Ls8rbZt0s3Ou0Vd6MgbZ75moemxC6sDunfTPOsPXCNAV3ccuB+Fu6HrdHh+C/StzyqBRXf7kgcL6
4fj2B2TkoAF5LximUuGlavgfC4Z7KiC+qTumKmIqQ26kqHeAO3WDsI+8wMN5WECiAw4XsEq9W0Kc
/50GoDWtLrSCBhQ054fCA600jmu5zwxA/reJh333BCZB9OTYr/hRrqbF4r8ab/zeAtX/RaA55WCZ
+XACZWv6mFop6nSVh6X96FCE+B1HD6HPWxzUxEMTnlnU99siF9mnqXS0I/MMyycxASxj0CQ2A/qw
nn5iEtznUxn9RUawFaYPjYsMllrpRW383Jkc0I1t9olURXjVUhMoAhognyUPX2ycV15j1cpolSN2
IUOaHVrVBOlmnnYShgSgtrIOGaCE+Nz7eA2CaEZVJoKCOdr3SFNvlxrFoe/eZCo9BAJMg+Sz+8cb
SqbnoviLuseQTByPE7KBOAr42VGmNWh10JzQ2ZOOBj5a9ygdCS8kxSKr7gtX+9CGdhOI3MDxFX4I
NGD3Z1tAsh02QKHJUVyez5uYyfwBmOYePnp5eD/0SR0sIk6RQtRZVm8+NetxnKt8bC8D6nhJeJ91
379O6TB9GdD3jzrT9KWodftuliOqoJS+KfRmp03NDNR2iNNPN5Cz23eiG//AaXYflJ2ObZasirvY
CvFdnyXmOR3tE+ktIWPwXEjvtQFdY9DxHOySRgECSdU/m9gO22d93y7AUaD8Tnzp2GwBjqoTeSoB
0vbkjbJ6zo3sQH20PVoEAT7VeEvTLcUQMWv34zAXr6YnEz/xLHE20HyGXW6RbVcIFW40wyGvu89h
aOFAiuBTFshXmhol8Gwm1NeLFEwVIEQbH2gAvzsQw1tAKMjpQdgYSA0mW2CytzhN+OCKbsoDGnhi
nGz99GPIQd9b1rKI1LYN7NvaG+6ccu4uDXiUtHhqz8C/6y6kwn8Jfvtd/AkkrocHOMk4kZgPept/
JunGb9WRgUJJrY/9vLVxuqriWdGI1DCZl+m6xuvkcgv/4bNehi6vJelnir3cF93iGkY4L8ACrkSI
Wucy10Htmj/EeiWvYIxsn9pkEtfJth56PUX7kxrCaKh2RVw3OxI5t5unTJQPthW9LWKod7sKzpZF
dQKEaO713mZQJ/E02Oo4nmYlznnBT+vcmQNSsaSPNDMBmxK5jGZRLesE0Et+mb4vWiOGbqNob0Ps
/lTYD0vIZ3UcKC5dQkqOKqPMPHzQLVNyR4MubmZd2SGRjow/yBVn2Z7wOY9uLFOavoGPz0UE+YgJ
ohtYTZXrI3G1kvP/cS0giRz0uhVHhlKd3Ui5kERBGaG1AfCoSrlABBOUcNo06P9A69puRSBeDeQt
1GLS/aOhVJ0UzQxQtBipuhodaAMKMXfURppdGZpdANzFm12tSf1sd3n/ZOLoEE2scfw9crVkg2pn
HE80eD/btXhfOKaG8y0uonZZWKBZ/MFs3BddOyRFA2rdAi0YQ+JEw5bkfhKHqc2m86xHSGejFbdD
Rbmaskb8FfNIR4+h0qWe1m+FCgFeVvRCxn2+WxwX5XtwYwZKbt84tU/XWq+6+uWoZkXnPn6cYtZx
KXXGc+CD96MDAVVAg+mFqPZPZF/uZIKMYc2ljsQSGBECm0w0ZQLYO/sWAOFxC2juRaT1aDiaNX+N
xwcdX316UZY7jnLcDVkW5erUo4Y2+BDEi2MswpnUocBh0JEcP1yX3EmpV0m/H8b5j1EgO8hUTRjN
uhgJwFXHUIIyO0yeSLXqV7FX61fxdy6k+xd+dBfqiuBb/Y8rZmVUIGGsrmZbdex3tkh26CPVrzz7
WqObYgF9NhWOPokG0FJAjOCBskxZVwMt8qwvq4bnusZAdtL4IJRCL6dogeSQWCeC76OB0Pqcd0i/
VXfjQiJaXLasdMxlfYey8gUIcPWVpd1tU6v3juj4BqGhMT/VSBhcdR0vxtTU2FcQXwkfaJHTFbzM
2lPTxU+knzO72smhrk9TFmkA4z+Q2q2G/ui0gHvKUOPyFSBsQYwvhhcZOf0Fv4k4l6eodTdscKIW
3bs4I3qcExOVTbgaDlfRmcOdAZ3YdfyKpqfF3x3D9tCAGmpfqLA6cOqQ/Uo+yzlM0S/fpNu5wJ+z
ZpeAf5R1tp/KWNu6k5M/h1aNCnFrEUYjL56tVoD5XqusPTkIbBHv0aJ2bKy5eCaVZKn0805zjyQa
iRwujsm/kkRDbrUJeA7nOqCQ82y6p8IG4ihZi3GoHsoCO8jU+5q7gJSeCYRFNACjB3lEuV9kJ0Yj
WsZqIKyyHFmJtsSuBUdPj4Sx0gJ/WY6OuCewlUiBEANkdYVpUcG5Ps1nspNeSvCDqELiPekWhBd1
EYaqH3/V0YXweNymOCy1S3Q0yHAOA8AFhQGJrTErqmMaybTYuSd3Wq3PwIz4ueZmIYnMbKeDbkcv
fTshm6gG0GXZOKxBGQvgNJodB2Dxmy6yEmBoL3ZTFW13WvtKC3XhWWjHIrsJ7saNp3XetskG6+zi
zbIMM7r7zxm+RXJgl2FKFvLxCsBmLsoP9g/TGHQapr+GcsEthD4A/ip0y91ygbLUOru36jFFTaeT
Xmc10GwVwbNrAfAOtUvkV/bcHDY0FUA6c/UwOy8GLTz2FQtPa7g1CM1Q6Ae+gU7e60kKJmZ1rdh9
ZpGXX248b65J/mtYmiVA2B1z0Fozl7fzpvEmB1Ujg3VE3vcTSbZVONfB1i1kHrPx75Bjr+Okfffm
TGYX+Ju0YnGu5XTFLhAwDe0TSknKDSVvU92+dlXqfs6Fbe110XUn8iijrgRkJ75l3z2sfLL2TsE+
etD3MLYD1ySxnNsYuob8qT0e6Mw+dRjfOrXenEgEbdPWsObmUxUl9pUryG7Sg66GowffBeCx+t7Q
wQt949YrvWfh4P+f3CwVjZZTtF8vOoxRu1wU2IBvF13vjYKri5JbrSGpYLrgRZBNOm5Co5gek8kQ
AHIt8UdqV86rY3unNpYZTstxCDimHlht3z14CuymKovcLRUq1ywHEgXH4d5agTwynJKD/Rc4kKqy
mYYQSOd6boIVR5U3TyNoVgY9+bI6ZPin+h8CjSxFb3gL6D8bJOqnTNcVNh9om7gaOumL3mmeSdOP
We5rGhAiibRp9SeeJnIxisW/b41AROn8X6R92ZLbuLLtFzGCBOdXUrNKNdqudr8wur27Oc8DCH79
XUjKBVldve85cR6MADITIKWSSQwr1zrkyzhIeRNz0+MT/DHVf9BvxQGSJEyhP/r4LwFaqYkwsbpr
gIMFdw0eGL/lAA7gSODVtEGcM4Ce9UftLSen77R3L160bW7Xxkmv6u55KaHbSBGQHgjFmEevEFp9
Lswse2hMsB/RHdNH0bJ6P2GC/EwmIHChvwyEzy6JIEAW4/x/6+bIpI3c0jonI+jVA9UmIxWmzSMw
II9GoGxU0wbZhaqf9YMsiI3ZJHTwQCgAqUEgUNjf/tx3B1IIWmWCpIqQX2rZsXT4b2QC3lce1LuR
+ega9t9YKXQH0hVaJYbipsopmBWQgsEUJ97RUxvyFXjmqyf7TbvuoMqbpY/0glgf8T20z//xguAs
uow290+NYYZgHk8eFazLEXmCJFTXBImD9hMXJuPAkRUjK0HauhrCazhya/H2D0e8KfXHPoKuRebw
dGd0SQMKbXfML5U/72I+9afVlg3IvO8hIMdzcC2sNuCxi52GpTAgY+bzf6fPxhnoP9jhfNMzdN10
fZfpun/P624lAwis5iF+miYAEytXmyC8DkxYyZxyO8h9/9KMNW3ngM0ULw6fha4mmo0JdTIOIBjT
HtYq+W3LAgwysadwNfoM0/ZZ86qa0pL3BBMgSIDCCvwrdGDkdrrBWW4eqh53A6xQhLux/A5qnpaX
XGLk7uNNvZTf72qWOVXfkx5b3xWkA+69fVu9zWlV7JiWaGdtsSLAR5pu2rVS7ISMjdYAfpDHAXmV
nZpUWMb81Lcle2YCgnr58jtv/WRvDY65tzXf++5aW+z+2IFIeizDrAa5zBI6RvixpHoFqYvxShbT
wVQQpMDYnpMBpQeRtjwpzYCwaVwKj1jj+Jct4hS0mUUD2ttZd0MNB8BbMrZllz6B8zN9wvGhsU8A
mcWDGLY1uuiK9KL3Y0i22fexGVXkoAMCiuaRCuRUW+ECGv8t4DENC7Ddf/Ug8RJbpu54XshB0brf
i2Ned2+rDX868Ug9sIcWhUgEczf3w3igRSjyHEiYpIXwodb0B9Apx4+T31yLDgu7aOxx8ApLGmNJ
ihNoVOW6NJAbe5umSY5JDqw8JsZfs6HlJ7BheBuchYvfrdk96b1efwWvGT+lHHyApIQk7ZOPGXKP
4/99J79ez0KyMXZQ9RPOQiHsp0MiHRtpoMiT3ibuopea8UC3I+2VIWFDrzg7RoMrNm6sp6HTIAth
l6UgDHEwAaLTscRoUh6YVWeCMGNAcq5Mmhg8jgs1aQTB5ljrD8UylqFWlPYxkZLM85hy8EL0w46a
woiXA3PxZ615b39huuAPyAUGIks2QadYvcyavsZqKfoXYgx6nOu+UgBn2W9To0cXGowuVTYDdL90
99JKemcqhB8v2WbEga9jb3Lk34Y9GAyegFQYnjyGEydwrJzIpDMOrSQNLIHnpoRomAyzEwbaZ1nU
WSvOOGo4kaka8YSbh7Q8RL4eJjK/pswBsdJFYTw1sSGQCbhUWzDIOtCuhHSD41p6YPACuVOA1b1H
k7k8OJII361AYr5UYJE3gHysQ8+cb7y29FJffYY8Hrjz53d83csDMYWrvh5nHG9diwWaURX5Hlm2
IB6bfHdrRwynOIMktKIC2731pa5FDeQxds/IGzdWuk8dG7QZWbLs3SoFLZWW6d+i0j65Mq9FRzJf
mLCWP+rRjBy7tJtDyoQRvXFwZlG9j0NZAgU/Lbt1bZLKBQu9iqiwCg04th6yL1tzkI9PWrqYpnh0
obp7sHGQdgTM8KISc4TDcGZNaTiQasc63y5Xr0rPaXieQ2DN8uNLK09olwQ/nnEEEUOPtPAnUz48
qNa0KY7S42nn2kVlrV5yjMhAjjwgvVQs2SOjAxGMg7xjaqoiqSsLhG24hNx1PiY1ePyiZRpYHWoM
5GU9SUXIgtf6DrxFznFCUsvDRIoS0t4YHa9A8IFq6ZbT1i61JVAxPolLqDZwb9D3ZBpk1rEBtpkh
yfdm2im2mpkOrgu0qLDs4c++95YHIIUxBYzsZVel3X+SsfzqphPesk6f6ljgUUm5sLBpJs7j9D4H
x9tYRQ+ehl9AZlbzVwNpXNhV0OevOFe61hZpGwBaPQ0583YqMU7lyRXxvIAOQ6bUKfdkjuCknjX8
LaXjJrfOjsCGdg1XPZHsjp+CxbaLkUIpJ4PE2JIm0zarIH9TLH3LkM8mjdLdLvnv4MJ0DmTKLejN
B8imLh6SyNqoMKpFyBIwMlxQ/l6o6MvureF1d8ikaaSHFznUr/AjZP2tqd8exXHku3TjBBbnymUn
SHawUylr46g5JVSrUO1VlfxDkps4dxw+8S8paRfJUW6q61g3w6ph6rJ6ilNH291f6aY7RYPb+zRh
oEP0q3wQaQhBBkp/GF3xFdB/Z69MVKOC9Iao6+oV/D42EaABsZNy2TUaqIg10NZB07PC4U/+ew+C
oK+M8/EZ39kXsuJA1T9iNR+DXsup39vFKrap1xYH8uoutIs5EtSxmwtoue+/MqjRBQmmC1jfYllM
C+R1MQzmcnA1ZVAYkEto8qo4Zi9YeSApBaKfVb5Nsg6PoJL2ZqOnirhK2l+bkKOTO7fRE8uQERnK
4MF1isA3HDu/NBlQ0k6U1t4xxnMAJ0tOsb0qCELmIlkkQ1vIBZRhicqDSD2IxoMkhxMr6bcsq/FY
I/eVAwSMihgJLjJSoag/lE23uRdwo+q3qzqxGnxtI+X4dpzVSANhnosUNxsn38LOYyAuhHbqXFcD
AAM1snVZ+q411gC8Iew4j7tGzMyKKhB7/LObJVqtAvAQkTdVNbYaYxq6BP/LSf0X7yVkTskJJ0B0
28wQ/FhVgw6Es5yPqmI1stx51eO8g6T52AdmIpqtouS7499TDsXJ91kI7wGtyrG3mI4gLOw1+4tm
TNXDnIsyGGSzzBL/uUndfQMVqCkspr+AoG/edFsAKW3F39IO/P0U2QsrxTm3BqFm2RHCO+0WZMUL
3hmd88XM8v5gW9BtL7JFPOVOckxnAW4EQPb4JdVzgCbTtNmJCrynXBZAb2UCBxWodjleZ+SmaCqc
fsqQNm58jbFpcHZ1bKOCXM/4GrnmH27PwBlh870229nvLOubDYD2zaNfYyOg9Yb3FgK/MgnWQfYG
aqq4sZnCD3lux6EdQwr8xvFvfcEnezvUZ9cQToT/fupyn8WoK0ET78c1XaSrka+L7wPSvXKdgRP+
Jsz4yC+lN5Qv6WnV1mliUAAsye/RyJrtDIaX81QP9pNliDw0zQ4ZkVrehMMIgtVCcqsiVYUdRF9C
SVXSrcqCalQsXib6QLWpGzNswBh/9vis252tyeLnHHxTT3HJq3MLAcKQOa31Dp6jeBu5lX7QIDLx
3onym8lzA9saWv0FCmu4/T55GiEfsM8lgaVXuGDGlDUqejArbWaTTStH5kqFSXSXiulS9Vvdo7Zn
swsM38dQN4yaeuGk2BNBnkzCxbOXnkdARl8aqLS//LRQw+6b/mXAOayMIQuXgeLaixpk9ktXxfwy
jp95X/3J6mImVx14s+ej/0SSsXxamrNwxaMhTcoOAV62iarG2oxYZSN7IPYvNYsHyOYsDpjuLfPo
Y7YMCDkIFenQlJo+MhywghzMr4PQq9VLB67kdYr86s2Q59X4oK0pGcgw5waC8UbiheuCAQiXY9sL
kNRlbrF806TqOAgh7Cc2G9ZaWCx5QaYxZAs+7D7UBy9Wk4QUpezzUPn7XORgLJPdlSMbEzsUaW9u
e69yDqzWfhsikyU7N+qys1fWdvl1dlgXgkoR90LtpiiqULhRlecHiAO0SHbVx9PsWW4RGClIDXkR
1ds5dgAbs6M4AP0WSItnLTlGnQ3AsQ1KsSifk3c+QGzXjM1p48kmw6NmW1cMKUdulrxnDeiLvDop
L9TUZjyqAfd6M6Ed/cYhhdtBwiI1viQGcv5BAzexTZ0B1tmVSD+eJjcJfbn/382GvxwGeR4gt8Qx
A+kyb0tV3JhjrlHkX0PJldGuP1Wt2C0Dz7LSrZD9R+yFeVsamtwJ2GqA6GqybeRwTOzaSsTnBKoy
Tnhf9SjAL9z4vFZbALuOLs7+P49klvbui9StzVctnivwPiSALlUxNj8XfdJCTMXrfDO4zAyRqmme
G/1V9AkYsRbTeXKg5PU7x5Qae5ftgk0Pvd1Bj2V4YFAqOSF3eNlHWI8+6yUkBct44e9aPv3QAfD6
C+M4ZQuIq7sZUkhXpZATNCRiQLY4wJOqJViO9DdQlOgyFSbFqc0B9wiiYNmkbBkojVgBctHSI9ks
oKdePIht9o3xtGD/qcCMEKfjCd7jdW9qJyrWNrlu2qMFBHqw+izmsHDK8WujqAE7aGcVr2zUXTlq
yC8fvTwBXcGuisB6WejGrpdagczLxq2ZQF150ezp2yd2Hk3Rkxvn7T4nUGoiOUHFEtlnsMPZZ2re
eKi9VLuhBAUNhaVR9SasGJlKH/Fk/7Tnz+4jNkZuLmAb/LWHiLHjQgU60QMwfzsPsVnTf2DISvm6
DSF7abTtZQ/VHP/I5syCMlnuxCdDq3aUBd0007gXrfnoGN41MRpEd+WZinppnDqgOHKTkZpUI1sy
Q0IVfwv0obxoqlHhTXYSunNbJZtursAcHPidyDbZnKVnKlreX2t3tmh2kjOk43B03tYNyrtw8hdM
B/rcjkCuLse5CVx7+l32W42MWCk+IDwfGg4lZvRIj7uTDjfyudgl3sxXh3r08yb7O81m6DlKrXHk
afpPZbkYFzlGqY2nIeswA5JsC9ht7y59H3UzdnTRBhHexurxQruxUQx5Te7V4ZJCUXeoIUYfDLxF
R/JPmlccXLN4p0DBoDGMg4A/FLx2JsmWZaxmkIM8x8ZY41xN4nlVCOFzPey9n6mmCrKtXfD/ZTcM
ZXoEN/EdPokMK/CoayLvNPv3iCfCErHI/RPkOj+Q8uqdqSic4Vq7t6WaDeoGZIyruOrX4H/vS8Pr
0wlPcCTQydZdrC38YhtH9bg+Neh/+PpkWJ8S9P++lA8Ug54tFNDtuDb5J/U4oAAKvX22rPW7R4ob
Q4+qK3BOCgZY7H1TEvZadSyGXMTKOpLNz8sMGQ6UuE3fqjcBjlM57Ae0QcXeK6E+qcS9Ml1vQwOb
HntngSYYOZLCOZjQw3skU7I4/qWKuhN2HaY8pEEglho2JrTYTCmKiQRoqKfnXrTnEpcIxnl56mo4
F/KC+wzSMcP01dNG67k0tddYAiINC1oEIveQl+i12bbOzDgenzQbwiC06Tgl/EfbYsuLNh59SLLY
YN8Zbmxqb1Lahx6bZ8pEtQ87bVeSiQo5topXnSqGDbK0O5nOZO/oPPvuUJuOrWvhLg++u787aSef
OuZunSHZYW0HAvlfj+VVHDl85DgHdMHYSNOj1bvf8M/4kuW1tcVUIt05shkjdRsUsbwJydsnVv9o
CPAFu6PxZYJs4RcBaRYZSZbZcZ4h5uo/UudyFGkoIMt5TLxBf+4NaEi1Cd5Ao863lMCaAR784GUx
JAWxZu3DoQffYqS/UTprP2Y4RWtb6DXKTFhsjmU7u+xOmdPo2xVTuur3OeCFD8rEFiA0RHI77s++
KERqYvHVQQBUv7WbY6Gb8jw/gkhb0mrboeBIy/GGaEPGRHfBX0rVMbMikD4gsoUw3FpbcGSobZXn
ZiAygh1+PvLOW3UZlDiD0o24s9XI0N80HijpyVHJhRHVqNBpYaTapOwAEMZtF/K6Y+FsPBA6bNys
q7yjFY2AusUMfPtSFrOS4P4mZaV9wSlts8NkIA9a0sokv2M72FqZ8IhdXToIzsA0ILvyWvjGjnrV
msiDte1IvWIrxnGDyAHqxTonPrs01QNFG6Z6qs18bNsEq4/MFDBD9O+s/w7YnXOKaeKo+jmy89qN
OkDS7S+AMNJdHEGOckcPnImeMmn2YpS2dfIJ+HnjsPSoCbvGLXeZb07nZIhBBzyP3RsVfp5+Leyp
vFCrF56377vIDKnJZNiE3SjDXNwXMkEAOdn2LbIQtSHFQRQUnp8gwLAj52I42MsEtjAYE9YcyUYX
1bFNzCaxi7HjiB3fxJofROQ71s6eHOSbWtiVG3LPwlY1PFVSadUmHjLIPOig9ZK2G0c7jkgWNhLx
UDXRCOGOpNuQrStinJZB79wFbP03aNQ++8ibeh3mbnoprekNuS/1b3ifOPtBA99TXi4VZgom/mtF
U/uozYP+tU44pi7oXbe+gHQvyDaoiRUeFgrJkpzXZtIFaeo13/JC2JdoRu4WjRZbAmf9cVwdqClv
AUh5aOW6YtnFloMsQ1lUDUfy0YRUe2i+OatDw+YBzk0KJEL3Ds7yZEjmWCYL1mgzazZ1Hc1YimYw
qnGW3ghsfU4ublmwdWhylnE17SBD5Qbj4GbuBknrxuOolW9i4QaeD7JFQ9l9Xx2XOn2nC5GDhmLQ
3RRsfKqtcdtGaXYxG/ytDVlESDk9zYX2QiYOaXFoWHqAOA54l2xUHNWssf5z6gxxTMG0+jRiD/kJ
NN7TIwOGggKUXRv8Zc+THngZGasGyiDcGXpRYuxUMHk/bi6J5scZmcAHM2LdGfSL1wJ7+BJh9NGm
mooxZmz+eRAWUCYVSzYcTt2OdxdH3jsbDRC3Hv50SAGEdvLPAT6Ls2x7OtYd1BVl8ofW2/Y2nyQk
k7Z+VXvdKAYBog3F8RwivZK/mvpAJ+sfNoobMNvaaNnUv1AwjaX6io/rKdt/Hy8DJjLECSbSvKAN
7bAbGS0S1HJssznHc7Qj4SwibFuFxciRWdpuDZOKY0qBa4Lmr+qlulLtVycNaXjxYe785qROE+uK
Qzis0rFN/usJI2ZM7Qg+MuixNQY7KO964khtJITfdmbNhLQj8sh+wB+xA471unFDNid2/4aibd+C
rDDzLzx1WwiUTRF4fCTBQCbJBKiWNjq0B/GQAun3rZ2cVJReBqaAu27KTUNRZ7JFSGAKomgAtOjj
GirYkRdXTZNICKj9r5dHmpLGcRSmom56qaHubuOziw/e7CNzmgFo/uttqGB3mQ1oE/5653dNdaeG
nz8veT3u1XgUq74NcpCtpm/xX925/DNY+DNQjwUMGFi69YE1gX5xkOtHM51BX0ptjQ0WqDullYqb
tkFRa6zWjXpYCrMPmYVDPySoR9cOa9uRY0eZBqrUtRsZ3Nlpkh1V1cUxrWtnKTkqu6yjr12E1WJd
KmZ3G5X48brV8thmy/TFNDwRgmjQxW8STZEjMY2xFuqGspkXrH+ARksKsipt+mKlfvaGjXjyUSEH
66YBYlYrGxIXkrZhrM0XKhYnetcBOj4rUyZVt+04e9KEZr5wp22fM/a38ruYB2HeWjwrUzdo3XEZ
fDBDxvp1ZAbu2R2WXUhYk+NQMLjApk3JPR+Hl7gDclie5wSgHpgOZIP4QQtpR9pp9KFIKpAi02LP
L4XWnIdX9doeq9Q6m5GFDTAwrLWBapMxZZN59pNZg6fYNHXTn29MFEKFIUeg2hpMQYuIrf11v8jw
fTOI6292t/iY4NWYdwBPAQ2W2Z4Brqy5ETjQZtti+e49WLlTNycPvBg7UGrEyKpiRvlWGGtvfQH/
pQahiw3o6kAqLyDy85DgrfrgDczblqPkNNC0q015K15mU0CBcbyAy8E1AYkBbGoKKCgDtqHZWP5U
PwC5TiOs3g5p8YFpzc52pDns5OGz6PEEYXE5e6XZLQgQWomRdcwAiYrl1hiQLrfOmckfDWlyxEzj
sSnq6NkYcOrYNeXassYlehY9HsGtzpCQJyOoMA0gawwf82xly32GPNHWMkLq5rme/+xqc35iPPuL
TBRrTfjZ20wL15a8AtXiId86U8l+/oqhu+QF6j1XzuDjHQdMZOm1R+85dzbi0NDwLFDvTfvDlgoI
Lky5b+NY1bYhXNk7EORKqy6gtpkaqM629uBXcoJBTfJMMltC65gZ+MAQ7pxCVM8TlFuRRjW4Oxzh
Aq1oNRNo/HdVxozvtsnb0EmN/tXhRr9bRN0/+PZonpqm0fd61+tHIHBF6Mz6nnA5KzinLe1wKU0d
2bDA6kBxsn8y6uUmIsUOeDjLCOrwERH3Th4OC5isFZTDYTwGrksiPwgO4utRCtRPzncUc0V+SKDI
TWRmRiCGtcSjGgermBnS2pR5DeIIFhqQpjp7fLkW9pyDvlS1hcvGM4DaFGZ+xN70MnHarqWkUToD
rbsdBwuqBmlqPAw2xDX1cj6RiQoIGQAvIAvNcoHIorgGgoLHxphON7a1Ci7Pcs8bAH5fsGj7g1bA
ZQ2xszIWRxe/Y/tCtl8dcRGnw+ss2cJkMFg9oHE54m/W60hOs3myhYgABFrdbjhSz3UxbgC9OflQ
DLnJ9wQ4B6vIdAAC1IUeyJotOvrQ+6xKf0a+8aIhSdTVpwcfOY5nbiS/2OKaP5A3GqIJDwkUVFsg
UYnsIotvqAm5R/xxVWCbfBV1Vz80s9uMGx+zoyBLocOrSbKdAotJSBxxCJEZsX6JKltOlhp9B1Y1
B1LURvrIXNPFu84rfjTdHv83uj+RBj1AA1PY+5oNKQYC3XaD6aaAHFIL5m2j2WfAUgEJCFZu8sY1
iKwDgZTgA3SmXlNq4hu8uikGedkGGLpia0MOHwIYhyuQAUsWwI0lDZYLiMWRqtybscWFjak5SBi4
sNc2uXKANkss3AcIwPXjLp6qDAraKCL85EE9bfU1RLFRHcc2cnA2UurHUXcCckdRgaOvTr7Q16rq
KZ4iG/QgBDCsWpc/FNH2CjSUmEOntysAKqRD5HjwumV/C0b86aDuK6XHHBU9+Atbc58AoeJ4RXQ2
QKCyY3GZBUniA2VNxk7iFO7b0QKgAnnyGJtB1IeayqE639nWsbhpiU1is65Z3pByJVVkuvrNT9jO
dvPylKbCf7CNoe2QRICqsVLsSqmBhrHtjQciLWwKRsNZtro+MGgpmmm79o9NTLfGHtmDcggqSmxE
B6471lvazF9379eNe9rsX6v/8GlGFO3x7Zz+ESRna0YxC5y2yerSmSeJJz4oFIcvvyvVxFLUAsE6
tmzJgUk+vmkCHttNiypFUntFiMjedepYUJ1bWHjnUMGlC2YE+wpwI60HkEH+aeVYXGjMAOjtFgBH
/lxPf8w52IZv/eSpIOuLvSQcO9IT2nVxZGQK47f1gbw+te8AevQ8b+3+HStovldPafWcv7P5uRFy
d8JhWIET5J5xcDO0RrPhXdxVARmp+N+2dckqp7r//8YwJNccBdEt5Lw5YP8PS5NIG89KBeVOU4W8
/wPbWPYibPLMWEVZSGBFdaPa/8qG9/d1vFWbRSq9lEWJfd/BPtL2p9osFRHoKhvPHrbKAWarnxuq
n26e0t7qvceaW8hOdaPYedVUHP288c6uLFpHc2+Kz2xpCmwgsvDAG/Rvwf99vMlLd1Pn9iCC/nmx
GcIkc8naP3mVv7ZSCKmWBdVcBp5PqjU+g7i4xdxQ2ZBSDvWju0C9APpziuIj2amg8QzSVKI2ZE7a
I1QMT2ooqhXgot91YzEiwRxU7T3bpPJItrI7zNdumIE8vH94l2fbgjwUtFaJHCgvsZl+Gy8HST86
qYFuBl77ACKP7MsEWC4nXQq8FsHD3oPO5BdVsFQKhDWFv1y1w6hNomBT/V7NJegjpLrY2u+m+mk/
8lNne6mEHSpxMXBEjScoLCGBXWxSHyh+Ih0nuvGVOrzzJTM5GajgxDgOyOIEmQmqk5m6gbJN2/LZ
+UEmIh0n+xqt4taRkT6YpDtl/ceYTpE9ejWOnNU90Ziqyyxfus+aPAHGEg1nv1SNW7O6VqlNBfAF
ECQhTwT22jO141nXttWc/riLq2oGxhllLME1ur+ykhim9eyCIeRpHFLvsYf6qWy0lg9iPap5ZbTj
E5YO5DB8R3eDrMDhn1tAeImMZQQtIGNY7B7/TxyrAet7DV6fuJk2dHNZ48bJbv1IfgcUfkC3q25I
fSSq3Xzi9SNSeF7ODPBRDEpBJWCL16m3W2IDWZvy8wSNBUjBpz2ylq0c70RkYa8efe7n4YGsFGlp
SXEWKVhXQzJCsAZAcqjLLR0SniGPzM+lFQmoJmMK5ycd/vfQJM2Jo3FfFxB+X41qikdTv7acHdDf
Zf72viO1W++Poa+XB60u2nBBiuMmRZ7XeZZnu7lnT9hR/2hTjQpz7KC944MIWTpVQd0W2ffOppqV
M1dbCIQiXfIjDlrcOOFyB0B7HX2atkWmOyVgvi1Ap27hvYMwopqeaQKIRKIBOIRGivRgXU5p+Vlr
WRCEg7Y25mzg9SSjl0b5Oc8YCGRGG/vsaQ56XRxcrIEZBZIR24ZgYhHmNXCErPY2EhAo9EAQe4CC
8vNN+gqX2WGKJO7XEGWnHjrRwyEHuN9n+WZph/L7Uk2nujad/wCb+Y1VBv82Gbm9nSyHnUFirl+S
SegQwgPBNXJJq3WtVeMMuUbClMAeWVce1fprtkb9wcDWil5U3UMSM7axkDX3rUiKvxkAJH83Lbjp
weyG7/H3XuPTezlW3SYfh+lpmCsDE39wi3ZLmUDoqN7E8wTVvU/EwUBIzS8tzq/DKTGkMB8Ww8ju
+SkgRl1a5vDVfe/4EPpqSo2HdBEa8NMryYuo+1gv/DEANWkUug9qrqJk6y3IwEpeRLnXEaSOmRpL
3QfdqupLIWRTIcp797noQqn8ypTj/mof34kaWY23Bn98YGoqLw0aIa/iuDhYKH58KnWx9c/Q0mf7
uNDN30aNpW715ttSA6kPC2ZoyBh1kuz0g5EjBrYEmWhA0EpTrhg0VjIN4ttYq6tvrU/go74ybVC/
O3IQMLXgRM8BQg60KZdlgqQp0N9IOpQkBu3E2mlHbZsyg36N+YebImPfuxhynLUL2ZD/iRRGGvPX
GKDporMLQSNImPhresiaD8KRc1SI15lh4a0yRBZp7qOG7UtnLIP7PJOiK0GAl7vYOaL+JnSidV2A
w8Js/RmkAU2BKQ44tNf7uflgVKWCgtoSMBa6tzjLkBFFVXKPZf6qQ79mFxlI4LMltTKTM3qq3dm0
zB4ASpQxIJYd94M9AHSGloqjJoBi16Go+X+xWZDk3HTYecIyc75ikkFNq50S8SdZVsixJp0qogOJ
Sn/TIy6AnMl7SArEcVcCiP+Bb8YZe/JwM4aZQaGCN/heTSn+1KVdu/fn5MWbIimrItWj1iq5b6wc
/GkN3pORtvVBVRyk09YC7PspaUDVEcdlaQVu3XxvkG9+JBt5qYgiVm8cJJtu7hzZMsyHEntSgQqm
mmbKHKXrFQzQG2ee0zbJy1ymy5b4ULUYcm5BUfs/dOxm7cg29+54HiXbKtXubCB6Ro+1n9dACnkW
Fo4kfIH9944DaSQABd9S27XNaL/005hslwJSR/f++/bUj9Vu6Vn8NVr6aOsaY3uweNN+B4MwJEQE
SCJqvTlXSAwLq8lsv0MhhCOPydQfO4hMv4Im9RUHi96j67UzFzuN10BIYxfQ3VeFVZ4z29/o2Cg/
UqsCdxCQNtIhSiSoc5u5dbC6pJFLI3nIhsOOCPMiR58PYzzu1yZ5tKqtzhrLf/amjjeja6CKdZEf
hzEXq4GueeuC8Olu9ELDFg9dbR2Z/Cldcw2lu1tqPB6XPi6360XkmDfDr13VPVPQemfrR5QXVZ9Q
fh8ZptfHdYjETHG+3mOCok0D8MMriSiR/RaST9TP/RSQ7qTekYcKckDYDiud0k3AqyfJSJW7L500
aKCHtVtjyNNl0W9tZ7o7tQdMNdrxBcgcj6mox7PrY8dYbQXf7B3XqcBPSrkoXPW+c6gLfDZsBL2y
oNHjeaP70JVU4o/g9v+rNU1tS/Z7DUkVR+67vqpJNRKrpJocdJEPgDu7UrJUsWTDoXYDUop4bEEL
jvtT/cjm69lbx+v4wctt6w0KBy2gBV2z55R+WdrG2SwrUCF3edFJrMoW/0390xQZLwbQ4hc9abfI
kNfqbT+CYcmPE6xYiE/BWdrVnUhlHipKKYqj4rQJaKoAWOUJkmJdaIhkMbo/cvBP+iDpOq3Pgsxb
3m6aEJJ6g0YFDrO09JmYgicLhIWBIg1eOYUhSAzrPb/w2oa+0NGr/OqgKI6pZpX17xMy3JCXh3zU
ERkGP5dsoEmLNqmX8c3dWs629OeCLdpJ2cEGYp6jBPMA2b1N227HJqBp4hJHhAbtNpty45mVfD51
2RvZdRJUQOq6k4HuFOjqMoamBY9kzhTLtU0BNZ6QMqWSupsvVFtTqpJOEr5KNyVb3eRZrclXv/am
BCzqTd7ELcrwumzVuqnZaSb0RdtlfgRBwfDsyIJpdbOZGjFuDQtJD0HMIL0HoisgJbLhmQoKjlJw
AfbG1B+VI3cnC7D0wpKHhOhLgXHqgeJBB/OMgw0R2hWRxWxZYEPPwNJHNm0WPVbA5p9+arQnDwzS
h6QFVhqgJAGA2gB90qZcAux/gOLSGernFPIsktjSs7UqAglLpgcTaLEgKYCIIppAeTnObI/keSxo
pW2OjXhr6gCRmwBuXVJ3cC8edAi2ruRWEOBFXaD7YYOVqMOfr8+y5qFJCjT1walDDp6Qi5blgQAL
eBogEf9akzYOrbBn/K0zLBJBczyQ5mbMywILU7RV4c9O54LEGUZyL0hyCVjslRtl+zTaS/E4BaVs
dxIFg/a40PiegbP3KzUxe+N7Y3LAtyi9SFudb5rkNcXSfW1+qMFzmcFMN1G6URkufeWtN5bgq8Rc
WN4jxdzdWUnpzdTx08/JBwirQvpiXpdcalpPKwbu4Y0Kgufnz9YPZKsiqENB/fz5c/Xln/3XlYML
HqCF+8exHNzHyTTdR4s48iCtEA6ySTby+l7WXYC3CMiuOlDTB9OY3HXXduSI7X4yQVdTGgfbTv9z
F0xj8hiHEjkHQ6y8tKix9eOD63s/ibTFcwjCb1YJiCS2q5JHnO0WehDJqu4jO7upvyVpkTzapm9x
AJCBjmyW/Eg2H3kP1w6YF1uh1Qp7Q0bXXwZjo4YuMT0LMbupQvqOaYG0fis8bsBuMfnvd1/+upwi
rwcvfd1qXaWCjT6pQYetrREU1kjS4KRhD1AJcs/QyIFUmw7K5AQQvFgWVJuMQd9VLMV/Vuk1hoY/
qjgdjDlhMTQ+MAFwUA/l9ZP6ZGLKeSK7GnjM+2VnZOWE9CgTycUQQxzkgS1paK9HJLK5cgJQ+yPu
xnZTXXv/HIuGyZYa2RjUuW+vF6lzjhMqIeaehUPl5oeu0cDPm3nl8yALqoGe63sUZ8WJWsjsrp4t
IK4PrE0hcv8RRg4+t981gRfdmM7lM5kaPwXFtIxdjOZLJJz4uD7FVQrt3AF72deuuVVvAnqgU0HP
dwoxhsSSChp8fVmQo1pfKDxG9tVSXd1Xo7wChasLUJOugrf609J4T7mmYYLFPJDwR9yvg7WdQA7j
kjcmW4JagyZUUzvnTO8QibRUUJhIt8faBDR15rChJjnWLv+Psi/bjhtXsv2Vs85zczXnoVf3fch5
VkqyLbleuFS2i/MEjsDX342gLKSzXeee+4JCTGCWM0WCiIi9rX7Mjk7ZbW4Xo+skFtLVPGZie7Ma
9wb0LQR/JfUftJO52VbVtNOh7Y9tWehludn/kC/JkRfihzV8u3FxUhxCNagDRX9S3uk4yZ1qd5H5
OPut6I6fymdDLIdxAgdG2lVbkOoBN+5DTzPS6Vb0oCNdrqM41D8FaWcuEwksG8mhH4Azk9msAPQ1
RAvZ2hsD8/B6TjoaBlAtPTBvrHbKQKtQrDKUGuqF57i79ckbkIyvY5iBQBaw8NGqG5mNSjQM4Ka3
gctqlcdW/1/GHvB8x1YO5Iu3R1Qnk0wWHbmABdBusg2ZlaMSvcpDiJJpRoPmsX4t7KidF1QG5TwH
RwH/Di4cZz16oTjQgH/7EUerUgbg91AAEgeE06NnYmolppBfzk+HdxNcbb1pFwNDM+eNeQ7q56Vl
PK2qgmg5Jd5cnixz+P3l7/x7+mAUSoMXboB2Xh9CyWHpzcyXKMQ5BJIv80Z2zHzagr7vOOv8O3cK
pxiakZlmymBnIElDNhrrYlMDjAmazloVhDp3dCra5idV1JZWQbQsK1QDcyqM+/syttlOhXGjcNih
bEb8rlEXRyGqYO63BXQjLV45Xg9w0fwI4IkXXuOBiRqV4aRL9mdieqaB6J5pRoYQsDIH1vDlnf53
vrTcEJv+ChQ42uJv17yL/fg4IIUoT+gi7bQeCH2Zn5xwsj1OG5raU56e2sI6gTWp27lJOSay1zVZ
6q3gK4HGE7CmyhhujC3SedLdQy4hXY1GlAOwK0gBTGUJ7VEt5wT4PYNHZJEURmPs7dEyFihzDYHt
MuJ8DUV81sqr0Tgwy3e3oNj4lJuWd7q5b9FdicLQpmYt1Y2LZiDY887zLP58E6rcKLTVCwtlCvCd
L0s3w/na71dUH2T2QOYRBxV4cGi4mS6bmGvn0itvh3FM7YMr2E7pnT4OxYJk5oyPeEuo978LZZ1m
rFgiXJT3/LImOQPRxFIL5x8ePEEdw8Ly9EcNLTp7FTpftpOLJk1/u+iJof8BB5EmMG1y1zQP6Lgz
D5OBRkH0DmI6m4qoB0aOY7XemuNVY+c1xdr0ndYCfBqcyEyzmxh/6vXgqEyzPzpoF1HTxkEDBmrD
Qp9FBALyCC9Mx8YZ1oCPqVC9iKHp/PJC4oeRXJWeZmQEotf6Tk9rkBEPktl4F66BzWwx+T1Dlam3
yKwgucadHz2VYKQ/uQ5/0JMqfppVouq2XGvBOyA9aNCSSeAFAoiKSAq++yWuceWxYYFNGm5tltXX
wBgXKigzeLgf0wwv9BbLsiVw2uq12fICwDA/FzF7PK3R5uPsKY4MRuwtPLNKr8Mw6LiXZOU4gLZb
Fj2ihPI0SPIADWdZu1IvH0nibV5bG7JaxCrQ2G27HOO0xbn1zxBHGwb/bPnTxkKj4n52nGM6PylX
nDnNpg0jsFQUjnc10MN/rTq004BCq12TbjY0Y7HTHOyDla6yzRSgCuleqaag84Cv4aCRcxIX0pPK
BEQrqOcsto/kZTwgXhkjcPbkL0Mfpxw3hW7aRgXIUxaq1cGUFiTLpi053pgdrv8So2siQrvPh7aT
C991VZBVrUaXmZcki1HgFfOm/UKuQD5q1Z/eFT4lfWrH0Cewuv3atyEDb1esu4WvRS0qlT4Az3BE
A1Jv3JMJukwZgHxtnUsTpxC/IqSRiKbqZzQehXuSKjHirBwQdqhDBIL/mpSZVopdO9ewm3nvAAY2
wr7Xri5B5/oHW0LloYJ+BNm0aGZd6YAoZIF6ttnPbtLgQFE0/EZPqo91yZ9Ual3SzSJdEXCJQFE6
4nSsOoJ3UX+gIUA1+UO/obkRdu9aCxxYRz+YLsqRjOYQ91vgbeMY42MFIaPcsRd4mhjm6s7QolMN
96GUb9XqFKHh0K8G8OgRGe7mzDp/xa0qfhZajXq3qh8PJLY6YH+LYfwe23r8TCqgUaIMTjNvPfJC
fCcjCH+i59ZEwQytQVExq5zjhwe5sSq+dugWrQECMgADbu/kuBfR0ITm+0zpkoHFwOxAiQ7p2g+X
O+eqCctNnVRAoP1YTy0qOlsSdSdAtPZQ20mxainlp2KRKr/5eGKaXt5r/fMk6vcAmsezgh4Yckjl
AEYIQIuREjzYeNaENYocwSs/S2RwUMaGp/5HoFqnks8oMpDuZrFWrYs8YmMt71wp6MZpvlDhPSQM
lHKg5rUOOtooDnH9c6Z0BiBGVszowcsjXZSBuX1QzEqy3Jn/v3RqVQrLhij8t5Y2wCQwajGKiGuA
cCSoh46T8ItduN2+GnR9XTjtpaub+gTelBNh43j+OF0/JIA5zhLB6MQR7tN5gTo5Mxmraj/3wQI3
6OgOZrIPQDJHqpv22bq13jJQRDbZMcGbMYrMcJ+LdIBP1Vq1J0k9kelhbNiDg1L0BiVrP5/s6kH/
YSTVXfjfLquHYo+/U63bh1HQbm3B0RUkB2NAf5CQA4lpNP2Y4txYk6TjiGHWk0huFEDiv6GL7LwB
oopc/v1CFmQKVOuoq5sOticCyEAgeJpQuwPKkCDPQ+D62Ea84lLX6Rb4kZCn8I40cLevtkFbfFYq
1DOa8WpegabKlJVoSBJRz1dKd+M+Mm50G7oOytZXjeXjbFoHxHuWoDBnhi0hDBKFXXKDU3IHdaJ8
VAjNhiDclZZX7ciDVHehpCPYk+YOKkWF/NbnY2my3n0C1rvo2LXsN4Jv8awBG0ua0lACe8rjyYmE
qvbrAd2zrnuap73F2Goq0R2mImh2v0wCmsoK7znK7d7DmMBT8Lul6HKNI54rSbrXBnV25v2ApKuI
vtZo1km2li0ywB9iMGMer8xBj1YVDnTOQW5MQPb1K5CKUWDhTV+ZiVI88lZxZFS616TE3ouUN+uQ
HIqeg8ELO4ll5dnNYWSJ5r7koNOtskCckhj3Du50/WdhITmJRHH4A6h/eBPJf+SJ3y6cOMg/1cKv
Ni0AnFFhr3fbaEoEsBO1HC08AIdag6cnB9J1YQL2qAPXODBw39zKBhQYyuXB6BAxbz3L0jt0UtTp
2lW6KrI2vKBOPrzQLNFSNFuhgG1DuraqHbBv1tiHlRUgBZXjbOkBdFWw/sLkArOKVtCQj9nMMi3L
R+wYaYVZqdZJ+BrMeuBvlp+DLpRwgKWvahZsXb1NTqBKa0FhjmY1A4gjpyl5uX8NpTfIDK2FyDpN
NhBwR7zSqlfQ3uQl3hljvvBYhDYKubOgvUBftdsMm5gHUuEwS2wz3XOWansRA90mL1vQ38qtBHmo
NShKrpFKD5KYXwINWF7FsCS/oEAG7a4ALu0T42ACxYT0VDpHhXE0KN9f3ZQH3pgzgCGhgaMPBmBr
gdV5g9KNHt3OiSPQ2Tv5G12zGoBVOdO4y4Ebsi1rZ+dyYRxoaCcRTLOsWzWqC7vWNwDAmiRAUvjw
Uv5kvvGcp2Qnk/KkWWCNtX9USqvBcwUYSZG3jUx3RyGWsN2F2wDVV+V+fF7y7qRkldgCoBHKP8ky
Z41aXmfr3EB5x5wmGgrwXA8sXAFEECcaXhFe1FAjlXBO+StpeFmi/5dPqIM3u0bbkrJ1QWO06FNQ
VgI9LlyEUXHpw/LgSlBHGpDIdW/EO12X4xH7r10ogqcdkB3VqnfLkGh/XHMIc7bXam8O+Nvl8wiN
RWyqwDIkT/zAJ2MfmPxAJJrYmZULZaEZmcmRRBoSGaxEsqKoBcHK8S5OH3CSPTj6H8rjbinGdZwQ
qk/jtG+OhSM4qtBVXVWuYS5yjmqOuftqbrpqp8bdml7znep1Z91sbxmKnJnowZhEvVwdYBNAEYR8
ck3AKIPWMxz1VTFghiocMYxo/FyR0k7xS98gPwUWcUmdmmq5Z2w82VQ6e1EUcOq8xY3/vF7f8E1m
Yjs91sB9ACJ1gTYxZJ/yqhkuscxNkWiYOqizsUdck46sys/Su6ekNQVYQn+G0owXADXpjWheUhlp
DXXBnrkRKhGrYgsmUPc0ZHkZbFjq+WBk5VuRpX2zQieOe5qnbp2JRcMTa21MrlVfRgmwpoP8Ooz5
hPoM3KsWRgdaaoqhJVnSoQWdD083X12fCsNfqy/55jd1Y3KC5KsrBKqXGjzXlvSlz4vc/ShuYuYf
WOUAgtqIeLBiEi3FzkvArric/XB819vMIllcN5tONAslzAqJeVTgYVblICL50JELK/D6Na8YJYCS
aZI/yMMAnm6PPnJcSUU0HfqsulCftAKPM73c6xJBJ8Zdp0u17jD/Tuh3ADhstEamsLQoQjvc/Ey4
DCE5w8dZxyDaDsHbiEZGvYuWqIVJtpyH7RI5YMga0gl7YB6BfZxkM2GGzOA/jUbQRsvBGPtLGTqr
yLLSR4u16eMYxekjS/G/VBvXMWF9BDRIfQswdP1MNnLV/fE1nPTwMHv0g87xzNb5jtagAUXtSPgG
7bSZr8XwDrFmKJaYL6bhm7iEcbAwaxMMUeh1wMmpx1AuF4GLUOq8roVBijQjXd3g4INb/HjnRkZd
RnW5PW3HTP/zb9cgQzaKcJHo+sVJix7/Dhoq96wpqVZaNoFL8E7mefbdT3pxmtymv7aiPpsSy1RI
aWIMWzuwQ7ahMdtcFuunDP+ioK40+m2W48+5D/CD3Xq+YMFD3hooZYtAFqBxIdt57RMKxv0d9rnA
fg8l6jcNKPPRTyJM8004gicYlBBsYTW1tQuoSgTQ0PnWApzNUiMZsN3dQ2G9eMkEzGrXxdnnENuf
ispna0WHOzUTepCm4YFUjpm4pxwHmyQRr25pTvbG6ju8S0heXRpcx/FwR3BRQWAa2HTwvN70qKu7
drJkKhn1DntsiKRDYVR0LQbvuYhHPPClnlS9Dc7HyDU+keusksYK9QpLSxvwWGyDzF8I3wkfsiU5
DNMUXzUtyc9pwtadZVYHr6/Peo3frRXkt0OYRmwzABR2cWcwpJ8RAKA3AZbXWlnJQCLob14sywx3
tLA/ed3N6p19Zo6un+/V8sOA+uVsuaBwzNF8zrPEAydz5z0CJWkzoPf3QpJeCPEQgtcWqDRdukzC
CFnYXvtO/i5zvMfeGKItXvRkXgThZOg6kMLW2dhvShz9p/jTBnMSz/X0QCHgS8B7g+s56zAd8Py0
rcY50DD5MbBfhXCAP4sZ6Vjt/4Uqr2ltKjf0KQG7XfqpMJrdxd6J5KKWUbF/u5Sv5z7e4YsM4LhB
A6hFarFRwzgOS5Am9Pskq9A/TYagdOxgR205Lk42qwVpbZpWLYqxzb78Eo2oVy7bBM1Msnl77tam
KQ0MR4xpiPwWdXGTCq+I1Rkv+M2qRxfKokHzUcC3VoTGZTy9kuar109AgtKBQ9wKvf4aFPUPIMIY
V4E75XUswr9IbeiOu4r60d07lZV/HdaBrxd7VLOgdgKkMquKlZKmxbZeAEx/dgaRPQUNN56srjp2
YWO9ZBlLQLEKmFnHq5rPAUgRhZsbJ577+gkdlfo8I52XmSMKH78pmxmyZh0EhgGKpra8mvULyqLB
tyNrFUOBwbScdj0J3M5IRwPeb35YYnS2NcC49jEfwHJhR2ca0EACehglT+U4u4CXCIbsw/E3LkpF
s9RI4jOLh/eVaaURveWiBogJABY6OfQSS8Eh1AWS56k7sr8Yk/SS1MnbS3oO8lQxpCuRq5Scz9c5
NgLwNEpKqrVlMuC+Chu7lTZAe4OJvxhgvHO3vmQB8AqAwEwuhvRzkX9Z403RXGuyZhFgGYXxXDad
PqyL6kAbdsDCTDhUFcW26KbbvX4MosGtGPVpMW/0b7b3NCX3oS4XejA9akCoADclsH81LwA/sTlu
CQSYVAm6xjd1KtoViWRo8+xbj4OvNW95vB6sqt30WWm8AOPuYHIGWsBxQHpNeNZjEafh/v/tAZCZ
amnrhtjamW0caRBtbM6zf63rRfKMpH9zE2qE2jdb83XA4SbvXVO/NljhNf6LOQzTFz6E9hpc0tYx
8o0fc4tsEDrJYWxkF7IJoEK8S7knNaDtC98h5zjKmdBVcBItqM6huvMAcvatzhoT1OtEbbntY30C
3og2XTngULZt5LiLTopkAN1GeQU6BQmR1lQhKjCQVS3jIN0BbfwTsoLP5gea+OBULko9NPS4f+ho
Fo82En+m5gDG/Sf0OM36sltWoHI6g74JwNBeEwBHMk+uA4kijBcWQ+F6IuLqNAGC+FQ6XYWMQLzK
pIr0KEMq89XNFK9Z3kIHKeUq6AKYyDWtMw2gTa7BwNYwoBAwBtBhLyG955m89d+I0tDkYbzyWtuf
nSsmAGpI3k5TpagS+HUJJkXS+boJyNpeLjm4dgAiOjm90Ta0lArQC6BqvIMUuSGwO+lsbz53/Fv4
ZHVOeHe0qM4EtQob6EwLm+XvnEdmLv0+b17bFJmJoDVegtx2x1WVJPGmiMIRyEI1P97RULBMoHu1
BGUxeoacYDHL5CkadIJvkPsR4NbV+cF08+9BwcNnFOB3O53bxrb14+LzEFZf0igtvqGv/nsyhX/v
gBYDoA3nzrYMh+3g9OjBsY00PrWDiSYbOYsiP0Np0YdMSp2BzzXzrH59Z5iSLgY8LAbym2hFkocM
7xeoHN4Obdvvhtg/+KOOs7kGTMlzSn+WKbE/Z+8pm681emctaYpkAfAWaDpXB8xTmQHqdFlTMIcN
Heo7RkMPsUX5CJinvdEZu74Isf2J+uEZeIjA5QApPUjlgT3ZigEk55m9JqM7NdZDYDlbMkYx/MvM
BnctfvMH0pWB4e2r1rdwdAKriy2XWcfrm3fqMMWbuHBRcXLCDdcA8Y0ff46HDTEPkNBXG+Id+GnR
JYb7T4EsrgDWQpmAc9ErOzQsoboPY+0ZFmDCkYWJAoCpUJsTNTjlODpO98PQZutKWOHCQA8QiOBA
4lsvhPc8COTBHLTNLByJz00ilwjhPY+RZ5NWGrqPmTKQX9DnABX/1yG0fmLHe1ZWAyo8I/6a+hkO
ZFl1SZB6vbQ+ChcAU1LaR2kASChS5g3oLmfziJfKYw5DBmaHbR1E2cID0uzRyn9Qm6vqep2RgxTa
0E+3G3AhMlIY4Q+RiMOBQa5mecsaW6fzfbFGL/hZ4/vfpYc0aWu8m6STCo6QHzt76YFyTiAH/Ca6
FICpEidDQVqUabd2dKvYK5VCuQhyU7Z0VXwA780vYaRjgaMv9cCyAwYslSmWiArsUUiYSKuv38Ye
Fb4ezrnjpRu1t2Iq+jeDCxesU/g9LD+cmxIQlSAcYSq+NrPkMczR5ZWY+yEAuDLv+uoP0/oR9178
JxdgmzaTxjv2KHi59jpqhyurjf8cw+hrDMyFZxtn9fvgsWFDj8os8I4VXZpeTRwY57jTPJNKE8Zf
TtWCbEWqOrRlbUYkC1BQCFEDmLLyJ4+kt2/8W00PN06IqjAfPErHseHt2puil3Hw2KnNDP1JeG15
SorstXICXix7q3aWIYpStkYUG08x8BeekJMg22gngI2SnfYUSQMg0V8sN5iWld/sPNn9BCJp40gz
Jeo8QtegbTjrO4MSlfOY5NUhBoMTVYLjHIQjU/opNT0QY/yUWFlPFUpP5J9FVC8JS5NKOlRdRxrZ
C9cCuLaqKFFuEbMWQ5vrkmyAg+QBCN5CBA+DHEwAKQD6WDu4EjaB9BPOf4+hqR1JpfRNpIfgYOvH
FekC7upbAaLQ6THTA/OAfjFvnRi5fvCBx3adzNBedMItvoVuvGV61Z79HrfsmWYBPMfdKnTBAktk
CcSl8DtqBbIqF14aYtllqB5TqEARwQCR3Nn4pnG4LmGXTM1b9a0Jft0PulKFCqR0M3KQkv3UfY9T
AEE0A0aurCMc9L3DnPQaBd1GpPrwjKPx4VkAjkkiM4f7SepcHxXnTuaKxWyVumTqtjaIZB9IVZgo
dMd+aFqTmHfMwW2Y1bsuxgF1G+pPNAwB6zbgjBtXXVzpxbI0mkuNDsfzUDXGU29bQJi2WXIT0QRm
sTSAaLWjBfAiFT/KNbkjjGXr618jfzRXXmxpxyQcs6szFe5iRJvEn1oYI11nt1+0IsWGQdTJDpD0
xue06q7kABpAsYj1xr6WdtAf21xE61L34z9bNNrKFWhpPiXBamp7gX+nP7U8Sa7zvSUK3v5WSoK3
Ju+SK+9j3KMQZ1jdnz7QGjZtDTZNQLhWOImSmyKSaXB5OPkngKpcROFYW9I1fUclnGzdhnb5ko+f
iOM7smJxiF0rAbhKwF89z8uXfem1pwmM8i+2f+OVOD68+oS/mjG6w5RXV38mNapu+aG243T2EmX2
7lUEYC/y9GIzGWIABXKCdvVmip9D0zIvdc8Puhfl8aqRyPZ49aSX0Pm1ddALvtX7/E29ot6/6JKL
iKobF3p3BZk29ndadIol4QXyMzjDyB9IqCX7hVGDqBUpVuDTSQdl0OsWXWY469hmXm54izBtFina
HnmF0hljWKva4LvyX4E+XrS4T1/vSogpIEOXJi6VonmNZK8oAgBSThHQpYFovLhb68ZdE/ESh2zu
geLU2kjElCs0w2E7mtfjwon65AowMR/p675ZctdO30B39NKKon4OC7BslYZroJwB+oxX23TwnS8+
Si12JjB5NjmYsd9Ev/TFoP8B5D1n0+levQMNkfWCU5IV2cEImKw1HBIfhpJln0a/e6L17KgAeOxQ
FOeS2e5VGzXsd+SFTL1Fj3PkJFc0zx7KYgDIk0Di2qlr/lp0rbsG4miyC+xMvHqNfjRFWD83nT09
oC8a+e3YenfjbEx2JP7qpufOo82KFfYAGxxKOp/6Ka4vODDoZw77JET+NBrLaE8/URtuoBU1UIQ7
VCs7sbRnt2Rf4lI4b7UHcuXAzq2HsR2LMw9wKyWDE+e7jnXpi9+IYFsA03zLAzd4iSZ7TQ5pnWTo
gazFCcAq7dWukEDmPHPeUOX7lqDB+tm00vbQukink95FKyKKc96iQnPXtVN7+85utGdn6r6ESLTH
JZ7mE5jonjpbTMvaR1l68kFwz7PsqI/gQCBVV8b9pcYNKU1N8GiUDMnwAd/vMgP9cYbEPRYoQGB8
swBOyf6dBWj5sOvaS2Lnm1ZiUCcd9tWFz4+oSq/OvVSRnkQa0gbtoJ03VUulo5ny4yJnp0kHdy9b
+WE4HtQmE1TrXrWi/SYNHy4ecau6xLaqdqcfPjjHmw6VHf8VZS6ObT824rQlT4jTh/bktAcnsxJp
NvuoHXyUh8ly8KZ4pRwpznZD0G7N+R9TA6SBV6JfOPLbZh3LjhpbdtSkcuZIg6eBcYoMpCOrMoyy
wYZ0yoAijveIKPFkqWea4a2stSsU/lGDkGll3jIF3eEh05h/ZW2G7lZ5pmROOOEZNeM1q+Jg/TuP
2GXbGo2wr5bmooM50dgqDG1zCw6Y/dhmAiTDQ6itMj/21jFwNAvsietV4fnxlTWZ8TRUZbLnbYO6
EfJGKWSDWp6+OkS9rT9FWjpd5FoRL5HHqst248vDWnWcO5/ppqa1MSacXIcfVi/ugGikHLlTXtwe
9W6k8u0xXZYTDkRdGyn6RJKV0szGj6dDxkipQdyAio62KPiqx257OaGDSCBb8jMMEeigQ45JUpqC
UhnttGQcJvYewaSFzGRwC/H6/vqAfbuxwvdhXwghCTU31ip2tGyF1+OfsEkEiYTsC0uAIUxuM6ZS
Jp19J8tXpLyJgDN3wnx2NsYkvbw3RBfNvmvNfos3cGzcUnH1Czv4qxvfPD9yZJHxsEa39fQdaE9v
jm9orwyNz8uiG6NPEbZ5oBd3xYOTJ3iJ6GsH/d5Ze9BB5bATZo02iIL56yGrho3TFEieZgboQySH
CICs/H2thWulIj0Nk+1N3eJG7gaBh2hxVipCXqbYWEdbGCreJrSUo8o+yvXkgk+ef+61DGxRzvg6
aWm792zmrvqJja860J4BA52Ksw7eoc/+hFSrdCs8ByxEqQ+aCK2YXis/QAuiZjOc36HTbR+6Vbis
gLpwTisUyeoJbnZ9awCVCrW/fl5m+1BnaOsgFxq0NMLhf5NZy9Zt7WFLccDXlDd3V1/Fo3mp7OBL
E+N+7/d4apqylzkXuLeSaMhOZyWStZLOoXTWpfNdLFnjLFsBswWZ3NoD/MM8xqh6+Tkf3epjXoC9
w9VN1MIEvXGkwZJHv0pUuts40n4Ez9f4X3ZyShleeXicHeMyss7GNOD8UI/ibWAAAAW7Iihp8CUE
bo7iyM6YFUpLJRdZDVKTHMl7UPn+JrIbPZx9otMcD8ufS1JJR4GXb47qetC2O4A8o8soF3QTJ+vI
RtvP6ITV0gN6HrIKYO7I63h4SOUw9sjmBxEwjMlAAzp+hocyA4p4XPv97i4i4elrisf+/i4gQmrc
L/FirNagmTayTZjw8URSmyKxuUi8bOHiSOCifEvTQIUQKnC6RKLmywFnZIDoxX52FkkX5oXE6ZVK
Mt94YwPXeaCj/2DLivSgBIEkcodEnkWG3gye+yFmJ1Kh+zpdBUkEfBrmemvLRjIJoDzVGXkR3Exp
qgaj17dGrlUHpaKZJ+/Bsy7Vb1chQyCtWblLcIbzFIQD/vY1hoywfLHD+8uwLwrsZUCnCTKeIBhW
Bto5r/Tup+Pwfu3GHtgBQOL6bBtR+VCIYB8PPdhm75bS62bYD5UZLLoJfx5FZrrbog13qAGKn0Gy
GD/bnYtjHPD1bBvbRbl/WyQPuebPHjz6ik44Nwf2VBgCyK8GZxjIb0LgNukuSucrPTyRXOb4/vog
GtYkmmBI1TZk5tgEr3C02yxJ9MsYgZ4MVNFeNX2zbY3tVEkiFTMGpolvL6uqLR6mKE4pOj3djh66
cngVa3O5YhuBNasa89eky/GsGHLLvuCdz744QfEXCsraHUlKXwxTssdfw1fdaO2LKYcQvLDnqPGK
L5XXf8mQ9EIZ0GIibszKtz4z7Axew04TS9NM+COAMwL8z4Xi2KfOCK6AUtswRD6izRjvu7yyXsup
/TLFcSPXGdjkfhWa+UxHCqhHeGnsMdyQpAbF7Ei6OijdmSLyzqXpgvt4F9WpPSBV6VXOReJpXMyv
eyzVFiVDaQlZ1CsgDum8ZQgiGEnD0T6YNsohHZyLKWY1NKcaJ1ATbwsTkBUaK/ztTAvB0R8fgaV1
BYj14ZPLM+OcFvxVr5KwW+IJkrvlJ2KTQHUHEF+q+kxxgbB+v8zgSy4pFuR7L2vHXWLEYovcE/ts
9gz8oRnyBlr6w8hs93l2cAc8Rlwc8elWujUC9o143j0qDyFSeGJ7p4EsH36kalEcthIFc/A0aKom
BuVGal8tOZQG/2EDgGc/epZ1JX3YV/6qToS2Ujpe4ZEZWPhmcXighQu9CPWrjz5mBI2eDY3dGTcL
+Q5wNifsIMAMbQpv3YkkOIym4x9oxn4jKhfyAwTle4QKq9J2wWJL3ytfb2QvyNs2G7yO6yi2/fUS
yo+uqESa3X0Kir3zm0AAt7AGVi1dCbDYtchiFaXvbmwpgjdtnAeykk654DsD3g2TiIDKMeHAy6QV
KKTtRLvHFwsykskXO67VfK8zB/UlQTes20AHkZ2NXYxl5fGfXmruei8Cda0doN7ON5xvoE4Gb9Pk
WZ8bfNJVkAfahVYCdCjf50MKqoqgHNYmit8uQZwXO7rzu2GQovhbfKY7Pw2VzeuNU4VsNTMoerKU
GTTlKElz4jFbTrG1sLSkupK31ZaZWsBIAbemAWfY0QBw5Xagv8P/dFzy8bwieA0abgBPotr7w+xz
75JpkfEE6va+seJnGmq8Bq6d1DbXKcqZnrEHbR/q8q0qcxe7Uex7Vl0IVPlZ5g5A2SfANR3AGwo7
sBMXPHPDBz9JtEfu4VP4nUDffxM+pr0ZPvoVuHdLC1kZEskQiEKs8tYJ1hRlMy99QI+kjpI85F3j
Uxh4+RGvwyerctqHdurfh8p38nVQZJuor4yT1/h8NQSp/zaNj+3YFN8CAL3jE5f9JbBD0DCY+OxF
jNpAw8ubzeT5uM27AV5QQ4+5S1W+Bngx5JKpJo2GEoUZgeBs34jRejeA27aYK+HMkRsbfB1f9MbE
PsL0juj3kIVeeecdXXyoYV+6QKUm2Qb3yIr3RrusWlQiDwPaOr3wj9rKcOYhZB0h0fTRjIFmdQ8c
s3OUp99BrMw+N0PINprgPo7La2DpjU2+cr1o/KPMh42Whu536erYbjO7JkMlUCOWOgdktobLmAKT
wAXw60s96dk2yHi5yYVpvYgAJyhCVOmZrPg2izJwv6igTHeqqxB1jEZkCbgH3LmgXvRmNxxxDnQq
gKiJiv0PXSfh+mb51n+eT0AwOMYFOPEsnzmnEX9jyyQVxbcm++xx33wzBbbsVVJOpzE1pksOTKxl
A5j6jZ7FgCuWOaFAQpo7Q4UPQXIos0U0A70oCMAnY1oqg08ZJSXT7H6Juon4xhDNN/yrxGhKB4yO
GkgXSBDcqM39FZ7B71YypHryGA9dvDP8lCPt3ztI6gCR5NTzGpRTDaoOSId907uBZoK8aVpxPFUK
JwPj+JAAKKwpkb+UzPHIkbBHWYk662zJL6902Bqn+85wkc5SPmSu/EK7OGWEqqZwegZmE9/UY4jE
ZpalZ63xGzA2acmX1E1/MNlzopmfBltrv9foQVugFos/g5CHb8ypLI9Zhrwyavs/m9rYnjkSf+qj
5XE5q9QnI1Xt+vsA27bLP//xn//nv79N/xX9qK5VzqOq/EfZF1d8vV37P/80dP+f/6hn/f77//wT
pYzg5bEDz8d/LVCA29L+7e0pKSPp/h9xzlhZdpV1KVD5uiWoHYLVMax8oxvocVQqQt5R4oy+k4Cn
BffyjZd1yQzIQx53YD9DEADg1bBNVPeF2clxgXOQILO4xOM0O+GMGV8zTUHikKEuDD4k0gCqi2zZ
Z/pjwm17WSFf+QaO8iX++d3vHPxBi6LW6k8aclAbvXXyg1nw7sGyM9wTTMC/EfWP5uB0H+960W5m
1CMZb5bRLv+/nH1Xc+O41u0vYhVBML6SytGxbfcLq3t6DnMmmH79Xdj0mBrNnD5f3RcWwgYkWxIJ
YK9A2culPjvwYSXju4EZhTsyxxv99eSs5udfHCTxplRUFZ4RJQCJVK9lfTQzo18BLK2cEtzcQLp8
zG1be4xCWKHXo3WlGs+i4dq1wrMCJAy8DpJuR9DGX5Z43ifGDj6LoHxTSNaE2SYz/WJFE9AFHkPx
ShuGZtN8vY4KQ3NXC61gP08d5foTRM7SE02tMj269E4EhSonfKb8QlcVlxQr2TPV4lJlcPtB6sLy
+8L7/TfNUv/xRQO61AZewHR0i2nc/PsXrU6NYEwCZ7qolhYcyUfJrIcynM2XZnelAuy+KMLxytwN
55kjlHRzMdfDjhXh6u8x6lT6zQacTNzdSMJQxeN1345t4Pqjlj2QoiF1JO3wB6TD+B7pAtg1jRFb
j/hSbZTAzeLR+pnLB5nW6uU5hHX92WEc7wXAS8Abjc2s8W2EIrqY1b4YQMnaBhzKdEFj66sW6uEb
Dl0jsL2qWPEo2wRVUEDSKbVU6ykcRcfsaqZIs8w16AlP2zpIqxOMQ6tLqwEsSJs5uXsreF55MBlt
5+3bV4Q6sqzw0rBBrx599gbG999/VPjp339WMPjBzYAD8OFAedSS/Tc3ha5ThiLT7eECWKbvDZN9
shxNedaqxj5Ntl56ZRewD2xCuQvqbnkRPCmfTE15pXY/VOL1VPBpj1NC7T1UDnov2Acoff1ujDR/
TVEmtp9mlVrrQDTtTk/L5poDd7KWiVaPqrEzNddQXkTCbztKMPPOYkIGuWaxF8snrg/nu3UelMFu
jEv+1kfQJXQAtskbs3xVBbQaZdRYDwq8YjDIF9M7C5oW1OAE8CkV952VwmvHoyVv4dg4gQ2dbNUw
++Qztf8QQvG9xur5NbLrcA/HOfz7sZt9YKwCd6yapu9FGO1LefMvcuOkj/k6VkL093bz5Jhh4hZ2
yw5UZc6oX4esw8Eo8OhebWfBFmQWH5ZOpbJXYgsn5pH2PpZ+/FMWoMeb/IxQ6GWLLFDLV1euTksM
urYsT6sj7RaXC+0bcRJhreDcU3jUwXGr2fz+26Nb+v23h5smEAqwUeAanir0yLn59oxaYiVBaMQX
BYg7rzJt/WxoI35SDryXW85+DZKQRE3USe1UzWM1O/JQXd+1U5UuYd+1K0sUyjzvv8W1LNkPKhgl
hXzlZSi9wjjAJMhK2NtdO70HK7e7Q1wGW0PE9oHLi5ohNwbmj2kdBmVAkbrmIrVSnUrQmLAPS9t9
DE23dFMJZMNdAHbvLu3DZ/yctM3n6/3XqW7exDLX3dT3r0yB9O7m2Sl8ed8ZBGYz+dpL+03c8irL
NEvboESvZtc2Gx8f3cFJEhjCUZEuMbyTDtjeqYeljUp3bciuD1BUkFPQ5aZOU8x1q4qg0NTiGOrf
5vi3NnoZgAGxSr/rDiFS51ZKnW+YA3wDK/w/gblDOtKZvrVpDT0KvezP5jBZB8Ax4elnKdEz0gDQ
SQRi4A9pnZK2uv8nK9kP6KZO30y7/2uQXKRU5dBt2tI6Yw2fQouUpbln5c0E/gsO7JRcCS9Jb5wZ
3c9H2VuI5LM368qIepEpDp9pwCTC2/EUEWG8ioTcpreTaDMAVnGyNJ56RQfp7DrCU3zQEthvMaG9
CMEBOSqrD6wPo23CwdnuR6v80HJzZw6MvdDw0Qa2wZBhy3AHfzMNRxYrhMky9nUz0I4pqrOCqTj+
1i+M3Yy5ox6baZvKysWq04v0XW26i9Vo5i8kWh+ZkvRvOoR51n2ut9CUzu1Txnm4zhotfXeGdgmt
YlhWtKH9alelfnEaC4I8LXQ/ZS21fA6hpQmHhebIVA+g+GpNcdRDF9DHwEnHiLv2CV7jnjrW01rr
gcVXxqCds1xL5mxJcPWmgRVphkWJTJLN+TOK6ziQeMKPP8fSiLvkmByLJwwMOJRwS1aBSaaAOEnF
Dum11mVGsG7aKD5QW1E6oL5RR2lNyh7PDRPeLJNTAngjGcWVUbEDlQxZpdLSIST/uCP+MRUpWifa
MAWBSg0G8TJSVGnpjk4DgLUzdRsra/8w5KqrYv3nZeoiuCpRXcUZX+0KaX659A9FCmRDBnxMLhkU
dGkkNaImvgXVB0DWXM1XzXUi4StLIBiEyj7Awfv8F9MfH9lY3Ji4ccxeiZn8h8z/NBZ/9tB/CngU
5sWtRIV1ojjmbfp5qXwHytJLnbpHTYJVqZHqMHfR1lgIRu7c8/8zxzyb2dSbWFF5crazMsWxMYRo
FcdxHnBW2h8Y1qfrkQHMAaTGlgDUFFHht/Kg2ZDjoQgVAppuWefZCsgA4wTJ1X3vdGJPNbo4sn2p
gkwoDlVQA+cKpmCpBwX4IeqwHrmoKpe0TsxIjMe5TsWwMvJyQ0W6ZMhzq1XBNxCPFcWe2mg2KkV+
KSHjcnYD4r44ZjXbU95gUx43wMo8Us/yOjQGx9Q1AH69Ent1z4o9wSxHSAjsKwse4oTSpLZ+0xi+
+kxlQ8XujsJtKXAODtRteNB0jWf6aelBNtoxNVd03a+JcbwS1utboihGE+THqMok0pk3erZuZe8k
q9SrxWmxJQbjmPkZtMm134xdgmmsbWiHIkhttwbN95jI75mOE3m4RyOLD8aPbFXLKUdqDDxEj+op
2JXgc8kuusRa1q37wECSUEZSW59HQbKhOk26RM9D/L5b/X5pxlR2vzTTbbAANc2EbyNzuCmXbjdL
M0sNFRPHEtoZ8K243dsfavzOrcpb0KV3oNQFbPpfQ5AbVvZyklDDr7b14R3sd1ecLRXnTk1b8J9t
55Q4/WMmhvaJmoRWFmtDNGJNVer4l0G5Pz5SAF0aOciSg5aJvgb1ele5WLCn87av1KE+V6T2T9r/
ZXCSgGz6FIYu7sPVnhqZhpt+PHQdyHGZrQTrf9h44Gnj4H556MnUg+DwOSHhqajBV21j6XGJB1qO
fF1i/9JLCyuCYnwrAsgoaNAEeeQQ+d4kgQhODTQJ4Y/Z6tt44sa1w94dIFZmvgbDWCMF19s/hQlx
aRwiB0DY267Tbx3sMI6gCcKgdclFpnHirPQGO8SwMILBXRKUc73VkPOVAyOYb//+C+T8Y2Oo26Zu
2qqpMgvcF+3utCj2i7bCT7c7Bw5EfwIOhq9bTRU4r0XqcR6gqlQZXKgtO4fsFxgnUPouYaSWZvqK
Gumi4Jep4nhp8lcwbm08v2B8bRl8wiIJOn4uJbBiAQ1lkU+TR1XYvgIzJC8UvXTgn9BeKWTpoDga
sUwVSusutTTy735TIOkJJspzHymwV7YjGI2ZJghUIGV5vmqAf5a9QxGh3BlI23mNPH4VX5YpVKI2
8EySrakUz2SlsrT/W+xNSOprm67vJjcex8gbm0w9laZuf2v4n6bE/aXwJj3kFjJ27WgN7xRVh716
AhHH+Wbkf+oyqhoBmQsMJOQoClsxKWuKuSgKc1HzEkWDaC4Gra3T778ZTDfuby1IFZuMM0u3bPjR
s7szAw2CkSJ0dHHWp8b2JqmsTZcwZrAUNKGRs7RRKRsHDxIs8SUcfNhMUBzDU+4mDjuw7MGqRxxI
NfFF2FGw74XeuEWZZs/4rVOandLnNnbSXqTF5pbagM1XT1YXf58z75NZvyk1V04U2zJI8KT4+FcU
W+dV9Zyf5sg+DBxP1DWf5xFY4p2auP2wEwAovTHK3m0LqtE0jyq0aVtprQKVG6teFaPe7BvIpQPY
zJz9aCnJN5yzbItKG7/3IrxtL0GPonanzG/bZXysJtN3Px0/FKN5bg39Aup5+4R9qP9gs+ItwnHR
u9lYxVaqD25S1lbvPNDPn6ComOuAjQW/Cog2nAl3I2tTEPhnAuV89RlTq71+1QiS81X7GgcJwZtZ
aM6vcVBb8M9Uy4N4foUsAbAzCABilVP9t8Epwn/39ujNfr0Fivx6e5PdeEMuQAhLLUPazmulBcNY
W7kqXZ/BidkonwPsqnB015bPuWp+ti29S4nilK7h/+O34NwfdcpDdduwLIZbJY4/jLufgugBzg+y
Pj2XFhhjrO2wzKcM1JyWgnTZVtPbCUYIf+WnuFMhS24MJ2WqkYEA+8SDaJb5oihBcsYv688gNowX
fbT9x9YcVhZLzRdHXkDrhifHmD1RgGNVf8SqWZ3n2gDSeSfaYk+hSH0C0xiyYENVpiXjWtP7D+iU
pC7UDPmjyAV/rJsm2w6hAlitbKNLG1bOKqktsV7aFOEn3hha1tYwjM84QHx/acIxDoJbOGgGpHWb
+kF5oVFZk2ePBZZB8lWoBSdx1RmgzeMyA+/S4LC8o8QwQkAUgvwwqaCCFk1jPIBq18uz0hin4fn0
YxTA7zV++ubEUbSru6jYVqWqvae+6lEAXLK11WCAdTDgqOWJ2/jaUAdNadmeooQ4iHZzP7X2/+Ou
yO/vihrTTFXVdK7rOrgBqvyq3Cy4qi4KBpgwKafQgJr6QiIxkOUzkOuZDauX9oVMctcGe+52ZdsB
KCxgsblhFkw3cq4LmScsYE6gOvo49y4dpBmrZbBEoLFLBwcIh7nUY0RpCxpo89AScrlQgXxKYmCl
GlnUgW7dOHowutSt4JAx2VIRdtN7XwuCA95bd1AdrAeyQinfS2hAeUVk5JtCdJcCt+5fgVHfFWTX
EJfNr2lq77oGtEyy628xyImkLjeGalevTacqryTXatPKoVpRy1yh9nrNsEy//q0FiLXYbVQJXCic
1ssl9T2TWld0ySeTnWIoHbWkZoVzWSiTJJb2syoUa3cTJ4dZADmvOxYKb7KBRmZ1zdZ9BBIUH/eL
jk1UlqJ1SR6JdG2Wi2R3Tn256SRewC/r8Nno4aeH5R1grrIGx4qdj3Me/JKFCToqnJnTFFaGPTD8
tUtFuuSykUq2PUH0Ihbm+r6jG59//wU3+d1TX2MWbnCGCeYa49y4zxSYzQQ1PwtggDwocEIEQvtr
X+jvZayZjfcEF6r0JYIm0ovIGbi0RmwcWy6ylyQugXaMKwN6J6iqChwpgMHMAHgyQawQjlTEbHGo
EKeqAzhIUm0piUMX2LInp7CKj7SOpzQPtatlsQeRIRke1TT2t0YklLaUUjrrUPk1tLgt4e73IzBi
pHeBPgZx8atKvdiw/2i/ksTJXxFzPpgioEL8GGHPN+dhoAvEgM5ESokyNzbP2al30reBzvw6Lhhc
x7rP3rgd2Emgt3JAufn9p4CT9X98DA5+047GmMOgf/yP5JrJDRtLfpyUdIk+gYYIZfLJC5KuCaGL
qFZg6ATG8Ec1qvGlxpb6WUuzNbRaYesDCNKzUoYcWzHRIftSYekSsWldOIH9FOfgzA+5xWFR0NhP
Sal0pwSLKchfdrk3OVUMN0RH21FwrkJ2EEo/uy6phtyruzFblXngbyZftZ7KlBsbQLUt9ccU5eqj
PnXtBgJ4YjdFPlazEM9okL/8HoZli6PoASfjdT++g0vmptijze1LfIoznqX97/E0Ty6SX70NAw3i
s6rwGt7qOBnyDOKyLnXqzjMo9hmd5sPHdyhPQYyLMeYwlJpMXGKl3xdFuqUm6lzCtBQ3TSC+EadF
IG/bwk6ORW+oQDPiwkGmuYhCfSnrotv3aVxujZxjmxoEU+s6qdqcbCoObRpvxVj/mKvweHospirY
jCmk/V0FJwqHfHLUA7YLKOkOGql+U7wJnYs3AfMwOcEy1TyUesJGwOClAmqyrNgxisRHN4Z808Yt
dJy0UcGVegCGZMeb+hwux1Cp5pBp6HHjWs9VGj5PAoNSyHKV7u+/+ub9AxaKdrphIz1hYcmlq9rd
AxbQho4ZKfgO9ZCHExCT4ODBNa2Eyy/TX+OvUjGGn21L6b/GFbqOzybyu8fcf8G+If2YMnDynKjT
NsnUj9/t6rUwh/SDyeYI6e6NEvLq3CU5FN2LwIfPmo3dRqm33/ROBTQLpEC/C6MDwyZhFUsmoVbb
P+3I0JJzqlbj1Zhw+/QCH5aXlhLU5yCDQbXDBH/woUF/6aApgEwnXtopSghRQ5z+QYCoddNBI+DF
9Tli1CFpSiOAqs7coEPHBNWfeYQPn/vvaRxjKqQ3fv+ZOI7M5d+CSkyNM0e1LZwTGMy0zbtjgtZQ
u56bxXgeU6B7NBhx45wssosjXcYkLeFIhUvaAjXkUnFkYj3k8FOiECUT5dGEx9PnuJv6HC1HU+RS
bXy/3ei+ErqZ1N+MkNddF1ZVXOOBFVcqtRas+orQT1d3HRO07zZhiR00dSRyxUAlCBgCKIutOI5X
/5oqlfOFox8dYj48L7NThAOf21POp83NHHKkic3zRWTbJZymoTF1n3sZpNPhkJ2wY5wPw6UqswhZ
pwJPKjMDZku2pVqTai52LRUA3ICkZQxpqCIb+a/BiNw61nWYLuXPat+Z76UBhAzsSeCi14N20cAK
cM0C/4h8b8NXdV18j/sefG4Td6Dtv1SRYRl3cFvFyhDAE08Z4T4VZiXbDo6mYn1pqlDTlKxvs+0h
Wg+Lxa3gGgR98E0D6Ow6R0A5hG1FOaluNviIpQFfoyZbTNsWcmSXaZYf4PwPixhsMGzAUdDI8hWB
iaA/jVM0whtRfemeoUopF+ZGwa5MuNDEnCBgCjlUSMw4xcomXtw8yraqY4nk6EeTdY6nAeN7tjTA
t5CBqlddNA0/hbYirLKQAaoMgGOvv2dxYB8J8QmbSWsDpgYeioNEdi1Y0BkgOsH3FEB2ZIwlkJYu
N4HhV/di4gadTMwT6yno8TBN83KZ7wiC8E0JJ1gCUE2f0CQvghJDcwjImDstSK/OwK2ntM4jWNSA
1DDmeDAPY1qth6qf1mMf208Uok1vHI9vNzL0HTe48ezburJqChAoKij5PIdIdp76svkOAS04ieYd
Up95JFZxZZo4WQFhL0ohvgdJhukwmN0DNYUOfIXcMrPag+6wR9z6JuTxLKjGxcJ5WkZRaRR2DO2w
5OWuXTTwFAH97/VmSogNgOzR2t/oRUsy0Kpxw9mLNH+ntnkS+b5gVNTt1UT/MMIAalJNA4iOzqof
nWQPLmFAEqd7W/d/OpUTbFMYF7iGzOg1ks8GNwXw5hQfgCPF9O7aKYLakmjMvc6BhqNF1DhqDCXd
rmOwyJRjKfimdx5stp/jKJiGASpleRDYy8EVjiCh0OQ/eWDATCIT6msbdsMKaR3l2g9i2A5dDB/j
AntYSItV2xgZUNhjDs1Kb/3gW2X3sP7KS/YzNbUdRICi0BVV7CZpr/zp5Pw96SPnfcyH2jOTrLqA
CAnZRqhMF75W78XI30gxmi4LdWN0so2KNMGJ2rvGh7JvDdExT8nber0wN+ZuXdR7yzfe5rhlPjlL
LrrPWYxkU1ZbymmreAKBQWr5c9UybOcyAdtLnTqlySvzNsKsc/8SJGK/5MWVrwhq+/sctaTFlFr5
y4CTCM4ukiPwvziGB9pZTTiYd5mVzm0Eg7a6AW7xMHhx9W60IZIpdSt7rq3BmEkPip2xk9OmEK+c
u30pXCm7swHaWSkUwlUrO7NG2mEnmRYdeYzzH3IfyWr4f8aNeSI6a+HDybBXohjLUVBh6UIdsQYR
8zBAgn7qexyCf7Ji/2os6Deg5dDIl0Kqs3rqso/sVf+NNyP4q4ty718ivThlcnL7LRqMenszbtZi
HTGQyYFzNKC9mQvjOci9dFH41CZQZazC/EXIi1WxtzDWhjPH8vOl1XGor6g9WDO8zV9qlmYHlbWQ
hJCxbSrCp6qNAPFEJw34+3AlApUiCgDP1/p07UN0aCfsYXyHWtImFYP64gu1ueAp0EKWC+1Mhtky
rJfVpjY2kZOoL2BUexlP+xO0NyEgoCrjO84AUqkq5+zCNJlnjOWMpel/zkjt9MIUpmRAW6XQgMXx
WPcSR6GkmJdvTDGCc4LTAle3gvJNC/x6a4nOXFPVqnjn+TEwIlS1E+cM1RztkeYosmBFzaMRQ7FB
zqF9zREV2P7Wirmq0kIB3wcnD3QGIQooduChPzct7TiI4x7zQZWmtvlcYsgAXzOM9G2uTjCAr8we
+ss4ebyWfJ/5RnfJa0uF/XAwXOxk0g6BKnA+rJhmeh1bfJdB7hy2WgOkwSot+hhk7S5YY10BV5ZQ
QJOvs4IrXTRwnHdlo6RulYWFv7KzEf9JbdfZ/WeE02QgWueJ+QPqb8F+rtJYWKuxFbBBeMjK6C7K
wnnSWBH9vsNNnsKWdqpO7X8SPdaBkYGPZQ3uxhbGS1iOBDAi34PL+tKBenfxlaS4zB1O3JVep9lI
WgNDfGNdbgCk4osSiocELr6zM5+ty6mLBn5FU01rqmNt+/bBWXMowt7Q1+nn+dmKh1dzHehX60BC
uS+vMzedftfmCq5z0HaNjNegKZRV3ZoAuwO6PoZu1OgCAJqB72wWifOYy4yogmQlHWjwWHSeCer3
JqEMZs6aOWY5+IDw4LTFAQzsBCSGPpEw+zsh/MLujxBDqveL8j2VWkCWJF/jALncR7DIxpcC/MOn
WCQw70KtE8b40hvx2U+T/kpNZqsFnjrUATAm6PSBDl1jqWauqXeKa+Qp2/xXaSQF5G6S7qPpRqy1
DTU4FoVwvnVG4bXG2H3EheJsW2SONxQW28EJ9+TgJTFFekZiPJnDFKeJvKHtSuzufPM5yaFpmeML
XKqWdUjSWDwFFXvtRhUSTeBmPak4oDpbqnVKcdN5yuVFqSp1XXRGtF7aNK150gLDOFFEaoM9ksP/
GNjPY6+pxutgqe2LzT6o0kFS8DkEYYBqBj6TZ2BKoZoemq9RyPwn4LpWc6TddE+4I+GX7Zsv2AVW
CbQ9InAQSiXC1tQucoica2B60x4yUZGoDXALu7aWMl3HDCYZfsHtV+wqXheJhyJI8DQisbHegmq3
vyM5CDgStFj0sopvAYyYXKhQPiDnnn+LCxYjvQCMKoyIlSejbROXcCeJbz5wACy/BVBzmyPKMQ2e
q7b6P0fIV/ENuOJpiVquR1DXXCg/qzDtbmAz1LWQAQqHfmMkQwC2Ih7iKySQxnUXDvGDHmagJoZ2
/CD2Q9MqV2qlS5E7fK1qWHR/TiTjxxiOqFEFcXZZm+Ni39gq0CJ2BX49xXqMzY9UpOGBpp3jzLg4
9Mx8myPKKOVu1iuwkgAb9/Mt9nUHuVE5AaRFPt/iXFcOhYiU6zIdcAt8XQ8qkoI0QDHbbSHflJYO
wSrorGqrFN13i+FRVcK6/FXW1Kq6qSWh0lyaTNNedWOY+xq/46+F3vzbuK8+qDYVbhQre2FY+M61
/c/Y6bAHkDUY1gc72wf3m6qDUXzLbKSK6nGd+zioG6VqVNcU0Ff363LbSTryaIz4HTnKi0O5zDqc
fiZNVp9a2RkH6eeEc2+vryNHx0Sl2ns5RCG3Zon7SGKOs8roojdqNzEWzmV0IkVSaq84tBzUQg3X
JEJKbVOXDkfF7B8obGn/Gp76CkiIWdlv7KFP4EQ/KR/9pH2Wlra7UjmFwfcJCnLzCLturlbWHNup
1OEFPGrfwNWBN4UyPIHTilOb4c2qU+2bfPQ/lKH6LGQMBIb4MYXmh2uacX5OQ9asge2unwptOEFC
W3+DHZ21H8MAO1KpbaxMdrpiPmBaVEXtZMaDeMrqDjRc6HPralT6HnGiBvzl/mvQtYAWhLbvzeyp
mufJbrQgqokjKrBD1PZsyjfWqw6gWGb4ZOql8hqLLbXGYW1AyUS5Uq2Bxvcp5OD2UzVVO3VX4oa8
omobZGyNf34xD82NEhmOqFQPllHbO8XEJhNaOhp3QWDAgqKByMMAIW8H7O5pgEAPzBGpWvPBuYSa
82eUOMMO9zxwr2BqcugcyGr1ddNfOfjW1xj0zW2pwrJayLalY8RHCNNxqJkubVRKq75ZMYiAru46
bLWvvdFu0w11LL1c76RCMw4T6CWpg14NmbufTiKqPbVHpjWdbWea1sb44QOohe+2lZ+o1MDhrXWp
GAj0hA4SK67uZ4nHJmeE0jUaqZsuMXVTscsMHMzlnbLiagE4KUSyG7sydlQL+jGBppO8d1OdD5Zz
DKbAjWQH9aZQT/sfQC7Ncu5P2LiD3a6tGoZjOOBN3Z2wWbYT6n05Rme1LgZ3RlH18LXEAi/fLJip
toDkfqX2F4JMjaBbSqeu70tA9l8GAUpkblokx2EgEGQrPwV5d9HZxlkJMl/hH0sLlZZQH8r2tkth
TviH1ZRebECDatTCa9BawUtpQ4p2GqAIAHfr8AW5KhWy+SPAA7J30h3/GaAP2UUNEH/F0YbS6AcK
V+0mxT0txp8rw+G04Vyq1jxTjUbBC/jcOVMKFAdnbh/EAYwM8JU3+tw/1FCif23gYbrCBjnatbIK
K1IwrnUI61Ewg6/9juej4VF1UIEyiMwBXEQZXDZadZ3y+GGObYAfgUmlixtI0HsixVMMOdQnepmJ
Za+G4vcXCu0YfrN47CdHmscMTbeBYgtgOxMs6KVmCh6pwWr8e5V6gSPT5l6ltm6DQUm/rf7b2KqA
ekHSwabcV7G0h/3Pc9BXxtGJrPoRB2LNo2wystA4JthVPFJ7qWpzk9M2q7xMwGXSLKi9QbbDufYB
TNNtuTpPhHOd5CWMCthwDPZ/KGBpx16tg0y5n22oY57ka/wSHDZQ1xgmVaxmWKgNmE3Sx99JvpOa
wCw7KE1dXAkomjQjgNOp0W6WeMAlvlOtqmP2yFuQCuU5nEm8dWL2EEfd74AXTyEXC4awPH2joLxl
zqbD3scTRZhdDVHKL04xfm+gdYh/nxivUFTMrm0aMTeXmJ4Wh6JzB42IIG5/MwLe7SOgapmJM7hQ
3ZLuLo43sNhyXkBx0V7b/KbyVw+FVcqOwv4aMzTREzAGDvx1AAUfjZ6/sXgsDlWCAyAy4sGGoNhp
vDGSczyp7/T4p5UB2MAbxVT9K9Vy0I3WdKEqdcgIWgLQIgHMBIZTHjU8UJVKINgDUUiLhq/p6BUg
I/g5HQVH+KJfbR/3DQO/ZDPs8KsMmb0XrZl6eHLYL1ZcTeeMDz+oxrsMGpK6OkG11/L3kTJGL53S
qVhgSQCPrOpJVl5DLC7yUgAnmEzROeWwAeDIx7wogVauxizrt12lRC9TDd+IGORal4byJMtP4zis
IEVXHIMQkKGq7OGAosQlVUdfwymLkufZ9vf5D0ZZ77/lPyzTYg6y4pCU0YC3vUtK8TIuGU4v8JAO
lPLANWxd7FL55fjKRuk7CLBAM3UQwB1KHjMI5TrUBiYOxhY2xH/g9vBDV5zgu67j+4XclvGtUWOc
NOSK8Tx2yrTKgbN6LKsu2JR2Iy7x4E+Q7zdjPLwrsQ+qKTgwR++OcIaId92g6th95mIzKkrxAABs
sOZ12HqAJANZgOWmZ9VD92YDvgxcjFb+NNLgDF3UMXAL8aS2ZQSdwT5YV04GdwUT3A0ul1zMl+Q/
q3lFyrtYJf5YPI5tl2+iqpzOSqGwXTiwBunKHvoq08C2ehArkARCIkJLsOpOWx7sTcPQjuB4Oy7z
a+2bPljRzuKtgrUVqoMKYHciBgMet6jC8h50WRyaHanqOPybXlbalWqxLVyojeovZt0lz3UYb6g5
4HV5mcA9nV+gL9gBHqN69dMwdMifuK0GTUOknJFnEglkGiQoTjix4RbmVB0JhNZ8VfsQx644ZHz2
/exRDNnwlg49aCxiAo3FiuyTBmuiNRCZyTuSAxfGhPkLB1yPgD30bz52BesO0q8naFhYJzNK2YpL
+Gdf91stq/KHMVGzBw46DOgVIyyxTZwDgAWcPSgOdFY5fFK2VKXgr7iYV2KrKn4E4694WCs58nma
AecequqQ0gDHCTj4pZdg8bZaQ79HiZITPXdCXfF4UIbPVBNYpi41cwpWJVx0jnai6kBnJrM0b6Lj
aYcNsA3p7T4/DQ03V8OQ5T9U9n+OiEu7AzG2dP5tjlid9P+BlODsHptnOsAjIGXMTQYShm3J1OUN
IEv1QZJWKkxc8x6qkouwAokvRAlL1rEdi1mLodEgyDCrLFD3LMFAgxjjag7NC2gvUJ1GYocvoND0
JdYAEnnktcCHr3weqEdbXrChnI5UBQYMoHUqUiN1J8ATrMzchOaXDDS5gxgqLgPv5lkGO7pSQdMk
DUBVx3HOBJK4S1hbEXFgzKOk21EV2oL5w5CM/CDjKooz0zF/oLgeJ8i7uZFioLXzMmN0I8DDPbuX
WwR//A8BVQfe1J7GgvYM9Vggb5J+bh8jZBuofWJG/yjjCfDKWnbbLuOBoP0eYiG+M8ucnZV6YGcq
SRmgcyjWzjBmN81wqJ1wmBo53T7M6guFBooPw0NuPQBe9jiY0WABK9ja1wzZ0pUFBYQVVelSiibb
Bcp4hL97/oJU1rTC4VSKk/EeVQ35vtjxHTesePbCsdmDXIThmTKWBgDj94ojUPO8DE8qO91S/JiG
yh6apZ/DWYjDDxu0qb2oOxhmCLhmQOxtlaWiOapgBIxIjmMVFdVGCxEX/Y3CusFRRldJmD+6HLtQ
LIShvE+D6XIThGXqPBm10VxLHM1qV9obtTPVavZKoJ/UrmAllK2V5rhceFy2N1WDqupQ4dBQWy1h
VKLYOUJOcjeUQu5fg2LCJrDXRp6EbpdraukuA1uqN0qMVpqYusYoxKIGVgrYvYqnJLE5KB1q51a2
Kp4aeYF9UeGp1pTsqEodhYB7Rhs+0SDp5rArueG7kxZ0cxscSnSgHqZkT/GKAaV7o5n77ArI8Nji
F47VKPxnmubH/6PsvJobx7kw/YtYxRxulWVZtmU59g2rwzRzzvz1+wDytLo9s/Pt3rCEA4CyJZEE
znlDohs3vmXWwcJV2SvmXvcjUEFgdthnvAS6NUKnjvr7qPKK3cwieMufvQtstiTgtAQ0vFC+qJDB
Z/E0KEr/p6f77lNWZ/MmZw3Ltoehg+EqS7uy/S+oxqzlg8PFjqSlYFoPpfGMwsV0p9buW2/2+rOd
oFzNOuLt2jd61luluvqzopdILPw98l/miZE8nuGnNeE2cEyKOU40HWMkUiEzIrMnY9cOS/TKpovE
MwaHPmJZsNHYq4nJXaC466qu67WiZe4GTJxzU+XVAO0SGq2KsstL02pf26b0/+qichEmpvndQ2EQ
okgRnX3Dvs/74Tl0UQtdTErHikEcQs1obqKRQvbi80vZD+GuuUlk/2VSFbSXmdfpv42RLyMkQP57
pWd9fpo4qmnaOpQYz9YcWO+f+FT9ZFuIK7nNbYs9nKG74U2uddHiojEi28U8/t2uMpbVpeifqBOd
pLCIkUbjDmrsotaN4MIOdpXJuetrByfKFO6wie81sv1etVSiwWPtqECDXbamtbnujBC6CRdJoig8
ouHQZX4cofOWDJetFNCB4gGtUDZK9tGIa6onwknskxIiZgfTZsqM8kIocq8aiVeCkY+NH051zb6J
TfXw35/lP1IaDtl5gAeGZjsqLifapyezjkqOhhBfdvuh66Yl6D9dnmFuwKWXe5m/QW3BcxfTjOqM
208fTyn56KK+cmMPDvIa91J0yXdD/zbhgbaQ0g+BniSbqWzIignBpsYz0I1hC3g3ef388s9JGeI8
yyEci90gIKG+Dvl8UIJiXwoFIRmzGqW+xKwGGSHZERh/jOvE3GusLfUaKbAQ7zSI0W67cRzykV6Q
PYLtDO7yanQXAZ/Pe5YnYMgM16XS2laPQzW/yHiXpdaK7GR+YzVZ8ep15XLofPtda8Q/Rk5zK5uq
OrOLtaJXL1SrmwhM2EpOF2+nZlr62CdheHk7Ob5OcYmSb5f54G//+4vlQfIpWeWoNrKWnqtZBgSW
f2gMJX1lmw7E8luvHhazZy4/NHdiPbofaUqFHnk5eP+XED+85UWYR44Q55DXkJzJlRPfixGyNVTg
wvmeDyynixu0yJONDuLrDTn3nc0+6Luh4q1gu0F1iseaEUUjNL3yNztUT3NYNaehjLBc0MOd/OHA
vFa5amfeMS6ResdGAgNNM9nLJipqv03SgnhXGIqygC3fbmJfILL/PDQaXKSFDGIene2sdjj+27hr
rFLzI+BM0/5CEWpYRMLrJrZNY1fl85tsXQn4moMbTig6WXO94QlR3MnQdZicOdN5ifvGaQQksnC7
O2m34c6dwMEq9R3VNeNWLY1xVaGI8W1OLgMa4M7L0K7qu9CBOPNfA2y/Kvez560iqBFqtvvvX9U/
MIaOoSEnZEmdEdM0rE+3i5z8TTu5WnjAeId62mKI+pusS7SX1nQWbqx2T05SzGc/1ldhaagvw4QZ
q17l3/y4Ul/aevQAK+TooIg5XgYL1HWSGrNZxk5V5q94h3h3OaMFs1m15hHLHeaKjafq++r9r7dT
fWdljJidXkHqUTHOKw8d5fU1lnq6fY86m4xcceupqv8+VHbIoc2wlJXefkCk0TKhoXL5lFij5Cbu
jn2pNvBuwSXYlfne9tzD4oH/hcKcjKIyYd4FPbnoAS+OV6Dc2m7W0HWWvemfpygd7XKKThvlKTRx
4shUP04h56iNo15OEQh0xPWvSNz656z6wf6Kh4Iu96C7NqAgCZS6QqhCT095OJkYmQvM1bVDD5P/
kYhxxW/g9zyMw3PZBQ1veJqtq0CF/9zs2VVo2nM5Nzfkm+CBiBRqJzb86PuwuRf51ubPJnjUj14r
V43fBje1+c1TEQOKSzNft6qabgLfs86e4iPxbyavULitMzJ51hlllaNjtUhBihA2mx/jZWcCfPcY
t9GrbP0an7PMuLucsKoHLIIm9LoLu9PwJ/CjnSSy6KkCWGs0vrRoudzX4iDjRp03Mi5bg5WWd14f
LY3WzTfOoCfnamY7k8Q6XCkQG4CS/Z/ZhG6Iiu2K3wvzmSxxzrqSuOvE7klNdI56Q4G222Y4IYjb
IaIu9hS/G9n0mGMo+LNJv4RFnP01chNeWEYTv6TwZ1eph7wX1m7BPrQd5QGri7e2VBxUBvx4o0aq
sy360XlLYaQp+Zg8BbGt/I+v3PhMSHE1GKimY1q6rXv/xIMn42Bqc06Fyu1d0kCTcuw0WApp2Krr
KXcVfDuJXQ9+JzTezOjHNSRfKaT8VzrEidVQTC8DvkZ/9Z6P7y6F/4VXNqs2tv0fU6198YM2fNdH
Vijgl83zHGEy1nRNcl8rrrXtuzE9hG0ZH6bQyEj+A5ks/se9kLTipx86dFtDdfgBGtBvWTx9+qEn
ltGTEi3qgwlr8BaqhrPrQLXu26AI7kbXEqtzrX1SPDK5aPTE31RM66qq7MiLlfGKmpnyPc+gDekN
eELdUNSV2jXVfW6X9W6aXBdDHqc6wqkzQTd083nkjrmIMp1U5Uy+Sp4p7Ng84M7911xkIUo9lvsy
BVa5MviIH1R9cLZ6H/c3JON0uG9RtrGbznr0E4zBfACxX1xHu7cyC+k2XXnoXT/86aXZtzBUrVds
xvylPEWELn99z5XYY+8wTtsCtvPyajmm6NV/xBrhSiYHy3FllAG4tbA7g+bvLqs6BFExDvUjGEVr
rvWTbyb1o82tfJ+o+KTKvnCc3Lt0JAvGV1m+hFQ6gEhP/Vc+g/uqB/e10LxnX4scficTZfTG7X+g
NvzVr/idsJ2Oli51oju08uNlmEVfrovHoukBIOjJF7mUlGvHP0N5AvasQM5/G4T1sqhUfot/voqN
BHrjWFSQfzRe/da7Zt8GFkavh+ZRbiNFC8Hv31qyT24q82Jem2Kk3FT+mteILabok/NkX0nr/23e
r7P8mifPApXB23udMa7raJoOjqaMhzJX08XclfolFkCGxV7174Mcd23KVzLWpwh6k9fdDRjsVFAO
OF+RjilSHb2+voybqh+u6kx71RnzRwfi2TYKw4YsAs1+9vLHBJXBZejO7U7GWhHjElh4elY+yBD5
ofIQmc132eqCGCaAqqlbFO5IhwTYaYjMlTzoMlklXzaUGLcdeWI2WCLPlc7qUZXdst1pIXD1qYnw
UhAJrus55KsggR2HQFO0NaGd7Umtk04EC3y0ITkd0Di3bqw6vPABiz4Jpn3bleqmnNAvSDwDlyan
LfeTUSA0FrjpscvLc2ji/5AabnC+jpCxTIwAUHyW4+WB+86/niN2ijuyXs+dFUXfDKNZOfFovmH/
bW0G17R2Za0lz6Wfn+SAEIe0xaiRtM9jBy1BpY1WGOyG3yqtXUFTM9+ySLfZ06Aew+IDRmTQ+RtS
bgWrSJqaGUTnDOyFW2dA0EWIu+LHCNkpY3+OkOeYTKtYAT6v72rVPoMZRV1Di0ghxm39EIOnWZqj
4X7DnYsUBcK/bgPfGJ5Oifna+DG2nELrdmyzXZTW43JyWJObabtTikD5qzRNkKJ+9d56bbgac2u6
b+Cm7KkCVjvdK3HKE5MGMamF3IYPZPtoA3jmi0mSp0LJ9mpuW2+9nfrbxBrDTU2SEfHE+cs0Kw7a
5nZ5chXzVYahxilgGrF+wFjq3kuHZWpUzkmPFfvUFpZzUxbWjxrlwRjxihq8Plqivhu7+xAG2nuC
U4qO+ldmzntNA52cYk7xrtb6jyItjQel7BvyBT0ZLzEM+XVrZSD9uIdZGDE5n5P+9b9X85r5OZPi
IkpjcW16jqUjTfNZNNC3fHwKdS0+tF5vIO2gDcKJIkzXmJshiELZau2Go/vdTvxkUZuN/qK2EP4D
LRkfDC+EVWeYzcGfew4kMbbCiPuhNVNsA2bKbHrWPJsdBUKU4/MlJJPm2enn/kD9WV0kolk5QHFr
a4gXXh60z63ajXesu1/lVDdv84fCDY5ypmJayslvPRiUTOzU0D3nw4+Was6qCUNnVY5GAdOEQzcH
5aGPBhJf17aeRfCarm3Fam9VOxlqBC3CXlv2QvWii8bsobX1bAsTQFnI2PWgJ/WN0cYltSTGysNv
YzFdv6tS5R33LG8R1xEUn6zVw02YxP6CqqU6sayclNXFQg5hcONQcb+VrnBSFvJqMSCb8jBTWTko
kMuvITnh01g5zMJddWWNqaos/FpzHybNODaFVty6rB0UzOJwSIKO4KKdIto2EIM1943pY47jd8qu
UhL8azr+zkVQlNqRnPxGnuwyh83hMnCM6c5TA+9BdqDyHC3UKDcAZT2aLXwCVaITBjK4rT08Xtzq
ZCyHTbOyMjT7fgt2wwAl2FbIHAg8g8A5AN2/zL2GZLzyha137Oj/QyVX7kh+37G4rONYwKIKrFNC
/odA0wAjLjDaKT44WQYHuiKZTAo5Y58aVmih5tFjJ4jihSLsnnOk40JvXl1Iz9ipM+O/r0vz8w4K
ZqWG/qvqUdFW8YD9tLCMI8sqSZChXOSo6e0ExIGfKgf56trMikoYXZWk2EQvd5pu47llTXl9wk8B
EvldjUW2bF0Prt2dsijErlqMkocYyuqyjinfRplBpnlQ7HKXwzlaRD3OKUnlUcBNhQ5d3Y76zksg
apYQNTeSayV9UOWrK8HKNNW/hwgNf9n720HEhtB4/O/PTXw4n5bknoNCkk1GU3MtlqOfP7mm8Ud4
Rm11k9usfy3updbat9Xh2AiYKLuTYCGbbQYy1KiRITZs0uatgIbmWCsvErigqxqG/QLxtPBYxC2F
eiM7uHkdHmWIAhwIbtm2M+VRTUb3FJa+t530Pl/XVqe86OqEogNW8nvZVBw1WSTmBAtc9Kb4nJSe
Wz9VTTk/oqe9s0NXIRuqwm0puDPKpht9V7Hy25lhnS7jBoKEjVT0fQEsY3Ia6BK11T9xkS2jsFNO
ckDQlw3mLlV/kJ3QgFHDTdtxI3tnLdFgaGXoSuTKAoJi8Qovz9/UFPc3kjTh+Ha+7GJu5rKXvcNN
VKb1Y5Dk5tnMnbXkUnA7wyxSJERwAzYOIQTJJXoVivmdwuePeChxuvAwRZskIb9+jdPafpT8IgMR
kXXvI/JbdcbKbtNQ4IhfAtvQwULl4UNYDCymJiN4L3K4JBMguD3AxPBdgf6v91n82vSRdihrXVvK
6WQOwmWR1RELsi59BoO6we9QbAyVYNcPPpfrACDFHHBCmJXM33XRkKIgjhb1RZ5Ma5J3dyqzmwvW
H8nPaBHbbryoFa/cQk6ZABWYJxXL1kd1CvQHpR2/yDCWZf3GjFJ4YYJn3Gf2yYiCiEUro8Ju/DKI
yU5m9ht5ri6ctj5JZ/ZYgn3VpOZSEWbjofAj19uVafJjkg1UstOVOfT1VjaVZsqPwFyfE9XGo2js
lK/DYLS3vrA67zR1bdmoas9TzO5YyDpUZVTc2bH2iNAhV7/vKquecu0pEYoQqlfI/c+894YculBT
9ttpwPEkcqc7xVJy9Nqj0UTFd3jxZ2t8kAcFW8iHIrF3+Cq5t5dhWWQAkG/DaZ2O+B8VRmRFAYv/
6sVhv7vJfYyisNe134c6+qvw4uSEsQquInBfFubYOO+mirJkYMLYbo20PbtR84CToPMe+RriTLXf
7bMx6pFjfpanieLC2yqGPW5kMzD49D3NfW4Bkx0Sx8QPY4K5FnKjXJA88DQywZW3Gbz8+6UZtGWI
5yTSMcWiDVptr3UhjLw0nHhEa9qT0fXeLvL9eYmnqvbkNqF61AvvXbbM0WvPYfmsxIyUES67Wxwx
9Hs52TJTa5Hm1XxzGZ5ZNZZ6/dKkyLpWsYx/LAVVQoOEUqNaf5Qh1Q7G21wtnkiHqQhSJ1qwlhM8
u8Ju0jFfgsnqF2QNeJcgj+5LfaZmlaLXIDucIjDuJ+i+92pj/N6hixmKghnVpxnXjlqcKhESD01c
rnWvDrs9RlDbMHHcTVDGxV1RqP94Ff/qHe2058Mu7OQ4AbtesoQnx+83LzAPcNiqdOSQkjo4kLOn
BEZaky840dgpleEPR/kLMrf/V0hdoO+TjzlGAQGfylzAIq428UNtmGO5KpZh5nVO0ibf+6nxbwaf
9HDrUs6BVe/sFbe24YBhsNoI05TWDRFMsMfX6wizDOyTGvmfR9TW3K/Bx/+sR3yJQn3AxMMynXbT
NSRFHG06g9jT7hNIL8fOrnGG6Sz1vQka7jxdORwndkVnw58flD5Hb93Pp7WNl8wuHGh6K5x1xndd
MeK9qwHnlZPZfJ3QSQ/OgzI+DCAxNmljdPCNPPscaHzllWMZP+z0KD+mtAGoxlrBes68EI+wYWQP
F6rtgWLUahqnXc2vh/0dWdBeHBoszjButR5kyOuqYgUMt9nKTCcgtOkwOWhhWIP23fGceG2CHlxc
+MeFsRttYW42wk1WNdIdDrnJ3YWq7KOzgcTAzvJQAwSojzLULyuQS7sLRoHWFc4huFnCaDKGdNO2
c8PfM8TzC1xL4A8CJqX4jxomq09SHTQ3zno3fTSi+uwPtXBGU/XqW9kMRoVjkZPOL1FXlC95Bn/H
6ozwCLPOeK0LJOQC86XPrfHO7pH6lGEHpRVEsJJsMxjDyF8d4i1icIuzy2m6y3JNX0Fzi1eyaYqY
fCUPrTk9DInn7dU0El44ojd0M/+mDqKbS6yG0ra34AjvNN/SWP2yl45C/amlVvDUKUNGhcDrNmob
Q7qyEQgUAxqswFcO7OjbArbMQw+ndxxjnsZK1Z2HbOjW8NTYKHf+uNN0JxLqjsMt5BMVr7q2OFWN
gp0BvkgvyAdnPOcxap8FQS9ucszlgH+5Zhb/DFLlRUG0+91M43SZpQWrr2n0AU2xaIiScmA9qCg7
YCr9k9rAex2UxFrJXvQicxzno2QhexOl8h6DnsSWmNqLQ+gYD31AhQONqAF/WbK4HbetY5Jah7Sv
k8dJ2AObCsTWqkFNQDYvHS4u53KCjMmDPqOXRQ3oTrbGFBdCVxuiBXVL1HQBMJDMD6qnVDPRIYJg
6pezvnPyAidaQTA1tfavwnrVQss/u7ntrTMUgm5JRPk3bBzwya416wTesl6aRdF8ifPuFv8X86cG
T6ars/D7AEh/oZiBeaNF9ndLaa2z861giXuWr71gSJdA/rO9I7r6aBz2UVugqyma5aB2S7VTRpRl
8PAaHL1fliX70OsiWC54zbrDmc1FyTbI4TcHJTRxvJc/XkXEBiCnAAxiYLXy1XXcn72RWZsLM+yb
rVM15q5Nlfurt498JX18pK0PaobGvnasXZBhmxbVNRjOsYYzlhjZH+3eb5x1Y/DeHnars3d0oZoe
vYFdN3Tt4Ggnc9GsIhRo9rXtHPES+a75cf06WvOT0arFueDzPiQs3FYXYSB+JerA7X5uNeqwmRau
sISN9wMwhCWglsDjZ1CEX8wOwuzzWOlfZ8dv2zNC2bg6eV2GkA3VeyOY2t1cusYCSwPQ850BVgsn
GgP1SbovqdprTJoHyTlyjDyFG2GCFggj8iq2geILVLlXUYU2LIgEhmuFOxsXulXtZ+Yha1eZ8Doq
xR2tEzewT03ZcY2VIzDWXOv3DV7u6IEPyrMHGFxqIFkNYsd9ZAQ3A5iya9yfkEi+xt0w38mP7Dre
s5BCabg1ozF5L4VUAx/hDLca9jIkZVV/xUcKsHsZ0hFD2qgip4RyWEzyoQ0w4NGTk2bpX/t4qt4x
7UvXdRrU+0RmnZrNkGJfwZo4u3EVdV6NYhSb5Hgxwvqpa3T3rVorSXdryUOXxl/JhCHkWrO5UCWw
dWyNhZaF/UHi5WWvbPKlIP8sBl97UzF4EnMNgcGXzcGv26XP97GUC9O4aRCjTUKqYWKdOlNvOciF
qWwWKshze38ROEM4Nl0UeeYd0oBkXF0ggBJVCEGgbGsdZnGQTXko86pctJM3r1PgBvXi2iMHyilp
wCM3zgqTlaFRqjV7LgxnXy2QP0fFUxYOaNCVnbFklNgEGJ5HM4pjaLCB8WjbFMMFRqGPmvhGgIBW
chTqKdWqjKsH3Hay8XRZKiWqK+y55vxYkiZfw13UnwBwtQtV6b3vXZgubZ5mPw3wWWppju9th23m
2FjxibL7uIW20mEUXXzFK9kiUY7nAQAyLOKmW1udom9VNA0rqhVCszwq8fz5e0BT3kbxEH+bzeaP
AXryOM42dxXPyxG5KPKnMOnv5a9SNfAR+Je41iNPwu+mODQ6X5QYL3/1mtJ0q9DlSVP47tzoUMrc
6HZQhgPZZ+TnRcFHVoJEyEgL6PnSA+pXcxbwrMRqvLuLEl2Xdflx9DO2MNRSvyH7vVAFmg9icgsq
sCvOnaIMW5jk3d4rg3w3BZkNe96qbSz3Ws20bko3//3JrqfDJm9U/XB92Mtnf8IGCHnq4kXGjcD4
+7EPlVZf8ihP1/JMuZNW3IDNaSHvP+7cs7zDsXR9rRx9iskbkf1rnGzKwZ9jLDHRlYHvXAB+2s+V
8pWFaHN/0aTIRGwy3H+NDUJv5SpqEVeFuvWNc5/zy+ldL/7WslAF62b/sKYRiZxx9s6B3SZbMxFE
Sls37/EImJeWW+6t3jIeMnA8q3yq2gc40DxF7QSJFbRub4DwKGxJp+ReSWEmFHBDnhABclAen9ov
baGf6kgsoTXrY02SN8GhM/v4Wzfxn4Xh4DyPc/oy+ibiXGPabSVEPmxxoWhw9tnKlaFsyl65Nrw2
JYC+ib2Pwf9fc69nlm90nRv++WfI9+UjdO8uC8+GpCHgvwa1HgGbAFqBm6Wpj/kR6tgnJMUFcjGS
2VmCwh5XEpXhgX05TGa7axrFepo1UmZVV55ma7KeGhu1mNz1xttOdMYzkj99O6s72UTLm5v0WI5r
OdjrA3Nv+iX6f2KuNmTeMW25g4tWG+fuY+qPCzlTvpWwaB7g5354D9vOkye284HFTl6+clP7a9mb
6Y3Tl+z6LbVW1kmleEtfZgFsI5mOmOttml61bsAtWcvMauD+iZVX5hg2pN28OCp2E70M/FW9izoI
KTl7nyb26vLp8bA/NdNgwwEKuBkajmPfhD7vkOhzfM6LNlgOrhOti9ItexKZjEy9o2kjq1AG4xa7
i+QB85NmhXVo/kKVrhBKF9V31J43AyAUiCRdtHIAof4ovBHNxVBPXuNKCVYWfrUPo9OHW1G0OAya
ER3kOd0eX+9G8Zzb3E/gWNtknUa30/daRSaHSvt8hoxQIdHBBaNhkxnqxXDKvNlfWq12cJDquDMr
nNx0vSzRoCP3JV3c5EEzMVgVbDAlLKtnL7H3dR/kJ8lCH1RECmFYnSTTfNDMSx8C2tUmauF0oFQZ
rFPbyg5zYOon2zbyhSzS1Z77A/6S/2g0QXnjOAPVZLctvyoafg6U/9QGgg6qOiejaLXLJYWiBOtQ
0ZQ/fNmcJpWmePxem/KSQgHRXalhW22KGNNsAbSUzohVZJ98A9nMq08izyYYOFN4e3FnFENFSINZ
BOnX+5goQnIiKcPyvtai506B4Gfb9RAu9aaIt+zJ/mhH3CUWSk/1TIm3eTORf8unjxe/Ir+/UArV
i1kyIwNgzkdSsDjR6CDBFDW4k3+u/GtkiDzwXSDXkL7GCNG8/o9o+ZHwcgOPuh8qZHOFPjCZTGeF
gaW9bgOE6edBw3ZOT+cVKRlruEw2BfS0iev1HPTD5R3lSUWohpN+GfUrJCdeP6AwqtYyFIqvqVJU
0K7VuGS7ZbzyiMDykOzgTjYRqXomi2c/+Dg9QuBNNzKM3UR0WKVQZu5bWxN/bfI4A4x7nLi37gAD
ucKCM3mUhxRh12UHO2dzjQG5f4jC3AH2y6w8jIt7bSQNwmUA+DnUleVIIWGbVWN49rDHvUc/VaTJ
oFjInE9XpCcY1vzg57LZZYK/KkmsnTN+xK40VyOuSU6NUiiyYaljKJj/zCRoKXHU7238INNQ9ZhZ
l3A2pvU7fG8ZlqNJ5rkyBaBCZ4407UcjeM5diYWxWjcHJVCyr9BnPFJl04jEWsN3xy78WHpeeOMV
UbYzI3u+rxy1X5mow740AkLVK5Z9p6vJT/hY5t2EKB8JMd/Zymaf+RgXBIqi7vXBPZsT1T3ZIQ+z
b6arNFGf3MKbT16dLFGwT9hoohcNG7Xybi47SG3wtr1luZctI7KTweqSCWE/s5HAWS1xvJ2NJe9C
NuXBTueP2BWyHub1R0xCdsl5o3GfdOGuVk0LfCJF/8qz4kd58NV4hTigen9pKYhmNaF5ki2s75LH
diBFOw6odl5jRo5+TMVlkFIV3URxizWvOEBf/3jVQ7oPIusYmSB3EMmgU4c0t3U9jHCuY1Mvorsv
KQTk4lSWGY/LdEjFSlbImeV5Ot7GUIRKoYY2NcaAOX1Tfo3NKthLDbOmKBmXhbm6diKQeTKYJJO9
6a1K23lOFO/MkkWLNqv12e2L+jzi226UaOqkbJfORsQWzCdZt5adleOjbKIqa9kpJwFAjpZWY0R7
OQLRRgMtZLF6+XXKzPVf9BE8uy3eQBFvytdzW1Q5nGA9UhcOYgGrKmxrZ1mRIj84TdC1t4YSpgc3
x/+VaipReZBBOckoSsh3jp8nyQ4kibpP0YvPYEGm0aaOsnYdmRipzia1x8Ty/yoz69UyVZCk1miv
lDIO7tpARYmsd8hwuUr/6GYhQMOWfIY9lMtOUD7MyXnV27x4rSrogXJSbu5skqOTASurwRntIR6p
RciD2nHdFSqKnURkn8mucp2lKOC4JA1+G6ohJesXtXZ3PUWYBt46dAYoamKsH1iApLUMzyDAzOei
RxBTIEDHdPyt9atPwkEn3fzBMohVfcfl0yS9/gSXeUZmfIqPI3aHN7NSIJVmKsPJKqJuqWV1/iXT
9NtCDbSfKigFiJnWNxU22ALeMUC5KE03cxUX2FH03SHoBmMTdwApx9oNl56pD18bq9z5jj0/40jz
6vRutyxq1l7knq2zWcTxDaq9SO+Jpjy0ycn1FP1RNq7jg1Ixz7oYH2lkJ2TvbHjnRlezI2jq9dwk
/r0plPWsAsCEloaYr4qmFM+rqN8MGGLfy5CfAjJr4iykliE8R/+ltxK9F387cfZm7qnkF83XlLTt
pk4AhWb19OZls/4Dr52bkmz2ewGwZeECoVkYlD13tdOjPZjXz0nmGw+BUiVPdYA/qAg32J8fFL8f
lnYdGa9uaPsrcn0WjwO4ztSaKpYqQJBfIRaQVdDqgTtt7u6ksZ2VvhXl4LzWSq7dcDGB4hR+d9WA
uXzWus09d0vzBAb61bbKNzzYXz0zmd8KG0ICfiOPnQ+sAlr2jwrbrjdvdDJ8YmFZ90XYLNLMaDdz
f5fpof0o764Ue9FYMWt9J5uZE4QYFszmYjBC61wUtnVmfD5sqGlXx0RnDXvT9Gm2SpomXugpGFz5
T6olbAUFINhWfgQlCdFF1eXqnWUN6ks038kwVUwf/SEmQeHZODxAh2njzbfsqB8qvYfziTBd/mCa
1bRw2AbtUpg3kGZciO9ijOBELDFUsS4C6pES25Cx1GF7haTzYbiHLvwAtAf6WO4vhZnarvlFgLNA
USv6NscKZKZAKR5Lj1JdZlLGkhnmYKH4efAtVbh60R/Xb0hl1o9yYqBTb3TyPNo3tVs/PpLRpxol
6lIAaYwd9HxQtrIKZVaDt2hZV+1sa7ZOVrixJM/GLEmm+f3xko8raRbmNBzlbna2O3NVzvME6zMr
8AfkIF+xWU6WkREZ62usAiL9W6/lFCR+xIxrhxws5zqiV3bIAwWGj3HX3uuZVTvcGz1JlKgY3ly9
4wryY0zwAhMYVVzH0bnxq+E2Kc2lWWvdQsnM+gJIz2bTXCC2SHVC4NOd2kWvT/TKe5dsXnvl4P+H
uchvgi+7VlFDbu5dCmLNlTuuEOWS5QBMeiPLq3Jc57rKfsAzWbZwTUpwmWtOcS5clMo8Q615dsfl
xQrZVVEVSbD5qmfLuMsLyj5pp+AI1WTO32wXSXwZO0p8bkHlXxktf9yPhVND2yl6sjRjnLxIJFOT
zS3m7WAWZdPrCn69ZeseNPRlL4inRs8w/k3baadrNbrbbfle6jneMPgbLWxXKx9lURmJeWMBVgeq
oEjloYdvb7yBpa7s5bLZRw2lFCn16Rh6t8qxjVlKrU8Z84XIpzy44lVkm/GucYzTNFU+qRsPPeXS
vu/8zGPDBtnnGq96veo3MuirY7FJfC2ZX0a9uO/yykeKGYMCI+D+WPrarc5W4OzWeAJj24bqgmlS
UggUC06LHx0lWwRWZ7Z1BFhKMkKuDJKyqW7E9XlrOVW+M90+WnxKEMscsowVrvtGdSveXnPL17Fj
awEpJHm5Atvd3w+h85Hw9lmO39d8G5frzWGJZG3suHPICSDub5V4UdWl+jwlZXdqa7U8NUP7IsMl
Ce0VXIhd3E3I5amtkZ0bN+gfvCLd2FJnOA7Rri4mxxa1Vp533BW3tR21K61jl4hIrGM5+7cMgaDn
uohZ43A/jjJvxCU5M9Dyptlm3ApHGOZHjbIHyrbo+SVFFR1LtViW2gjdVy2z4N7THeWu9KdnFzjP
/hpCCDG49x2nX3GhDis5TPbKDmOYWXhrw7MJZAekiRgshwyoGsm3kWNBbgRkSjmwabAWnZ1a0A1p
XqY1ol2Int+Cv/5IedKcn16HwI6dlO6htBXnMKetczjJl9egbP5b7NMQ07L/D2PntRw3sqzrJ0IE
vLlt79g0Q0mUbhAyS/De4+n3h2wNmzN77RPnBoGqygJFqhtVlfkbnS8l6l73Aff90fe+fz2PHfp4
4FR/iXrHX6EsbP6ROr5lnFLVzFBE8LaSU7r13dJNEh9GhnkbunUKu0fmUK/fhotQ8m3OPWN1/zmk
uqcdAt7qqulHjV3MEOwhHNgvvCJh5ZR19xO0Gpkl9pU2EiRqNeOZ5qNd2ha58RA1WgZ2kn1hXZXB
F6hhB0WbLWB/Zfqa6fFGIE9zlvoPJq+glTTryfAOcUYuWppj1Sbbqvc4zCz4qLzPJhI9sX1J6tA5
BfgZbwPE0c5ycVUExQMnSxDXZ2CwA2REpPN2ewtKU9L+cuuMU3VGzODP9Nuw22k7fSyCDYuvCSXq
74OT03bJBqLQvJNjkgx0evPSwL2+SFeYBCbQX3t9n9QObIDkQbMZPkdAUS6yKgYxSQxU07K1Yi41
rHu7k3qVtMu0oCCG2c2Vw8tGEsRh3U176b/niyUW9clsLY/+1/OlJubWMTlwyvV7MrMap4eq3oXQ
vUlwJJZ2nBXv91hX09Otr3GQ0guVFHV8MAhymaz5Gi6Wu3FdIoWQytWyxmSdZF67HRYdhVsnLzck
FZaLnrXrkBT0WVq3ibdAHdPSXnO/SyuIAIUYWR+s25z0yEODte6qDlxrm9lOFG6j3h5ta2OqKBL/
E1ggYIKcFfw0qDXyUdToPoTkulIcCkv7Dcx52mNL5u9rXtqfUSE5BZ0T/lARalmHejVcVX8MrsbU
j2svqaIf1MUP0P/zL0VWxORsvCdb80P2QAhFYePiPRlKRIVl8F6la+oPbeElr9LjJNkVgMD0KEOA
wbtVP2TqWQYtlVN1luBiKKONZdc7jA7mrYxqDXY5FTqIaxmteEFdsLoOV7cHG0cgE6XvPM/jqGxH
O2susFwwMQrMp7IvxzOiLegbgaO9jO7iYyztvuJx9VK4ZDncJ0oCbAVXXHUvbVflVGsVRmkgB0zu
zkDpZ1WT2j9Obmd9ztEmXyl8yAGy0Iz77pAH6vii8B/zif8sdrB011E8PTpj8Uay0PqceI136mLQ
aDIYhlm6L6vW2koz6rpyE0RqcnRDpOSSOOa4qCa7BPeYrWBSWrRBruhpg28BrxIslD4/nD7XbbdY
cFTd2Ywa/CLhy39gwS9NTolrgJT1+d5vhyJTt4xWWZhsZ5DX7LP/npv1Vnk01PHcgwynehN105/b
3k0mCoVjewBGdpRWC1O5ON5i2KWeb2lsY+7GXWAHzbPvJvG+LXsO8E1AMvPeBh1hXH3PWCtL5VzK
53LJjDQ+YbS+v5fVpb9LLX9d9oG/mUk4PLZgms2Bs9c6wrX0FJh4HSSd7j/LxdV9Y1s0pbmJ3vvC
lBR839TqQUJkoK3CU9zPVOmXsDgu7EOXtf9Bs2obdKb6Ihcl4GSNUW8GiMKds/Wk+PuRst1VRv3K
8o6OlvSr+4w2BVyG/gFaxlWivQwTJNyh6LZxoMfnKNY+yZ7sTrn+wLaWTt5LFyeLm8O/4qzOcrfg
PaqVWnikb3R3rDa1kurru6oyADxGOt15uwGtC8xOj5XpuY/O4mhRRyHn/Nkc1tbSlD4Zdd3wNxTB
4njvJ3EH/yf21hLAYkt5Qx2vKJlpnFPz8porTXoaarXlCN4mL3aC7PJYdvMPdQo3eTH6//Gy6ZOn
5dbj0E/GWg5usjHUgZZtYrNHJUAFWnofOIaUZ5+myrtoAE5IUHnWwWwH84rrmreZ3Lz/lFJwXo3o
tv3U0EkDuIvmCfqJe6rszY9O0fHw7rLxVekibKdriIVmbDWYFYYzGopsu2KUCwVpa5X8NdHDuqUS
0LNA8h/ZtjUInpEKASjz4aj7pZqfXNXo1q7G1qtDizk/YWHFWjtQQVfHN2mErFCXoYmcVZWRykG9
Um8BmeM+m5d9y+Ei97t11sYAkpbOsYJhuVHvt/VQOGe5SCc8i4NfRcpBum5Pk9vbxNttQEJMj+YH
G6HJevXhYVaGPWk3hvVGX7KwCLj164CVbCupWOmTuyjDNlQfx3UrudtbyrZOf+qxjla01Q1bZ2ym
r24XoJAb5j9ZH4J1mbrpE+i/5PxfIkYnDdZ6MqZPC+ny7OuzvdarNr+OCC481XWqsKgZAegpmnJR
RzSGtMR40aPYvHVJ/9z7K13zyDe/95N0H1cwJLqDRFRFctWTxS5tEaYfkwdLHZKbQL30yMVNZ3tV
KbW2s/ksehsEZI09pZtyNef56G3abPx2O/TEiITDiinZYZncSQFECf5L2+4nf3vbkHQc4TZJ63+a
WA5uSwu29GW2ua0ymYey8dj9ClXMuHsED1aayv4SqNGRr65xYn9UGxs5p/NOO6pLn6bMgba6ZwV0
gnlzGaf7YX+WkGWGPCUyssq45RHen3w/9v/zSbcfYSiwSHV+dFFm+Nqz6usgc1DaC9OrMeB8iHxR
c1v14Tid1Kq3Pof4q+zVvtP3Xp9GX3onOXaTizqUXj0bvq1foyR7uyUn+0G/xkb8oZWzDk5U9Q6G
F/RwfCu0yGMzbLYqZp+rWrfhBySlUV2m/PGGexgda+1HM9tK8UFLeV/c2thPYUDVvY/fMBGWpf+J
F8QEhKfiydevrmHOuAfIVc7Hclw2w9zbI+X9Kl1dV89byiM5fxKkVyNAp2hWQMCVf8i9T5oCuZA+
fCPQwnrHaFitbaykT/4B97lO06G1Jk6BMw5XpxYHuX2SRsNOzogg479lswsAnl/sJSi952xKwSjf
kBmFzjG7BnogfISKtOcBIuDC6QM0ps2afgVV/DwsLemalF+B6ysv0uAlDzZpLsob/SENE3MT1lmy
VxZdllrrL+4ck75HN/PDAoHIovUQ43ks68B94Qg8dOTsgbfYvwba5iVGUnVg3XkpzNR+Hl3zKXT6
6I0W7nj+RCql9aI3u7BYgPPGvSxKuF8yrOqi6K1SGu0StTp1smVOH7XQGKJAPcgoJX1WTp7sl6+3
OlrrDGby4DRvWMoqe5yXtVfL6L8CZct+8jX5NgAUeZ2huB4wMptx3Oi+58sOTPPTYjW2nL5lQ9ZR
hUkczXwBBOa8dhOJ/mXXZvmwtpPI/Spz0GczToMzN7ddm16F4d5oPfe2ayOzhvxnqZdHXr8B278O
rhXqv3yoQRh0A/uCMSCF2S5YhSzKkyv63Z/7peWniD/qSYo2lZIve6NqH5lF+CyDKdKwq6Ko64s0
E9Lh6wGb1YM8yHCUYbEPg4mWF9jvpqBC5HWos91eBaOD99X7yxXymrpTXKpJ97eoUYX1JeJ/H0SW
+XTvdwqXGmtjPUiXvKWb3nA2rPHFQzhX37M4N/bgDooHtkFJwpkXr41RN79IhL8M+OIBP3JQ3LCr
ctZhn373ORzsbwMSKJc+4dgbxM4XpGJRD709QSYHYfE9dNKGlHAGnDnIIPvr5pQfKx+wOnjX5dDm
m/nzAE0Su9rlnDia6XMNcoftPCV116Mo7VXuGZVzfOebxSP2dgtgoNwq48iMLijQuePSiYXsPWbS
sWJ2ItYut0/PtavOj/jEeHsvy7JD0aT1q+dM35G7y36GxvxWTy3uxqDuF+DAhwCRqanK8c1P0/xl
8LJkmzsmhhrLRe4mOJ289bQofIBRGE9Zf4FcFeA+8Iv6AZnofHzTcqXauj54UVPj81M4ZbJRtFT/
7sEMKEst/oUzOwhPr9SeSQ4kR7tQkWLPlZJMgvJb9zr/KfJBFnpO8DlAyfQvIMfpxWoRfVdjHRVi
Tq0JdpgNkpm8vwZrPFEIvEofslM4zb5fnG64RF2FHel7l4S1ntJsvAJRbxkwkOmBTLG3za7CZCpP
fqbR9x6niV9atXzLRj/+S9GoUQTYahw1yh9PuE6gGuaCs67s/gGXrfIvGPdHb3lp5Bi8HHUUBDbS
JO1eo+zo62dpVv33OO6nzzkaBw8+t3DQmATJAMcTzHL2EoUU3Bfb6LWnMLHZQDjzFz8ue4o2SodS
DndUHPrbHcIPXwbVNXbSb4k6/j3Ew3WoXCnF1J+zcEjOXYT3YZCVh0oEq1Fvs1YwxP/RzkkrbKIe
6HE3mND8e09bCaYzNML5bFkLGn6Bh96bAg+VYBmtssBgnxN9En57jDFCzHaNIy2k8mSY+qNfkHuX
QbmEf0dIy0SN7Wgb6p+IMG27QzLGwI+C+YebVMPZsa3mRQl786pG1r5T0/ZFuoAC1LuqtNvNvW+Z
VHb2pm++6IvdQG92X0nhpE8Q++3XrMmxqsd2IFVyBEQxxFkrrWl8MWHObfVwhCEZas4+LsZmxzez
QEmmDXeait7dzcIvgK6B18jSu2QmQCATJIbQchfDM7CxAtnXMW5uI4Kln5H/mfc4+g5baRbLK7nK
rPYoTbsC74CK23S9BbvTKiQb/grrIXqZOuWk+X3wpeYEcuH1Za08fz5oVf/TNxIFTw/4j93kqRul
8Py9EB57JUJVS5oLHVKa46wZq1lXcYI7l1X6ct9wyR2C5rieDNa8kw2cKV6F95GI1AG1cYo5aR3m
u67ItXOVbeY5GL7bvj9ueau0pyJGgcRLo9+yWTMNJJDVKHCfMauNzpiBxdu8Z6Ne4zjiknVQY/Vz
Z2XaVcHklZqZZ3yxKcnvBzenbiegmTJBcG4a/Is0mWT3pbuL/AaqwHIiU0LFuMaoH0nrfkjzF7fj
wmLLdOtbCmuxNsIaoYLoI6d8tAOLtVzAHUOyMTFvuJEDbE/J17odhMeu+l6iF7cvsUd6UNTan3EF
4pZ8ebvu6z7ddomhPEifXhi4xpTU/Q5oDHz501yi7zGKk2ztrBvOWGYGO9cJeuhqHYZIXkmmU25V
UljAsLn0y8h/6xs6Kg6pOb38K7aUp0inn13KqnaB5uMXjtEEZZFJJbuexcnF1nEujPUTFsUwIK0K
x7XesS6xnuRPZT6sqnyYrtJKpUsp9K1tlcFG+lpvWrJIPUthR962aILqPEqi9t6WziSY+Z3k9hYU
1caat0sLDJ45gQblZwWy8M8zpLNKdlU2jY9l5yirsmiyDxVUXU+qCyWZkxzL5RxOIm1AjN3xVrLY
Y/qZ4xV5uS/e0n1vdkGXbwK0qtb3gdt6HyK89De42TPzaNtV6vhvQHm0ANHvlxvo/IYyF/x5Upd8
IJaJYH3NnLpZH8bblAO2U6ycwZqQ6kui7ccNq+xa+wQcZJ260Vaa94uDBoni9P5ZRXHAWWVJbp3U
Mn6Zw6R+wJCIs646Lifc8cnT2l/a5LjHu49Mq+D7kTpo7UoYGP3pKWlMB1uUPzPnwe6PJjAvb68V
bvI1sAsShnNUbJOAbYzjh1/yzNX2QAjsvT845mfFT0+CXMzYgK0BPWDEY4/JdRox1hJBEjVJjmx8
560Sxsnejfv23Bmzum4nZ3wLGza6kPKG86Do/RtmDZZSvOLJsS/1aHjyRvivC7U2Ucis5gO4YeHj
zp72NBR58bL4crFUpzPvQ0RfPyte+wNBsnaP6kG9F3OBi2l3wzd76dSrpt6LscBX6cxGrHcqH36t
NljtA4xoBaYcWAekkRo2vwB8wrGtP9mturuBHhCD3w9qZNyaVV6cna6O/4J/c6shZJx60NwyT1Ix
iO3Kf3au9/LC2Jj9iS1GDG6aVXgN8wA/18KttxLfGOaIJ71YWUVUgDCzsE8zCd97gVTu7udBKaRK
s1pSPCGapoIRu/9InY/cBnCRCqqZyocMLPgwfwGKSRdpfu3RCsLNfZJAzORBPc4KG12AronLmagK
hyb5jLV28ALl47Z2h/O0i8ELPsqyXVdGt3eCwFvf1vRlsY//jwjZCVRjkV7YNFxucOMcf+7Sm566
SU9fpiR7lm6bCtK+xaRuNxRoXizs9Y0IeEyL0DZUF6PDGqePAZVIz7wImygNXhfSl7F4566mPiTB
+DlYyJquH0XbvMr0owp0863rH+YOqmethN2hRIt4J83C6i9Vkkev+oSZmZdZsJiX2R1oYDgvan3t
2EW9LE8tw6953WZYovOK3pVKXR7awGF/CdtvL36NndOriJsiTyVNcyzKZ73Fo6d04G4DM3pxMfG4
iptja7XnQcgk6IUaWLrgYWJ77ngsYg6Jls7Sm+pTuq2WJvoc01nv4nolo1qlxi8lhzMZlEsdI6vD
yf1RWnwQwNMinKXPhnbp2nQ6p45vXN2qJOUWVrCvivi3dFn6DBrBlgEr+4r7aXic8PXB30F5DYKo
qD7B467W/r7syukb4OtqP3RmtzcSo/vm7wNW0W/Usqr9rCJ3J70ktIL+PzPC1nbpeM2uaCPnGTYv
YrB+HTzFaVEerKgAVqjy5+84a1xQdmILPybBrmlU+ILLQG83w0XuABzAOZD27bay61Pq6PHR1ocA
pfll9n0OqhZGtjgUDGHsPKud8UsQNU7i5yvXDRAlc+v8zHs22AoGx3J3hjsU3wFPa9vYMopTA4D0
1FvobKMbjpzvAiBHAnbVRlX9Y2z1EaJS6j9O5mgefaw/9rBmjL8ktuyufoeHpK9auBkkmXvRMhuL
zmxYY90xXix0Ky7GcrFntJ13jeu3K6B9QHNaK2yuqYf7mxayvemtfuzRsICYpnp41ilzql/Ys9tI
LiggAZzmzAYfoy4ZMMqpOVvLxa+NU0R+ch/5ZL/Wrl/H50KZNRe7M24tP2zRwqyT+tD0KLTio3om
R424jdxaXtqxeM11e6QU+iF7b2hOd540fXVL4yeLT2KolWT05fZ9+O6RSE2eY6S0UziLWTAjQeaZ
4QE4xFtmWBVGJn9fOOU240rak0fZNu2p2Fj9xxDMnevbjKqdsrUbs7f8MO3+LDhY2S6jjtA5Kfpt
MYBgROAAghsVhqRmUhwFZNNJZjn1svwggdLpL/DhG0RniVZVNz8aS6ZaRuUyDF1+qJGPWcmAHlrH
GqD3aVLV/josFzcwYjLqpbdNEfC43gfkzg+LU9JwWpXBMFSwNFzCWlWxz5aCBsPSkn6Jl2ansUbN
ASJU0pQBtwr5WobQ/GoQb49w/D/jL4HSXlOHj3KR/tyCHF3iHwRW7p8DqlocrKTE5ngZkGC5M+Iy
u1r5NcezzbwNSr8z5Qf4npgTpsbhX3lcOUKknfqWUpE4SEsu9zNHF0xv2OC5+7Ekg/BqelG2vmVS
8Id9dhsn2QSzFV2VpAwuieuXW1Ji8xtf85Pb+NEvrePIBFi0eKWIirFh3MSYAkz6c+eN+kpCEAEl
C6PN3+VpJGLrdTv7xb4IHG2D+pLySZtjnMebLv5VhdYaajQVmhYYFX63xnczAwRf2YbyF5oT2A4U
9URCRDWOyuixNJZG9piqxbzAF49ByH4vzjX3LJSQdhKoYPSx2bk1MJTlrCbB0Pg+NudaG1dVavUn
pLG0dWDBE8M2bi1sFYCHnG+sLny1/SDaB8BgTrweopMeUF2cxoxyUNedLRuDWmO5yJ2r9dk5nTnk
58lwrbr+T78M1p2R7mqV2oU076MyP9DQDWioRe/uo/envP/AmuNmx778L9vGYqZx2u6IB0bwta5R
sUiGLxnL+NnvGnst3RbvCvYQXv0AI9h6BW6ytxYJGG/EkQYgOKiuZbabRq9Kq4YvTYXWhengn+os
YVaBWII7hY+SD5Hkxj0z8v/RJyG5PitHp7RRNCaVcsuTDN1zOMcalTRoJFbDB7oYT1R02HPbMXtG
9gDp7l/JZL1w10naaQ/3/jxFZG+pTsoOPrCUHcW76jQncVdt3KR2DkXoPvRJCsgcPiq8qHrhReUd
eopWWo67W6Ru2WjYjUhgoJY5PVV2+0wypz0LtUsueZ4nWx3v3s2d80UNObuYmHbIpBvRq2CquUyV
vvtUDXOHTZzwDuB89meajN7jlp/aquWhRHLmLJy60g+Rpo2T8kGa9XtTiEeJl/wZleaH0YUzLG46
97kSrGZ28SAspXtwopXddlYnfrvFG9hlS6z04dZbDICtzYdGuMe3CWNwN6ZER+KB43tiauf7ZW5C
/WOTfwUIgfeYrCBlhP37z1kG1LmPNnlTORACVWoUz6E++icTBvMGHZDpWxwMD2qH0HQT1/Vejqr/
OrnK4TdckEwyKhe7ydJt23qorr0P9HJUvrclUCa3tYFEDGhbhCoRHagXnzVs6/wDh4hnaUm/mK5J
8x7RG+3zNIJ5WN0HJE6Zdf/QW+PzB8M2CakmDFvD1DmSDXoVtLq94NZZ7vhiNElLIo4mGVvsZ53q
VVpyQZqR0siMUbbMaos2fFiecY+QZ6AL8ucZErE84/5T7s+4/5TlGZBTnPNUmv9Rcy149VL3kw0I
4gFXuPA1qiDYT/1c7WQwAit7xiYEX6RlVPoUkJoFtY0X6fI45a7nNJqP/RJRo35HxgxYroxWYdE8
VYvp4ft0uCH7xoIeuLC002rrW3n4G5kI6k5YmH9WY82kSN2q10KZSo5d3gTIqJwf+TJSifUy7Us8
z189UoYnEymQ6kcTQDJMqXYbzhe3MElvuf70rTKo4s9Tgss6mqftHKMmNg9I9dDvKD79aVOeVWRB
+EijGaAZfr4TTFgaw/s0NA3nXMGYkQf7R1vGXXvw1oItM/PgJTSdeAOaZbRWfpWNp6kMnk2/4IvT
Rz2vuNJ/4ndQPw1Oykm5to112tTRD9uzeO/39hcFK9V9OnTFIYut8DMn2QcJaAH3rzkJYz+G5Q7G
PcHRaWGouPw3PXQhBmWIYznb1PXqz248fxmm1vnVGfYxNovmq6N008ZfQjU7m89T538IFa3Qf4ay
ZEanjtxHwYfy4hZtuVX9UnsbIEEkWhv/ch0jgHXc5a+Izw1715+jIywj8xmEDkpIS0iZuKs0dMbv
+WylbH+G8MpGMCRX9NaYeb6mjgNYz+qLb0oTemfEuseXTHXLh7BSHi1W/hfpUrBj2JSOHe3+npBv
geCpjzIKchFpmQL4edGrOSe40VJWVF+Ngwybhp1z/vh+m6p4WgiyCpsaGQxaNFUaatQ7VPajQzfr
GagCLX5s6p53QpL26qVtUNBe+jB/6M3bsOrhA1l5OTbGTaTwLuQjHBq9ue8RFf0TE2Wqym6v4iN1
nyg/RumR5lAw2gkRpru4qgpdmAzT0Z4SZMsHjXP5kl1KWrPcVLk9bBV/QR3mKvtVF3i5XwX5o19i
IBh7RfuE4lPI18XrcHyiOcFmekIkR9+j6gr4WprvAwle1wpcGpw8l7ClP1AjdGkzmCex60JIVPkA
XXLHOsmTbnF9A7qxyV3A9X3npbtqcv2Tps7+qUMVChb80kY3/WFI64bdyXtfZFR/AiVa4j4MV1QO
la0M3S+Fb6jW2muSfPkCpXByInb2ZeKoOF/rlnuyA71PLiFMMp8P+Z6XPdbzpDBIRLDQryc9BqCr
GM6D3EWa7aPCNP9170/NAd55yBvjocWleJWl2bi3k9yYN/HSqWnTbYq0PgwMihuuLM8f9jIiTxw6
TkJ2QR2b5FmMMMo6K8YO//dwfLj1pLkx3NpAPHKne5iWsVSiZUwuPRBGxmTevdedu5Lzordt3RTB
U8WiyIpV/EurVAHCQDujgJEEcA75YD9QIljKS1tR+7/KerQXexn1RUVh6FyMzvcmRPhjzUFjAjfa
tPt42EgmR/I3+IW6ewNXppUkfUrxU0MR5HFqu/YsIe2S+7G61t1neah+kHOVpyyxbZn+iYXEfuZ3
8R7GNmlwALOTk/xjdGvQrlRyjnHjqy/SNVgwzlh1TNiF/HMHNFJeTCypErvEinPpChwAJS6Q1tV9
FmXYn435K29nCjh66j/XTfjmtZP6leSGv7EGGxWzqSvesvhT0Qfa177ReKc2kJMwndS+kuRAbDGt
XvOxnC9aZLRrme0bBXUSuHLXPO0eRxc1hmF1Q8uRq+WDGTjuiSO0stIWbgs0yj9N8Vm8N2X0Hiym
jE6EB2Jaz5Axy9nYZ2mrUpruQHzDHfuumM2WldD/jxJPiJvP+VsZBIiGDCnVt6S3jiMqKetiBigx
c1Y59aNVP0QJPOOgt5xXOy2aVaJ78S8kA1aOWZi/41h7cgal+pprnrausLmCUOWoe8dDG9+xGvj4
TtCdWPmUY5Ca7b/vEvB6p74OlOP/O47tUrEbkJnCrVurn1FBht33YxRQZ+unSyMsy/GB/b7Bjj9o
LAPxKpSKwXydbkWv27Vp3UuH5fEHPJP1zn7SEv9SLjPuB9obHmoZSFlxdl7qLf9bfhl+gre4C/XA
+p2GGKpS4f5uoU287q2uemmLyN6podWcIcvml7xSsp1Gbuuv2XetlWqSYVqmO2Cft1Sc8p1qQ/r4
hav6i40fRTF71tHO/QlCH80UgctVSiHgyu6uRlZ7wRcvVbL7RRu6v4LWAXy/9Jep6e8yz3TXTgDK
wwLKd9uU35uy3ZdmlYTRg8gO3JsfRilCP8juX0b7Qv39hwvbOAr1bifz/G3umt7JSaGxHOQ2XdrD
NKJBIbd+Frt/ogJ0c05JyWEpNubnATOSHNI2fYMV+idAG/auGIa/nGFGvGG5mGPCJl9uVdP903kf
lr5BMb7qZatj5PH3tNaOYOmbAWaLNbuSEzog+JZ6c3sek9Z+rJQUCvhoZT8jh0OCWplXz9F/AMPV
Hl1TQQLShXRmQ060AbPSOQwc3YLEdnf1WOqP0icXaw6urs2Z3KpKvjf1qOhX236WqPY9FCViiMPm
/O0+WwZby6G8WNkvRVeTIP0b9pW0eKjkSXu5wc2kuURk2Dq3BeI38LRAgC4XOW3eDp5+mlNI6+Od
9N1D8pLK2OreRhoavhdMnq0EVohgUyKePCTBfHCRblqYJ12FaejmRbYdEr9GVj6Jt3e3arAj3mM/
z6e8zJUzukIQcmIc+w6mFpjQLHn9/ifDwWkQDHfol2W1Ghb4tlw+tD/cypBT6MVpXGSfRmA73jBs
CtOPfyw+Er0CNMVywVNifVDBSk2aI4bI+X7UdO3V7PtfEuE4MIIQi3/LQaRs87LQyXzm3dXRNGWt
6Wz1FUsBmOak+RqOW3mB3F5/sZPF4QmGljFopzjjLyHN/x0VQSN4Qyr1T1S0SMlKFHW56gLmWJ4l
3f5gaSfcRkIE9Xn0ParqnlJobMckGuIXBYAVVgda+MPNAeDYVNfZo0bzCQWRdtsnrfW9/qQGSfTD
MBLkgXXDPZnzpo447UO/hRbnxB18vYV5J5dIaSFmp4q3vfeRY4Oht0RLHxK94BIlMO5Tf+sXibMf
C//T/6ltnvcqUG8f/uFd11zuEHINHm4K6VGFZozExAuqqBuC+mwgm464U2oMwITIT4c7Z8lPAzMn
P21Kllo6QkljRyU4dowmnQ0GtGjcS8Y6WZLXtwmOrkGpjXUdGHWV6xdEBPdK36kHrdYnILVLuhyB
KHLkHagztJJqNBpryz7ALmN/M05vLETxcUZdchuoCBR6VYJXWJunV/Rgx+vYeOQojH4fDsjfi2aI
SILc++5aJa3l/4mTEAm+x0mfBEvfxCGB7N8CFrvH3J9/f1Y8YGNYZq1OMRH9IiGGCYdsTrR40+ZQ
tKUpAzfyWKWr6kP04x5qVn62Gq0g23UTx11oX7F9djHiWPmK1W5tIMJn6ZM7uaj4ZTU7uTUija/f
PTzQ86JeyZDmhWm3SKr9h21KtQuXyrlcEqmUyy0idEyfFk03EJ+vLBoVnq8EfoipG5+Y+3S5kyly
9z7vNoVDwJ8f42Tjz2Jk6eAUyOdXPsqIYjmnBX8gH3Hpuo06N9Tt8sGHQeGcMohPt8/9bZwvVkMW
Hr8ax2ibc9+TAPh4O9rGcxl5+V5HM+gsMUaYFfpFbrXQzk7BGM1sNian9virhFmzqns9vAxRi7rO
+53LPliBSnf8V38sM+5x97mxx+e2GpZU4vtT7nFKQM4ROZZ/iFXkM1Igi3iFmjZdtIsVx9vpjfJS
vAtafNC6QC+KcA6C47qXFTLkG7H5N0OnwyDqTO77xs0Rgk4iwMtOwy9jAPC6lU4XO4rtH/V2qOvl
ulGgGbRBnx+kUIlaobUPDbxJpDkUU/pAIvKHNWf9a1D68StnQhmSi1JpX7xhNh+kJc+KfOVVdTVj
2/Wx8sWuinUM0vwbrOl4N04W/p3gMTGi0PeQTa1VtBw6w3gG0xtzGuWlpV6lr1+OpApIiA2OyMM2
ktPovJxGM06jCYK9uJQvh92y0zrAs0TLvOn90R4rOJYE1lEfNfNRLvwC9qrsez4oS5+jVebj3AbW
o+ebW9Or0CB4j02R2Ti35ni+d8mdkZICc/oOy+clFohMiXGW1W9g4QGRBPGlr9GBmzZo8owPcmnj
wLrkpdZzItajlcjBU6XuDwbAZDIC2NL1mZZtYnucjtKMTe/L2GXBU+TEzWelOIWLO13tZh3IO6eK
vtluRK4xQ5t5Sijm9kYPpt3r2KmZrcN6y2Wq499DlBonaUl/OXnrJHc5xS2TUAN0rmQcto1ltfiJ
6bBXQq1A1myZLhOoGY+7SEd2UWa4bU/RMgktjv5pH1bHOkcfbIXfM2bpy+XWNuCTWwoMciCVebqR
kdttMocFO+zK3FlV+CvBWJJDytIXEbQzy1xn1UJbAhDAkn0VtddAt6pNEyOedu+7ux2IPqyEVEvI
bGd8xtzxJSR7dopdWKgi6Q0u8RM4lfSvoJjDS4aJIVKO6HO/96cOMlv/pR+VrfAStsm1HANU1RzI
up2rb0UM9i4Q20hlVdqm52u4qbHuKSDgg/09Umb7bMI3kAdcckEqZ2nhZHrgJvV2beZ8b5gJxlY0
emAbULFIzR/SJzo9vYj81D7YXnPSL3Zd6Zu4nMwTNgI/i8Arv4dWebuJ/755H1pu8AKrvkuPbuXf
LOdb6Q8P7YJQTOu6fVpagmbM/9F6H8ugZ659/k7HG1DByMffCur4+JAuyl5FjBrtFJtvgmWIXBuP
zfwgaouxjuQi0JquXhjkfgpY/11c8e9uiZFoCSDdL9HjMJA//d8PkMhmBJ/gFPnvOpnZuZpQEF2z
TA9qX+LCoU3T+X8oO7PltpVsTb9KRV03ojEPJ/r0BWdKIkXNtm8QtuSNeZ4SePr+kFCZ3u7qiugb
GLkyEyJNEshc6x/kmWkE9C5jcJtIlbUMN3liHopBga7CcJ3JZEpS3Fax2/u84G8T5aDr4Xp1GYNg
hxhp9mX02/omQg10I4tpbaQDMqyQ0O7waHzS1fIk46HIFDBCSchXhJqbaTh3jY8QPrv//lzbgjr+
HE+Cvt4YU9XeIJSsfPmQQSPkFVPk3qMMH0NcZGHLWhorC4t9yAxqeSv0FxnORyghCfTn5f3KF7q8
MXm6/Ldc38jyX6Mh3L92DN6QHNSjzLTVqiZfZUM0tKtpMOs7I25cbWd41Ysy1ureDaPmLi3Zndgo
57PO36GCYj3hjozWueE5K9Az1hGXbvNprCGo545drmVvG0Fw6MotCX3bq9cIUiEAfjciMH6nWb65
9v3GWteGimrwr45rM82DqVnhrDIdnEC7CfAzttdlPga3/+nURTQfNPMQFytw/tPN1G1lyJ7j8kxe
Qp5VOsKnaHQiDTShyf3Jf2miHQg65U5WGmUFMjJ6+4iW+DfTHNhiyY7ecJGdDEpjuwSLJL6YZYuh
LWjcaoNC7yqPN3mGT9OEFIa5ChFuvo8n8YO3Hhwbkab31Xyw+Cnda2qNnoI1W87PTae1wGoX+Jhs
E8B8FCocasBjbOAKbPrvf0ymrGCDyUHvMQHAv5K98jKV8NbyFcgQKZsjehbqneHp4a1R2LONhXbp
RaH5K9c3N53ih+dWNtN8StdlUqb7IvPVi4kI4gUJKQssIzu/fp4nJ6e565+R0/kMybll2X5PnaG8
kcPkwSX/sYVHom2uMeqpy6sAJTNzprxX0dRo9XpGvo/nqk2NbkJafpNRDFd+RQ1bL74lKrq+MtqV
0Tx20nvlASvzetUUCLw0YtC/lX19ap0ALEOBcD9ustnPPgKFAArVf807vdzEsavcR3bv4XXX1Tdh
rTp3jl6Du8B54EleyWxYUaZ9WjURiFmQ1OFcMkmwqdmZips+s71JZ2sY66MtpnXeTdb3QWGl4GWx
uG9m0d0o7n+0go1ibesoopo2KD4jKh/SokP8KELhai4I4rqCtNs8QjZ/jZAtOWlIDHXT5NGlwRRl
uTWUiv9qtlP2wM9veIiScLk16C3eCHWkWju5URal/WpmVf4QAQ/9YxTKVRbuR7gvZHHKamy+l4dZ
8KgleYNWCy0ZMubbOsWTx67369/iWY8CVjNgNjDMpoLjGNjDZrA7cUJfWJy8DA3XPLJJeKI4ucVl
SIQY7DkPXWAUy/7kugH5bUMSZxauSXIzspxmyWzWQll75eEcvxrhvl9ql7ydCoFuK2VEzaQng8yz
dtYZNesuQSQhnPY4qIptbmjWYZi1umPxXRPCeIvcybixe60AAIWfXGjzDHGTtqSAqDkPkQnAZ/aT
axMLlMCgPBs2+AqDPNFDos9KPi4pQC0L/AeVt7zonqYoFPnTB6ILnyNjL/0cibIQ8FWTrKPEnOBQ
4bbqRzNtdNINp4X3sFActNfBbvITXmowIyQTYuE/aK+hH+W4oOCQh+jeSWIKVPNbXDjVvctewl+V
bsVzgvXWfoEoKF1ggbea83aLVm0cK3vkPkFheHZ6J9lL4PFxpyJ58RiZqXbM7GHawSjL3kjW3Nml
xZ5TOnWhakBesCjeMgjFdxA61Ee+CMVdXzhvgSTEY8ZirZFHaPay17bU6fFDnsoDCdsKBFXirPsm
oXSRqNUbaRqYkLVyF5sALlbJMOVrXHumrackxbn3Omc9qP0srEGtNyeRc4HtGJ41w4zWcu2XtNNn
h0614zywdl6btRlhCjvryRYV6vu5rz1RqSlXyFA7H+1A0r9I2x8KDLp1H2VUIIPQPBbaVOwj1nob
WJnTRsuH4dZURbmRtxczqR70wHCeZLxlf0PSh4LzrzgYyxPKYvW7a6b5W1n0Sn5sHYpUjtrmJ8DS
CKfNcn5k4vKTqMGBybJBP64shGPOAEX8W4XlrcRx/Qn3mjsDF9b5TIS5Ir2iwStvUJTIULjaDjO3
Sm0oyRq5V2KEmscHUab2oTEaeMFIz6EhQ63nqfZL5L0GoZ0d17ZPpUFpVGkh/2LEuLe6onvDzqLf
12ggzd+d5tUxgLQWU34BdzCs+jEtNnDbTaDqtvamVe/NpKJV5zXWIQvESBWPpoGmEglj96GYRaRq
v69WmogAg8+zmwhhIgsqzCdpN4KEAkWlOyxZVtXKP9sL6Zfb92f7t/G6oXYHPRuMtWjLEUHIGCwG
kPRNr6M953RFsEuc2t6NGG6+GrFGGYIn8VH2kmNIUG7PrZPsdWLzYPRJ+ZgNjo3Q9kEOgnTlXLSq
upctw45GMNUhVb/5+llfk2NN0d7N4UV0ltNh2+BlT+o7ANX+qZ8PZo68pY5O1V42+9qdQGYX32RL
TnGb6M0x1QAXNcYDYer3MTKLm6jwjAPuX1RB5zpcZRTQJ5KwWst6nYzJOtzg2UAW0Ii/xhUl1HZz
CnSxZZRjZW+eALydx8pQnvpgbquRzT//52uQ8y9VLkaMWcEz4DEcL007whOKyoEAkZ/7Z6tsXmUJ
ggqlf3aV8lWWK9zQ82SfrFZY80iHkRJ99G/mzVeRI/0C4qpFfWwXqdleLh/lotFXUKx37DC+k8vM
0A+DvZcLsZG9rErTy2S8DTqWwrOQsjyUyFqffG3YXxN+Nnp8MrTk+/CC8LAy7/d+7aFgkxTpIdWL
N39mpqWhORz6VsSgIOGtWSEQ8ibUajKfNCHIbs0m6p9zM+ovFpYSVfSVxY//0x1+JkA3PjIFt6Vw
sson7PCMXQSO/ZYNEEpvgTU7V6TNq2+X7148Ths3sJs1suAF8FXcW2Nds/eOFJ0BP/63tuxP5/4u
1fkJV9BF/kV/neq+WElCXhV2zSMeKtx9yvEkQ7VSIK8Y60+SwCcPwVx5JQ2JLuzM81sO/5+TypBi
o5BsXDW894qJl5PFzjZuOvfoSr0DvXPbzSdDtwfEvXNij91d0VYAV0blxYJDLfO/tmubR1R1xk0z
smbBjCGaXusQdGBKYmgj5U+kPN0ivNePG2q0uC3bhrWHSf9km4VzimaBLnkGb8o5tRU3/7Bsx+0f
HXLIQJ0F/yZnI1t5hktdKhAJSUfT3obIs20lgUL6C3vmDsGRBoQPfAut1A4N5cIbDcO0cXWFiInc
P3pBGd1I0Ncke+WphJKRBgDcL/7Wu1xh7pHz5KUGJ1a3JravrPYdHlKqApbfqfpMvzP6d8HDHRF5
Mp+sLFjMG/J0TpS2WoEUIJuMBtCmtmoC6OFZP+qb5csk28Iz9E0BgFvdX/uXL9OQ9OdF8CITHtwT
DSGPoG+V23jS1F2XmMGjivcoXFyj+ToY7mMsVaP5/0sKS/3Ld/qvKtLEX9Iwh99dR8FDin3eXgzO
cBCW/j6J7qmVSKrGbjAXobn8Dq1Yt247fXiKSmU9tfqiI7DgQQX/Xys+S+6tcp/lKnF0xrl22XAt
sTTBsoXVTo3AuAH4MmieByHUt27D/dN4o1in45mRd0BKPOMNE1x1FxmNsZO9tYvNlhlawEasDoy2
WaKp0HkRynEmdgOz3bSpjeGt3eIcKz99GevrOF4ZNjB52TRU53OIbMqDvMoeKPFw0CY1Ufd1aH+b
PFF8ol55Jxr5r2RdJZnYVClCVmhUt8FeksDl4dpzjcmzQVLE5anWYZCA2DE0pki70QfnGIdwsRzX
+Kkr6l1S2cFHngCBgcEJ0iz50aeK/s2ucjQG+jz5WgdQ4acW1JjWADWCMRa/Bj5SfoLE9vNQ6t7a
7lKomjrLjTRlRzWF3BazUpw1z8rOFMAov9aB+T3t3X2azWg+iPhRV6vfe491uZ419iPAJbGreMG3
xcg93q4pCUvLs1bpkqOii4PUI5Mhechm96CrKdoydjYTkuMG08iOfZocpKaZDFXK+BoObg91puuf
RqiyXYLttDdbO0J4SrZ+6IMSmJswyuP7NOxvfMoICG+BmqaUrJA7zez+CT2/+uhrc1F5vlJJFoR9
ojG7fAB51X4BXa+Q16By9GoVg8HbmW7+9Qp7lWe/jUv4XrWIb0yvZEyMeYfnhQ4gUiV8kFu6pEcu
D74aX4d5RyhjOsKVujuFDzLEFxWJwYxHn+wcEVS/g2D7iqRq/hw5+UTaCd58H/G8cnXcbEfWLJIP
lePMsgYjUR0NT82eI/CvezEZ2UZRB2WnV3axLpTAK+B9RdodErs7fwqCmyXmp/VT3g/GvbMqDbNA
+CezsNCwKQfOazjb0P7Kq2IA3WhMl8Gyfsow1TKPu7SjH428CJ/7qtr/YUNsRRpMm2CCwzvXreUB
OZz+LMIEW1zrMyTjWRnou6420jUffg9EbbaoccgZ3UkZsMVdy1VrHGZIs62lSlhgRdzF7TxfdYg7
UD+HWV8W9ambnODCXTC81PPBLCJvbVqAC2SHjMneCGy9OqM75vHyEnagcoMwwPH/cY2kUH+IwtOO
cqLsNPThBUk+46D1MHEKFwc/WZdZDpmFLMYsoSEPid04AEuc4zUkz661H9kcLP2v2n+EMpwflh2e
FibTPg+Eu1oQ5poYo0tubmyMxpotGjEIQM6je6fZf1p2GmxgwF3n1tPQBPZTFH5pG394lJE0HwTo
imY4yL6gHPMbpXRJhAcgLJc9FNjnaXeFfOTRyNf/2pZQj9/AIW2Tv1J0CvbXIbrAbhnrm/QoDfHQ
gbSAoj8hZoteTVAEWPKF6p3sy31HbMZyavayN3JRrY/CEbldgOPPiqVW5zHSlqn1qNWrrJmx0CIw
1+hI5BRvZk8Wm5zGMXOTnyG6GM2WVA6A/Fg5Lf+HGGdu0wlt07rQbOrPAHVSMI+XMijrcwxr/Qrn
kXGVdwIHjbEeqiC/jSUT8ttYfzbHvY4dS/EXEG/gx0hMGcUZLrbYK6NSsDwkpav52XsTiOpSm3H3
CI7yXoajOv4cJXEP+lT+PsrQ72U4pErhI3q3CavGQNZHeDe6jwcpy1sD/ETZrMl4l9+CxrzLEoz7
2n7YGLoSv4eFO/HjiMLnLOncLV6ExboeUZdEzbZ9tFFtPIad18xWE82jPAgerqw6enUPZwSv1diF
GIny9SWe0eydbZtLvc2O2YjH5jQdZNFN1s9kDa4DuCrQ77qGJ9MP8Efu3+Sga7yInHSrYV61uXb0
WG3/q6hZNT6EuLJwNz6oijUKSBggDngsLGdaNJ5xiH1MLeRyr3HZqbMPufX5mofm7MAgY/IQu3BG
O0f/i71td587IBVLG1YXeaY3ofbTLemZZI0HR/lWCXRBbSXCbMNuijcYcu7KSc3sTvYGk7nztDF+
6FI0Oa1NWvjJVqZopiH8sMLKP0r+h+SUTLAvd5bjWevlG+kGin2Ct7FMkENSgfOygmwxZseYSeW2
75zkWaQU7mkINPSb4sk9jfMZiQf3997YfCXfFKwxqTe/oESykX43PmvVTVAL905olX7v+mTuJd1c
KBgD1lryMri4YfhNa+0CINpru2+dIzg6cx0ojb/3Ax6QPBbauwErZflslc/MKJpeUKLLT7JlzP7L
moBXKJ+vxuzOzCuQffLgYngFPEu6mgwJ6ffaCvd93hkP7XywXS/HIFu1j8HEE3TdZOZdA9z3tDQ9
5UgZ0L/IsVbBw8O3hp2cXgDtfJjKMLi1NPHjc3g0+1mTtlxrXcv2gJzUuNVqZKP9cb56qvjqWr4C
Oduu+rfR0DGgmEuUGQmytdOWwfZanZQ1yWvzOsR1EhKfsgeoDZUAWe90tUbbjFOlz0m23qjewnR4
YI1ARroebzDRLv+atPZ7Wwo0kCrTR5Y/MREBK2esAn6ckV1llF8hlOS5UT5C8a3WZeeAkvKKO20a
apwGSfPaLKqs/TQ6f1a0x6GINknATVD+pq4HuCvPbBOrGxmSv1Qn4H/T8D9khAIPIoZBjamfPnnF
SgZrR9kMno8YliFgXeWT7x36tD4Zsw4icq5Vv1pOl24DU8qe7wOqIPNwGORU6WIUs4PSCe+NKaxX
ilLqewMBx/sBnT5zNY0oWsWGgnvcHFwGzmcG1d8bRc8ffhssTxsLoccpaU/XsY6rWIfGdV4kpElC
mOIscNcDNed1LiFPCHzFt7JbHhZYk0Q4Xef8Bou6Dl+C8ppyeNYg380b+46D8Ict9/ERWV8UfMWH
Ou/yYzQuEWki13AW2IfIjmVc8q9xbjVFB0MVH8MveeCWL8tJo3B+UiLjwwTSuJedsdQWlqdjpKd3
bauurmP/mO+EWF5ZZY5b2K8Lj3F41NDZu2ucXrnHwUTeo678tC6sxKq0/PJw7WhYXexLcAsrGesc
b7qvkpP8rhewSbDzGh99KrTWjVErNLXusca9udjbYa7d/fMf//N//6938V/Bz+JSpDzw83/kXXYp
EK9v/vuftvXPf5RL+Pjx3/+0dM9lO+NYuo6almuaukr/+/dHFHIYrf0PQNGiiII8vQHbnW2tKIFC
5/Ijn3OjMoMuM+cGDF3S1fqTwOml0VPxrPP0PuIa5m6xWZ++ywPlSndLikI7xnk9PntWjbzOTGnV
tBSF/3I8az748HoQSOOasfod9dNHITr9oCeTDZ9tgNZwg36eeYOg3W3pkNfDvnx2FcAnfIU1vb+z
c1XRsfrLgzvUIXeUtCkj4Y67ZOgC4WMXUMEA1/KoBysxN6MUuSUVpwinsOI1qYgYxwoOyYg+OrCy
dA/cIVli0RidbIXvvxxRVJN9FjgfXyeBIM0O8kJpivP8f/40XP3vn4ahqh7S7GRrLNcyND6Pv38a
aWKQdgF3cZMm4HxGK6gvqVvXFAy1ZoPbbrmVMXnAP0I7lU28hNCRg7XVAb/WzSbeUHFF3yWthnv4
NP1ywJAjByta8NwFWI24SxoOoJQ7bT9GQxNt26b6QLd38ynzUbqNe1ZaEaxDlewyoljQG69tCg1U
sKagua/nM9mhV+QHZMzNHYAIXYu3ngwus0ur1VEM2KeW4UNFZsO4bDFzFDOm4nPDqbQ861PN+Nxw
IhcYgzqqb+RQOWk0GzadYWfcyEcgnIrmeL3kEuOSae3ZF9mSl+wKEe9kEz2/+B7FomXPKq8rLwlW
2lj+jLykpys+Gm9senV+QIf//FEbqvHHZ615jsNPjjSxYYEcV//45SmKa2A2loeHqFS1G5G65O0b
3CH0FA1gHAzcTRuO4Hn8gnSdbI9dasONedLH2Dp3ZolhXoN/7hpJq3q7tL1Iae48hN2cqPvXmLrh
UxAxerlGXjrnEPT3odaygUx64j2PXvINm7zp3ZiyZ0yUvJcRkbKdoXT9caoC+4F7Pfcwt1Pfg7aF
GxA2X/2QSuFERvIWKx0f4YcG485pmN6Rm2uHMXq3fdtbZ3WXn3Vf4DTO9x2KjVVDKYTkZ/LXkqCx
V541KJcpyVNE6ZH2ML30CWnU4MaADHcvD2pNuiHMkwZx0smFQwt9S8Zkr9Cjbtd1RrCu+76dbQ+Z
FxZkI/C1Oy2xXMzMy17Xj8Eg+k0yJBFP/xSNa19vyUPx1YefjhqOPOjkFBqbba1sTc4gTrYlbq+C
1xbSefgrc/deLiJcyswNi4jt9SJWgQYGEIR4uXBaVdWRHFiGm2CskRzE6YDbu0YZKdbKc5biSzQk
eontSVWeyznWwkbnMefaP8M2ig/LaNljtvGb73TAQuTceYacJpswcu+VASCfDC0Xkada4Ry1vjUg
qhhcWMbkVTzdeC3saG/1cXzbTwAWxK+DbhdIGqAoD5aYMvofHbIZBi0smgpYsWzKGddxpq0Yxwzd
2j/i12aH0pnj4Wb276YP9ghrLAMAKSc4nT5twhDJ2ivNS62djauE2W2AHC2FckkQm2ljc4c/d1xD
C6nMOmUuW0j1m1Jk4nsXVdaqaUpxr5mpeaort1/LjimbzojT5y+ONVXHuE0T9OTK7DvCmbIfg/hu
pZXGQUV05EwSsj07wuEA+H1rgspfW3PTBRBhIkJPSVsFOLGzApDlGzlHrfJ7A6/so+m6uraSw62I
HTkop/lyMrD0+VVtH027vSyD5DXwIsh3sDndlRzdw98+sDEm+09GN34q+4OjY7xXdvpdQ44ZJX/X
fEgMBIS0aGnEZO1PRpceZVc3D7J7fnwU+jLcz2jKmMn+i9IibGTZlB3mrOiMl0ZKaptxMqaT/cDF
fsiX68mLllrAMm2G7Mx/XY4dYpBqQftQG5MFEtmYTmWA8JQNBGQkaxkqOmoOHVQ7/GYnLGzjyrjv
fdW4l2dVZk4rW3fHfYQsnQ0UhG5PLXbN6Jh3S8xR4vYuZQEvO5fY0FCggHQLbEj+AdnVWEKHRIz7
g2z+9ldSkiMiqW/E/IdlPJsGeKP97MvmAdiZ42Uxkg/sw48lBrzz9J8fEbrr/fGI0FXX9fBrcyyP
U9Oalwu/Lc643+sOSSxjj/HHjPhKbS3dicbsyi/+MRbVcIMMl38xFcRI26HK3k1V3VdYG32pTR4l
VTH9PoJUj/hSZpiY5bXmcT+ggF71Ag12t4ELPLPyprDt1rJXik7L3qmDKWzlqvHbYM9B0Zef1sWd
lHbXREPEk8iFAp6M5XyPddGPqYT+EM8HYQCIivHqPshYGNWv0VDrt8K1fyTQOW+QNNYfloOq7HFg
j8+yJYfLM3kdLWnpYASCO/aFVW55q81a74YXdvVqitGKrhRtfiai+t6MKsHldG4HKQyaf9uDSqM3
6b8PmMfLK0/z5eUk2ZRnMiabHWvPre8HWNb8+gsoZfCc/e2P/b+uZenDAyUEdX+93vLq5gm/v/jr
+yjCvDm0hnZ7fVnLlOsQ+brSLD7qGRC/2LP9E9skYyU0J/vq4kW3hm0z3IJIdF5HDyQ5C3vUZUax
02ZqilRZ+k17aVFd4g6HQvC8xbsekPUz1qPlVuz5IbLIjuslhIc6xe6PHqtv8N/sAmfdwe+/2L3x
jqqFfxz1Etc3SDA1Rlm6unaU2QVuMlPyUVm7QvavL1r3CzmR8jDGqtihWIVwV/8z6RRnCbtDkm/s
yvb3mTYY/WrKEpx8Q6F4d9FQFbt+Jn/IZjzH5Nky0i5L/67VqBd2dm3eyidL41SIy4fafnnOSL6x
1enAyCNd/+mPqvjsmR80ckxkGc267iwk+1h37Y3WwW/ViNM323X23ViY323PcdfYHgYnrHSDSxWT
FS5xIf3uwzIdUL95ai2BJQJWeVsZ51cadEP93cIEaxtWuXVMDTN5TpQMv8Qp2E415SG2wTMxPcEq
Tw26BowGUmlL0OWXddujeSNjOKub59bw2TqNkeqtuBU2sDMJyu4q9sCYeMDyV+byj4i6ZF/Win/r
Gk18k1QFuYleran05fUOiGnywA2/3ID7aF6KLjOwh9CTb3ZWvYJZwuxDpBts/sStCPFH7RRFO9u5
Tr1cFCzlPFU/L7GMLekqGvpjzN3/tu2qz456PjNzTOQhN/Ltk+NkUM6jkvQeRLiOVF0YnOP4TjrU
BiiJq74VnvUYrhuYWWUnm8AYoSjVRbSfuF+fpXNtyJP66MdBrzwtiXnNM1sgPc1FgiVFotSbJM6b
W4Mpz3NcIpdkPG6Ky3++1WuuN2/tftuIkwbTbNUB1KdZbAYs+4+tnzoUKZv0Xt+JjkKxD9zvqLVN
QEUIRJFN0fo7Qlabpo/Tn7YV/0zMtnuJzRBWdpUhyFek2skFLb9R3HH4MqX5mSfixzSxHEFPsN2M
lHPe8OWItqirZgfZNB32USHFDfKe9Bqhuclx/nsqtUF7NEHUy3DYmNWdOdgmMnZ8qqXIpmMzfgu0
zn7RXNFfushArFst3zBe9Y/GgExEPGd8Q6XEbSlVk4PsLfvoTVeeOgTjnqQLoqbct2IIH2WkrUpU
iwXfbATk8oIyytKpiio7hAEYb09PE8Ck/zqIUrxV/LD3boKqQVC68dJpoN3Gb+dXW3bLabiOIFxr
BM62sgprZWredM69xlw3bli8DGOWrbPJcl/JKehoJ6cTJiTgQkosd74p7fCuAiT8UWTqU4eZ6gc3
jttQ9aO/QK/tdFXE6CE4gOFYl8WrGECeULPXVk3rFX4dw5uLBB2U1A5OfqE8Imh1lGEsFULAy8qr
ajV3fd8Pxd6yJ1QO/Ew7zrF86kmE6ghAraykSNjt7JVS89/RLyf/mk7xA8Qy7xCj4HxQXVJFbmWo
6Fp0SINryIFn/9dQV2TxytZMcO7zeNgJf4x3Qujy8tI6ZKKDHrafl/7bUNSMrOegc9+jqVbvwqwb
tyoAtxclN/4qvMr+aQ2vOF7kH0VHxi5O1fQJylS/KqfoRYQG2S9H944sBZPnwkKVMZoM4GZmmj73
eNGcQYzfqyYmXNiFhodGCcpLCZxurYO82zeigxShDHdz6upWthwtHK1VWfZ3dtYae2qbX9NUUV8B
p363cOb+aWP15dah+Z7XBRvtuouezLhyd52aOTdhgRuYZQNNyudJ2F59d+ZJQAtXpRg+Jw1Bb2/S
Fj1hCVJIkMVEBj4/LS1YdUcvnPBanYEPfx+hJxhbRUp1GQ1FY3Hanxbw3a/mgs0L2xKmCjhfFWFv
8OelrvTnItLKB5NilLbvlD6DD1Q5/DZU+95HOva2d7I7GUqNvqYEkTbjFoyIt446xSbLwUEOzh2+
oWmWIpI5pI2zGpQ6uNE7GNQQvh/kBndwixvVCiiezCFFgSAecvO5bn7NAB23xqUkfJ2kjZ65rYPO
2MiY2qabRBhIuDfdSTV9616fD/Ks0lub315jrMlTaQehwZCQd4KoDdhECwcH6LIOn1w9rB6MCHXM
+V4hD6mdahvPI8MqJwRuVT74iNdcR8hrZEVhbfsMNpunPbto191UwsbyRjbbNrvvRXPf8BXt1l64
7SoreZZ9pp28dGjLnGXLqZHOxwns2Ppadeni0t+qQaVt8qFFGRedIR4UZNqPS7vNv1pT4l5GU4nB
9ZjTbdxbX5e+61zZm2IU8HidL2MAtMZ79H1WKiSecWRNPBS85Bie8WObRNW+xcTtZpqM2YWH2nSO
VenbVFmv8guKkvpa/TUpM9Tq0U9B36MJdl/pWXa2SwV1bt98lIfMjYvNpOQsz62uPmtdmryGLlsy
LAieGlGFr2CvuzF5zUJFfRq0ds0GMXnNg7F9mDC/kxNUcAL3Ns8JCHwIDCOihdd9iaTghMiRbJbk
mm/rMvmQLTGPGKwiQ4WkCm5ji7oZXsq71gVlKlCNfyDrGK8xVHTerfgo710iR3XdqK3+MZ90ZS+H
2p0dLkOLonTfvenQtTDoTd95amapQlj7IdR4t9tLllYO9AgQvtYtovOy99rM0E76ffA8F32pU8pe
/bbu2bBn1E2+GoafrLkF4/kWlfUTe+aLjCuaGLa1m0PHBqv7FeNW9FLjrVoUSHKiNrWuxrD+Lgrl
gDG3/leFLSBuENb3JqmUVS4q51F49bizRKzfOjNQrBP4/0VBeoh8Kz3I7Zbp+v2Gak12kJsxCEbD
RtTjZ29KLXqTUxKAVa4nmzHHtxF2rfEi8iw5KKL/venNzVp19ZfCaj97r005t8RX5qkoeTgOocuq
J6NiYocwBDGm+Br11T6ohvEDfPrP0U+dZ98L7V1UFBQO6hpsS0eFM0Ms4Uc8/JQj9RRZyamgXpCj
TLT3Glb/tVlWNyTtsBTvonZdzk0ZC8DjLmf/OVZSFp8CtqysMmz810HgqujFBvtpPnUtu1oPucBa
vhEhBdQ0OskzeciA7WydsdU36jDLQOgoWqh58WWoMEnEK7TftqVWfHHAmqziihJwltXRq2GgMTwP
C9BFu0mb3l33Y/KVnUurPA1Vqe0stOXZvljiWxtRbVDABJ31Ui1Q/KFDCn2r4CDRqlM+O6AAVCsp
9i07rjNkh2eR05nM7CEkAf8IgfTI4sw9y5YP1+jgB328lk15UJr2laXj68htflWH2V9SEpkbpHmW
3EJ5GNwQUHkXHa/xJkouhQOCQlVMZauojv6MUlWxSlWbtONm1Ar/p2X52SrqTfdZVXqxNaKdmRX2
xes9EymkUPmCH8+j1g3OX574qLBW+7BtN13V/F+9KMLB4cwlB1wYljjq2NhBN+xurCzPTlEQuqxJ
s+kL3Li7BW0/lKDLiuQNh6pqrUX2jRGWiEgUZf4+9cWhHUHl8AQ7leYAysVMhstYpv63XtPUlY+d
7kuBA/JmZD1yyQQMB73V3xr0fC7yUPcVnhBpVa+vMXk2YagwZcCZr3Fhddo2B666qX7Nl71mdIvD
zHCPyXXsrWBPeDOPfMVqX19rSokikeelPzJ1MG7RAp0e/QhauGKScTPs6VGGVIHyt6UH/U42ZUcV
6asOL7+LNg+r48Y+WCZJk8YIe+SCuQ9lHZDDMlYvKvuzW88HbhkDWfsRPodW3v+IRGRtFMN1bkNR
lZfBRE12gML1Qx3sk/Bt9aZOm2pnxj4eNVJbdDmF3xYf6hGprD9MWaQ9y1WxdOmWMqaLDKmRBskh
UPLbDhnIbQ4U76SElbMeU7QYpqScS0W/2qBPgQ05YP4rIB6rzKNG0RV2/Ia2MvakqfeYe6P61GDv
wLMvfkMtMzg5PRZGsukkGvXaJm22+Zgnb/iKU4SHzos7FoN1w/iGYWZ/Lzsdixq5UFjdxOFDDsNr
pWKE+pI3qoAHrBSXhMXZfhQ6/q25lt4gxqEe0r7E+SK2ra2mju1jNoUq7oyZeOtVkKrq2JTvipkf
YuGQkE5TSkTlMEstZvf6qJXf7SwVKxFG5kvUKMVmKHrnMlkezIFhUO+mCRXeIXDDI59cd4oLFvFQ
4e2HOLSdtTC8Y9VVDfLoYXMXZCrFkvnsenB8p9qh2fh/KDuz5jaVbu9/IqqYh1s0S7Zs2bFj54bK
zk6ggWaeP/350c4T7/28p07Ve0OpB5AsI7rXWv+hDttgwF0Og7eO6k5abAfiLf0wsN/9aFe9XgJh
XCepzjovi22zdhIxdHdtk3+J9YrvJtK9Jz0J3KcBcTMhRwIZyv1Pi2cNl8zJfqmWOnRt48DSAvio
5qeF6K6RlX/M17TSexoxVoVmN4kDpG20KPxqOrdpPW/1Wi/PhW4Pb057zFZOWOuY5SmYumI3KOZY
Kb4jQVncvFSWm25y5n2EH1NI7FC+GxP7vd6FGTjBunwTOFet3QtC+PjFolP20dS7X/EQDY/Dolk8
lZq/yXFV724vqW626XCKu7Z8H5wdoGz9rbAa5KthIW1VdxN1MrQHz6Bur8+3Mhvfsl7HPXzyxzsf
gezdkgzGURKKv0URXjgU4V/4eWHYmZEDduvFeRs9X25NDwleBBbctxnRBj8u3+pBLy8+RDYEyuhu
I5hLvQ1jRWTQi6ZCy3cRJhuvE4v9a4W+2M1dalzI6SK1nt6ZxFahavpLlB6LpIw/ThCtQPmdpf+o
RtU8l+rQgZxVB0Z7eRNJMl3SyeT+Wg9ZXYRF3JePlL28m9tjGpmgr/45oWpAJXkV7MHPvogc5n72
B7nNM6pYGwPuEUKeoBDVVdRE2O2/SpQfz6ql+hO72RYmfm2dbedbK3HHYhvF5QjvzUXqHi6zsZvz
fAxt15wKrKei4c4oyDrsUVE+Gs4y4U5F32JEs/bxUp0TpRCl1Ii6mno1AjpNJRGM8Kf+MZbQk2ct
Gb9ZjiQJXRfJNR6N6LEwbJyD1wFPcJN5hgapo02GG1mlXxaSXN98WfUbM9Ky+8avtFsjzL8+LrRK
6OryGZfOPPGX61BAbPBSvA7kMlEbAnFnhuplWnWvK0D49I++WJPO2fRj1GI4F72ayd3iAZ1sHc+0
t+q02Br8fdDAbVQSqAbGbkYrkweln/qnS3e8+MFpq/am+nWyp2qW6lqc1qC8DtEJ8ZuS7XhrhGa7
wIfw8+q50Z38YpkINvuekQJscspXQ3NQf1STPZLJsPi7jZf0WYXUrIlUpRwe1aisvBiNxDrbJVZX
PsskzZ9s++ljKnj5v8Q8fkWbsPp4Z2k1/dUW2FCsb6yu0JTV7w/zcUFDyI8Po5rqUKbNPz5Qk8ft
EUIGRt7rW6or/ftD9V5/F3fx/ZIE2SNS9PljqttsHkhngf2GxvSnv28NCtEyqvafAz7F9KsoKf6t
01R/nuspfHl/xZPwSKxNE6sGOMgEMTRB58h7st5PJWwlgBMN207yQeKoRmGaRQ9Yz0JX7y5lMTZn
6rhYVuFFunPQFrNPsm6mXZImZIDBsm6jMhF7pYWmDhPVs22NHcY/+vLAwD8Av9B9mbhACjHRaOyp
2XdW0766nflce7H42xYGOF9RkF3BzUOy3TkHfioeAUuzr15njPxBVan/MFoy0o7Z9Q+BSZKDcq7Y
C9fUXsvUemzSEWF6x//qkJV8GbD+2buyafamsB5rpJIhwVb4Z+PH81YI5xEV2uhnYzV7reim76ML
f85kS3Ez8jo6zLmcT+qkNMJ0OzeX5S3nJOVWPHTVHvbW/I+TpCWiw7ieVKCp9TAKHer4etKfd/Jm
VAO23Wzn70hAGTtTy9DiM/mt19BncLPI5I8xRt7z/5wxMwNJsv/9GvDD8x9I+H5cA/75dnHj/D6q
36dck4/qYMLyfqwhCm9LaMo7aWS+z5rRJw9MS5ee/b6aJxMZbDwEprKUym0/+Vu77PJXLZciLDTD
+JnmZ1nY1i/H8L92Thl9dRYdvRcbpLIBSO9oaPVwUmd7f84O1rN1PTf/nB340Olm0h48/vBd7l0v
VLzZohJgtxcrfzRiZ7mqAZXGriadexZXEwWl0/rU2SUeJdhOUeDMp1agqJmZ+8Rps6NudNm777+o
kKWZ2MCUxUoTmb3s3f1n979mqzhGzU5Hww3Htn7v486xTzxPi7tuPdjlKlQaeOxJ23KleQcETDGP
D/Z3Wf5kpK11oPrhHOo1Ql2M8oen8wQf7MF8QVTyHy2TVgYfEAwZke46U7WSpp9+FNpzQCgCbsSo
XgJUhxZiiK9xnJmYuc3lR7Mf82xHsWA6qlF0pKiXjyCP0Gx+NvviMJiB+1VYxnxGjI2ad56St5xc
YzOun1cR+BV3Xx30TnTHzrCQ8TNW8ffKcqnQre1Ppr9ZFS0aPexenbhPSR/mDgmuIIXoXqK079jP
qsud5zJsSlldABs4z7ocMBz49wmwH7ejcqp3kgbJvDbb1iWy73aiL3dxlAwwuZErVfd1J59HK3e+
A55dth32uGgJtcOVG4AVI5HvOHyt8G0IeaQtoA1awbRXKUsTnYUbLkxhOlesmJ+jvm6KnQv562BQ
/iGS6qdD31nVW92PX4C1NbdJ6trN96LHya6qNzDHFME0zdmpWSbhUTjAuru2dgZPEC2JyzhbWzXo
Fo520j0ftNN6xSzXKABQ6LmoUe8WcLFzbazTyRKeK2qkH4eazVMRfraN0v090sAcD+F5yh3Bv3f+
PK9oE5+M0HQ1CwRHUVZ2TyiEN08DEdAtkE8Ruj9PqieHTXQsvDLdqKYaWJIYYYBCmEfVpw5FuYeM
jzFNBv9c+v28GWVdxpsFldMThihVCKpc3NRh9BFrGYv6IfXjKiZL1I4PpsnmSzVRoy73QP/KjW63
ztYSDlolprCnMK2C7l4d6rLo75e1CAlW62/VFVVLd/+PeV6UiktZA7Re56opObmcUwo5Oi0N/0yk
uKASnUX+WR38P6/+e0RNT9w536AyinDWOlH1qVcfs2fRW4cYdV8rLsUFSpy4qFf/W/P/qy9IB6Qp
PCfdfl4PhjhUU4gFmpzHe3UgJTHelyvEvAJTyXPW330OBn+mqb5Zx2Y0B8yi5qszYdcgP61e6mOd
3kmEAdVcderoxH/w9dTUrd1kNQZAYVu/i60l2gJVwThbQPtyW6H3oScGRPw00+C1mkB+MP6YYNeU
pn8LWhVRd09gI5+ErmU3u32KURHPkPLT5SnSXT00bVTNU9b9ChPAg5hba+f3XvKGWDW16iZAGZtE
6ldMbFt+mG9NbKR3pbkmK5NKvA0l2EAdgMZJNaN+uss1NCZ6IKG3MTOeHdnJ19YG+TcBES2oy7gN
QCvVdLDAdcOo195Q4zROqs8b/fEBrhiTreqkUea4qJbqh3AmrxY+oMr2Uog6uSwTYtmq2Te+v610
3zmyUbUoQepfAiDJjyUeB6Wnb40596/9UCKlifFRhMBE+9TgWEJ6CGrNViD+aq4Kuf8gRUnX0i+3
rBm+9oPmwCId46dFj6ACdMDi/fipEHn8hL1nggS4/FuNj+ukus/y/eDDqlYz1ECSXgPjVqXeCxnL
6tE3x/i1nJ4VZ8XEavfa6mVOdpeC5qx35XHGFmenmsGaiAAH4XwQXNZLeK4OtwDizw7vxXJr97bx
pmXTx+4JvQdglfPwfWqteuOIpbxFU6xRZu+mkzAt8ZD9OQkv64+TSrAZ6iSLtE7BzmtdANSKIVE3
NINE3lTLysHgdJDUqIeypjg+9FrdzkEWrieovqIR/zhhBlvc4X6Y3fe2fOni9Idc5QebLBo2LsjI
+9junRuprL+r2py/IX2NjaiG+sbQ2vqtT6yfar7ZGc0mtihvLTht3mof83M1kOiYeFZTO90boqpW
E7UEfkxk3yeFH+wNZS+2HoopRqS4p864Oot99qtm65TjgEhG0W3xIsNw+99zBAhdtKFGWN2u9FHy
5XoSh8rTb6rY5Bt/zUv3qk+2fOtHd80bsVOuDRTN/WHUT1Jo8hp7CUGekUYvsoc66S9++7PT2SDb
9q9/n+01dvJxduLa/zx76OImJOqYtyoJg81QeRW4V1xh1ZkbDbPI7dAPEMtVOqbuEncHkOdHhw7h
Zq4j7wH5HGjaEro3GyZK6lbCOm221Zdgcq4z5nqgukjHLs1dngTGe7OeuHQLhUDP+31i0s/DY5AS
tk5+UF5KfKQ3jWKzJ3PCJ0FqZyQFffrY+yk2xdrXr30f+0O+4Y+mGsRvODjFdjru3GIHHNl7dN0G
WEWK9+dnq/e3wMr9x2yS7Q1Nt/ZGz2z1X9tRVA9AcdMHYgsZWnEzv5GaQ9HEHQn01mYfYTpI5v1Z
TYtKqoalbSNEjJvIJkYQU0HUHMl3m1jzeKfKINa/m2oUf6TxbsqKeGdaPSuAtF9nvcpeqPeyswQt
fsyKNPlSFdYPZSEup+XVqs3fE0zNhbwnrJ3mxO2tppb1OHfPboMi+2fPkDx/yHmocVpqqDX66GCN
sxb6wmO6S2JIDElxzNdvwtGH332VqIqjakZ/5qk+U+hkr+orQtz+k+jz81hR/FYtTHK0YzMJlsAO
ufWNM/rvSyTlnRo1vbZCJssknesOM5wZds6DPhsn1VQbadVMPEY/m2q0cPcfmBfLMh+dxATHz9tc
vAZk84rlV13qVRI02kXG3ZFMbbfKs9Q8qtPkWLHIHIUbTV8Co/zWJwmSirn/XnTB8kVN0MdEoCAD
C4Qw72NCbkTvtT/+nqCukIxmFq4uhHf/76xJq5MjUefvy3i8j4U6648/l/mcoD5IK5tvpiWrZyIr
d9+0mtOQq12iC94MRGamA17DZft1UZ3ZZO6rwqlP/9WvBlXfx2mqHfnmYSlQSD300jBuhgRcDtFa
C62p9d6rAGqXNHGWDQaMwNhavo2k5P9vgJCpB/5/UXVsLwgMD4aO5UAS0V3T/zcaFNxW4bpG5ZxY
65ZjgjnDsgkMWZxboo/542XOv4GaydpL4nQ4VbBqDLOP9zbmDjtjqoMvbRKttZEFhIDu2iT36Eu6
orxrp6oIqUgFXyTuiGQMnXPvYYmxkSHYLv+LmikWcfEMjE3NdWLb+QVKG9A21SDieg6VKd8+qia1
E21HUkrbqcliwtrFj/13D03fDbQG94vjzoQuHVl21bQcyl5wnvb10FBiXGcYfNiuTHJssGmJInvF
I6q8qhb26MlGmHZ67vsZTiKp8rMdB9NpIrG1TZDTPfYjKKUgLestXxFaGh2aRLJh3S6XNPgYNePA
hfXXVyc1eamsjeFjulaiV3bqu6V7GRBd37qikhScaQY61th8rhwSr+xewGfE+2TsEaZeR828j/al
HGviHpqapUWHKc6mbWroAkYemplk/dJ7bz2wV07vF1cPznPQb1ULmbTf/WraZx/BITC/jHDC98qf
famX9+rgirL6ePXZZxjm4yQ87/jZRcIJD7P1oPqQioTTwzOIBMa/BtSoNkcCZQvRnEljOKePvgjx
0SAG3ro42bOA431f5HEE6Bsm8d5Kgcarzn+MfLZHiPKB58aw2Tjv8/BxBUuu4s92/2hM5u/RpfSR
M4pxHTEXqT/N6CjVdvmkGhkPu8Oc2PNGNfV1Qu7WPwzMPy6qS9XdSie7OasNiuoqUKrYQpKk6L72
dV2SPJZDta24wch2PrjQJe7iZByfSEcBipfwSVRTHTLbBF3UeOKEeuj45LoEdFLiqLyeoA7IaiG7
xFqO/hN9kH/GJyGqn8604CC+dpnYQl9rXBNVS11nQvhh53lpuVN9iMuQIq6cYC/L5d5D4Oheiqp/
ShqnuUM84kW1Kl8H5oU9NvxYhLlUnzogFnUakAG4qlYHOfcSZM1far7qws4E3H7jvVrZSNFI99tv
g/23NvbW26TFC55/AG4l7GrudhOec+3rL7k3WdvJMJNt78tvTlNqZ7xki4NXZtOmkH2FAF3Sb4zF
eBQjOwXNWsiWdY3+Phji3vBl8CzwvMLdZ/kOBrw9NDDgeJNx2aFkMhynqU0Qbiiwf5y6MzkEnG+m
9KgXsXsfO1F6mNhU47E0eNcmsF7KBi0GvyPECPgQgdHmpxbvql0wwhgcG3moXbu904p7XEvkGm4F
A6YHBp9odI9Gnu4zq8qOae2kwMhz1DjiOazmBRpKkbg3PcL12tK16Vwkgoqkb7zW3tR9R6KZ50tl
69dKqx1ANTH7IL+KD7bXGLtuyu0HULmbajbjJ3VAJEE/LYAcuPh/+kBaZrumchogmP/pGwOc5RMt
j044uScf58atRYohzx/VNB0o2x3V7YfPk/RaG3n2RD06yP85KYN8uTEMLz2ovhnVsbsoCS6DDUYj
tNq5PlMSxfxGtcsVeaHa6uBqQGXjGddtFOXy8ONoYhZ3NpCAOGfaYOg71TYHuzqrV1DOmbqs4606
S/X+PlWvpjCS1H/USqQWqTiN0JZfD6rvs/nZ91/zUrWWqeGPl5/jn5fgx+r9XvA+Xko5IEwHoQb3
1PPUdr8PIsaCI1sPqeckeajaalh1qleffZ8DmWgQL/oc/u9LfJ79eyZ654caZt8mqkU4xo5/05AP
fRb5cEIl4m/gg8uDPuAPYw+xuW0B+QBPl9Hzkssq1Mji/HTsn1U8AXoYsZnlKZ7ceA7axypoK5hg
iX0bRokbpuiyvwv/mFpG+rOW04DWVSSfta5qD6WR2ydLy00Immj1+QB9v6ezt1107NOcAIh6jKDB
1kEb8mItVf6Cu9DJwV3iPckHsffjBtTfiIUaJ1AvjtP4xej5ZfZt+ldHHfDFHOTOs6VFuTPv3rMl
2029rb2M7VIfheaE3eSNFxcflgsi/PmlsXem7OZTkBdryZWMB4nKYmu5TXB0zOIkltQ69TFCD2DI
6kvlWm8r6EE92NM17+gTCG6jF1bP+SDdDuU0zRDvaUPBji/0KRXVMUF57EraFBMUO8eRaZkPRTWm
B18u21nr2l0t18J41SFuBLjsYMWxTgEMxDT3TXaaNQR5PGixiBr4OV7o6ZPWGP3RntnhRCmJfjDY
7l+I7R/TkmJ8MiXjXZ8BxWRd2UgNSzBj9n4ucXqzA82mhpBu7DF7yRGs+E6ItUtjvw1JS+fXsorH
a4Ss5AbtPO176WuXSPTFq4u28LFAx++weITwA0C2oKGu7ov+RwUmIZz8ZrhB1fRP+ZxO+zQytFcQ
B1fw//UdpOxiK6PC3uBY0lwAwOdv+rzjKWhsFskNg25csHUSCL61WR7aeiouuU8x26vLB2JFrJi7
ON+0pmVvDUpJD4NhB9sJDdLArbZj61qHXtjB1TX1N3B/aFB0SCrWmJWcUsplmyQ2//bcKTsjMAYF
zX72eYx5WVmchxQ8tVbpK6Yurk6lZflogYqaFFOlH11Nnu2xNjatW4WByLttYBb1tkQy+eq5Ij+7
bOigfYRaV4eB7oIbm/zoa18j+tnJwHtOT4J9JTJh5PmbgM2JI0n3CqCfum8d5nR+sfq6eC5Ozihu
Q+disI2sDd4C4HMS8k57N2vYyi+av2sku7DZfMCgWDtHVkt1R05A+1bin0Q8KQ1S0p96c9en0810
U5jUNw1XrHCWs+Bxn/V3EFjiKD1FP/t0NvYtbqJndaiDJt/O2OfNpZ+GiON057pC472WAfJdRXZ0
NHvf2Lnp7tys7jfV4L7rTPBMrIDG5JmdULevzak8q4MZiOrjlWpqlVueg/WgmjEOtzzG/8z+r+Gc
DB01/zG0iCnPzeoTSGg3Fx/ttij/Spy/vNrhPki8Df505rmUuXle7MQhRGd/m0Mz7KooBLD8DTcp
rN55igAKxkIYMlGwbNRLUM8vrplU+6SarPOYutbZm6FpQhqZwL+dokwEYZkMZEhGDMBSqR2EQ4k9
DHyuUDbVJk17Vv0GDHHtI0SNA8fsIZsTIAu94RkP0IjHu5VSpp7kzR117m891M05OzWNWxibKZev
nvSwNFs/Aaw0N9Cr09y91FUxnYN4nM7aegj0bV4n6C6WQ3GO1oNaa9QrVHASSDykMEM31oztOKJ+
pqdjfyYJhAnc+mpwhh9VU37BgcMNaz3jG6jXJZasnHOYWREwjmu4zcdov4jsinS5dm5W80d1iASy
Ilpuk/bPUPdr55Mj+MPU/8+w61cHNO+uI81yHuelOLMB6rV8OLdmYZ9sB4CHa0hiNI9q3mD1xc7W
e9RQkBU9l4H8ZpWtsyv0dKaYUXa4qNTFa2wEzZlfKTw7vlh70i5uipFnP0MXCryD+sMSlMk2RSXB
fwhzOYu6W85Oh2IU6XO0w/zqTL6iPrOX9w9eKtiQFPo5W33kZFP1H1/T7wvxNalXeVEPH68y9J5P
nUXcFyHjARzflJu49MGQ6s2yb13nZpUSzbw4QERfS9qzOvh63Z77DGoWlh1gKyFphFVZhhDT27MU
0Tfcnm5NDR6wiutuk5rGFhTaxW/6UI/8i+FM51jIp7QGhWaBAzkNcXOuC9Lyhue8N64W3afTsGy6
tLiVqZxwNTH+QjUesfN2vEjKtajBx8hiuoUP2wNxWRdIQqZ3T3XWxlvXZUfUVHm7F8hKb+DpUnmt
bcS0wE0CXnydzUjukXhJt4gDNLvYwZNCE2NM5AdLWKv4wdn5voj875lGAtxxu+e5rKbtVMU+pwTR
pjHNJHSXLt8nRPYQuMbnxKO6Os0DKPQ1AbYWVzPHxTDdQ1wKXB0+qN7K20+9cF71ITrH3BlYJ+yR
ywFtRVi15UcFF9BvnCNYZH3fBh2bA8dvdkmQsEjIG6BPPDL1EXZ0PDlHCEgPQbzVmiqG3cJvwoiK
6YDekMVbTyaqcfw9abKQ75yMMOaJj3GwyV/Zs5chyySjxzyLkWfNA+0Qi/xxSp3u6LvdnRtp7iVL
qlPKmnUWkTj0Mu34KgcPmQMsVHOsxELsuOSuWcplB00ErzMtvmZCVpusafQdz1Z3hy01MC8vf8UX
Ut+5KeSiVKtxNZpQNBBJvhsDE8N6JBd3mR+/Shv23EjhJ/a66cpi98BvqLkUCdbT3nC3LqshpPt3
HSW8raCksyl8C+wIu+6tr3tUKw3j2+BDle+6JjkD3N44jTtji9yiUTOIbOf1Xb8N4vraJOJUJBYI
gcB+wCAWslAZ2LBscnPjt0DJ+7w98PtEn7gtb2ZZwVBo2h3/rOXo+tI55O6wm0azhQVjNyFFJG5q
6V6cRPB/1dL0abG45UzrtJA83BNMXNfd/10r0E7L56k8GdZAaDDo1CrZjWfLDHS/Z6GnsrEZK6QN
HdSyLrkufqVzL8Hqr8pJAwrV5GUxFbRxVtORDwKqi+dpxuIXjA9xNnuhoy0oRYB+v8v7x3bB2kuv
+Pu7OfvbqepiZ/iada85uP6SgfkV2CnaWXnzQjB1WVoT7W4H0vLo6w9pilhCFSwHUwvu7TwpN5nR
BWfHAPJeGejIZKm/z1A1v3bB/RQbMTrSiXj2iiki/Mmdo68N3pYckgPlp3tMbR9NP+Iz0w2CsyFQ
O0/WRHYQRfdQqjHiIEV2retGe1gc/LKA9pplPZ+1vF8OkKu/laVhhj7b4sdxfCnzHC+HEbdpNnzG
jn3UuGka587NE+eIoD0qr0bzY5rZriDGEV1Yja5p7tTHeXpANs8JHajah8bx0oub65THk3svGNpt
QWW4GSr/IZlwnbCaLj10I4gkixx8mEaZd18vOk/9pXdhWNsGNl/sqMZB+ts4kOam660qNADA7acq
CNFI855gHBmg5MvtEEhvXbgdSPxevakH/JfiGiNLUltI3ILZg3iF3GjvrB8qvSZD8UjBBZ3BOGqR
JEHxNQu4T6RLaVLLREypz3N3/XJGK40/H2LxUvvJRlvg5yMUWYSmT1rOsIftUgWvc2ayRCMAd4iX
ao895jcTutc2WijXCgNUaFmJ/KGcwBqCh97E+tTxfgUw/8KpNmMCHAHpz2wzkrrZzKM3nUdpPJpx
3+wly/ODDApYFQ6MIRaB5DGOyxdMLe+Qu7v2pJevKMfOmItR6KvGfeQPwc12hkM+s/7UsrZ2rq4j
JVoL+TBrsxUGU7/+PWxFi9qd941ePgP8b3e+VffbUuu/Z4Xs9q5f4fgkQVxYMd5+WYJEnGVPoAKJ
nPhHEOxHiz6CVSrRvKvECE0crmHmvyylrX0JUu0RnPTFRFX+ntTHsDf1lADIbcerkXR7P6uMS7K2
+k6MV1da41XXYufs4sIC35kZIgHtzBNik8P4XKQGQSkwryJZzKuEvbZtkRvaqCYP7fM0py2mI+0E
bn2p32IbfHVX1e1bVY1j2Ft9/zbB5A8D1xreyOkOACfj6S1mzQ7hMcKGJCIJBUIwb0Yx98AdKG4G
S9YDaB2st7Z3IWtzQ7/ZmNIhGdJ4b8Cl2hABQf+N7QfRD8zm7dQZCKDb5GYq0P5vxDvcUU1nfE3b
BdCrZSdfVxuB0Irk8FolCZr/6Am8NEID2In5adPXLy7M4k2nd86XpC8spDbi6ouQPJVnl7qZF0TF
cWpbFIDQQnmCAkcEaNsxCIx7mMECxToQ2o4BrGxpPPMhcMd6H5uwQWEjYsgjmvk+SIV9SPNuviu9
Zjza2ENfyLLXp85rjXMPLB9lT6yFfcAD8Kv86KjNOf54bpof57G2zh1gyp2U7qZOHe8Ej9Db4rPA
R4J9jE5Jm+86oRPGiv6Wz/qhjFv5CEK7OXZIwq38DwftpeJLk2HqmC7V1xK68xaQkL4pbXzHCvvi
CvsOZzGDKMj4MbTWK6jdX4WrkXhh86+b9Slj/wAIWG6nGjbFRCDeJ/zAl2T8fRgy7VzwWUJr9oMt
ldM7J0imQ+PNrygWjlsnctfn3mTvxYjQS5XL+kJ0EqYF9ArDM6ZjgcDYZkIHMPQtc9rM2P5uvDWU
SB1rPNmjfLKDd9/TzZdCm38mA5G5zf2aaMdei9OHJi8IJgLvLYKeGFaO07/4McwvWPGAh5p6n8ak
dLXGBHauWQTjbXcdxOjv46AwQ8+dsU0lfzuYd1Dr0SBaxRhSP3szwI9v60CenIDcujXwQBUySfYS
6VAkOcXTTLk9NPLktfJaiAehNS7gbfpzJTTjmGjixsK1He102hgzKkGm3vxCetlwmxJsSPeLhOzI
at6BctOFCJ3Yds5yMYbdUvQFHuzNJTG97FBGxhu9j7DGW6SzumdH0+5yL987FfhJjU3gR9VmXKPG
vHwhAUBIiSQkCUGfFGixb4ZcHEz73Syltef5+KUeimJjynS877nhKTta8Rah8oPXN9lFWgBVx2qE
JemOL1Neu4c4ijqsa4ZveluSUrDlbnETnn1TNNwLUgNu1KK4B+t1R5X+XTodfCCrf4mjWYDwCPMF
nl/foNKgCVYmrap2ZWd4u9xj4a97NBgSfGEg7OwgdCRfWn9f55hHlvoQYG+DsFNgX5eqp66Lwkua
BMtjyU7aTYcfmokEmeFnKFNGSOm43rM0/5o8kmbUwtlxTv37zUty/+8ATlqKiQFIVogTRXyOWiOD
6DTh6T0uwQ1NR/fcmfPPZi6sQzauX4jwm4fZQ+1v0wqSnuj6PsSBMPdjsbTnFq9CQHPI3Y5rrkDW
7UiqiBSFbDZd5k7Ng27q3OAiIO6oZkKOosIVHEB1f2IjPBxmNaxGGkhP+La2KfNVx8cF/jGmrmJK
/WwLOR9c71dWR81p6DXqJo2/0aGhnC2c7XHngZpmVLp7xCBnU8FO31RIuxpJ6h6seZdRxHpC8+aa
oyG6EV0PjKtAm3ai/PgCdRWPnAHOUpHtxg5quJYVPCxBC5G/OWiF6/2IU2r/WJSyEJTL1l1KcvgR
ThsCmWedJFSYtRZxfjVeqqTb9kP/SHmtCjG1hINqADB1rf7WL9ICHlLZEMm6XRKfkhidHCvHNXbO
7BoZitUfUmZyN4MJQkYteSpz1is0zTS8gefA7ZAgciz0+JpoG0XJl16iPmt6524YjJc+/6KDykF5
IW6ufTn+tKn5HoalTo+1nlA+M1jfFqBN+JvtoGpam3IC5qBp8zUKkPipmvZFRA2VuehXNBbFFz0a
vhPf9QiQt/s5jlZFa36LVZVdXaxcTpjkxpvAdXdI+rwTh6N9Lftl13sRwW7rf8MtND8uGt42VjpQ
OrKiJZS1F4dY73BfNa+Z7cbET+3PZsR+ykuXL06V7bPirS4T+3tUd/duU2Nnge6tnL/GUpYhmuNY
W87lE45Z/d4T3pM15V/LAhd40b5nk/ES9d3PImef2sffdTH/8kVTsKMIeioHcUxdTugX30D5yBGn
tu4Putsv32uBLluEwa+ZDzig1mHZkUrRCqPeG7XV7VKngIcv/u5wWaNwVXb344A6pdTzFLBgjZZn
MO4M0bZbzTxTR5AZTs3SiX61KzbL8SASIPusPw49mTfu3P/h7Ly23EayNf1EWAve3NJ7Mo2UKd1g
SSoJ3ns8/XwRzBZV1X3O9MxFoRA7IpAkRQIRe/8mcjBDTsGgovoLB5nVRw9kw5sdh721/1VtB2NV
WpO76LL5a8oHg908+5HuVlSGtxmzMrz5o2mBmLsUnr2K2Di/O824t+zBX5gQ57boH39S3Cy6Chrp
NvYVHlGttyMd7W158H5TELUpVCPY575fPAd18gO9x3Hhanjd64Zy/O5wg2D54BSHgFLfAml+7JS9
Pl26Izf4HavuZJ8k5mVwWXkVpNSWBZaVpBRywLGqwU8Ck4jKKPNVhA4at382VBH4m81MymWl6iYS
boU5XuSZ0ZJudWCkqUMBr8Sveyg8dfSEf/k+aEpnZ9u2siziUrkYBW/VwW/GwpaGr3BqXKposs6U
pfIFCyTlszcBmLPSZBbrJeWzMavQ1QM73elWE96UuIghmoY2MsVeql2BRTfkVTzS2kE812t7avlL
WJW3LyAJ0PJOu1Mb+NR4krlF2qIAifRhg5UlQNv78Kz23IXNOU1PbmxD4YHKuiyc2T/D2V+1dojm
bTXEP1WIYqzWQ3J/GtKjOJ1FJoTCCveDcKIgRf5CwXMithYSrFMHWX2cEthMktFceG517HC2Wkhk
jxqTqH4Mlr2yyYJyacXYv6UkckVhuMd6KKizVaSGwyYbfe9qa8XHYfDROwC18gjrhobp4wxyrJ1n
6ej+MbRWML6PJ2grKKajy93plArJFHKDhI8O32F6b5Djp7TmXqcaXmI9IQshwnKU7bKEwB/tPspl
m3WdG8t91q3+LMMISV0cj8pfAkcOK8j6SWrNdAP6rmmSHFl9su90ahUvLVCyslMq18iQGEG6CAch
2RTXMBJ9D2U/5FFtOTd50LOfFaZkVxTHeYao/JuAGIgOjwGZg8bizLZrzZILkIqZuuM2HLUAIQcx
hcIqPmOITMgpeTmXKztOKCTZ8TurqumlbKf6oJJ2uUu7av65RtX8qxNOzaZCZ3ivWcGER2x/5rs3
fwsndSAtpJrnXGvaq9MOzkJ2QCJ5d8vm3I0AOiYPV4m0SahPAnDeKl781vdeuJ1jlSLRCGLSz8P8
sxHV79L8L45A8c1m/6XQWWrBIO5Oqf/GjQ8+DqoCS9vuYGTGep9QDmg3aWo6F9kbFF19ttLmnOh+
l0Am8pOt5qk4Wwl9BhPJ/wsontdetVcK8MznSiCnCiSsZUvyCkRrqhP9WTIQfo/8wFjZK9NNplXc
GlfUpVHjEq4WdxuL2Wpxh8uQ6Jp0Ld99BEX/P6wv4tGO9sJPUDqQg9a1j3eHcvzMmi0p9BfZAf+w
IMcIW+p4Nywv5gg6+N2guxpc53TXydacfBk2tXH8kA3+VxO9ajx2bGfT1DvHcb2bj0PBxtBnbemJ
pjxAU0sOU5H9fISCCJleeONLlDhMBaUWxuLsu3bqMgOs+a+ZY6OGCzfvrD2VdP+mkvm/zS6ZOvyl
y40cJztQ9nPZC5OG+RYbkEDKMBufkizSz8Pct6uMDOpKD+v4qmlafJVnY2Qghe9O1eIfHZM956fE
SjcyPsxJb96HNOzBqxw4kbxIW/edufD7GdFNNYhIr3H5x0Gx1XZVwh9ZdN34UyrQ5+NsrUu3b5Bf
FHL1kz4uKhg4Z9lbhf7SdpT+tZgb9cnt4kskRiXk+w9BXwOMAbHLLs6b1gX8/E01IG8vzc3anNRp
ZCms+YTXGUYRONabVnSWTT6fk96p3ZNsTTwe7eGzlvbaUwVsRAabti7OcYOWgPRXY0M07I0mDFbd
GKufwynvSfJRYTNd+4fuYU+SNX3FPyj4FYSmstcknDLwM6iB6yVmWUNovBcFeF05VnVnskld5G7k
WMvIPqb2whRFTmVr+TG176371HgsslentWxKyI6zuY8lawIRvqYIKYrGldNpr1gTJFfPHa+FaHll
pL3O2RrF+ejeyHL1E7eo9CK7ODRLBPTqvZysd0CqpqFV17I3ysPkAKdRWYQdTLyAFOHVMZrLUA3p
e5ZpIfDf1uUHEbQn4Iz1eprH/q3km+Yi6fHX34farv4xtFfd6h9Dh6m7oMFaJbsoLIHPdUF1A0dn
Axcq/lKFZ4s1T8GaPfC0HzqIYN0vxOSCL2WP/FXOmmYlB8nJPibSNziu9s0y0z8mwzOd9nJYzT7U
wivlMVteU4cBvpCzrZqMXV8lytIfAak1qJrutMj3bm6odMvBp75czfrWJtP9c9SNizcX0ZcadQfB
rWmuKmZ7C7zjqaMI1xK1H0iOzIO+lM0pU6JnCxtQ2eI+Yr30yTBigDXD4w4USrixk86fk/QK5axB
KtGodmagprBWdRSeZRCaCawuLDMWBm4Z94FTbWLdNrQ8wyE5LoIuj0714GWvypCq6zZulbVs5o0G
XzkABaPHY/aKGI374kJ/EA05wCzJ0lHvO0150xwsFSceWDfzexuw8G5qUz/IB7QNxblp2zeeJBVA
vFa/qezuc21WLgD2jU9xH3/maaXA3KUl+jCtVS4Rvpb7CsPwVZBYC/7zf1bz/EUfNZ+lveGT3e9N
nmCpepiaOdziTWc+WxNmHanSNT8MbjJa3tzKRlq2xuPNdFYBd91kkeurcKA0SaGZdG12P1FQBcSc
h1LIv41RsS7blK2Ho5MzqLu+IfXeCJYb5pDqTq3KbDV5eXm8/ynTFrqI+NkYJImkR9FsBt9hzQVn
GcpRxV2TLgHjJ37Iui0lpu0ZFjYTBIHpGbUezEhDIRrefo00QYvPmvzkJW1wQ00W56QibL6PnYuQ
Sph+LqzO3VJgt7Z265Wf8yw/k9NsvjcOMIDcVNxrk9bVqWWDvKpMrzvmPVQASZTBQqvfNVr63HcZ
GXKn/DVY+a7Q6+qXSr7s7ydijIyMnAwOdHElQAbPwaF2lSEgvkfycEJ3ZFpVJRJ4rUpNIQEitpBf
g6mP7VU8hN1eNv8+DPrZx7Cxedcj721orSFcq2OCQZUyowo2DuRKFHbAQjVBovjlmdMGzsrUVCRn
kHRYUT2o9wjHe5ib5vrTP854eR8xIx/Ko+uF6S1Qgs3Mvuu5yXT9k2g1hlo8Qy3RoZfreKt2AGxC
1jkKZs2m88qix0KeHIRNIdgXYT2dshDcjcH39dy6vrKTZjqajs91hADkhkcdGJUOsu2ZlNBGmu5E
Koq6iaIayTlXQ6xyEHicFi38sm0zcd9B+QHmU162ESALMH3ANVp1pwwjW53QpcSOKnN2QjgqXlCW
tstpQkPSnYC/cSYP7GvGjV2iNmL+jj16xwZOo8qWbCtjJa7I9wsYY2+fjeiEhbWOMsmAKkQURM/Z
XE7H1t6ZVUu2uB4oVoN37hf8PHHF1nUfR4LcOgCvgeVBSB76BhlN4CXxpTbn6fAYK8/UeR5Xk3ja
yyZQJm/XOQVWA4XrP+VGs9EGNoCdaEVUvC9YLlIIpCUPEFbKvWGTCHvEwFblyBpykLNkh0vKZqHm
WYUmCXORfkivTp+v3aEgx9UbV16u+jwjs7Vv0fMle1Wo2bLpOvZc9aCgcFppz6mJzA+CPLtW9oYw
xNeZruBnyDY2W4rrJXrYXxPg26niIIXVOScwtVdlnB14C7nzlGoKvOAkAoQgmrJjxKKWiX68ttKu
jZdK6Hu49sG2D7AJp4hp+siVmONJjvbEteynlA3u/ZJRHhlLWBPJBoqoUrTOZTB7fjVW8j+3WPsA
XiCXIp8dkTJFp6LAvW+bKE64agpEMxrWhCtnRKlh5SBSQ10Ra7FM96v7YczaJU/Z/viID1QA+lVZ
CltKzyj4aBjcFhMFjcc836ydbZnpXx8heXa/TLy2zU1Y18Gt1X8+9mcygpn5fXvWNUFwy7JfqVQN
nXPsLCw7wOQZ9IbSrnUNrR8rHJSVdMZAPXFPztHfYeo3k7fXcThN2mrTmBNC3qKZRD4WPJFWXUpN
D94md4MVhvFmwJo5Iehdb6cWUQ8p3cUD+/V+I7jbSgfW2KIP737KCt0+3X3tLGva9+mI1rGwOgdx
wG+fbNVKM4PoZSZ1vYqDIdtGgtsb1WZ0w8ljHUkyry20WmAlffQaVRzffL6hcmyaonrTe0b3B8MR
uFW/0QJIGpLh2AiaozyTB3lvr7MvWTA5a4Vc92HUDP3cpq4CzwohzSwLv0reUgtWh3Va/yMZejID
kW8/x+TNtkjEHdsm9lcBd/cXE6HI/RgAVUsEBXoUxLXWWObABF9khDx+vrTZ/e5RwD1ERWB8JqE3
BNP4PTZGxFF5f+cmR8ynplhPWU7QRVgXOsH0x4C+nZWzGVAtUuupfW7QnVjmlkneNAj6ZJ9dOujI
19k12TyCQviRkFCG+xF+RVWxXJNz6o+QKcKVMmLU6yMWxOpEq19CFvU7b7Yp7U6a/WnqrOdyHpOT
27IHj/WhuepO1wtlMXVrCvd3efhPHTKWWagsUiG3N27uoa9pqO0iVCexTaYpY/JMHpRpVk9pYKoA
zXPu9hSzPscCj+7Y/7KnTVRtqZRRdJOetmPftYfIAc0lR8iYg9nD0hKwcsXxvwSmMX31+/RSN+Hw
qgRZdIS1Nq4gHM5f0SO+x10BEEka5SPuMr4V420Rz0Q8Rj11nzktUhZeEC8AgTmXEnHdz2b6BmnG
eAuHyEIhAEFWJ1Xgh+o9XtOo820t0VRH70ktg3z+TM7DXmHPDR1Nmj/qVfCCVaKXoh1UkzlvOxiK
e9A0HsAYZWwDqrqufYIUN5PVKxGstfRvBR7iz3WTOX/E20y9xyOV+UMPLt3ObQxNPG+JN5T6xVWw
bhera31owToGw9fMqBCH0YvhZnZqv5vsWtlhaI/pmGPx1w1UYhI7bq4gvOxD5loXVI4HHPJGZEsN
hA9kjMIbC2ijKVG6UBMsGMxS+cvgm9W+OkZrPesDi7Sua+/sUoAZ6nFSlXgpt6dp5tebeu5MPiv2
oZT+UJ7L0+wkm07mbjSr9s5Yxb9o/BZPTenFK+lLjqQDKydKsnlCSQkBRQpNxRB8UgvnyU2q6Luq
j8KtYLSuWlpEH0wxGF7TLtBbY80mCFMeBw+xpZqa5QJNGGWvqW78LA+1d7JUA/hUXSTPneeXR1vr
v8suGbKcVpQ6oJxI6+xQRzgHp9OQO8yY3WRMunFDqvmuaZUL9wTJFS9BiDcaJ7IZqKwMZ5dSRKni
bHuPzQVcgTCKDoUK7zlINOvpcTZnpbsKx9J6CljCrrAVmA/xlF0izcoQTfEQ3NadeAU5O7/FevJx
8KAElEpgX2RcSNIuda/2EexiRRrFifY09YgWhKlRbXzTM948AYwXd5zHiDQYP0YYRW2+JUVxH6FT
ZFkUjXrssxy0tWSM238c2UkPG83LEqDMnXrC9KdxVLJWPs7tszEF+6Drv9SzZVxQ1jQvcV7SgdPz
T6Rjul0Vtdg8uP1P9GH6c4M9Y2sbSrFOFaVfuuyiUCvQkbEUJo2thiGJlqF9GNcwxhzDuOHPbd50
cZh8zBPjksdyG+GEg14RwJlOr2FkME4eorbyN7lrIgYjZsiYr4wmzPX8kJo+MEjkKNhe+qR6t67Q
JCT7xKtVHGWRTap/kjEpUShlC8tmbNekpqeljOn4rJiZbVbfk7795ka46ikRn0eKxUGAdhgCX5m/
kk2FijXJKJN7uxUiUDsrxaHRMTuvEYZbQnDAybLBLuca+fihS4NPChYUBare3d276xGJd6T4MvjZ
cKl1by3XCErcN0+P2CNrW4hxTS9gpTJti8vFR/uxtpDz+rLGzUfV3Ju8d2mecrGm2Tmb4k5WeIMJ
l7Lk9yTvZpMVXmWvHBuGpblr/RbdWWAK4FMowJZefQpNuMDykIlmAgJviRDmsHp0jHbW3Ido/Tiv
+w51gEEfOqSxpnXne/VTmCiUEO63zLCKqB03rKUNTJ0OwNPz17kw7A0cSmdliP04ZYXqPNXNl05s
5BtxyKp5YTVNiYIf40MNrwFQSdtY7xTYO+D+Q4QJbvOcfpzJWCxio4jFg1VsRiCIP6oGTHDjjeHB
qrzwBRvR6gQA/UtWjeGLY7WXwVJxuB4G7pk4Ek9nlUJDPygBXzUfBCis4k0ltvaa49pIrYT4BPy9
KUVhofg762mkrum18C16JVlQneifOqE0zG4KsSVEdlayGcMVf0EygEpHisCaoMp/OKuboC68Np07
HH35UVlg3lYUqrD+FQ9i+UjGj4Zu6v4/WXo6C/Js3yJtdq+VEiafADjdxREsu8RkcMIezRP+2h2F
v7WlaFQ7hVYC/hf3Sa3W/T9NmoJcO/a1eIMVgi9ybRkAJdrLphR+xd/koyl7w+lvzQQjnPvgRFdA
RgXx56w2q1XpopmIFv/0bhfNIo3q+bOqWA78JHAnyhhlG1Obg32msLv0SqN+LkYSNJqH8qqJI/L3
gi0mjxj8N0s4oYqJbJ5VPHsTKwNPdHiQVxU8ceRLnNF7vuDD8C5fYdHP6sWZIZFDUfiEHvg/+yZG
hvWIH2LkUMy0GqovJaREs8yh6svF/BAGgNznXt1LDS45psdx+z/GXFHIkUPC3m63/QDOMVzNkYYa
c1ZdyXG4V0tUoeRZEpHEzmOwef/owGH93CFOcnzEC5BmR3OKdxmaGTKXKjOoltEcUNylrCDStnEC
sgyV72EnE7Wx7nY7cDzGUk6YlE67ZpNxmPOkPKDoPSy1NEEe3Q7CvaW01kvu69qefQv6chScX4rC
tl5QOi3VrEIaiAjP7e8xwL0AXYLvkY1xFwYy4YBAqBrl3pkCd3pO46FaOTl1lFZ+/1udz1isZe2y
is5UNpHtoiWXsjLeJuo9LkOj/Ln+PSaHyVm/ryHHDiCr7hdCRmcNDucGuhbkbpT/GNiGL0arrSl8
DsGR7+a8zkyMM8SI3jWu95xYrbVrWGnjWR6ioh7PgTjIJrnvbWwBPx/BgC5MQOSIIB7KJgORMkz1
Uy/uhz4ouXCYbqYQ3JNhIm7mTLdWdP8rYlTuFnEG0sTQnFghYWi0vOdf1LI0dg60zIVMz8gsjDyM
lg9VJ+4O/uS9acMUHkuThF4eeXc7ClkF1J105VMcv8jHhzxE0KRSq/kIyUfP74n37apoNnpzaPUa
YFqmjLexrqab3hTQA8FUbGTMHrTpBu0A+k3Ssp0T4+5lWwdkjYEE3EWvv48T3hFRyIK9UjV8RqLi
wL4qWssclIhrXf4RT5w0WsOwnr/+fbyMZ6zyb2Dk4kUSqqc2Dc2XMei1szKBm5dZb1sxUejznPSE
AJz+SWVheU+a19SwEbsZNzILPlfkvRQs7tocOGVboXi26psDYK3wcm9ZrcgL2miKK2It5Fbp8/1W
3ajtJ1SP1SckM/FZfZyRCUfYvFqPuFKSkZyG5Txq6nuU5l+0WI9/2f0XtUsFxAOYXJ7GxrdBB8GR
jpb92nSFsiqwVbkoCli9cfZigTQwqKcGFdj0HiCJC9P1F28mYb9W2Mm5mWegar1mfQ692N9gYwEp
XjZxUVl5ndvsZa85OGgtZ65+rsrC+iyw72VWe8+9G+qvPcaJchJI1eyaBdZXOQf+03xQy75bWvA2
Ll6IVqOT+Re2stWqH3DLbXQfwLwMqi0K7nFSX2VLHtDyI40mZrjGeKziXjk84uaY6RSkwUnUYOUt
YOObSDjNV5HlXeVZgPtMNLHpe8St1nB2eIPGCxkDHupdNXGQF6ncmlpGEN1IT08Vy0CBPVHSdPeQ
Gs7UYzK56nF0tWqLnv97XbsIdU2DWZ9iJYVS0StdfeoC796dDBQlVzJmxhB2NwFojtU09SXyIatB
V81Dp/gkIuNeTY7301ScDr2XHOWZPFgDkOblvR2MM79gMegexZ1Ac2rz4M82L3f2jpWo7ctnCDA4
zJSip3+P3B855a8+muKnCbvKcMlg2ZJPlf/LdIVi/S5KWgwamjq8eimCtPFM5VY2a0ULSSrSAYmm
PMQmuBxztoIdZZHFnCFkn88DDsD3uUXSABrS5+1jmuxIVXQp7TBbYqc6AkRXx5s8GCHZ5wGFqFbc
Jx5xqwv2FD+cU6AIxEcQoBD5mCoHy6lOnHyWsyZxK5Jnv6c6VHCQUEvQiZRT3Vab9gW/OJZ1nkFK
XHGoGsTx/t5UtOLq49wjW1armc+8cgSlPDWgyFqaz4U44JrQlazS5SgX6BwOCKG+lH1yFAi+FygC
7km2VDToj6reAWEUs+WsxJp+ZTAkST2Y+0HK7NUO3LwWGSMpn0RKMn1BP0r2yQhmFdCA/n/Gp/3g
w7CNxp0DYGdtD4O10YUfm+27E6SW8s/mo1cOlr2qGOyKwY/ex1xNeLkprg4eqTKsjTW3+qd/zH00
H383DEBKV7qzjUW2ukpV9oCttmhkOtqZnHzTtlAti8GcMqD5/qnxGvfsCjkFM7asA9ZiycKQyerS
q+Il8jvTbkB998l0vhtGnu80l4qUVIzUpq9oHCnvXRL8GY7Cbx1mg++P0VKNMgi//WO0DI/9N5gX
/n20GbrGGg1DvtFC5zl2izc4Os9V6Ql1oqj6FMAPkGG7S/Qzsq/Vou3K8g1suLOdfK/Beqgr3pQs
tJf3a2RfnRqHZxNRqxgpDb7trQnTwmrN+IJdB44Rg2Z9MmdWrYjdFz+t9EWqfOaa/qkPwvq9ihLy
3eWQ3BQysLuahPDe+T1b+z3bLsf8pzu+5Glh/hKzY8TI3uOANONcOsktg7a2G3rnY3agQXP02/JF
swb8cvwQDKPjj18cDRMmU1d/NrD2uNWilz9iGjVrtfcXd7KvCrqh7+2I0dGgAvQZLIoYDYmui2bm
yhYVdO/QmmCynNiYt6FptFeVbdaqaZP0NZnePGBmi1hr479QEVgAelW+OZESrETW85L3unnExLBb
J2VYvJtue3QbH7ghZlVoVI2vSNqU2wovbNjL2InEoAmAQibx3gZmTc2uDI9xgh2JQDqlWuTcwATr
t/EQ4T+HBpLXEtbL19CZi+M9hixvv5wbfiyy9z7TRNekGBAPSeS8aoRdZAfoWSpnV4nMr4Gn/ZIn
+KndT8Ck/NJU1fgqTv7rMWL6LGb97Tr/Pv33GHXK1r0RBs+W7/Soq4XvWjywZ0aj8rVhl4WEd/ws
W3YCSyh27Pxg6nH+SgaZZQN0sZXrj/0ZwHmyMhIsmoQnY+H23YvvQNIUd4SYst3L7z6Kzfc+icWT
fRrzZOv3POQ3wKeMUXG0sirZ5j4pJNAU5id7bi5yUzaXfrgscZa4JpRXzgUyZcsALcLvKuoj5Gaa
z0iWLWbBPkyLEbxFQfI1FmegZz/OZEz2ynHIHvwvvY+rkNSBvBRO7X6CNI4mh/al9xwSpnpU78xo
0L40xlMVq+17GCrm3p/4y3JUNXVveLVH5CX0/hKk0BBlnMJNg4plrZ90HLNfW/hZg+dFKEXV2rM3
YLptF11zs/RaQXYwV7E2UMsvQamhCoK/U1P0yhqZ3nntdWW9kzVm6h37oSbR2uMqcK36KruXokOg
dfdhsmIthrHMNl5mG/ucGsGT+7DZQxw6cbOlqoSGgGEW2wKt5//57H8f56aaejR9f+k0RrEll/Hf
X6lRsW8PESlCNrC5NviKLBvU1jZF22CtlcJQXDQTfhYSYhGEWb+V718P25vSK9VzOqTdDXHF767m
tiejos5pqI12gqv7XRZ4ZBEnUO19qBlQBkXNpxTMVgOEyUaWexBv7BYhYKstVAWgmqaab2SZTaJV
5Rno6+ICzcfGD6P7s1e61ctxWmOupx51YWGl5WkWWWPFSsazbDsKOQAVntgmdQoSovhX7bBzDs7y
UPhzcCZVslQDD0Wa3/GBBPdOM2oqG1FzmsVitJLr0iLe9YpmH2VIHrS271usz9Vg5RTYOToOUFNM
2uoXU+MzI42B3l6llzetC1voJbXzXYH80iu+/Vc/vei5/iw/V9jD5Ma8eLp/zJGlXdnOdc9FD6QI
ssCPStfnRW53ggYGXtrbPGrwTawLHyLtlyy8y6K9CutfX/hqnSwruwAzW/6riP8Yg6kwHtWFd5Kl
eoz8mpWvJvbW8vtPeucYn+e61tdgHPFTLbkVDVFjUFjXlXdgaEecLbNvmot0aAlzB5nHbGkVVnN1
h8iZXttXqxpQRQl9FsKmrQbbBsnRpZQMlOKBMpZW+bjsp3ADzb87qdNcWOekryCRyvIOqghQ3tgR
7Iw5q1nSe8ZNHga/7q6z+SMb4ejf4+iifs710YVHX5j3UapYdRoFkLJHrGljd1dQ7C6qX1LzTtUH
vu5GYoW7MGxKmJQI5BniILtlRyTg5Cocq2WJVOZW+no1na7tdAP4+ySQpjJWej2Px0ijTCOhquCP
b5njWSc5JMKy7To4SIeICTgKAT2XQCLU6drrfXs/zTWQDXOI589VtK/bxGs2+MZO+7nJ17gM9Ug2
zmxUWu2UQYo41Ygzn6YULqnWea84Zg1b2Ixjs5AxOcSW8Iqs9qPd2Dkvk0zS6IqjH1xjQvZDKFl7
VmIcLHu49iItU+lY4cRagkzMcnS8cCk/CfGJ+QjN3kUDZUh+ViLuVYiPPUK/x/8zHoFetEkHL/HE
4FP3+2a+JL6g2vEifrfEaxhHJV7gAzSgBgUUR7vJjE0cUZ8dsWvXbCw+/9WiCtCso0Jk51myXG0b
PQKly/CFEs0sS9sjwJLj/Z2r/gThIvT3UrMbc7TbHbaQ6f1Z5mA6DU5ASCpsdzcS9Xw8S7PW6Xcf
gAHR32pgnGR+hn8qpPT7OhTWQMXZDluIlvJ0jOdk5Ro9SD7R45R9cZZnj4OMATxWPdJoYpAK53nz
8SNvQu+LDN6viaIK6tYuHgYy+I/LyaYn/oTamcuQhOnxMWzqqnofQX+ItprwhI019TDY+qjvhUHF
Oi90Kt23HO0r8rG//z/wIBDt6eP/v/td9N8Qx+H16DtS1e4dqd5noCSjLPdWdyA6SQFn1wdaQ5aD
NZ4ciOy+d/Zac32HsweiIwCCM1H2OMdyBefNppBS1jC+Ql13iQumvQJSow/fbD39GunOsOn0tj+2
Y9IfYWtWPlJxWQk9qMQ1Zpg1dHDRD5Znj4PiU1i1nWn3CP2nYTIGAKgHFzbFdySSRBLphc+tHYDs
UjYfhzyfWp4N0foRktAllBv8S9oUUGHqGCko8EtdYNp7JC1AOfj8K8SmZy3NCkKdPfmWs9Jb6net
9+tu6BvOdbh2M0VdZd2ISRHSdaox2tdeTdvn2SjUg5rPyUJ2ypiXmJBXXDfcymY1qe94WLnUp2ev
G+4YVT3w15YPzcYy1BzTIXQLZBquCwGTZaiEn3MDZ8DALU/hMFQkxhQwygZudn4w+QvLdqytfCAH
KELvqjl5ezyoH8/jv3c+4tVQb3wKX4cecuadIWIg2nbW8cr44I+QUjvLXmlPTpr7z95ONB9zZS8a
Ri9zULbfdCwyoE/COZfLL1bfpM2C6XlUEK8MoviveMKotu6H8RiMbB1O/RAnFws3wSUrxb1XYP+p
Nj7E0mj80gn4ras7Br6HECCCxm93atzON8y3ZtKnofpVTPKH/qhpZKBlfnXwnfk8hgosY5EF+Z2a
Dd30++ijlCRD8hDEYimdzZjaGOVwSbxhFZX4q1Kh/KClDJRVLAu/Ebk2GHUFE4jGLS6G09yHyXcZ
DHGAVPD8b8OUctQulQBc+uhSOuOTfOTEYyIMzfy/ZEseElKu664UisjCrFLGalxWF46qZ4cPx0tz
XZrYx/hQ1O+pZPkm4jB/y+JMP4QyO5QhsLSeXRLYj/cZR4ZyKkxU/8RHYtaTt/IVx13JZzgMuCsQ
CcwH+cnfH9i5B73IJf+6kSPkU7swo3AHCse4P+ZlbNBYFNYIPD5WBHrrlmgjajrV51pL5m2PXMkF
fAb1LGEg7sfAspKp97Zp5f6UD4aun3Y1ZfajbN3XAW08/hGTywDYn/VyMNlUPNUQCyFALAyzdvEU
Guz9ZPNE41nbv7kF5tECEPCfRuBh179BXPljRNMIHVGrRalLLGuiWHFPhabujShhSSPfZj7HuyZF
g/vxNssMnJLXAel8xODGhFvL8bGDEUufhGfdfnZjeMNK+30Y8vqTPpFhh2lOOaRr6iu1WzB+WD+Q
RZsW8LPGv6bG5Rtmt7CbMHAl/ebaOz7S8anlH+w+RDhmqrn3Q1560HVRdHDhJhh2sCiS6D3TEXTE
y6491PwgD3YVNBsHB1Gk+bL+tQ/78ZjhybWo4rl/rdHefp4DLFCLyG+XftqeGq2dro2VeJDz1Wll
m3zbgthMn2o4bodOA5ySx2oF07LdyToRMvQfI1oxovnvRiRdVqFj0P1xDW8u27WKU9wSzEWydbU4
XeY2HBfAsn59VeIv3eTAiEsmaLF+GJu7e28Hm3plVskm0wvSeK1pvCkohS7jwI5OupeabybFp2wq
uk8T0PQr2bQfclQRlN7WMjom8RZ4a9MRh0SWdEWAj4A8tXuFrz02T3BchLcA2hmbPhLcdCE2rhaK
t+qCEuEX0Xzgl6UKeapZHgJXibl8dNQdEGeLpNnKd7xs5Q0whNPU2DvW4AHoBkUC2TkPWDdihgNJ
WQiCYIaD5SKSg7n5ydC6fo9GBir3TlC+DTnIm2JKp12Yd+WbGoOL0yJDvcje0IK+OQ+f4S261960
3zs3wqcG84OFWuETaiuh983y9YNpZXipZsOXyUvTX402v2MyZ73PbdSx8jTb55ANzAYgbXh2c83e
u7mq7qJ+GKCQGOlKhWUQ43O5kW5Z0iRLT3PuqiKG9gFrxDxoPtqDqOnJgTJmYzdxnydjvj2gJ6Hr
3UZCJdoUTIreWiykHdc/zdHsn6ZKD1bQaZUlQhF2z243U06yO9NRE0d6dDmp7leU4Jzr41BbdbKy
ByxcZMzt2FmBXwhPGMNrx8c4VMznYx63iM0xP03tcFH47tzoSz9GlSRQ+/jc2eW6IitzRfTIusqz
YaiTLbtYV4jMfcS8Uu8P/4e181puG9jW9BOhCjncMlMMClT0DcqyZOSc8fTzoSmLsrbP7DlVc4NC
d68GKYoEutf6Qxkab0NgzFUkpB/IZuAiMgY6elVO/9wMSKTqrSFv9UmY3UFFEOGv0wd4Z6oUi/qx
KCxrobrmp+DdiJahBPICrxhnJYrKZQ9iPJHC36IkjYXjT6pj1kGZDuJMruVnN3HqjU/+r16zQ/c3
cuW8Blb9EVHLxbBCqou9p1N1m4gtJAvGDpKFmQ1UsztlHYDJPJybaMuTt82yciFi0tyqbsyyxlkn
wTo7dS2ewAjU9b6ZvKRDYiB4MPa7MurMx7xHRTOqkhdItMNm7BDz0VUMNSg/9TPoOtVm1Jg6VB6k
TWRIy3ObTCVfI1fVTrqrvAy6oT726fhgVSqW62244wfovUSRqy4iwCEHo4+t3eimKtUbVLZkR9Md
PEjNQgJL1jfFovexZM5q7apJSw0QFrTePbeJaOk1GmVvEaOrpbmHOdOtuRWO0ARk5JBUPYDond2z
bvzIXlzyFaScI/T9AEvvXfl+MFAOs8IlClvt1oz5Ha1HSw5ASkTY1uiZdTh3QofAVJyYVQRFaJZj
7XMQJh4dP1FdK5+AHQTHqCFzLrpzGeKY0lrtSjTFJF+pyrnR9vZcbJ5Sq5BsZ9bzP1mRbWu2Y6yc
Ym7xp7jkg8l05FAmgO4Ps9BOA+6QX/qr6Tn9d/zITngRt865f0CtKEzXauRC7he73HjaA6efB9S/
p62vOMLcgPCC2cYKfhpyu2b70EBZuXLRHFuIl1Jqd9tZY/eAQmXxpX+K96mJTNjp6pCWbNo1V781
LNs/5fqwFXf2WnegzjUWoFFq+E/oR7fsOdllmHkc3X6ArNCKB0WkGDHcLBxk6gBAtaRbqOnEFQWt
DrDsGfMnhsXBjFMDoHyiFq9ubrnbAu2DhZUk3dqZBA5GH5/yoTTAhUYW/Kncjm8j/CVrrYH6N3XF
SkGRjLWPiJfRalbL/ComUbD//owRbYTZFBJAJWqbrhSuZLWS5l1Qqkf0Q5FcVELS0oYGwERqug10
Wmyd+9I4xUbd37k2vyoaI8T5q0hWf6WW7h2CJqvmQ4nDoGheDhHF/4No4m+LpgfYxjXKTh1EAZtP
wmBrviqoJG2pyTxZfRDzQynCtTnB5lLJT29kx2IjM2GAM0l9bcxGRhcfyIcAiV4OZVyD2Citn5cu
cYZBTn9Ae6M/mFqMiqGunyNQAjn5uomfW55sa6UaXnpYcQugxfahalq2mQpq+kEqJ4+uLj9jIme+
UbGisOHvVal6UjSpuiv6sqa06P3OvDDeia4MS7fruk9X4xQgukzDlVdhJCWL1G80JOu6aun1eYSr
hOHNBR42H2Vc58LB3OJRVe0DRA7smZa+SYiFK6Vi3bL1sLZFYDWrsa/wZYzznUCuAydrZuZUHEDC
jTus5x+jtIIk6mkPpawimkdLo2J/biHv9Evzkerp3QHBLQH4qdjNzno53Pm+qt4NATBfO1UnXDFo
NdQwtyUCWgCLaQZ9EyyU2A6uxA9gmmQMBmoVuo3ecOcD3BsdM9uxodqfHYLJevFOfX+PLE9y3YgM
X6eskIqcdO349MQnpFruMNccqV9fPlYj74Eo2+ON6ELsx7vyIuQOhyosSN2C2klxHgE5bRTLbrDy
F6kaXxxJq2/9UlGvLZ4EM9GPdiL64K5fX9WhmT5X7cHq8uLFsu9bFY9rP46G51jjrUuQRA7Qfd0H
5LHO/UZU6FtqDGg0hNaiz+TymPbgYx/FbcVDnEKgH6Qgs9imIX8BCkL0CGREqCjOahxCf/5tIM1R
WGpLudyIAdVxvY1ruPqVir5a7xUPon5jxHN/oCH2xYygd1k8IEk5HhUFuMuU+Tb1W8Wz8anip5et
Ow2XkkoplJuqKOJJTTd5L7F6SDz9tyx1DybfvOcevRVkJ9X4xkGraVNrurbFIyA8djG2L5h0SNd9
iiaVgTLGgcJqtc+74oHtIaKsku67i7EqjWWLLd6dOChkFcwoNA9J2iCSabv+xg4MNTqA5FDWemLf
QteQr8U3MozNW75+MrlWvoPTmGgBeXPuRmVcel2yKg3u/IMlYTncs7ZUotS8SlGHWqm6nz5AWnrr
3MR8m0I7vUrmmR+ZxSsGP9G2JRV2zJTw0Shy79zC9TU7iv5+GjRK/9GlXrgV/REwYmVmRm+lpj+V
zmCRiuGg8QyFRTmddoAWB0/mc+YBKgbtuG1GAE5ysVDxTF1kaNWsznCkMw3PispH3NSLReCwBBL/
SKsevjYvo6Kgp2HHN297b6+mEX/uX98gVLq1BeBdVIP+HkjV/Ng6Xrm79FepXe6mazhDma2KEVO7
tjG0Qz8dkjKXUDYNKVjEcEi+9J1jKivZeIP0IgbEIRIzxCmyEOk8Da182ZTtxwWDNebkoIJ8zRhf
rcbQN+6kcOS3FQqT088x8C3MoRwZ1kpl+w+yP6xFP+l7ilZ4eK1EE6WuqzCNyns8COKDmF5a3uNZ
QMDJvYPcqb71MvjOyQGilOO9vIvcPNuxRfeQLrJlgL5tAxSBlXoAepXxmvRBPhOnX9rnCV/GHFtW
Z5qWZxskNe1rS6pvxPcy8hv7GsjbjYIJ474PuwTxPsTskiTPD1WfshMqy7ldGMY9zprVbW6NKIRD
0RgKT74ySanNNVvOn1wUgZc1Fg9rMan5rTaAC8adwDCHqmPcFBFkSLelxNsMxs3nmOdm5rnFFdiR
KP6xy6GO1qUUXSGfrpF4UK5AgRvo3PbeXZgkx1jw0Apr3GouUGWnGasbu0DZQR/xtHuW0DytUBQ8
uqPR34Rm0nIL918kPRpuRNe5P2rWFVvCg09B7dzPnxouuNuTD0IA5HCu0fhdeqW07gZjL+nZGKN4
GaZhtncQRD2gUJ8vdIrNPw0dgVw/AUpQw5tzNN4puxF7w+NQWWuGhGtEYqOspqvBm21LG1ZX7va8
DKotzVmymHOv6tQ/1QPqf0u1RX1J0+t882WrGpCb7fXdWLMxusp7FSaokRp7LUSMWpHDo7hFUaML
93I2PIlblOjKZAUSFLnW851MMcPi0DXVvgzVDQk27aUeg4bEVeUd7cwpd8zGYAfC4yPmhy9iI/AZ
WoCeRUU9+AitXNdb9VrkP6I1fwl12sLaj1r0LlZEGFR752WRpUtHWPjW5rJSEsulwVSgpwwR7PpP
xkou3ReeG10LDotgrZSWVi6twclA6cJryVPlKEm1vSldFcic5RVINWPItPQrC9xc3kntFdJHP4aO
/6rvN+1pcNXwZAMfTMwWkIHfnqZn6zweA3stmk4k4yw4eD9FS8ypsupxCIfwICY5iVsjNpeEC8qZ
MvYxo7wkL+0d6hGOC1kL3Dunkqs4iAFxRtrO35tJAqNrcIaZa4TqW7v0pnWWHhaI/rWafZvrcFht
BxDVKGNJF8csi/QujZdRCUodV6F7GELer79OMPPwRQ87jfOJnRfWkxEn67zBm527jXEb2TXwQLzW
l51b+68lPN6mxkHBoO5vsKS4Ug3EVRu9fxfjYqKJPtY8r9T4GqHercXa8M7yuuakTNKp4vc/8izM
sYWZSWaVPTXjBPlqECsQo1mMvKlZJ9wA+iB4yGR9WafgkSDhwTzz12WLR67W1c6L6p+7ZWRY13IU
f3QTPUouRm2u0iGD9lBNdw72Cs09DaGAIBqBjpImLIk2VMWI4KP/aXhuiTQlXkW3Z5650WQA6UwI
Odik/rBjBBcidjhHS+VWBgAQkC5am/d2Vf9GIHn4aSguGZj+qcJMaTNSPTxkHWj19UBfw+MoInl+
P4BNgjHpZweBUhNNdJuzg0CpjSXiYmKUvam6asIoWegG9k2dKjc7C0/ZUxJKNwWvKd0HZXNuKpHV
/xBhmfMqj2BgxhyN2Sn5yr/qhQqvch8ELVaLahNu/FJGvNGt+42pK/1tBx9I7CjEIXYiY6EWRr4q
J34twtEDWd6PiFI32XhMEak55Cg1sg/xreIevef0VtPRJqm0oDqw3grvTRup4UksBIcVfVU1cb2u
RrAkvmmsbFY9EFXaZh8mJfJ1rVmhNTQllDNVOYJh80+Rzh7AdZHnOhvxDpW08EpMYcRoMI16EqPC
wzfWbO80Vt5yLMzoZjCrdBu55LwfqdRHGz9GLEaTcSs4Q1IzxP6oWdC2BG1JtJFP/dMeW33RjKg0
wwW3AUDCxfVyCa3TBGUn0RQQSAO7I3wGTqIncXIELaf4cIo3FGwhLvEixK7/Ga8laTQLfOxAy8nC
tbU0dSGl1UjCwhna1RlDnUVdQFp0qvEqgbQf43TY4xYo9rep7MSbnMrWPJi2u1ptpfAyrL3YAYs9
r5WOuJIU8Y2INzALZMGimxsTadsdBeUXBJYmDLFc3IcFXrZOBoIWicYKD8YhKpeprIxzs2Itd34L
amKO0DBYpYgMIzpOMOYQAOCOt/DYwt9iClTe2oiQHNvYmqBtvG/JDc5NMSjCRISUGIsSpvS61Eq4
+9PCsi8xpHASXVsGgUNu5nN9Kc74FaU719HhsrPuPC85z9OGaqtGo0mFrwqQH+PTrAcP2vBY9Ssd
RXTK2fR9OWQdKmCpU51DLgNDj8LVjO+/ttdj/dVNqHWLmkhmePUZBtEECuL904Co+VsphFE4nHRa
btCdo0W1RAw7U/FUDDgKJlvvmR0XOB1jeXONAoi+7gyoD+IfVmOvewyz4Aa+i4W6pZWvUBI0zv86
CWTnPPGHfNtFvXcz+JiIdMPw5ssSMuvTGj5A0V9bqGmCWPNTEIKVegWTOMC0YJPv8wVZhDJF5G95
gDOLVAxX1BTPw5fkgIguklGe28iMnbcHgy+Vu5bHpnjZLzsGXFlYEQSI34i3YuszrFNCbOURBbbT
QlrpJsJy6KpOW2yr/wXuic0u5p6KAUfZK8xHFGe8ZR9X4bZDhHAZTro7ApIVx7Z3AHO76IocBQbR
lKRyISJiwP62nUzasYF+FIeuaH+npC82ly4ZbNTRG/xwC7XyWfSniQKHwCwnQ1/vYBeJfxBniHuN
Sz1BOOrSJwZ01QjmeZ4Pqzj1kp0atM+X73SVIFuHENxzMP0QAnTKIakKTjaEGX69UmvvULaMqKdn
FIFctHd7dvPvJuLiWe++BwaUPLmzo4dOS42lmmnVXlaAila6M2KzjiaAog0IWthmeMaMOchGHcaw
fBSAMgEjc3FPS1LUPCDK9rO4yc1VekIA3wfrmzXXSRe86nowLdX9eItSRrsQzRqkziL1cnsjmpYr
vVn2EFyLVnoaHQMvQpEWGVuEoWoTYZ5EUzE/m3STxizT0Je70bQuKufFpJ2UKG1wJZSVKCOm88ZX
V/IEHRNsBcFoEGfnQ2Hgoi0F96L/EiapbrnU0qKE4JVVRzztl+dCxrdm7JWbTneSeZtU3okbSjin
ZDD8QDrvMFR+Bem182cWsKn3Uet/x/w0njBOzyC6SgEFntpaI25aX2mRo+OfhlOamkvJyuzK97hJ
nXhrJqROI6P82apD3/0cAcajEAU7ckJXsIz8OFyaWTCQKBbt1B1wFWGH8a840ac2SxQUvIO4T5nT
zQrKucoNMLdn4sZ0uYGJUdH0HE9dYgbxEXIZqAzUQxT92iuGbOlClV2gRJueOc/iLAyupcDKry/d
3Ia+hkoj8X9CGyMuvoTWcXADBvSIKepwG7WSvOpsI91LYzdc+XLt8tzGEqGpM3VBibd9aNuumY2s
yF5rbvFncpFrKDPNTHMUbvtfNv5yT2VX6POmtHELICmIp0Nhzn3wBa8SwhxxRxKyBHy4coPW3aqZ
qt+xKWZPPUXAZ/qFSn53ipy82TruiAC02mjPjU5tZAoYQhineHTkR3Tw1INlci8DTi7tbW6aB2kC
Gl0OTf3SVEOyv/SIsy+hsLoW+I7180sfWaqFRU3wJiirfNU4gFUMMx1PLd6ONw4ancCZx1MnW8Mp
r4yWnafSX4mmmUv+VmVtAyrQr4u51j4qalfeiUF92ov0Mdlu0WTVxg1uNF7PoW6NTqcE/0gMlhZr
sjrxdgB6Ma8k4XVEwgth5yCs0QfGvxpuKknvqTUqAYcpJBy7ZjNG0ZvoPx/ELAxzsvk4RjqrKjm9
ysBMzcyMLaCtOs11wy9yAcOmfULMGhSSZ/yOo7khyelvVMgRj3HHR8fRVRJBpX4Epoeveyi3y3P6
ayQdmbqLaHKycrrCRpgdtG3oOMMzBXlE43Hm3IVNMDzb4TKZogYLy/Vz1NStkyn5O0oKCunrtT6j
xhYpb3GtP69YBv7CTeA5SsPCTpDOHftQv2uyMFyjlwzlYGqOgIXuWpjqOMKOh6BtaVkDxmqKmc/w
rIEtLuFhjgeuqm69adj3uvaotPWVmH+ekVWY+MCxW8UoWTJjWHQtHjhnHnWfgXrJW0xzor4nhx+S
75mk3zMs3cUSGOg++jQocYvheBr2Xf9jmIwPLMpptj1gdBOqxW2LlauC0F0NrbKjJPmtFgDed2ea
tbH99mi/1AKwGdnlqWpsxXpBhBWh1F31KOr8q2wRKdrN2JrypsQNrJuJEGAvuCiIDfvnsBhQwyzD
5mOqiIhRhCrPkwcSwn9m4LuKEjs7c7Rqo93oodN9PhXtfOoUZ80LrpPSlTjXJT8+95pSSvwlSgx/
ixFNT2oht8XRS5I45flP69r0XQtRBac++JF++NefPGUp5LhNz5PEH3LJV4gJXZKiA20NKEHm3uTO
JNugErxs2wSqvwMQ9XHAnoNRZB88f3XpLe1Cwbd2Cj0HiKFJMSaxMPzUcmNdTUCoeTOmj7KemaC0
a+t2iAIOLmrjLBbPjYDvbWgbV+dwt/fSLTLVaNpP8eF0kCuN1FUdqAsxQwx4npTOrell2kJqN24u
TcY54BYmxwO12llpjUWM3bpIQ9taDcZn6k3MyMOpRXKW30cMEQ/JghpQt3CjKr+uI60AExImv0pK
/2mYqz86IFfLMUxs6AiUTh2gxdtMU2eF7IS3WJpqgIywl1p9rO+l7ifyBdGTG7X5tp0sTITEjYzP
vOX1yaygzLFKO8sFU1Mm1kYd4qsxb6mFKraxHIII97keW7O8xN4uM02+sJZY+NUN38TORvaBB7o2
m0xEpkQCC9cIk0ho2eQOQldldVYsRe5AjNC4jPwJ+zMHDiApkCjVKF+1Eze07mcCuyvo1MUAX7QL
ECJ39Qme0X/GiGHBxDbV9D/mIUGCdbhWnVxSevemZz2rQ5n8coYMvfeiuk9a6hdgqJx1VmXezMhA
7FH3Cq7A6GEHVw/205AaPHfIEaToY8xs0+hu/3tEYyQPVRnWWFw21fVZw6eHv9S2oEJsxQfELKR/
pj5EdaX9tzh56ksxal/7csXmHvT+KlVyb+9LfbZnUW0t26iU7jUNHgn25+67gZO3or1rvY1Kp1LI
9/E0Z/BHb48WT7Z3O90CKu2697AlPuY0+29zxOs4HZ6ToR08KtzgD2BUlSX6HRh8TkWApncoAqCb
q5HrpD126bvfR+zNppaLwMgwE/PYzKf7IcM85jNW9J9DdLc7ogK6dex2oyiN+RapxkuGEBCam4q/
qgq52DVa5+MNAEqDWq3+MoUW6TjO3Dj5TWXOqXBettp6jbLrsORpjd2EgpIOd8XyFJbGz1Sx/dcc
d/lZ1yv5LVa73c5DnXEh0nGBckNpwPgRVtpLELY6uCVl2MguwjLB9FDE9SwnjYGTAhJN4X3qkD+U
wmrryZYOJZXyG08spOArxSoWpl+wFDUH/bFuwEKD/EaZMPPQVYyHBHFFcIfRIlLJmo+BhP4vA3Vj
RPvJsW0+2rmx8xX9VGlucNdB97smjY97Cyr+L52PYU/hDs1WNM38xVXJk3lFiiZ6jNQkdxT/xe9I
atqGVh2C0Nbu8clZi3406rgPRg6b6Oli04vYoKBmiKabmzJr3Z04mHbsIgqtfzSLIYTh06iYa32G
lKA2goXd97OOd74ccrc5Vdw6ruoeJznRVEe1ZSGHV4wXSUcwK+1JyfIECzrMdMQgdkEk5QxzLgbF
pKhVPSzFpGzr6g07GL3o+SqNGORZrXUnFV20hV7hr/0iqh7Nki1IkVYPra12V9XkXjfpF+bTwTbd
4IobRsyjwjZvxUAqS2DEHfQsFFetwrk/iRQi+uKvz+3EVt6irLGuXCFnOM1DvHmu16F8La6C4pl6
7MJs1UlNtmqhyV7hJvVWB1HyC8eBR9/N0ge9LZR1bXLnCMPRPZVa9q+Aok+aTdqSmVSsaBXr2MJC
83sPXBf8pAMWUm9dmPyx9hp0YN8bL1AfugobVi/hCxHy3Frndaoi/dGHe+TV4YpoXXU7QjYHrKaq
T+ikvCFW0B3zqeIj7sd+2yy10GnOeqLG0KGe0DW3Yf+Apn6A1Y+agayO7afWNLfij4KJwk44Rg65
TXEWYXWW7uUJhWDDTspkX7sRrbQwnK0dmIjjT4OAOeo7BBr6eZ/78vrSh1ng91mGplYzMUGEGb2J
HxDrl/9xVptS0oEQXE1wUgrIlxnn9vQa5dDsuFu4e8CR/qnLnHFlODBm5C5mwYjnFT8mi68e+wEQ
IaG88smlsICdICE9o2TyvNtKWXYkJJ+Mln2HL3c4JTXO3rcRtWonJakxlimKaXGEoyU3CI0wLfb7
L2GiX4Q1CZIPVG+H5wKArAjzlOjjav3n1azpaqI5heXgzWcj8OKDq7OHj0UFkgfGk0nBaNVbiGiB
x2MrIPmTDa/tXSvYFzy4ajwX/UbUVrsBQaF55LPKr+tBWahDnm3FaM8fU6BWeWcOvX5ruj2wGC6m
htRdIX15S9HMR+rhkl26O9H02t941hbgV3hDrmcsEEEzZ2WIGvPoJeEzampIO+jl44Cw2hFR7hqp
wCJ4LnvEa9M2G9bISQTPqh29KJLe3lipTb0oj7aiu1aKYZv0OLmISYXXwyXM3X4nRv++thxmLNmn
16wS4+u1kdl/aay6vYnqrPvXtdXpHbTjxFP8vHaTPssdOTZN24+W5qPQwkGW648zLec+YmmSEDHz
j0mf4tkoAhHBcBexFiHsN0UjsMqImN3bcbUNmuYW5m1w1JW6URZiCpygmdT5+r7TC2ODkOtjgOon
Mp9STPkQuaRWLg28heo83UhZzu7frZWFiDEcwz6o+wYj9mSnKfYLnlnIPUzTxSH6PNNHM16QeUkT
vV+lk/SSb7N2aS3/1tI75VaPpRO7Z3SR/AqZhByXJAHppLb2LUpMFlEy6vbooFr6POaedWUX5Vva
GeHP6ST/c6KTKhA94mT0mzdxovw5mYL/VzH/7SXEBUGXHvhMWSJKaGFJXT5sWAD0z1nab+K0Du6b
ZKpAKUE+E/0izNUQGjBZPD3zcNn4bhzeg1P7jzBnupoIk9vmS1jRSmyafGSlL1f7fNFhQK2+//tq
tiPXS/GiBmWuRS5hX+wHGJFFA/wGUcgSTUOvpb0oc8XcXs6jQm7hMiqEHAbJ/P86V7wN8ULiytTF
pf3ldS9v8vK6YrT7fBtDULdreIXWPDJsMBOOczDCTr+WJVO/FmdhhReKG+k9Ri3TQNsE1qxwVHmW
jnW/FoGq6KzKYhGbZXW4TP5/vej0al4W69eXC9dphJGteM3PC5/7/jcXFfNjgHXnd/vlogpIYtny
v75bX0NxwNOk80dwjv3+539+LuKitin3a/HGL3/z/+3CX14/dc1kqTULIYDf+tFTk4cytoXI70k2
HrpkO/21aEKGA/CRlDhXdpMcX167t3lAfWRS4hMRmep/mY7d539Mt4v06/TKzObiYp/TcSAZZ3lY
yQevIYlpTiDnSPuZjEPwiyop21gUqdGMtKETYuC4zt02OnmUnf8RGpnVR2hvwscRoYNSvEddN9et
IH7QMl1fxiPUD7xY7R3AP+CnuNXdj1PurSyHjh3JrOZm/56hB0VPkqxrlkczZSprjNNBy1t3rnY6
5mJTHcQoWzSKUAPUcXo9iTDRb3kGNjuSSsm0xa6lQZV1J84uBw0PBGqO9kfIZeBbsGi6tpbPEwss
IFXg7hC5JYwHz3lFYbhCGOVPMwTOnYFftfD7a6VxmVFRQEMkBjEUpMNkB9ldsXg0Ti5KYkDlcODW
JzE3BCTjO5LykJF/o5EY3kMBru9L6VFsu0Ujlx7FhjxDpfbvkWj4EvZ9jkAD8P37zzlioanrWnUv
V0/i0mbq2StHstC9Hx7/NxP/+Z7wB1Pnfo+Tpyw32Vw8nTAskObI+utX4hmGmCcLsvYJGFqyd+yB
b+fEVvBz/WuUohzg1LZPbF8+ouSxfI3rMQUFJwcIWPbK1pFd4xR27jMFJf+1kYFsjVpno3QKmX0Y
Ee8T4rdh9t7LdvajnybCx1S2FeIHJ9u3n8U4SJavE0OvQA9numKb/hYTO1Cwq0B7rEajvaoiFzNz
tJXAzSgQqwwemb37KL7BUuC81bkXPVIiKJaq3UUHdktYdP5jTtE/CmuKzzntNKf20+jQF1mys2pt
XKnZptIldcWio8BNyDZ2bdLqk3wCcu4lvzGfqtpLLCPlAgXFmznlLM8zd/o+PefoCTxjM6/PW7lJ
brUxjNZjhA+ylkziq2B5/RMmn85y1CdfyL6PriurVyiCd+GvXN8KJJcUxOE8CPvhhmW/s23QlV0l
2Ds9mLnzLCIUQ73ONJCaefNTSgftJpqYbmOOIRtWABRvaYn+zM8wJhh5rOZyzTJdwmdypceKOxfD
4mDKGtX7RLotRUgYPvUmxt6AIsKDVmXmtmg9eUOpYzgajh4vbSus7qsBWxwf1N5PhIcOWTntzyL2
8bou/86z4dFqo/BlGJRyHoPsv/M0/pt1YmNW0rTlSvy2xSE18x6hWX7qVvZqBGm9z1Fg28osIGYe
SYn6NAyo/jvXUksq7xV50gyVejiaM6FrG4bNOlDscWcJpi9qePnKakIJH8xRP1JWVlBqDbxdWAKO
HJr6ofSASEaW2m9CFM1Omq28I5CR3XhRNMwztZ1DbaW89/dZpg8oAHlRg2fsdPb3KMtF+thEfoz+
HZfJFbcnG7/Uadb3WJ9ZoZj/9zW/v+L/FOfl+8Ty5OIVgHUM0UWX73iaI7JXdT3qxjRNI2mu+wyf
+xg70LlbjO0yYE297KqINl5p64pN4LUI7goPzS6ZxGJZRModQl3JWkNodZlTY0EY8SfJPWeZRVq7
9RM/f1BH4wDDpvpp2BEC88hWHUz4iDf4PTUzMRAn3GyH3mxuU3xR97mJ9bm4kmTlW1DgFXrkubGp
C71dVbGl/dD1RV0A4kMzplj3Js8cSHwPZGCRUIiLNwGJT33FWmeJMS4FY8SsPH/a38V7gZ+fJlUg
pjKfqh6yUSOrsfOZl5fwo0P6etHngWX9MhpZFXUbWwFnp/ZLubQrID/g1nEk2I6ja54MgyI2bGQU
Zyq3OOFNhjFO8Z6akflL8aRDUVTc4Qudn1irgVIYgLiGscNSwpPxlAp3vZaDAnFNZ44fZHk0Rg/M
PgmsZWNqxUuu++s0Ca1foypBmbDy8c4aUS1mH6WsQ6Us7vHyfjfG0L2x/ASZ4xBWh6oar5VXknd2
Svve9dR42RVVflRlL96qtuRtO7Nv2JmawdJI1eDByDVsZPlIfkmji11nR0V7ulIVp+OH+HuAAQeq
alU0V7XWJFHV+8fMH9DB1Hvzp8HW1+aW+UiVvNkYY48doldZzz7lKH3jJAcBve36XLt3zINQCxYN
YGxiZERQbRr5EpYcBEC3/xj5a44KGROGGHfEqEcbJTeaJaUW9YW0+kKwM7qy8OcFFp43/z1iDLJ0
B7K+9GuEo2b4w2IWkmIY7WGV2fGZIIixsrn08wAXYhV18JqUVK+BMib9OSIuup1c+PlTgZn9ihRb
w4qtV+4kTYo/IjLztk5z+wH78WYd1WRNlVJ3T7aX/jq/SDO+1P7Y3SsUczcVIMU1wujW3JjYg4D8
bhLN8u88K65ua627p3abP8sKUmIkJ3iaTk0Fvt6sSyPnmNi+cV+S4BX9mVpY205SahgkRv6MagEl
JNZoezHqPGfo+T03CmCQQsYl3red7LkxhFxd3W/FHOhkK7WTinu2ifm1ZKMpjK118pApvQ5pMkM2
+5an6DLDwxL/U85GtePMT80vfWFUYceeIxV3KdThe50vkmzgVvFZGhOFL9E0+8zfN829AjVpX6gj
Sbw0uW/6HMLK1AWYuabuMp1eQi5NcWZLOFk38NoW3wZiOevQVsdkG6NbeCFpkfc7RKz7XRV5/c6w
YRueO4MymReKam/FwCVEzDjHiRFLTLmMX8JBjtpIOnjd4su1xakTR84MxcVhERSKseOmYuzE2eVw
6Yv88IHELXVEo0zL2b9CLn1V5f6JqQ3vPG/o+7ca/uZziSVXga/hjyxO5Otcvw2lHnxNrunbFCnM
M0xrbBIM6KMEfzAgXpdSrjgTfVOECepqL+q5ol8cPrwD/oxeBr6XjZ2bD9am4WrxlpyQdla6x+US
S57alheXvgb+EKR36af6KYgvBitl5fRSdFbWFz3whSJuyFW9HdtJQJjM7aqyUbGGJtXGa0paxezc
DgY/OypWmR37zxHRBxvdU3ApVLOjmBPq2E+eO31YvsuwQWMdd5lrt2r8Z9vqwqVcI3XRN02HG1sE
eRgM05PhGjcCtQ7f9xoBpY/QOupw5vBJaFtwRP8RWiqSOWevC292MjQJ1a66NnzDmFshbvEXoeez
vjMpL3IFDFyCvw2IC8RZOM6rdogQ3wetKHA+HdCw+diBu4UbCDJRdF7gioZa9XPTKwBS/gPgKPou
V7hcVcCFOmvod+wRF3oeN+u0B3iq2GZ6B88nvYug3eLfJpk8y5Lszo7a9K4cXyvTc25Eo+gc46pI
sLSwDBV5fZXiOtB53152eSNFcyr5JzPRur24XAC48wgdbiVa4gKXV42Buy+LFtL5RcFfSPtfmk42
YfwcPZxfpP3/D2XnteQ2soTpJ0IEvLmlZ5NsbyTdIDQjDbz3ePr9kNQRNTraE7s3CFRVFsiWQKAq
8zcy2qBCmWV+dxd6tQfbVhjrdW/9jfdGemwDw155eartRNu3w97lqvlrBY25R1apXN1Ef+XsGtdd
LHVIrqG3bhNs64rylLzsRkCq62TSMNJejM2k6dVtc5SXpDnMP0ZvzWgJbnLVOjr6svTzayxQwvE7
uKe/UqNNPkWZo62nOTOfPK1dcKukA/zabe90Hy/gEKtBNKlsE1+0rnzD5XBYzdNY/DXVGGxqMIlX
ZU3ZII3w8xEoew8swGn613Quu63eZUiJNEEPaJ3iAzR9alTLqAYP7rFTan66DF4nkBTv/Ga6Tteq
YKBACZMzC8PsUVfg0lR5hZKzPULjK3C2rHP/AC5nXksTeJx20S3ts7Q6rL5fWpdMBpFBommvhdGj
Z6zqD9foBPhs7vfTXbQM6l1YbetmNLcRFQGRULBwSViXTlvfSRNLiCdD9YInjIKyt9iZeY+hu1D1
8XzpCion4zAXHzmO0ntvDvttz/vjbAz1P3kIhEoORuG2xzFj29ijMnDrT39GSJ+MIlyKrabq+9t6
rngu/ZwhA781b9MA0ZGch9G/+S1OQm4f5Nggb1bZqH32oQLsb9/l9uG3i8qlrs0GdEneINO9fOX/
/RHW8td2MNmQNO3wswMN0ii1/ZpNub3ujEk79I1ikVhR652O/c1Whb36GkSKfsx5FqylCVffvSi6
/UlauDPaz0mvrmRmu0xXA1D0gVs9SYDi+yCWTHs6R7OFfmDJv0alTPUFyPoWwz6MFqcsfOyWQwLg
ajObobaRpgxIiD73O9MFq3ebEGpQrym1Qm5bLnI9jMig1W3eYoIS5wfpkysV//lA3Qm3/dXFYEza
MyJT0fpaLvVczNioKo3ba7v0eAuxrvYOt/ppo2pnEOEImi3VVDIL2RMyAtf4XEFvror1FynOSkDQ
oJ9Hmh6ZUktX7qEYrdkb12cBtqKbvEh6k/24ayv3Kt4to3rbo50op9cYOf0ZKNDYWiZfBxYwbZDg
r+HMgbnpRzMud6AOUG5ogzvDCDDNbcpgOnXmHJU7OQW6O51CRYNEj/gYCTUESXdQPfeF60LvmhSe
CSiuWDYW8wVCJlW8KqDVRgiVAGHvW/Qxb30jwo230dvZ/0tc/4e5y/WGAASGWCQHiY7aKtu2oCy0
z7+dFU2ifx5VM1vNlf5fo+PSNy+j/ztORklY/Ij77TNun/t7XIQGW4EQ/5KrFB2Q0Wo32BpE1NnJ
V+K9nmxgdaNduTSbvIH90zmY24ddVq+XYCfXwydRFbkFy+WgKP8IllG9/cKCq3ssNfOo4+v9HtfD
eA9z4+/SnZr3CO+7k2pPaBItgxEueEdVc1PInoymduJQktecrYzmnoVtX2YjBrAEd+O8YALC8o4l
Zf2exwoIT3UMeGwvo3H7bKLJ+yitocmheFvjS+g57Rt4Hekt8tZ+8lHN6SbXg0eLlI1i1NFOyaPu
TIE2O2FshkMShcpnNSrY0xit8QWdnZNjDOY/Rtdvc7Rp/4JEj7UTeacX0+qibRM8L2J5WJgH+TnX
0CBZWrqCiAr4AvjH0o4nvaWiO8Xba3NRUJGzYVScuyYy9tfsUqAM06adBgTjBg3mHtrReOp192Y0
I9M5o+sYrd3QePGcxAahplXhjvQBy1BZa/nK/E+mat4da512xT4zOYkDiaUWxa4e5norzaBVeqxC
h39mnDagNFknLfPLF/EumacHG4L2V9tj6RBVpf0WZ8a4aTzDegjL1oTvqVl3StEFZysEq9/qZgEt
q3LXbeGMH1Xqfx+Qz/3WBMXa9RZrBs0Z9n7Z2q/DwJLadSd4N1NxlDyKl+qPCNiOTyiXli9zrh/C
DnmC2XUHaA7AZiUXI5NynImTGthtvQ6rFOf2soHh3erOpZsC93JrFm618hO7Pc+VYs7gGomr4iDY
JpYxrOswH7ZJoborDMvqsx+o34wowLlvnDG999kPn205nWy9xDg5rbapw/eoR+cCwIdPW86KOujn
5R+Yd40XNNCp6bTVlBdO2EAr97hxEU9w1r5rf7HbarwLm9l/Kqic3A+NCdqqUp6kK+w95zBDnViZ
geI/yYCTdt5GDxr220ufHMrKrlaJDwxupK4TL4aJm6yK64cA6e11pnKX1xOJzKD83uBRu+rs3n7T
Eqy2q6pN7g20Io9xY7GBC8nPbkJ3rj65pfNmuW7+T18Dfj8qMZRNVAZn9CvUkXwqWmKlhV2eZsXh
U+PHWFKRTUB6CmAxaLFbqJMGCj/TWDlkSR/iRfqfUK5qKG76GpnztEoKf9hFBX5M/VhnKhS7aI0S
yYuNRRsGJmq91StturTUWJA666w9oFmDt25irX2fVC+k1yd4VOY/CsLDfqS039KFkpLkZbVvKq3b
4E9WsY/Hldap3RoSLJb3kr7JNPtZdfhrbxEBMiu/RFim+9zyn/WWDzpLN3xB9r/whKgKwPdgl4ju
I74NpIU/cs0xkCCqlE0bpnhCjZn12vURv6tF4xGZVOPC7XHOFv1H6WoMRdsgob4ONS/YQokcn42i
np5DRSHt4FgX6QJd2Z1co/3GjVhkaFqh7mS7XrOXWAlBhV1rea1LI4in6mDoaPxLUw4KuFUUGjGW
l0leX8cPDrYMt4i8hrNqVnF4/R56537EC0ACWGkPGthO7y1Nqe4b2Inr3oqivwJfOapoQ7xDg7D3
RW/pe159wUfqAmldAmTm4AMObtVx5fGL/5+qqegWWevZ9quNxMnhF/FV0qrGWS/3fmsrO3CbOBPn
0S9OoyVeNggFFt2dyFQ3CHQdIECqa2EUNfjpPMfwLbKAAlAPjA8lJ2RUkHYBoI8z+V5fmiXupFuf
5wmPNGRVbqOiHSCjqNiQrv0ZLM0ka4o9yVAsed3i4qqz/m05yUHbykkQZMFLntjk3lYRGw7b2hTd
7L4bpk1tHbOHy+xG9RmUTrztoyb+3ICHGBTY9WOMe7qjUftsdd/Yg0KxD2WdJ892j9mdhLArxaN9
dl5znbWNYejuJqL28GF4jrGZAms6SHNqIfN0EDEv0vTMdstzV30pdL168cyG/yVNeZ/xfrzE+L6v
pOmbfXOQS9YG/7w/dGwjwx3ONoQFsIBq92SnWXvKBhfnxg5VeUUHC6srXyxkRrbxoERkMqv8xTS8
v0oEGT6l+DWgbd19inG1p9Skto/DcuisGglGtzzd+s28zlk7xzrUCmLl0I+R+5AUu1uPnI1pjFxi
BcfzNpBSErnT5/JT3unThn/sdq0HmjPnq7TWsD+pA+D8eLRj5RGa0b5AynuYduBSrZUoASOUMp0C
p3iT1qTFzdO/u+rFRkYZ5muUtP49UY9Js69/TlIWJ8KpHNX7LP7haI2s3nM+6f5RRGZvmrOuN/ub
KkMiSAaaosTZL7WB06VO+Htwmdn6fTZ/jUMS7oZ6ugoCyMsMgFydbViSJkjV7BJ3+AdPNfuku551
qpezpgaxuvrlVIaiYbBPPtXBQ2E2F+kKFCCj1sBqJkxU7H2jLjuiDoBwTEwzsHnVqO9k9e0X6Zjb
LkCTElu6YcxYeODdNoYbsy6LlYnN6ilh844qxL/OsLb+0QfA5r9GbzMCP0WyUZ1A5/4hbigf+9qM
KD0S8L9D5QNvcb99HfnAwLA+IWww3hV+o1zkUHnIF2lKO2G/CqzkNnBthiMrxqQAYPlzxm9xvE7x
uNQvt26Mxp11jdMZT4iqjhXgBWVFoXaqTnIWB3OJ5+HSvp7exjFDaNdGbBnXOTLgpiSIV3Iqh0mP
3ENUaId2nr2Hsjfre5gMqxCOZrZNcT3cTdGAN/NihychchaOiH0iwWocbgNN0l3n9suVbv1ykdKp
8/VvA1lfg41aLiIDcvWqT8laoGjtzOrnysEqMc6a8pDUYbkVI8U5UYp1E0fqSYTpPCvbhEpqvxom
DPo/TJIo3wH+wq/3/zopsGrzqbTd79RRsClwPdRLqOaMWJB/iWFXbDzbqS66OhrnGl0bfnmh9tkY
vZ06d/G3sObB0Uf4AGiIgx8S1UFQHD7Hc2kkIEk1p0EnJJuP3YBly7A8IusmMx9ydNxXoz4vMkb9
pQvs9F3VSx8YuKfvrbaf3i3PPklAG2ThOs2i7qEKJ/us6kXGIjup/kKuaJXzoV8osyvbCYrLURvG
4IXH5XeZaS1UQqua1ee2L3BuHVsL/eqk/2Ii2yMRJLtqtC4ZhOmNTlARvsajdXXAyLVoPGg61i/V
AqKbddy2dBcOlj2o4WuXmAfpl7DJwMfKWqB6qquBuutwn/FtJ5Cr/RYmksbacrV/h+lp9onFKabQ
7F4ekglhObUa+w1OYtAvJKl865SksuSibwMGgHbE/MhZ35LUXoyJdFZBhjdVVG/5qUz7wqqNfZWG
9kfUGVvS/fNXxUe9qYOwdVYVpXyywqxYhc2kfqUKhCBBgUJup5toGIOI28iMqcPdnd/kJ4qTFeo2
d5Fj+SiY2PobpArv2hQZr1vzqgxlsOvyLM+/amGPTdzc9cNLg7vXqovd7NFOp/xxTtCzBtP9lqT1
dHfrN3BJPEgs/63ox43/irv2dbrxI2bIqgkKmRFt/dECd69CxSl495xvzRjTPWl6kcObdjkkY9Y8
cXOvzbTOHiBSO08s2K1jOUGRstIOllZK5nhneXm1Cdq0i9dzAWQQ54dyf20rlf5VGfDDRDzCeWLB
5TxlWPCOVRg+ygVhm1f3yCbtZUzjSbQtgsrfF1q7V4ty/mc5GVPretL/5+S/h6RH7Y3tPA7RL+7r
WTgWR/Z1X+WGmMUN4Wef3D0YiuLezWf8EifBQ+twC3nF/0M/0BQgH55TX4sXUnuIdH95FWuPUpO4
br+ltJFCrDj6+vxo95S4V/Wi0zAr47AL+kJb90M2rVQHQ6PUCtO3MC5RZgPGLobINXIxV0NkW1e3
Y+jf2XeyX6mwqtz0tqNe/E5rLxiSsDWNuvDv+oj8Xbv68fIoYCEcYgA8xcqLsuwE9GepTEYtOiRL
Z5D02UkOWDr/OJPmL8O/TL+F21o478wGSFw4KRcUqnmJYQepXGaPtEuQl8pORlwbS4ONs4jABhmc
BYm5hst44Rvahcq5NK49hrsKEER59FGoQlLHuRcCQggQ9WRb3d83TkKNevOGf6tuJxFzMJZ3bpfd
6yUaSejlo1uxlDFQQftPcyG/ZdH8oylou1tTEHK/BP+cmy+GU2pu5qidRimZTqhDaQWjsSzmKd1o
kV9gEcBvcIcXnr5KKko/LZg0+2hOeXmmEJwAiZ8Db4eExV/Xpr6MoO+U2kd039Ac8PO941bOLgoi
682ZfSpAYDAyvXvra9d5i73Q3oEmMo5wv9OniP+9VbzgOXL4jR4ogq9B26CD02rZRYO+iCLTOG4C
dI2/tGOzpsf+u5xaXOt9LX+qhkw/usbo7ObSGo9DCyWk6vIvNomDb3ZbHAbbtz/XCuIUDmQntEbV
8tR0pMIQzvTefoYCdLqGdqb551DDL69XDa0foc0S2g3qj6uW9vjLVVNSVexBQDoU83h2EPM5sAJ4
RlTVyzfR0icDchjVcjyj2jqeM9vYas0IU2bp0oMEeuXvp1OyuF5G2biRyX+61nWiy671gB3OGnU7
bOf71eQG6WI0aLyl+JuwZeySc7+4Ft9GxeBYRsvOSM5sIn4Ej34Zb3oHtbvlh6aAfAQ4lprZyV9+
jdKZm8O4cko2gbe+RH6cMiwHGflt3i8x4OX7FX72YXd0S93YlwtsKoFAs3ezmsVjZ6rP14MJWM9u
57O08IJQTo2RfLmCsqYeCGCna9NeRlHOL54RmZSLSU+aZwiZVpmyRrxDzUAgpm/1v69WcbUrpOt2
NblA2U0Q0+N1LPivgo31rnWf3GSo93VRtY9pjXZFFLnj+2TAzfXCyvg7rtptK0VAO7Q3tlUF3zQf
I9a61K13NSxSxNlV9THPnWxvJWp/Kg2vPFEmqPetY8P8GAsMDNlqPMihSicH59k+3976gtIJHwpP
cfd2jHjybwPcTTrPV7bRPy8iE6SpeelLaNv+UVrS307hoQBSc5cl9lMILaVZd1Vw0CPAPWOFGMjc
pia7IK86wEaOXj1diY+zY5drGe18p3rS55YNex2/RsoUvfqT8imL7AJgKPHxxJfH6KzeyWBnueNJ
L/neSWc2GKGFADS7/uU6CHoZjo+vwjdlamfqwV63qThL0+lREEah70ladRh9Thbh9oiK1c5P0/lp
Iu+wQRwXbXFSxisbkYQvrJVf0eCZvzuatwamBKcoC6OVlg7+P2lXP5Rlpn+dK7NaFQjivOOYpoM/
96dn1p7j1lNr4x4LDhs5c1T2anee7wbW2YfB851LsHxybMBx6pOQ/aFCkdPoS+ceyXRzXxlmh6Ed
KV+zBzRptpZ5yQoz3mH73j/1YZxu3KbT3tokQW/f7aovTjG/Bc3cfffLHBnegO/ajt8ST4mClaKa
95NW2l/RR2VhoyfhRwzuYV3Gmv4sn1xkIF4VLdM3HbkxY1OyMkfCgxek2nSnuvXCR6uneKwMiU/B
3Ag+m1Fhk5mBo56XbQ98fz5YOCV/zpRCRQemQGtlCcuRBlNVq3ru67x7gB7MInPpB6PlbDI9Vo/O
Mmu0uKs1+6NdSG2GFoJXSjtjLby1qUDwatIG/VSEdv7JxmV4obk5Xl+ctL401kKCk6geIiJ0pLz4
ZGHg+zOKmpmxFjbbLUqu5WZXBh3YwgL8PFHoUar7sBtT7kngIHmlWusitvi/WZbbcuiXVZM9ka27
DUhwsMy4DUyyFJPO8g+XiWEHn+DzP8puwrYSZzU4eGMAJUzeC+REpN/vbOfY2P6AajiWIYg6thj2
Bv2r6bFf9YzsGUZx/zpkIWRXVdVOMujogEcD19J2AgVAqa0/onWJRMUytTaz9sG084sMBoWiHFDI
0dYs75xr3is3/W7v1868lTTYmPJQT31tOkqzVvTvVZ9Y99Iy0mKlNGHGQk51nmYIu5JgG6ouPJeh
ieRaYVPdrxyL5VfehtWbFr/5VN+C1RBODy2KdV80vKPXbVNrzxrEgV1jlsNZQwrwDmVedc8f2D4a
7RxvapYHH0YffHOyLP/kkN7CIYdMEhrua5I5c9OvXF1tN30MI8oOpmilFF6HCl6U7SgvFWcHAaAT
CVtnV+NF8TzjvkMFrVQQ5S3vPN00/3H0GElDt/2Li1orryuVrTPbKtzo0t1lJWlt2bFQlMBmYiyy
Q9XE5ll2JzIgcQ6KO9e4QjYv05wfQt2C07fsYmTfU48Yf+ehe2x7DElEZcwREbKal8Luj51dHbur
a5DE3yKHmhvEU/L2LocQ+NChWfhv2wu9QLwB8VSyu4sVhoGk3F0cD58j7FMPbs/WrqsM5ALrOHqZ
5+ncR155L121ZvyICM1FGCOq1HNjTj9GjdALDr1umycnjCzcmxLtPeuK/lBbBqn90lDf86lStxFu
NXsZ7ULy6Y5h9ncymkXlP6hDtPcyWOJ5E8RG8GIkyOpGyvfrFYomY49RvFxbGi9xtCT4NJV6nFNj
0Y4cSH+neFm6ljT2rSlpbEfj02RU0ti/NCXJ/Ye5WczvT5LcvwSHKkvr5VLJMioflGPjvQ/5Kk4W
2qdcoTwh1bkMF4Et+N3kICU9Lc6+Jo3jPahqFb05NauORWPf9Uq2fmEc7AAVmR997JwAxA4UXcby
WR0X76bR+PCjEpetwM03FrWfD8d1EoT5Tf/Y1tEdtqZQDVXj6NhW8wwrvH1O8zDe+XOiwV2lTw62
GXxWI9U7SUu1bASWmZTm/AjzontUXH/68trq6fglVAaEDg2j3k9ZeprtAv90HENQt2qtVxsvoFVl
jd533kaonU3pkK+sMnBeIzh22ySf0zPq1sl5UTN0p/lhSp1um5VAVAaxxJN2GSIRdN2UlrGf7pM0
LNe2nT/hRN7di8jhUGCEPLU8i6VpxV57zD0lXYvIXo6t55Nv69sy5g2P0mL5lHgL9djEdNP96XB5
87qcF6CFJuCMYDa0rWs5KFrdOuWUPBapYjnNWRleg27XcFR8BEwMtBHvLLZjXBofOg/GtV+o80ma
UVpskBSyXocSBXK1Lz9bUWJ+uKpRHrzAO0yT+0JV8i5eeCJibSRn0Tztw7irL7f+TAV44hl1/Ysr
Ummq/s6vFThry3w5wKgwz31c3LkZVmxhvKRwFv1KKjrmxgltYyeicmaHVGczeX9nrgtXC+05rECg
JUpp6BYrU9WZgt0SK4PSFaIoF7i28eAZ1fR4xXYkU+udJYlgZp69n+emWV3/i0Nb+9GW4c4Awocq
0zdRjYdmlm6pzlRXze/UgcC7qu34peb1f9foDs0wS6Ozhq2azKgiy3uoixrCXWPWh/5T7eUKDJ/B
f6LAop1483waCtd/AjXmP/XIa+7gvlpr6ZNYwEGocRZ2vpc+OaC39xZ4bYhgAReaQtV48r+EAeK7
V8l1NGWSddhV/KfU2sCCgLNicod9vJyhTvPjTPpuo2B5YsQoE+fkt2y8mrlut2T8nccaG4NHB5cI
6tq9zoKePmrqDFRqdAmq4ihdiIC0Ci8uPLo7Xb2/RiyxRgnTzrXm5njrK816xCycpzHGfjirQoaO
60tmWBUmD2qNXMLSpnim3/VsZH/pk5hKYqogfnV1FC+lr66KZlxdI4PCNTe361oGrtsVUkhqx9bY
VFLlwRvZMbZDlf3tY8iXdKr1ucwznKf+EKEM2IkMkX2NaFTugJBF51PXxZ+9SFfeKxvPNi/OkeGG
1XQ36QFweL0rXioDmqtXYBjhIS+STc73qtLZpw3HlVaa7tWSQJTijZqlp1K78HDkvpJOT421lWVZ
M4Qw5OflnpKB6+zrLXebKeMSeZvd6G6P8JBfv+tBtqmQVfpINTc6Nj6Gw50XL/JQIlvKNqaErhci
atMCWN1MsZmfwVeTMUYjctXkFXKm0vnLuMRjN0VKpQr2pq0PRwm5RjcWkPjECkFTOu1JDuYIn2U1
27FZrqQjUxFVto3FxFo6bQm4hl3Pg2JqT+aQdKdfx2RyxDakLPTg+Gt8VHSonIESaU9DzcZ3UTna
CGQ7AZaDQjrSXg54bgF1S7+AuJte3WdAWk6/9UuEZqIZtMyUwdv0dsQaQ7G8b4HXaScjwURKzv7U
lD6ldCjlymmZeN4mDrlBZJ6SDjgMTf4jb97+NPI2ObVA8q5n0tcsA7fRP/VpuoPVRjHufotV0TnR
yWGNlU2GWG0PyQyqmrVl/tCZg3HQWTWeLbd3z6gTFv6ubEEsZbh8ra3WClG+tIfpiOOmRSYgn6Lv
mavGiO/pn4ROybtujZVd9rc1L1gwfkzPALphMZrzcFfXs3uBi+ZusLXI+R2Z+ab0rPh5brEf8udK
3c0NK/J1WQTPSmPMfIUU80MMTh6qEq7pEisHLRjsA3hlayVNHJjdTdgD7kfhkmfwWD+AxDDeKmt4
YXNeP+jLomcZk5aMwbD8pfVzTCKXeWblXPp+TAFgGsPlxlm48RsQhfkezOoIr4YIOdz06qS5RLQ1
PHySiv4u0d3gmDrNPY8f/a1WVYxzgvq+XpJO0Vzmjz/HysSJz9gDQLsgSWvpOBJ3qlNQ3WtRX5XO
3MmVi14n5X4kbwlLhuZtwJK8rooLm9XkaNgzeO2S0yYK2FEfRb9p0DdlZLVfu3mctqHt1Hce1h3P
yqB+l3EvWwSeg9x+CmBunvAkjLblANkHFwtz7aBCeBpdF03xuHmQA9aRzYP0sz05XZW5ZOBnn0Tc
JlQKnCwkTjBIQbA1x/j0U6Why+NVdssNStNx7GMSqcDYgkx7LNHdGEKMDVs10PdOPHooQxOF2vey
beq4xfQYYrT6hUwawiR5q5/k0jby3Idu7OaNtRRIi944AQIxT5Xp4SyxdHnod925uo+QDV1y6Jb6
aB2oPZ5HCqX8n7FkkNW1yTZ7BYq12MaBAgQzihZLstb6PGfGa5Za0z919c6GjvJdNVsH1qnWX0OY
UdNtp/Z9HIIlFea6j4bJa2Io+uxcNGF9VzpAfyjCavdy7bKPovVkh/n4NDph+4DMpn8IMJjZDjwR
v5AxX1NV1T64R/xDqThs9XRr/KLQHxd1ckGa7VPXYnTVLAc5k4PTK6sudZU7McCSrtHsVBRHqYxN
tZru5K8PESL3WMVd5I+Xf7vSr4ZjFA1/Sxd+QiqqE1aqrcskUrbSKQfTmsaVHWVvBlDAh7oJNq6T
ppdo0VKWLqwSAKJN/gGFStPZ9NbwCPGTDQFbTwdocDTsFQ3UHynbGnfFXTQOFibFKlmarB0+e9Sq
8Jf8hC5IdNeYPprTmdJ/bozwmzYOyqOq1qhW1B2r+yUcpcx040xBdEKR3Xy37WmNdvbwmfyNuZ/R
b9rJ9CJs7vRa7V7NSjHOkKiqtUxHxpZnGvZfl6JTohfdx3h2uax8KSV3Z7TTbZ1bDGuwRWt5jSsa
3lyLgpMcYJbO2Ec+i6nSGOfKIYkSXBR+Bvxp0uxcJ0mUHys4erj5j0lyIceZKTf3rOh1L/5QcHQ8
NXFfPbOI+54WWfO16xwczTtNfcCxw7143PTrhp3R1zjpn1O1qV7hiCd3ZRX1W5lgzX8rPsBlIGDB
Puq17AB4vvnIu3Qn86wwGjcqOhOnsIVrPqPheBBXSjSsbUoEsUXp6192ldXKQZflcYqb6nwtGePH
ia/j8vJVl0Ps+CcPIOydtALVdc4NilhhHrPW8XJnOw0BPlBLs5bVdZbaXztP1Y7SxyPMe3B1Pb2Y
abuVrmlZJrGdZZM9Gzh6KQhAyZeUg6QP7G56dhJFuZNve/0LgqA4JIgGGggFpKH5JpSZIvCDh5+t
ei7Ch6iy34RsIy28Ba6tIZtDiZxBf+AXV+VovOqNQuW30Cf0RArzk6SruroCwU6B6Sy5LD/2tI1n
IvspoxY13EOLhfk101Vi63Bvl8CRF5KMHMg9tpmTvGTdHJzsIuxXLaggUm8Ku6i+QKGvJK0kA9IE
CFG9JE53MY2Jl/is1i/2WIfUQmGFyKCEJfsSoWxE7LiCHRTtZvbwx5Jwp4ine68Zz7fryUcWMeU7
Bb3ZIQqzRyMhyz3k5oxYduK9aomVH+MYdzppLnLcZ3Ssycwvo+ZYuY+NXh6kJQfP3DsWnnnSoFZ6
jyz1/CAty3ZaDLNqVlfLZEufoo3fdoAkl6Z88DTuLfNT7+bIdM9qou77At+MBfcOiLKO1b0DtXxr
jnG9xvrXZLlV2AjiNModP22qFxCTCgTQMhxvugb5hhaWmFI1MFP7KsMYxCtOw4Kv4wX+6KuO++ho
bf5ew/lOC+W9mCz4kaP1SVp9Nhd3htXra2l2Xbg4ppJ9u8YuF4zG+oysXn/fh3N5nyvYYiLu1Wxb
OwbiGOdYCobGiMA+B68Mu52FlRVya9H0aLXRdNEp8lE/YqUDAYDcBuAVHgI0of/9aEqqqKuV/2qa
kfYj+Le5EiyjfR5bGLqZ9ZatbXZBTze9NL6VXty6Ns+TupFu6bmNdUuA9HHfJzsN0/aVjP52jVsc
ALcMveFe3/0WN6gNaHxl2Geh4vSsle14hsI3NftWo0giZf9r/uXW+Qv4RA/tZk+Ff14eoF3IlhjZ
AmF0lJ3j4x2yHSw/vAxz1mJU96OVj2otrUr1EoQ1xm2JdOsFQpe7cRxr/jTk89layq1prr10VRN9
5K43bN1ai8+Fkk2bxjW/94v1mqubwxZ7czhGS1OMjeK4fm5yxzpLlwHV7RKExr2MeW6IHZC47TRF
99EoYF07fNBmx1PfC6j8FwrO6arTB/W9rDIyZ4pmrmW0awxrua/CnR3U2nulGhiaNo5ykNEynHkL
z+58HpdLzVryEHiZ9yiDWXLw0t59+/lxPaxCHul3mesF6CIO5Uf33dMH5T2d/P6BjNJXcxHtny1M
GWO17TbSVCZTgzVdgnhvteLD6YbvjqU4R8rZyrYcU3vjFAOlx9nMEYTuNJvl3lT2qxB5Wzad+BHi
rEg2Ngjsjd4dDfJ6QP0ziEQDJhgnK+qgCwXxyN5kOXW8FtOVlkya52kUyEr9Q8xZr+atYFrrLWx3
myTG8nkyNCLlzgJRKfFftRd17M467yW34E64PdpFGqx/yR7IqRwmsgcnVt4raRkqehd7OU2U6q8J
dOH1KtL1S3aC4hYwnqtusc3DZ9Piofukjq751GWYIWe6qu/KtAE3bjc5eX4vcY7Xduakd107axeJ
7ruygVGwDmpQzmunnBAzK5zLNTRvgcOULXVkiZUDklfFzrPyAlNOPs3O3L9QL/k6ei2JmhBfdJR7
LrGXdiz/Ql6LapDpB61L3EcJCVwj2EZ8Rbx8LecxWA4LoeUw1Ca+qMtVZKBzZ3+xoNzeuqRfC1mY
bn0qUx/tFFc7OAMhf041P+HQOay0AK3fME/vJCKLq2rH7zG4A+AwPyUqBi7k1vP/n4gwg50QZWy4
LVfj3lWdTepoAFuux8mMoqOlaC+/oF2up/wS9kVuBKcr2kVgLKndIyFlwidTih2P/fTVNkCjWUg/
fW8jUtyF/70tLBTSm7x7Y20KvMcnd49YmXaqa6vYBUWcvfLM/jHJRhy2Nf3vXg17rcxUTMfZXW2D
ypzPQ6n9mKQrVnayYJJcmfrIaZW7jAT1jaP/O49fW+j/wvfHXzOrVwny/PwClTNPtXrjh6X13vVQ
ok3j/zB2Zr1xG024/kUEuC+3s2lGo5EsyZGXG8JxEu77zl9/HhYVU5+Rg3MQgGB3V7ekeIbsrnoX
JfhbRyqZ/8nkyQFQPFRl7X53PUXZTV5QvuY9bwtAOKjTpT4S++4QnLFBdZ5kJfhAeI8ErXofA1C+
L0PtRzlM9bOwm9OlC0GVtUusvCVq6ZKWhEqX3mFN1fBRlq4py//MR9wnYYicJFGVS7KrtxT9mPP5
pu7EBm7tnJPoe5y2zmXLfQ0lf2mbp6fAq+8L29cHAIB2BORz1ebAWy05Y2Z8p6X9/IP3boTzej8/
RJmpf3IGaK4yECVRCNHfT17cJiK3VKsG0hfMSH2cziGWfs0G1M1yiMznerKjLy0nBQ0Nql3bFDHm
50b/qZ77i7BO+4V6WuDMQxr7VXrsqnpNKeU9Cg91StAJgU5d38tgNSAEUGWmc5KJUedEZ/zWAYsu
hFievu7VzFBck7nIceRHx4uxVYvdn02kRJc1bf2L8p+21of+9T3YGPrat+LpBGbJE+NnO82fcwUi
k9OG4U0uUaR8rarCutu62EaFtynREDzJC5Az6AGAqVALD53yzS6uMJST1bXZfbIYykl/7xR/2z6P
s2F21eNcaN4BhZX4RS5Zy8MuSeL43lmyO9KXGmerCdpnaUyBll7Dwfq5zZnM4Q8Hekf4T4JKwm4Q
ky6l1L5oEA1fIz2lQgC9BkG0kg2caZUAHjseU6YavsJDNTCzTToyf8toOlWQSQwbNQnKnq3Y3bKX
y4BcFi4qKyPqtE5v/ZUaD9ViCDRWfbBrrc78Q3Wi4QhKwHlQXbg8ehF0pyxsAVtG/iOacfohjevp
pI8d/KOuTp7sGSjZ0pJLkSbGruuocEjTMWLvHoZjuZOmzNJs/ZPSJM5Nunor7O7cygVvvyyitFGN
7dpl8rv5Zdbs+tVVK9I3pX7sAn26E9fJ3LU++ZkyPKdzUlFpnM/iOum3yXivtRSspFmlcPXqRbr2
/znJTeHqTUuZaJuUU3XmVaVr+wqdfVxywT+I+zQKaNFl0NMcEHyNN7XXNK+Qtu0ZJZzfY4emjy4z
Kon7AKeE1y60JDaOTdJAns2TEPFW5aCC2qvyT0AU3WOM/uIJNkXPwxevlMTFMOTOWbxTUgMv8bS2
L7/zjaRN/TE7KdA8d3bYUmn8PYjf+r5oyIf6mfXvstvPUmvMOg13VJXsWCvABBzO6ecV725kf/Rz
aH8qB+RJfSM5SbflFvE188NxLzD4dIr9g91Advg1Sa11zERzDOq0Of59kkS5KapZMikyK22fqv14
DR0A9NqI4Cu2J6Tyy+S1Xvh5WZ4ZZ4NS63MP45g9FSHILuw0Cpt/eupg7BvMhJ8KPeL5rRf5yYBh
9db33h+DEjR/8W4md9dNX7wRg9+kbvRrGRmY1IJ/OsT4Ff1YfjBVue7slLzQnSyBw+SV2dHS1PFt
6hOMByqA2vqYI5FnY/GSNWp/L6NzjwKQGQX+TUYrNbhvPN19lkH7rpzGFpnvOnlhL36RELNqkscw
RmvLWZafs0a7z32ObDJFfnjYqfq+MvOz6abG99JHTn0xpXSt7u+EwvIfhZuj4uI7xn2n4D8VQ7g9
/Aodptb5yyfUIWvyn6FOrn5Y9VdoPHTvqyr9sOjk2R9WzdH+1fWkfMHIojjpba7ckZXEwxrUqh5G
5RtYKuOKrbqB0eBQfcuSjqxuGKaPaOJkr3yInyR+mx4OhKFG/5/Ta3t8n26YVirTZVnfc+BaJVDC
m+KQt+O7xogIh3hG52Lkmb5Kq9F90wDJQkhUGbA2uuEqA609Q1IaixYP6olvYC/t90Ac+VBNeP0w
Web8WuG3H6njSnoIQMOtv4uZQf2bqfjv4nGmmh6ZLep6v98mYzHssKI1DzKeaUpwlbtZ19/vtr4P
s2XYc9EUeH9fgZs9VG4+PSZ+4GHDrB2ltV0sIPKPsHHLY2obE08oYsEK8x2SW6eCPWlN4YXP0/T4
YVrsI+zhDmSagUrJe9gf0ajxUJo4SVMGBLWOIf3HgfW9nDecTbwUhtGH86p0upHpn7ZlZQl3Wfv/
Y0CCI55yo5cp10z3q5uSskMqQ/1eWnLJ1YLy6jIol2YKemzSVPPw20BuqtVN+hIWPiOp/IpMFPXY
toBps5PJfYHVyuTGqC0uVa/tstW/BrugzLW1txiYp0hLh3G9TlbqqjnB1EY6ZrGild0E8kmLic+y
schy/pVqIyThIRsQ6cwVJ4OvUzfYXmupv87s/SK5N4f+BNm2oUyHL4yYw6wWMD7UrFDNwnun6jP9
QYZXM5l1vC6jxw6KNe5hqR4C9c9jDp4RphkGmc0rQC3P3vsdvTJUIVFSxrg9dF3lAwdZwiVQJ1d5
KcZ6Z41Da58ku24qDWqfSB2cJOMOOnrqdk4TqcCel8T7FpT2NkFh7hQ49tY/0kpJkKkxMCuLPU7D
c6v/sTVF2lqamQeJUV84LduoSFtvzdXfNQpBrefkUZDULHL3BWpr+ua+2PbQvGmZ073EbXVXmnHz
Rh4+xjrb+7qOqfbyi5gqfwaDM/oJl5SaCIkrZjaBATphHNklLaPlSMZF0Yf+TkbLxOXZ50xsHZbR
3MAEKAz97kFGYZO8IZ/YIzDG4CJBL79YbBTeZa6V4V2US2qwUdcgtxn5yXFtLsJc7xpdy4hTmu8j
ZaSBAuUvfe/8XchrG5HCr6z2nwvJyEyWc796ZikxzHtcrU39h6e6z5NtA4Wp3fJgTOhKShNOkvkp
ayz3HKNEszOWpgyoqdrB7f8pjS0UK9Q34KvOvXSNs4V5oo3HjEWG7wy017/ag+tfdatEQNGIB+AR
JMEgpo8YIS99qH5eVKv8C/WXvQB5VCVXrhzuEH9ZADzpjHin03O4Q6LH+JLb45+lpRlPrdqWfyyT
hqpt9vbYlq9WqR58dyx+VGCV9xrCbsvmAVgeFeKTzpn0sxq74Q7bHndR4CBksjtypri54P/bvMDU
4VSJKGUEs/xYVEN/7icM5xsEkrqwTL/UvRJf49gOD9Iv0xMYNLkT64g3N4vicjgGyFBbyK1he4uY
mZPOb75n2499pd/HaqFxA9jPH7TkrEUJ9HZJ3/4a9UGVvaLVm5znZVSCA2ts2HqMtHghh3EMxelN
qQf4/9ysPQyFzdLzMWYAKH3sUwUnkkwZP5GsSSmB+BrwaMgjnOthfSVz/LUL1fGTW/mZv6tBp8eG
Ht+kz6ooXQB/ufbk5Y6Ob6hsYP6tMq7FMhOVTza3l60/5olxgyiJETBlyK3f8bvDBJZoxpI96JDr
yhIzObUBp/c0HyvUX9R51yyQlv+IWGwUn318LLYIzUQJXE9DDWHfrLr1NdoHv4ihQvhM/MI/om2k
r+zSjR1qxcFPNWqni5BIpZ/K/QQsJg8fY7P4K+r1+QcHVwhUZVV8MoJeeQhixdlTx5p/+MNwGZNy
RH8ZgxfDSL1TbTn1N1cfdxKghNhZl1EdXkm1qC9aED91cmYDaQNCu6q6V82vfohUAWT2hi2+kj2X
MWUw30SLrl00DAblJXFC/btuBt6x7EfvgpT53epjnxrUzyk7DXskJ9JvWQeEX5SZyRaapen9Y9XZ
1z4zm69Ni4BERnbnGYmNBEybBctd7+xrrGIX03mevSo8l2OCxmsxo71Iyfk1H/X6oFiJfQqX86iJ
tNinShXV5uqWxkN77CzrDIe5C/fe6M83BxkRKIpw/6Db/GfTbfXTwGvmjwSwKILE/nwHACb5niMl
lWDCTXo0ZWuN5qd082EMqft8/y16+YxSYX1VIKDuh6x+Uq0Q//PR7zygHTzU17ZpchbDDKs/bwCM
OCiOOk5wT9LVjFZwWxbI1FjZJYqu3nmTnn0KFrdPIGuf3Y6vbKo1+dqV6H1/dgcU4vwxpyLJtzMB
OoGqzvKij0kB4kSjHKW5DUgzQgEOjSxPOw1lEz7FbG522BZBPdYpFBgZUCZpuhUu2UqiTw94URhf
MvOvmWzDm5drR9sOrAYxoEhD7h365DglQE6w17mTpqX273350ucvIVGjHnVyfYdhcb5tB8WHe4W+
gJtY5qv0IStaK437Ij314PIgLTglWkX4Sev78AEuWH1vAzdDMqKcvlt2fN/GQ3jXmFT53poBBQld
xfcVEMN0h5BthAasru5nI+6/hXXyKc0C858xjvZ66Pk//bFDn6sJzc+VUo5H34ZpYjhmtM+bFo9O
s3yMVRuXMUoTyS7wjebqOWH/GrSmdR4qtdj7Jcjo/QB8dABt/5xmdv8K9dM4eJYD4y+EjTKE6IQs
S/l4ie8GHy7kRh6I7MA94kYz7IUYIAMr02CynWPgjHybeIffMm/co6TOa6vJIF1CfPevH9q16lNW
sJM76ZOLVXp4ZSV8QPTSf/Jmi8dpZ5X3oTV/D6xk+uT0JQ9cd9BOIWmnm0SsYTUnljjNXaxmiRvs
SL+LTRXPYj3or06PSvXyeZSPoXw8Y5N9TKInDgn8fz+aYM66a9bkTxKx9buxpu5ikL3rJ1sGBtNK
rpN+9iLtnrx6cKv0xX4yW9RpRxB4lGP1briQ57+XPrkky+h/hQzUCh9ApLNVjCnXq8XjymHRkI96
AKe367vwTwg62qmM9HJRxAn+QHbew9+IBG2MWPPnflrYQbn9Fi4tqpHpiwstScYkXh9/mmhhvzbh
oHx2pvQpR9f/SYacBqmDXEedWcJVk3q7PeQegH/WUjVorPYiyiejk52FZzdzyoMykol8FxSZpzpE
OSnHsEHBi+UQq31wqKAa31D8N9YLgin42ylu9ogPxXSRAb9RjdsW54aAZo1KvV9jt7lBW9y1uXWV
AqpaqqSBHJ8Hz1KRdcb4rs5aUBmq4/DINYFd0z1GrX6b+77YSXNGm/kcddgMSDMdAWsqY54D0si0
R8sGW+NXbbGT/T3bXORpUvKAkw3xeW1uG/wP7Q/ng/UWbhCuwbp1xTIqeZCLmUZTs3PHikJQ2yJ4
Jm0ZmnkjUensXfNYxY5552kpZDlc/65itxVGMJZA+8Q7aQ4OPEBEy51Lf+/O44yxd2I+xnkZGLsC
RxWASrxvpDOIGak5zT8CrShuq2n2SGqHM1DpO5i4Oc/hIiU8LbUEuYulliDt9VZ6a9EHBrc/3i1z
dEp1h3emchyGICx43uWYfL7VKIfcOX7pHdOliQtzevCnrLpMfInfMIjPlzrVfJNm3+BFB1rqpXQR
hfAaPEGXSZNdV09BFH6XIGj2aKEvPyBEFO5SgHQ+ecCBsB2p8pveoBy7j5raggnQfRFknTJY5aGP
/O7cwzpD9cV/b26jRa13Z8ChwT5PKl4Gk1fbZ9nYRfoDmir607qtGwYt2PMFrO9kD/e+kXP6s1V3
3U4m9Mt2UAaYGluJwddp2f2BAwj25ZzUsMiqApkadt9nn0TuzpEdo8tT6Wmarrld8yDrG6qxuJfj
FNgdrGxK7sTM3NQHl/wIeARD7Mypf+C/UARHR00DpvbReeEvYxC6/Aj5LfJ/aii0n9YfYhRkyx0L
S3P5NeUX3matvyjGoDwsf/K9LNe/Q6KC3rYowIbm+pfLdEpj0dmzmufU7C4xRCRe2IsMnijiieQd
fgy7BMrbQwHP/l99vCWQw71yiBR32BtgWc6R0xlkU0sFUbAoDaCgGUp5aRZc5NaUf668c8x1VHCS
W1NGt2CbV+gX13e/d17loNHRnHzLxF7DsJJTOcz+n+AY2c8BI4JIDn+ots3mEWXa6KJXbnwpuqF6
1EMXr4LY9D4HrQNUGve6i+6nYKFtmONm4sY3gY76tprwhEuTm6BFZVSa84K9CBxGt2ArUJ8hTmL7
3VhPCLbXzxwTv8uppyVTAWgjyC72UFbfBvueOh7vNhRAh4N0lXhv7gw7ti+6krpHrXP64g5+Fya4
GWVvDu0Tc3y4g1ONb418sORTkA4HJGvj948BzjYuhad8/vAxVkABcyhjmlYHx1At4J6Dvs/Cg1U5
yTmZwMLzGteR1WL/gnTYPPDQrHTQNKglIYjXPdSmfgPt0J4iEPrraUaNUqCA5NKhmPqVf17bcd5F
j2DFSeiCslz7ZCLcpGs0/cgWAQuRspiM7svUASqVFpDq5jkLqi/5GFfXVQ7DqUGiLU1f0dIL4nAq
gB2EZgB3t+4hU0p1J4iB38EDII/Q43E7Yz66AyqkUV2d27AAFe7X2JJkuqIeexTsXpLGV18cCLua
2+MdsrSGkieYYugo+RXARfZtWHc7ntTKJaAI8hLlpvO4rJdjRX9whgFHjwPeCQDcEkf9xOEAzpjW
f5YLFNhTH6veJ2k5pqXvlNhV76UZTKp1NNvKP0ozr6vufjZmvsNeOHzWm6Y5xUNj3uuYwj2x/w32
Y0imG2hYAsaZPrkAWNSPRaQOe03T4qcmtnFbYZs5XPqo+yJ9W3CgKN1jVvM2t2ze6UPyBKx6vF8n
kR/QHhJs7wRV1I+jeV9YSrCyxgQeJM0VZNTYH0eb/212S7NEM3mfG075kPhaMr9Rz9SOKNzxrld8
civo7ixqRr5zKhfNpe3SLQJNCRibE4CynncXo4paU+KXW3NQ7Zv1+KFHumWWrKlO8HW0geIGZGbw
QFni36LQ9m5YVOk4mFTUxWVEOlNFIahOkMKAFHY1yrlV+ToR3kbhcABCpAC76b3bto6MmipbV97I
6JAR+2Epua38ttqFDhliacrcqWzOtmI0d+bkwahzGmQhqSPYZptdGsv2D/VitOQP4HcGFBbudbPl
zDaN0fqsXx/gadvt+YfqHuWbLxc18Qa+FuV4Wt9jkRd0PF6p3kZh/uVdRp9jkHUrTS3bg8nNz90C
UpILpEqSP/NzmnftS1I5BWL7OvzsJSChYvdQdb1LSXQOL9VkKS9W2yZLLij7GSj6pxl835tV5PFd
gXB2mnvunRK1zS3mHHycUtsEh2HZi3JK/8Nuuvv1Oa3HeCJnYfNXgxML7F3WCFt18ak3mqcu5cs1
JCq1B1vB9t5BFatKYqyKVayDU68DH2q5UMjq1L3PKEjcdYOvPsPFa/Fu9bLvgxHd5ATVomFRmORF
LB1cGJjBb+rQNkclCfjbnGy6ubo3nANzrh9m4DlzV5+mNjPYE4MWXwom6500ZeC3vtK3FbSv+Afa
Biql9vmXX1aQeRSVaW/LbmsPJT/WN9PzNijLaOqg3jvNP2WAsXG2OB53i7vx3HvtXTYN6OD+T38f
jOwnJaTws0VuMPvsxEF0M/u0v8xkqNkSUmKRPrkUnAdvcpfGnoHl4PBNWh/ithBloJqaqBXaKL8t
s61lBZ5zsPW+IG/HD94GfmtqU2vsO0cpD9uAGgzR3kwy80BVwgcJEKGjjo8Qmhc6qgW6Z97LgFxU
WAoI4ctVOqwlUO54whTXCrlsd7L38LT7vaVygC6wHwcosKjobBodcvd/F+qQYWT/3qU/tnnbFFLf
0b4MwaTaVbk3Cz7rQYNm6ELnC0j+PpvOJVYSNF9nqHqRZeZXLfZ/SEv6Q11VTzryfgfpk8ucpe0e
mMgEkJV1pC+DNyhLY8kX7BwXkMJ0sizfvYdFUF/9klKwPnMY4FhnPorPlQeYB0uRZDhZMkLaPnqY
dRXA6rWzsDup4kezJAWw4otz9Z9x7NjNLiz7VNcHGNB+uyKTNd+Zz5mOCYuMUsotHnVPWWfGC4c/
6m9aZBmHvizcA35d/aNtW/0japfDoxmbfzuulZ+ly1z618ElLC2Ppa0Fa+Q2sWeDc1bH8qusoPn8
t5NJPqW/g53NyWFbQ+nesE5hR7+cofaTUiIQYmBZnFvoheSNf9YmDQxIoTakXw13bxjPspHsC3PP
ATh5lSODz4dSWn6vuDtTC0z+F496W+0DNIchuwyjt95Sx0djS3rX2ybW9aPq1Sgab1GUGZsrW8/p
bPRGsd9g6F2u96ccW4W9kQFy2Ab0HHOlsKxubdi99hp8OykrDq0DzWaCs6qG+iqdtvVrleE9KJG2
9ksxUAqJv/qlq61HFF5LIG1bqbZn3+tA1cENLPMft/6pp5oCVGc8bn0SoqNRA7hH+bb1ey4JIpxL
NL5XCz4WnXkd2bQ8+WZ7+CRntTveSs0xr+asGEc/HWdUStM3kyziX0voAvb5EDr4iXUFovkeigbZ
W1kYtoQGIKtPfDPK/g3DvbjSigfBmgkiDT7N3ehU9u1/u0yFLYIgz6TfUr01auv6NXEDqS1dMnFO
sVMJ6748TiNw1N2kjNVlVNXHzQIFoPF4EwUx6fMSu7p01sSnmTrxOktu5VJVUX0Z/eGxXjTFtv4E
e4wrPMCDUuupuvOLPnycOXUdWqPsPna6y4irmOE56tO/1miEdhYX5UWYy2/hcxPhASF6DKMUQVGZ
sFxaL/2qsQ0+b/2xn/WncskKjF1Q3Oa2BN2kFPupIb1+kD4viRfTT6AK+8aqIlQBCFw7s5oXzq6Y
EDVVmRToeZrcybhchgCkO8Qb9NTh5d62gffZZuWd88GHehPskyhIbuSbk1vZhyOV31/t2MVkDIJE
sWu9MrnJwGiFMBTktu/yRU4LhtY6sV6CpjzJ24O+fIuQLrj4KZygdUlXbpVm+Tv/58ei+1BnRX3f
U4i+TuqcXbspzK7SlDvpY4uCHtR/xeCdQf7caME9s0A0GsTJ7baC7mou8u5mTrHLRrB8HrSr2jfd
Y5HCcRyyNPmzAV7qNn70l5V7Nho+avlMnaS5kMjN72y90D9HTvqXRNi5fy31LPmKFDlKNOyBJOcx
LnpVyOLg08WZWv/fpro0QWG8j3qG+x5s2HV/QSlU5zscuXp81ECd37uIYd2VeTkAz0upskVG8F0d
nJtlkZKOWmVvozf2s020Ef/wvPxcYVh+nLrUe9CnCqDAul5j1OW+VwGquulymorR0BWpXenjQFWh
47CcNMclRqlor7q8S2BTgxKQvlxiZA7pI6zSV7FVi/LkPvWaUDlQk9R3IAKVk76cfiK/4my03E3o
Hx4TP3LfAw3kRs+qPv1kk/8eInFq0ei3qM+AAVq9uZM+ucScVrO2z6/SimYd+mmT2se2hVY3gql6
6KKI/UbRXrCDwdTlV5dEyCDGJBll8ZeMPc8p8yzzMI/kGfZmh/KnqY3P5cK6GZtuMUwAUwl1/Dv0
I30fOUH1qWrx0hxUhA/8rsG2JIqcfZBG7jdSqIjsBf7foPUOQTI95LNS49QNMTUs6vHW9RUKhsJi
jdHqisq8Wb50//ZJoFyUQX+TuRvjdZ27LpMhhLKsrM4lnzbYZXvBYQhiY0iqd/yn9HFicNi9w58D
zbFBOram3Kkfoz4gO7YwtO+2deRnRAkyqdGgz0dPimYjeP4LJxab0wZ/cKeG+4Qk4FVa298Byna+
h9P8MzIfIl0v3pqqjz6ZefMli93iS0K+/BIAmDmAsC2+2M2ogMTNIUgvzc5q4p3OueRRmk54Y3MU
U15zlB2arEjhWZF1J1pN2mRhGVHbLzzDlSe/zP6R7h4242n8FYUs0YcobYg/RNktWeDI86avvABv
YJLf1+qM4B/Rf1rX0kf1VBo+ZkWVkX0uMGY9mFkY37VelaFA5of3UVa4AMoZ7bvKefYwYZTBYOlK
3fbNdcjhlNXfLTCLuyLJh7sOJvjnxpyDXb8ol09jiOZMrH2FrF4e57kKHwotiICMtfyPssfpB7SF
NRSpABRDk9x8nnoTGGjX+GzUls2YG/fprlrqXrA1AVOHiOdOKT6tbo5ScPFPgM4izqr9c5GE4XEc
vPe7+dfdNrrdIVE0PI+g2o//H3HFBAqC1/Cdn5ml/sUd4z1VoQksI9hvFQmIfYye0bdey15WnLxX
3c3O2P+TD833WsGMTQ99F1xF4H4q0XvHNxsaKdYAEbqFrFMoarUzs8Wmt8WcY1f3wHifOvt1LTL3
nJAts2tRDU2ah87rmj+QFzqxs8e4czC7u96s9ZMLPO7bAlpqKy/4HKFNfbNrn2LX0q+mM2/1qaqA
0xbDxcA25Xme8ge9qKw3w43UBxTZF4Fhg7z7VAxndE1BBy9NbD5hvSiFcSfBUzVQpbVxbJHRoBxf
8j7sPsmgqZ86/uHfmr7ArsoNPyMrrT6Y/eQW7AT6y9g7vIhyT32wDXPuKJGD9p3rWqnaQwF5afor
SMb6GKjquahz/dQasPlSD0stCGDaLkqc7LOtWeNLlWc7GRRpHGgwP6yADKt0aR64w3oOOIGbwakv
m+prxtHNrfvpOzhcthK+bl3JjTRPzThx3HL94GRANDmuBJwxJclMMvV10xIRek5p9ZTcf+mLkBg7
5Qgh3n8UDJFAq8+GfdKnBvY5Fki55SLz/NRnD0Nh1eKUjo3poRga67Nha8p1sNISUwrL+pzXzfwJ
ucCztJSILsyni6ibX6VHzeLPKk6ggMYZ0jXEUhw7LO5lLa0nHVnjG3iSpvykNoygO2FlR0Uxzm31
OFEu3kyaEjw9Mw5cYOeKLJ1P0N3qB2BULsJpizoQ3rlLvXgZH90alfClU4JiBY7MSV3a0ql38XvM
OmeLzFObRM+c3OGtl1zTXu9bKt7czgGfR0CB2kXvy/hsKjlNGZGLl1umd9ZM3TmrFOfDqpuvcDww
GJdbKMkw+7QeH+04qy+/D3+IXG+HyFF4PU7Tbm37gzFf0WqYlL3c+hX2F5h4XXLrl+2lMeRFeCjS
GrBbo6Oot5S8qLKW4WqkKW25rJFyW/cQ18xmjndCtJE+NE/d5oR0wb+EiAAW94pB65R4PrtT8l2Q
Yr8Jh+iNOsngii3bRn8NbPCzbTDM3Omcxvn31UpSFpY4T9ExdclaPgeoWYEPYtuvduh/kj9TkqPb
pHx3mu5mjJr5pLaB9QRTLSf5VD6uEbqTBCcs36f9FuJqlfm0LYXawR6YxcGaM470ox7dm+QYdt6k
9J+dwUk/xcV8kUHp6sbi6Hp281zFc//ZC2xkYjyIVTI4Ddl4LNAvOHWjOjz2OsQz017kw7wkPEqp
G//U4hHoK8mE5c5KH4IxgvazD8bceRKXld4DFjOUk4dQGPpgYr8SeCU6i7qnn9cQGdh5WTfcv9tA
TE6oXXrMjEV1LE5IqBdB4u6ladjJeIiLoF5H1T795NuD9lxEiv5slgv3xvlX39kPEXlYpBjNPkTm
aNF3lmY/txNGfBBDB8j+6GwjBR3mR5GCXkMn6C8A8aevbohUp6FZPrlIwn5bcQnDA2n6uglLlxoi
QEZs831DZT0blOpmWob1iq1XAsma6pHQLPoOYUxUYtbBYGFT2O7wVnZlfZMAiQcDCIB2oWUgYWA+
evNwQ5LZepUubSJx4mnhrilYOlxwFny3p09QCU009VDR8RckhlxMVXMuXRL9vXXJHXpHh8bs/Ju0
ZI2Sn7S3nIV9sawmA7jvORerUf6SLgn7Nd2YSMyvPxhR5EIr6xXGjPCTjX4hnFABJK845A3NrJZJ
9TDpXz4gkzeAc7JAnRG0QUHfr7O7de6GdU4yCrAlHwwgUmR9k/wh0mbtWpQeiiTpkhbWvGuydMm4
eIF6xQwOXtoMqm51suo/eWVo17VY5rv159+anQGJdB2thvxzZzjJJR0N/bnpYOGUCxheaotlxaer
caL/adbwdqTUKMEyKqXGegmWuagR+i+qhgUy4DYAFhTUUG2Iou9LCgXmRWze1GbUpsNktzm746Di
BM+Igtj9tFvnZI2/RwVXk7TLOidjZ7UPsxoR4EsZFa+SQUr6DoJOmsSnlVe9tSUXJTFyl9tTvefU
Fb0HSlsmyvCWuYJGDeBNUkd2Sna2dCkGrfJDIkfkq5b74Gtufo9Y1CkRwaLBU18WSu/ZEFki08Jd
bZ2HFtsF4N69pHYkmZM2rQE/suzOW7qnisf3vtCKOXZq9vLp6sLurJhLu/k13mk27W2N39srzzFD
RMwOPeNUWmyQytZ98zt8ZuUSkg1/VBTXeZz08Kkxtfoeazp0UDPgb48TRitHVyM/LcHSJ3dNQXI1
Gu+26XK3rtsg3sJRsT4lFUlFECv8MPnRqJO99V73lA2qOYSHpiwNjOqsoCThlxZX/rWKq9xtl8r3
wvfh32Jqu2Yk6LXkvl9EFpcVthAjwiRNb9IHeTdtL6iudV5VNSguH5yRZXQZMEjiXN5B1gtw+9cA
znD/ztiWUgBFyAx5L6I7UJxrHeDgUGg+ruRJhO9yl/4xV2hEkUd7dDq0+OdU1V+wottrfahhDJdf
lgztZ4msGvKDyZw9SwskzpdsLOt1HoYi6IQjI3OVQQygBpR10GyUVTsrdA5uj6iAjCoVAvbegouS
pm6iDp2YKO4W8gtFFYJXes3pcGnKr1vPqC6H7ozmU5Q/wHcCaYQcW3ztfAOqQebP/3a4zfinD63w
9CFI89X4urbXSM/njbvHCi0mx6VWe0fPzYeqHc0HM8WYL6KIUywtTdH4s8BP/3srMTr4e3Sj2+go
zW3y1JRRv9s6vbjaAzYIrtK1jm7RigrUT/E0Pv53zkSS0sN+7SF01B7xOL9f77Y+s6nhMzkpRtFx
jtfb/zVQJpv9lQIfDkbLSgNCI5dJaSbU+juEpSzrEpLkn5CFSPBlsOxhvfwa9TVeY9SoGIglECTo
FUb6Aw8IozkhFtrAainCV9f+Uy9i7VnguaXW5ScV5uZBxuTilT/VJUAaaMO+B0h8oPV/2CHZ3vaw
cMR321/d4sVyMLsMX7jlfwcoW0SPt/8VEuguf5nczbq709E3uN/61xlbWxuCQx1kyctgu9p09qa+
urT5/NwrC/fNaB7Tqc6+phnOgJEWeA+OE7QPblvUx2LGy7JEiKxHG2dv4Dt+K13Leukn+xUBZ+cb
pdYATMzsXgb4/l8wqNo18+x8y4puvMuolIA7IMwGV+flmN10mabdw5HGpH4Jiwrte2GhPoneLYlM
HaUjiYfKGaO0mAw37HMOkwUGvPej60qt+XDbjV64LxXEcqRzhdaBb44/hq69bIDGYzKoytkwMRIc
4CGcjKVorqjtP66q+09aWDsv5IhurtfVz42D2uktcCMfJk1mP8wZ6AbgXjDkpzF+baLc3RmeWhwx
RpzzexVv4f9D2nksyY0k7faJYAYttqkzK1VpFjewooLWGk//H0SyG+wacqzvnQ0MEeGIlBDh/onN
DZ3QugPVr157ldXFALHyNbSiEKUi3GxJuGqvWl3YmwakKqlrml6ndQtTwR2oCw1Katzc10OoTbx7
Urp+Y2M9FSIEhr2cjZG7t4hyvq/BIb2AoNeiKsqSl9O9ddto4cWxYm8XUro5KL5t3IHfi7YuWPGJ
ZVKuEN+0nhHoqFFcNiW4Yamxghht8CzSkj0tFLJfSLjgCCZ2xSas1II1khus5j5xTGA52qIo7Gbp
YhR97SJFPbdciWa0rNjrZNdfdXhIsrb/C0bbKoV67hCpFl0zZFYawuCXWLSB9X0B/mAn9Oe8DMdk
xx+Os2DdEEzKdnqDy86A1Dyu9a0pr8R4ULhAIn3rxweNO9GMxzBZJ0OJA+sMBxHgDwdFvSUY72Yt
mmJzixkaP5ugge+1WektiRzAJL6pLt0JvhEXgKVD1tBCoFRs0tc4deXr3GEAXRmKViKjgRyqUDxF
4GFc+q483I7TJ01UgI7mRvXbBk4NTdGX6HFxF1nSo+gSh8I3/JzoIbJEiQdq3Lellw4Z+s04NNVG
NBsVnHXRosAgmnalPGuJG1xFy3lAcFl/idyiuSZK81gajfQSVr1zEPMhloJamY+oftTdj1Urf512
ssy77fT/0fNfYryuqj8F5NBG20ODPyxeTACAaw26/DE2uvRoRwH4MMBYz5Xtf+0cZPw1uMsogRdf
mpSy+Ki5HrZGLXRCb1R3btWgAJxJ1VJHm/k955/tF1HzPSjdz6WdNmetAXU92CzCQ1tN3l0Y35g7
acZFMllFyYEFaAQjwHfZM59d8PMoXLXoUdiT+U4Zp+9DoK96oGSvJtXFnQFGdlug9vCmG1cxYSnJ
1lof026PWnf/HPqQ26YXymXNQ/2kbPBALPp70wGS7SAR9RR5/b42NXPn+2a1GOKepWzVgPZpJH0t
fk7xnxC/LovuTRo2+un2W0//FSPoGoTyenU395V+5K31gSq8LKYr/57eGEcKPW6wv/kPzbXGsIPl
ZY/KVlQO5/5bmXEa7QYSrWLUa/QLsKtsVXlyfhpiv1+HcaY/WRl2frIaet8SMoxckPQfYxVfvdxp
3jRVl5cpD0/31CpAPnOKHBpTj5aRpqgX3XCThd/q9pMHumcdOmNyTIokOCJ2I61t2VKfMrugClwU
1ndvhYxR8ozaydmZkobulE0ca3SrApKLa7uOySG6dqLcRlBUp22JyGYSQ5mC5gPJE7VwKQt9O8n6
zKW5wTGjfd3LsJYou821tnzMKWXNcWJkjhFNDGD/KubNFT4xklKQWwB4eOv62lsK8IWAYSScQqvB
Tn3OUQN2XZrl+IWjPHcQMQLNUUQyGE0zuoquPqiq00BSDsc8CzMV7jc7bj8efhB5tJV0pTinmZy2
36RQUj9ridqusVT0YWMN2lVscnibJzVJtyUScrcu0R9bw6HgCe8YTGraosvUMVLGewLpsulwMVA4
Ub0VU3IpwzwEHprXu5a9yO1uTUa8PiFwlVyHSde/G9xq05JrXTZBn1zngX/GikFZAxzoYs6yFGFK
m0JXlKLxiMjixBkxv2WTek4n6TmiclK7Tf223WtVX1wjm6R7jPLgg2wpj21XOofSqdR0YRUOpIaq
t9y1XMt/7YqAW68IuMXWJEMpkIbtSnSKoMJ1S2OJFXi2j5F9qf0I+J5SGO4xtx/hVTkn3NGcU+/h
lbvSJnHVQeGmn1o5bhFlX3S7USs+iUCH4jQQjGmCvrTvvLIOMN6b4uKhC9aGxpckYkaIlNy/0v4g
Gam8KaG0Tg8p3VvaBmiDhsnXHjksNMHT5GqhB4EfqSceY24RAjxnWsqvETmY4IUGDN632uBTYOnN
pKjtnLDu7V5sB00GurnRox2uoG9n107wyW2NYVU4fbMXo4aq7flvFY9N3MjXRg8/ZVkQfMKlS9nm
lg1128CI8acgoxLcdVblXcpCjY522dsrnZXwewvWTggySVDdWBX78Dy5fqyFN17ZBMB1Q+vMh8ZX
KfRemw4srDIxkGUj+jBWS7V1/m/H4c3RbRSexXEAtLKzr3uX2gts8nd9djbVJDuLfrH3z0EvcXxg
QVPINIBsjr2vp6PmQ7sqUXZ9H79ZKUo0nZIj5w46wpkwEb4WYms17SGaCjOv8p3VhwERHHRZs8UK
KVrMR8yzTJ/vGCXf5x7+EK1Ckjl+GMs636Oglq3y0s32ODcikhlF48WvUnU7Vnl4lw9tfRfJebPt
8QVH8xARXJlP8iyHWGzbQ9u952F6woZkkpN9KTDX8BalEV3yVPbeMaZTFyYI+KdWh98CNpk1cblo
VVe53DaVrF7wlRtWktroqw8DEQhwKBXkUwLJ0UzIZVO0Ha61Dvzerc9rXe1oo8KKwql6seQRm4JI
KoOdeCXROWjJV/A4+RLwNBA0KYias8v7qlP9fOuKXRtBjirOV2Hgjdix0EQQfkAsGh04Ho/jAXjY
BKZRVPcrUHCVa/3U6jJWc/MNDyuJr1oElkl0iQPmG2Gox6+2FxVbkbb3NfVHoGA2LFokAHkuFrvz
5qO4VphWPyt3Vv1QTjJABtaTWRyY74kpk/WQjO5et21jO6CuujfHxjoDgK1YA9rlp66W7nGHcrHK
dvW9Bxgqrbr2q4R29rQAKp5UBwPEFhOqo+y06gF7KRgmsVvfk2RHjQHRxDcvSZEF1LUfIS4AiG8/
xGWvnjphP9EGyuJDsyr8dOvIakJGAUH1kPT8rp4u6eK6HE6mlJWiP4sL/HxZn2PFwByL2tOzaM39
IjYK8JG0A7yXToqLfBLqAPjSJP64tApoVKJpKWNwrCzvu2gNsMAeYa8/1KE8nFo3bR81Iwm3FvRw
lOUZbM20fwi925gNF2o5AvncSrFmXjAGW836uG5lwJgcTGdJjV+O4YVMjn5lJB+KvqwfxvZlMPz6
HI0eYsO6G+xI2+JT7KuA5qa+ecDkgWdRFuXPvnraK1It2Pk4fi/mYG4Wthv1RwFdajLDxMXH+3xD
PH2AMwlgUzV6/HK+e8M/DQI/RQJizfNkuhBVd8mMJNiYY7QYstRCifcpB5jwaFDXe/I6bEydMZTv
RGivRw5kBUmZ6D7qGqtYYy1+FFNuXyxzbA+iJTYAYJSda/Kp5p94kDZONXgoCBjcPfa/ABLBocKi
VQBz3VCLfoRy1kKbYIoCy6hYvRXuyVBaGHF046HQE3lpIwa5RRcC7yALReFEKfsrjO76Qc714FBb
HmdVJNN0Bv2Su6hhBDWAqxkYJ87UUZzHRl0VG6obHfYlf5/Xt8dXMSSONBQkqyMDquBUNJbH5kdv
1N1RVIiRrS3Xoa1ntwJzGWXRHfRaSFlTvbnMEL9S3LssNqN7SkCrBjc0UEFW7K6S1Aey9Dc2dkbJ
xsNDn6nGSUBmSSz521bojPEoqymQueLJkkSQfZOj6tbjo+iQYjlaNnaFzO007gYBzzdTuIq6E5T3
qRA93ZasaVPUdorG5TqOeuOkDxn3LNElNjEezlO/aHj4ON+gA6XD2ZR7w928Gdsc4lio9XdZ2WQF
1EHaZlci2p1nBxEnuuYjxJ7Ty1SS8nNXacFdY/kFOFDExxsQU1jCpP4nP00+Aw7r+J5/0qd0q3zo
9aR78+2Jged60UNfDsOmVXzE5esmuKuddlcXur7A5ByxoWkTQ5o5S63lbsogV24Dok+MZoY9nBuc
hwI8mVeiq3YMMmNU4reZ7qQ7qEFYbBlVeZ+5Ok7HHXXrW+lEtKMy/6sdll16EG2rAEG1TKZ40a4m
llKhtziNVF6xGWRKKLrRum+VnSPmiR5jGLcHhwrC576adEmQy7722ajgY4ehsqSPwfWfB/WT8uN0
UEJO7/M4HeT85qAedW6sEsIaZVIy4KUqqWcydcsix/9EVlPS9iGLSEQYvBPEJdaE06ZxYgDbphft
5j4PeCKCRWW3En1iAgOK1r41YHUX03pS9CnpZDFqUUSosFCASMtG7ImNl2hYNpoFdwxF/jmg9J4M
nOGvJjnFSXm4m5xeOFYMiJB5ltxI4kWtA+yc+z7MklcdwiJ5Dc//r4nnSSyvs6HRHuceMc/8XotS
ivaBNl4/9Ecdi/8xD8N9Mf2iujmBUuC63H5v2+1/bWosZrqubM4itlG/D1oX3wNKbA85BNjFzS/T
NdGsC/TWgjuJ36ap9uVVk/rlzf+yg1O46fTKWs0GmlC5Dggl5mcW0/IDa5m9lsXG/gaREOCJGwKj
WGVIEd2QFWVXkipwlN2oBGhMJY6yCJVaxUq2Hs7zZuy04ZxZ68LJgrMIFWOiewQrtA0LyCJzfID1
oQrgnOkCJwEfMx0/D4sZen8jppu7xV6mlL9O9+HF5ilB5V85J8LDrbIU2o61lwLt4UN1StSiAIM+
xCJgqm7N5akm0qW15zvJci5nzaO3atXcFqWxYIrWGldaixcSo1a5RPTbvUqm+8WMO+Vwq7VN8qOU
wL+KLlHSE5upq64wYLpV6BDQuDVnQDe0YclSromXepdRsvxnvWN1SqXfuguULHiOSoydNRgyezFq
hWOx9sJS34gmzuzUfnrFWIlgZaSQLVllthSjHQQyIFj8Xb1pqrbsJHAXBuVkWoUfK4+58VkM3SbD
UcUZueeIVqFXD+JdxQpodhKUrz3/Lkg8hf9N1zoZtMbUxMM2ON52sWdiF+XCo9hDizI4IgZSk8cG
MJkZXxRfMw/QiX9utKlpjE2RAsClU3YkE6lXO//Z7kqv/M9dEXo7Skzw2/b8SiJGAZqyRPa5JQnx
11uwxAuLtmUNMlaQ5aKWXO8YVdSsHb33j3MzmPrycYggA6r9tVU6e/shhKJjXC1uMWIKcYzVayFu
LFiDTFOLQ8Tgh6lF3zwg4sgUfYk0W9vM/TnJ2ur2LvOkHTe2kqAhCpLmEGKEeBB7v2v+L30fZv7v
U/l/ehtx5bvRYn6D/32aKOm4n/wu5o/vxlFzWKfDcBVH3V7uNg00gH+89K9jv5vu41v9Nf6XMXHo
7RV+6RWvfntFXMRg9oqO/3hP//51f311MY04tIoa/AzmueeRue/ju/p1pv/h9ZMY0MPHH+iX9i8v
+8uueFu/b5fqyPXKcguWpEF6yKeN2OsMI/nY/F2IiJvwZAex98dj55A57sOr/XGqf3Hsh6nmdzq/
2h+n/3Dsv3i1//ep/vi9NJJ0j0A3oufTV//HdzsP/M/vVsJNJYKp8I9f+l986D9+p7j7kQH7t9/J
PM38nfzu2P/P7+OPU/3x1X77fczvcv7m/zj1H0PmgQ9f9zyViSZZEHmIujTY3tmLgQeI88DqeWl0
Fd6j4MoVYId0+hM6pm2g20dZ4qxFoOibR7s2hOswjc4DtxlAsjKiGSBup2kQa/45oWh6KPUskdrD
TWLMcayoylWh9fJJ8tL+GGWehPyENbzZFLjrNFCfHQyGgc/J2qWdNk5g2scwtlC+pyU2ATR2Fv3J
sE29cFJVqiTzdoQ3AGaL9Ea5RYtAcQg5CKqSWX6YJzClzrsg5fxhXkcbUVCL8QF1e8d7qSrFXKTd
2NwVnea/UAIuqCen5jHsC//FtIevqDXjKTS10hAxB2iHF9ECB49yIIQi0cq1kQwUmkFiVi9+lDsn
WGToE2zyspiMphDDOvyyq7teqS574EM/e9t5V8SS/qgQkwsRjAnAFQION9BpRmViZZuutHU/eXaj
vSSYOVMXyh9bOfJe+9q2D74f4gNfaggZuSyvtT6pN2K0yvt2GUSSchCjah889xTUrqZrgr+gqKlM
5dAMiddFArr9HWLbV8SXlAdfDlFR94PJCyHt3q20X1KaCLZJiQeWq/XdxULB9oIJwyFoU/3OkXM1
WGsS0gJIzZzniBxhmHOlvIsekwATOefWuatrDFGnefJ20hEm1b3D0sM5kZh8cYFB4Cold08uwkBS
FjxZZB4wuTuSbLA2OqbnF9PRwe7V6OiNJGQsPzOfMTpTEWvsEgwCaZom6WhkogAVTc3Ct90tsHN1
hbS88Wwa2GRi0OL+HEVXcjt6UQopiGCtR0c3AYW7FsHpAFcGCSXj5+gwFpuw7YONCE5H6AMKCi0b
EazrurZGxUC9jQJDbdaK03pIwsrMLCvxOkYCZCuCs6xwVvogK1vxETSSWvgpSd5OzByrTrVi2Vzt
xLG6BjY7aw1tZ0q4dhmFT8aft4tvU5sec/IJr46Ja4vNMnNMI+nRkQwsEqduX89Pod5Tsx3H8FXr
qmBnREW8FqO+jNW8hPr8XowiofcNto171rO8Ozm1e5bbPlxZtuJiAC6VTw1kzZ2tdQjvTM1Mq5Vz
mthXqR/KJ60pq6d2SJZemEUPYSm96EDN7qCpjVs9i7JlW+s9TnQdtuRt2h0ix0yxHEu+ogUYPdTA
xLfJBJ6P1RzWXjB04QaMPzorjqG8thHaSKOalEfRbDQd2wZuifrkoeMO2VMGlzS3AHjnlZQ9GXKE
YigiCIc4gpnF+eJuiqw3gf5p5yEudbSIVP1eA+O7b03ElUSfD8X43pK9dlN4aHSLPrHJEvSo6sgh
ITQdK+LUgqw8xfEYIVumEgNq6VyqtpWPgRP6k8PZw6h1SFsosC4i66A2AX9n1+xJLjsZWwu1/zux
EUMBp+6tWcvJ+1BhS+YDTApGzBONsPAfgWiz+rOq5iXuM0ofmF5+zprsDZklhHoGAweeKqvXtacP
GyoLBayZw7xRo6rCv3rqrN3q54hLnnoRNejH9VpWnr32W+O30QlX97e+dJKtWaKcNgauDgJUXfnI
8Ci2esTwcbyGRr8KGjPexUNVbq2s9u5Z+htLVcr1axbL5xTe6coHl71tY/NQ6hU0W3ASSy2qxl1j
Z4dYr617szSseykCzqyO5H1Fn5LpSGFyyVlU/hDeK4q1DdEZPCV8wX0Xu3s0JCXk8NiUuldsJctL
FqgoSCfLMNtNHzbVAtRVXaO3DUfltptlVJnzto3WNcogx2Ziu4g9EWOTI17XchotW598kgLoIe30
S5IG8lX0kGKYDE18CzQcAWKgdOQeEULUpUWfbikR5bkU84qpIt7rX1NsIc+z7b1Z4ysWgHlZiT6x
SVMnvWrWM77q0cWmjHVNtWWKSfiTHelPIXII5yKuy+dugoEaENJOUuWVz2jpwfSGA4RkEItzN/Oy
e0cps3uWHdshlMyTjaQBWADkFDnpHiYByIfcGtWVlcvSyp+qgWPep/vIA4Oh+0Ezyf0ugBKWa7e0
zaXted2dXYeHuOjt+8Z2etgSvrp2qyB+a6XoU11I3b0/lHyVCJdSBS2ThSJJVIxSbUCRcnjXO7fZ
GoBlHqgB+7q8ar3R/G5L5hX7HuQ3kqliWGrI2Kt6v49tUhB6HaaPog9s16lVC9QQc+6BcZSlOy0o
xqM8SPqWskjo+GA5EkO7NmWWrdBGDF6sqqsWONVVIHeqU2t12qK01Y5CyGAdxUau8Aicm2JPz6xk
R1b6MS0aZNBFX2tMhT9T61exZlibAVeyJYTq4TjYeH17joojpKXEn/BkWjqRlC4RtLV2UWEqz3iP
hatOQ1DD0yXj3o2lJSZR46E1p2+oxA1uXUhxspCa8Hnwpyw15V217PsfxlC/a2ajvmaeA96ujoMd
si3pxgQwbPYXrFD7i8/z116v6x5DdV9ZZXmkLU3U609aUrqHoUKwflSPCPkihmLnj4Gsr1upArcw
mJ/1VouPxkim0vWwHbKyPD31kBTXXduNr1KNnYOy5U6iSos01ZyrtYqM3ryKfVixzrUwlGsm9SY4
WlqeWxIT6s4CRLG+nfuG0srXnlIpK3GUGFDCUd71CuqWcx8KefkK2uNbLrNSzgFmPbtx/D0OGuW7
4ZSLMWsqyp+ds4CKkj40ASKnvSPj9a6SictaCQpf5OCkmqZvKeaduRPq15ZqyNWOre+DraRvdaN4
a1Vvu71etlQP8prLmZtB6G3Th9oy9KeyscFWgX6zWrs+1zxWILoNms7oAvjmUZ2txGjq4mbuj4W6
lbo6PqlFbyxaoJuVjsSm2R4Upa6uMQJCT2MGa9MMjB5skmXv/K7w1jaIkFUv1+alR0dyK49hhkux
Y+LSBsmo7qud0lXZ1iqy5N6HWoiYW+p9TTzzUKRt8xrFJbm8RO/2cpoMD3bH5VFEyMFwb3id8yz7
NaYvkIp2gZJ7T0gDf4kdZPWspB3OWM6H67hqwjvFqMz72rZ42kTE7ktSdd8dvbMeWjxheJpEhLyU
zeI9zTcWDmkLBSfDJ60bTp7TKZ8UI1VWw6gZJ/712R3SSenGTgOA8z6SeV6G1VWe9cuksqIvKZSe
SVmhutohahxWX97lcZ2RzA+bTd4q1YPpazliU7X1Nvjmdax8iAKJeVLMJPwxGtUXmF/q62jZ3qqj
9HMNVfznrUqStyi2IaARoNPoU3yRmggyu6YAP9PKM6rl+Y9Wm+TpZSTUBgOVqjx5VOTS/G5Extqy
NOU9c7piiWNUci+bYbiTDavY55kar5u8iZa1yx9VbQx9NzGQrkHZaMtaSSuspHrAEYDTeORDoTYu
3/gtg1XgOTUe2GW5b1pmA2sISaA0Ck76+wiJsSfYjxbyBwGCcEWdrRW0IC5qNrio+Wf20UvhOSb8
cocUYjwX3AKUaedd0a4Grq6wWgpxt74UkTFsnAD5eM81y23hlt7JUvNkh8G7c+dkUbg3fd8+FHnw
wzSRjZF76ThhXVFTUBF+z4u9aIl+semmiDms8c33KNLa7dw1h/le26ydqOcmW1nGU6Kmy2JMuod0
auE9+a756nDqjAYjK18tlxowsL1o2oN8Rznvy6jqyRlvt/yKB4q3bLIq2YpmLDX5NVbBt5o6KfYp
QnSJQSr6YAalxgWUEBdgjBEkSgOvXRVDVy+iSrOPXdB2z63+2Ddh9QMC3pIbEmCS4E3JbKHChXwE
FbzrGNZf0k4BG+Vo3xrUs62kRus6NC5JNVyzzncOXnc2IOYv5dB8yGwPc0HqgvayxVx+gr2BV06m
3tsut4phmXhjvsHrtNkbGvCCrLeLF9Vy0L3QQOaKptOn7bqvWDP7qtUvLJ4q7lVIFvc2xLpFqxjD
fu7LxuhL01vWYRzc7l70R7p/b5hlBjuDm/Sy661djMLgSQzivfsNud4EaG2K8HxXtS8xwiCHHqXD
JQ7HFSv48LlrY1za3eHZtbJ0ZfvVZwGNROFMQaxJwkZCtMUGgBqdue9tc1/DlJ4Q0S+wltg22nvF
aU6F3Ph3mgRaW3K59vJU0y8Mte3OVp5KD+5gXjink7esQfkXuxvgLlPTaZy1y1Npph8lMwl4mgr7
YT8G3gNWFunRd75nSRjetaGeHnujvCphXp1ST7HwOFXgqivys1w68aXJyqfcRDKks/Pr2OWfWmtQ
TpmRKSfIr8Y6lKRy2Xh+eO9G2kNeyMpdN7XEJhxiPp/dHgTcysbODCvuCceVx83BUFQMaY0M3kJs
8XtiSWwZnPF11F1LbOu/KLkdLDyMPy6p23xqAs3cDGnT8x+I9dchrvBTHJw71wjSdVG4B12P+l3E
yuEuMwxrW9UYyPURuQCL+lGe2NbKa5OdUzv3YZY5P4D4tLIB5dDr4FxArvza2xora2BAryZMwGVL
jWlr8jogQ9DEVVy9+aKn5qtUItGF1P4izTOkcj38QlSlGd8tV75UXCAfbMdFWsrgDrtA3ReI51B4
yzYb4e5mJBUnpYm1ZJsVEI0BJzpNLu+8zKUsGhTOp1HDEVfdpFnQ/pDabp2y/vQWUvauxxd42sad
2HR9YN7hU82FKCzu+w4J87Hu/KUKu+RrlGiryB3UN8/MTyY686y9ELqH8+9ux9g2X4HBQMBuy3cz
t1ipK1jmFs2gPQxF+QXiqLvjWU7Z+Vm1iN02+IbDRbdog9zbBGrA99kU7WPfl5/joARECtLy0R1V
Cf0prH+51uzhxLg7vKayM0as+RpcDBJiVXjV5AJ9ANUfXrUEiKKjVc5bU5TfanA/X5KwvQ9GCx5T
kahnOcC+xikC6dyadYIUW/wti2rjTQuCksW26xwifASulu8/2WgS49CnvJS+qVyA972IVtEVFQ8f
cb3I1WyqKJaXGUsUyIihBlUaboaEp2Z5wJ0q8eWnXO/thRw49V2DeceqTl0Dl5rM3aQVFI4MI7sV
il/9ZirT7rOpxOl867FOvkf10jU065x5prOIyGVtnNTioYVLdXWZO42p6fqNuaIsmi9MJP2wH0NF
D+IU7tMN0r0t8DW56D6DHDXfwVzcdqaev4cyazT+GSNHvfluEYweTb/EsyE992rvLzjfMrAjpnVN
Cv1r17jFmyyH/tpTq34vrKwg6ZslSmYLvfX1FR+BDI8GOgqj69bd+1gTXMoeghDiff4Xn1VhNhTO
s+mYBbR3PdkWge28Jg6M+6oMvpBA05f4arWnEuZGWa6E4rCQIRZ7QoVY0jrzmGYvH7rnUB6elmik
IXHfBgvHn/w8VI8UTTtU634yLbcTK+CvGcf7IZKTq5oU6TUKDNx2o+JdRLDCnajvvg1aEXpiuvE0
D34GxkFXt1AVkpdjsfVTZ3h0ixLr+km2rMdVUE2G7AsPmpBEyZ53Y/Y6OCS4HCsg72Z5+WukJuHK
9XJ9L0Z1uXmRqprlZxCHL3F3L3pdtSjOkY3GsNtk4D6Q3Kj3Tg1qDRZtumoTDXLKpKEJDUP/CqqT
B0F+0kHixiW5UrzljWYPYlNq+nZoQ+UsWqkaVBsspHexjx2YY5j8FTHf+6x6O0ny6/fRUIGfaYqy
N3zXecqj9oLYef0Oeq1fQm7pTvbgWcdxSIKVZ9fRm5V5GwFsVhU4VgpAIVz8NIuzC3naf0aMBn/R
LsiMA+TDZ1UK1Du4k9oq0yr/Syy9QgjoPmt6IK0hoJp75B3TdRk0xqKEPsliLTWWLTbWjxkyiPcD
srC6VBuPjVXzSK9V71pmAAhUy2KdSCkkZz7lYtAg+uSxnPMsYKPXJUi+VVRtiso/KCgknEfHqV5y
078DktLfs1SvXxL9knpp8WyR5HzkDINUQa+pRu5ldIfHPOVb8My4XaleX2A6Lyf5olakbNvahXGH
N3MK/xMLKNgoD2KjOEhVVCEyWTwbttHShqq58oo+3pgj5pgipuhscI0yOl/TYd2gNNdpEr/Fvh0P
SywY/uZjGTKAyNFuPL4iOFpiA6ouPLiR83az5GjMi5SFGXRkn69cMoLXIHKxykCw9VX0pSqe1h/2
xGiamb/GSRk8n8xOF+ogfQqEa6NW6neS04UX4JgGucsoXPswKTbaJFowdqF/mmJBaITLXO2ijSHY
HvMziyCHWDEPYEGl20sxIMkqqQIe5aR+BTqvfRB7Fpnd257z997vRlFMPlniFGk9mUdHa2GiTfgt
SUnayW5kPqLbnWyHnAVcbuo43o6IYlhjkH2ZYmGc66wLJ4cOCQqM1uhgzDUNxHVjjhfkhzuuq6ga
dQYyVvo0UP5zQByhBvIlbMMX36oBFQWh9hygHbYVzSpR1WfWO+q2yKimwxdcjbhXHyQwtFep9vNl
livht/i7kWv6VwP2BG7yLDvqMVAPAci8jW1p8osbjQ+Sh1yT5nbP6cjloqr1Fl2Xplq7if0cFLKV
w5D0sTSXZC06pWnon7U4ry78Ns1eKr3PrezSEl3TxmOpsA/s4LPoSvwi3/k67gL8LzkxvfwrdgXB
KVIC/U5Ns4Zc5bUzm/4UCKotlLT+hOcNbdAjB4R8zYSTbetjnIWQG7n0EkbtUqlZIG64eIyHAbRk
OxFGAhURaD13ikdLCdqt6uEQlEDev4YTqM4eoBd10pAiWsDFG5qg+pyrrbXqUl3ZCie0AcnilWzh
yy28zsRoPwXLU3A5BVcVEHk16oOLk7nVtfLUXW9VCJ1MiqdJ7+IFG8f3QYmcKf/YybOqsA5iENQz
cNyKyoEYrTsnPYxVjsrWdKjTUsVBoXZZua32nLRSvKnjKsaxg18d4cVkM3plvs6MeIFLJtcrpzHu
4FrikDk1xTVMlrwNWtzdVXQlXlutIt/mT2pN2jMZ1CBZCat7udVX3OzU86ykN3V5Xqydc8vprpEX
LWUTZimpmvSp51ntPtSwvhWoYy12X6Talk/6hDvW+QOu8krzt6LZm0F0EIdKPcpzKezahQ+DiGzx
GB1lTUddeG4nWj2uwOMgfzANzwOBluQQRpDRli28OqowHO4MEmjPhsJFGE1kchdaggEqBc/cyv1v
o/dDsTLpewx5UEslLOLqGkys5pUnbQi8u9gCiWVUfv6YZBFF0tH0vlXdj7rK0b376xg9GZM1nt7l
SS4zbR9E963rlPcs6/IlvjDV9nalF23FARFXT8OObvU8loz9SquGZCXrZrARCFSxoWiHvFIl/+wT
2FIR14G62ozTzyHi3IylpapVBicYtdOlJIEFTd06e/J08KdiL/h7bx6VOqoSeiiTWoVLV3eNfcmN
zOHpyWu/xLr1f4yd15Kkura1n4gIvLkF0lZVVpbrXqtviLZ473n6/0P07qy/Tu8T54ZAQpAkCGlq
zjnGwJnQqp+SDvzU0sclJrTZvPVNgMudBpOFkB4cgeHTlI4lniF08WYj1pj29qKBHqgzzHCFdNat
13mV1QYFToBDO6FlmG8FUU1sIjlqpU6QaW11a9rpuu0mcZUdxAF48lHty9DFrDQL8RDpWdir4kHz
Ou07bQCWuj5XUS+q4tZ63h69KBq0EAf1VRLcCTrrLgDVkGrWvbCFYkePzoGjOJ4oqlZb7lqIDI7C
CNImNKT1GQyoOGr3v3I9VN6U2lmuc2+85Jk0nAonBvmdjbCOgSoo8bajGRz82cs7mcBLo92JerG5
NRPFPEkhQGqL2rsdgBIyO2jxkrmCCDfsg+GBAKe7CaKKOsGJy1wZE/+G6ljU3Q7YEc42k4x571aH
01Y+jUnytYTXU3FcubMf9Q7vikhFFxnqImE9Bqh3Ri/yIqrEQVEv9kagFdD3AAN5R//85wzRJFfL
SHNvreu1tbiWNhT7ZoWvCd7FKcjqswZd9I3SUdSnQp8L7jXyv0GzkfdJoizO3R/wCyyHCY3WQ6+H
02e9Xw6bW5KUcy+MU+Oh6Bv9Ymk9We2Vgo6RFd4vZJF9kqMlOToLwEB9cPYYSPJd3Jf2sZhH+U4a
wv+xxxLaPv6tXWiE952Yq2eopqYnjG84e8p7qYQPSRgk1hqXCIw5OAmDxIwr/RgGSuuJo6NkwT7n
TI+Ib9lwmTFXYE4Cil+LYuoAQtizxqQoJpapSAavbZFZ0LIoXiEopP9LyC7D5Zbci58wYlnaZw5j
iziqOXV2jeX8oFeh/mgQDNsYUGf9Iepa5f43ASpFiRyHe3FQzaAAn+FYO+ApaJ97pwNclTkRbGoU
YXDqnsv0icBe8yRq0q5b53PY7cUxKc8hqnVMqOYyVIEz/d+WGH65G9R1EWLn4UmA/gtzkfZKXPQg
UgmQWGkAk3ina5/LOIIFLR5ea1kDYG4Mn7ug1j5b40owmGnJLuxp1TRdj0dx1Opv25SOa12G4iDu
g6etutC0x7xW5y81y1Q/yJ36bumRv47q5CqXxl39m8c1W/kLjMUpLkrQS4fams19QhD4i40O5IjG
tDlV2j6f7zd1w2RAHaaH2CxpcuPeAaHql0nivJU6rEc9N4BC+KsgVkIpiliInmyl9ZgoqUanvf1p
KUiWbqX/HFMVQ0ciBhIhocCkzebkTTlCmrVuIkDZl9albyC1WpnGxWbEWv3dAgQnEpXw//StvrUQ
J92uIU6wJOh7/lxjTnXtOqlEDxXgAgCG0rOUKMprE7fLLpCmYo8DRIEtYq5PpIa0njhqVlN6GYbg
LUppK6OP+KpYO3FINO+a6lEerOxxa63ATaPB1XyWAy+MVl4i9BbdzpqyoyX8C7UBNFbp5XZvrAA8
bd3UK5v1GNnTHQaVJ0r1SmG97a0HRTP8eNMdIPrfLdb6tI57Ny6Qwp3jyvbqqIaNXkZqb7BIGJjt
5iu0csuDERbycR6d137O5AdRZYFWmHwjShyo9hKD8WYGulIPq8OgekIdZgaqWMly/iA+gGUupXss
rCfR/0UVjG9wl6rEfW4fzV9OIiyyfUOilYPk5S6Qp26nFrhmvf/thChY2ufbr9x++c9JVloOx7Zm
ABryojrrIEHPrTlUZ1HUZBXJ6SJuPcIJOmLNEwZiOxc7k57nG6in7aoIJhEctV4JvDLfjXyBrtVq
w1GdJtXCGRkvF8n5uZU0fc7v7XE4yTjh9qGac/vrjC5mbzH5G7GSu3Xe8LD/HJjGsb8MDBiihZ5B
oBSbTrLviW1dp2kK93Q2xVtkohrNnEdXcWDWjCsqrfGdMjvxpcyJuw9zfLXbRDo5MoSIsYZ5PK11
LdF8xckdb4CBx6vVtrTPcCsQe8vLbh/K8Mn6iRbID/kKIYnL5M7CiIDKQStcI2St7mdyrd23MrS/
oNWCATG+8d+SoeleB3zsm2FG/LiCwIcYgoUHN60vYiMhQLntdZ16sEIwhupsTx5I7OYyFwYelSgA
IhNXEEVaLOd8wFvNpQvRzAGMBIn1IC1+NDX1i9rWyDwHcvUmqVrihbrefC4NVoIYut1DmsWRF3UI
MySkvZH60dOR9RnJdxt6TxxHBJOCLzOCQf6oK9UnqUJNoW6/B0awXLVOlw82RBl7Utps1170/iF1
rJfUBEDcTlV1KHAR+UWbelFYzmAm2aS5Mu3lGNFzUYfw1PScB9NrViYyMSlkVmuAuLGUkGsod037
iG1fhYlV7JB/6HexLaV+LWmsNoM42TZR4+wnawju5wDtc8NBn0uGRf0sNhkJxPB15uVDCO7Pl/t8
gonHcD7VuEJcJW3yBzUsgk+Jkh8gWg1BNjIEB07ki1ahjmdlAO3oaiXij6EylaehnMvtqA5gBxWm
ZMJ84BpNqtiuNU61m6uZ6llKXpxDyOrP8E393rvViQNJuYKzxWFLJZWOHCaai41oeTvxVndrIvag
1i9ISbTmXa8OX2ZtMnG1xVylrM3/f5coFLdix2TXLmv2tCiLpmJP1ElzB9D3Dchxd1CduDo79TSc
zK561QJH3d9uP06jyWtmeKm6kiTESbrT1VXii/SF87gm+mtrKri5GD9KxaxI3ogM1zFCyWOw6NYR
ozvXrY2T71ZOWhNKiqLITyOpDrh5URBsZGLYAh4gLjouatL+o6yXJhJH1LgjB+VcKfOlJaJPemm9
a/Soh3StT45Wgl2XlOR+eMZSgBkwwwrkL9ICxfZGxKMTj1hstkZBp/JKtn1RLdrfmrIuNI+ThGpY
OhT5sV3zlGfFyPOjeIAlQ2sHrJIXMPYEfRE1XR87HBEFqlaFVl9n7WGMe2IEa/3t8YuXKeq2V3Q7
fDtyqxN7t414L7fih3Z9LPPOu8gMjjq0DGhYEM7nBd+aSaJXiHJPVtG83XRG5ufsEdmpYaXJBnJY
uePb5nbvoi7se/v3iaIsnsyttdj7cMqH4rs/fjtPGRpuHjlCVq7p9Jromr3sRA/oLDVbvAFcvw+t
Bl6ozpiynXhdOLuL8+1F34qi7vZGb0VJqkhIu71wceTjeY7t+EUFZCoO1ZK8GrmSCbF2JfQfbBpi
dPTnXGoXT1QwEnW/d/Wc1GaUWV7nAbfgVJ4Nxu5zQ/iezrnuig3Ks/X7ch5DCd130JGK93N7XO8+
8213e7pFY+4GJ9hZ6vfZxtgfQmbtdZOsz0Nbf+dvxb/ViTPEAXHarSjq8Ij9vpQ8EhyWpfHXkDr3
25cqvkmx6deBQOxZArQjyuJD/lubv9VBJcFruR35+AviiLjs9gtzTm5gUycemXZ4gda/fXun4iMW
L/ZD3a0o9j6c9re6/3qp2+U/nBY5Vo3LJhzceB0jYxnNyd+7a3lYe5AYM98dqVhUZ3BbcGjOc3bF
qaK8XURc6c/pM+kWqLn9qRR76lAvh7bPjuLiNYyh/qLtJOgut+9ZfKZi6LpNCh/qbl/yrd3f6kpl
RW6Iriga3i4j6m7F22VEl74Vxd72xd8qP/zU7TJ/+6VBUWEMDN8yrYONeZ1Nt9Hv4644913lNhN/
rBUN3rUSu7dGUVwPyzaQj2KMffdbotXHq2J5Fach+H4bNIw1KexWTNeBRYwuok4Uxd7/tZ04V5yW
6pm/JGp73IbV261vw7q4v/+xK95HLEZysRuS6kQCz9fbgxBTjejbvYLyjzYAfpfDkM4shrCMgFp3
JwYJUc5JW1wTKP8McTVKI333dhtaxbX+OtyuE/XtQxNNPrS7fWPiQBI6EvHtWd4m+Q/f8Ydzg1zC
iyWft5s3i+9zJZen1XhfPMhDYLQbCVyoS7bXcbSwj4r9f4y1d+ZBJAwMcSO3jbhrK0xQFdd2JsGN
vXgYt5FfFD/UqeIpkr0mjLM2iuSd+GYLsWuTHn3U8X4dpEn/MpPYvnjC2kJFSALut371onng9K9j
BKtq3NrvbNDt7sV7bAdF+m1qZsIA3d6pMEDF7taZb2+6RZZXCnrzKDoNZH2ZLy3FDHnonyci/vH2
KkXlu/Kf10g+n9Ys0+nWmbY+9sfmFZcXP3vrrWJP1ImjfyuKur9dKlNbHdoUX1/X9uLmRNMuLf8J
yYZlzVD723Cr1azwIBZwyOJlCZcOswt9ys9+te7ESCT2UI14XyyjPN+ZufIr1NT6nPZ4IcnMq88B
jJrHIMbT8DDUNuw7ETEYRVrgTBjq47spDauY2e02S4qpcSqTdPHGsgTkShzBJfvg++3BiD2xaQ2y
/7Wi27fqY5+A3r/N0RKJzHsyFS+ioTQZio9uL+sg4NRcep2VM7IKjy1QJxi5yDVGKCGOzee6dYCS
T/VBjDlLk2HKlCDIdwOPTPRe8WU7Rs9ktJgm6/w+/FeCtQ4Jzip3+7Y1fNFEaeH2hwaRCXjb6A2/
302KL56k2GALwZ1hncRdijezDVUzArmw5tkvoq5OYsfFxXI1jflHBKrmxHkfXkw2Sjkx8R/iE8/K
aKckQ8eNOJ48qWfxmTROf0x7XETLMt1hKOV45VTUN8tvzBjpDncjbPLr677dn0Te8w6Si6/oIb2R
3CHtWiQjFq9DhuKUyLjr0ATLXKhs/50cR9sZ7VyfMfT0HR3gH3Hz71Z1m2H9rnb71IS5fevfY2vX
a6oEnoU/NtvtKSpWSmSk647i89oe2bq2FH1bXOTDGLR936LywymVRNg2qqBHZC0+I/aE5I0wTINi
X+qwQ6OORewQcSkGedBfbj7a/X6eqid90PEDkSUKbP9ojPkTgTNXgcsmD4N7M0m9fOmezPxaxo61
E7+aQum5Rhxd6NL3YcW6mx5EZ1k/LmilXMOoEO5Tj1LZsjzJ9JMeNdq2SN1WsZtlIT5E8Z3fjIMP
dZpYLYg22+6H46L43w2M7RzRDQjf7uW0DA5tPO5BkVnbcum/Wh+m1sC7XbSHbaDVeIzZP00XGYdb
Xy1M3SNnaDyKKiLqzCdiTNl2Ra0oiz2xMUOJRiEKFtiP415XF8g30PPRW2N3Gzg2M1j03j8mt1qa
zSltphJ9Wrwff/wQoptMiRm6PdLeoGaydx/gbRQVH+VmzziLnBwZU3AvGp6TR9NR9EgSYGagBqoH
0URwUJRsLz4/8caJtLnqENtH0fW6ZdgaiN/OcLr5Rdksm6ko7uzD7/6tLuqdNTQb33cDM7NXTaa8
J4vrcRvOmnHYw115Fbctrma2YXnIu9/uFHFFa2plXEjRFzUqlGVnSQvR/OywwJMsjr+b4cV9bxPl
9vWIWW37nMQ/NJQ2Pi8vZqP7XSOVx5vnIx801e8XpXDfGcSyigJmpevF1q3fdcF3u+Lm9bQo/bDT
etNtYYE7lrnFJEHOwT5L6IVijhfr31bFpyYRzQ6reA/usjslw0u9xOYha/W9VljYpqI3WW0WAbzp
oE7vvgXNqkFS1yps8+vKWnwR4oeRqVwI/JCMd+t+omN97KLt2D/nZeAjT3tcmmhF3v3Ha/XuCW5P
dJ38xZ54ijKJ3m47dejn/hm29L6c/bKOGfb+WApkI50HPf/MSI8vCIa11SQyCjM+TiQUoB/JKCzW
oNuuMPQmPTIJN6zXeLe7BBVOgjqIEfKLjzqMlr5oLXpwFNY8WlHuIJFfUW+biSN+792gc/vqG8w9
P59CdXtI4tG0Udz5VaFCby1W9QaOhLlOTwNoucXTE3XaqwSwxeeq5d2LoSckwmxz/4gLAW2KL+9M
rpn0tV3aw/6Fz3k2PYdAMK5eteVhmCiCrf/w96Pqv3ZLA0OusEFFtxSPmbs6R3Dvr4oCTn+4PX9H
IZCUrPPdrW6zZbv1f0GOqG4+kEKpfxjwee8y/GynIn8UXUL0BsmZFz7r0RsXQEJH9FvIBmJEEr9s
Tla8iyyYHt99NWJ325SGm6m1dczXHoNHztnVqN+cKuiLVwNWauSDpgAGmmbc7sjO69va37By0JSR
jFW2DnLidYg9tYGVEcL6PyPpdlPi2NZplFRedmJXVIqNeGtiTyOW7QU/7S63nqq+9ImA/4tKkrot
6uxYL0hXk6qRpFA9QH1r/I/Pzuo76dBaVa96I1SU4slslp0Yj/SaxPWj2N0cleLlb7uT3YZnQ//W
Bdl4uq31UDzAENPN2v2wCJy7AFLWJYNFU1lewH/muzCb3czMSbvDpRTJv/TodSLgeZwPxvoeofYh
iUD0EzFsba/YIg/XTe96fXU/CBtw9aNm66ZYNwskeLs4zD6JKrHR67sBNYCTaF5EV8fhlrPVCp7W
L9LsGsQm8jd5+TpE91PzqAIB9ZNiP1T649BpZLZIhFUti9yIVpk8xQTmgrEQZvVRJx8c2s3I1Rs6
j0mgb8diq3elRkE7k2zCR80208d+0bQTPKvXcFXiipNiOQRS/INkNtMvpEHynRo24JDEJJz5Vkuo
PSxf4U41vE5vfherimAWXESaF4eGDy4/Oye9HR01TZMOZhDnwGsJVJSLrT31VVMxX8YEUNciSjuf
Y9Vo9uoSu4iEBtdlfl00tPIK8v6ueUa6k+zkFmo8hN8GaeaCJOY5+xjI4ks6/2rJm75WQ2VejY6+
ImVND3Q7hqnZjp1PLRBWn6xbmRFOcjc90DoM6FIzOFQpBIrZzffoVN8VLB5aGXIVFRaAWJJ18hSM
i50sDjfqx84U7ZZeO0phk3yp9M+LFskHZH9NPx2lZyUN4YiTwM1orV8UlfbZjP4dQA61qz2MghJS
AWtQE1lbAv+/2jE/QH8J1ntofmnIykleomDakmnpk/C5+FCahV6dJbW/zHslVZezbCef4n4C1JQj
iQSfu+w2STnuTV1P7gcF5epV06eQTL7V0rwUYehWM4Njb9qQ+RtJd1CQRvSzpNIQLg6LU7Eor9yP
dp5IKzg7AaFHvr8yGEBg5mJLKpwELshwEFhr+D0BRhSbMSMxuV7UwTPXK4jLWKK13f1YCpAKSLZn
b075daoA5szOaL3Fbf3JUDvwo12SP3bjRIZktNgXc5wLT4+Ndneb4LdlFCT4qb+AfvB6yFWtviou
cLl5Y8hDQPn3Tl1fqbYSVoRWlPli3u71wPFyU5s9s3emSxYpgRdAF+nba1HW5CvohIoUH/Uk5WjB
o3pIuCtW5x0iP6rXpsCygC70ZBNXyl4t4JBckG2oD4WTuZndK+hlpv0xrwYo6OMp9cM+NX1raYCZ
yrGLgm94uW16sFdnp8hJUuPt1joxM9anK+bsYQ4MBRkeuNwGqXlCCAIcXzNpyJR5sHfHnuoYkdvZ
5pPTF8kd0ZXAJS2XTGppAI9gtSm+7aegUxLQHVMCHeKlG8m23TazbqIWW16TTDVQ2oo/dUOGcHZX
GW5t56fUShEBCC10UVEoIa1eii52FXZPi950T23S7IYBUjpR0opJuc9H7ZRXTXqfrpvMgha/ma9L
CZxHdyZyccOf5IYUT8uSHpvSms5Tqux+GnCKklBmnxJ10O4gxK+PkO2701SXHpDgCAFmgzmIyM1+
tulQNuQYvh5UkyvVi3ExmuFgWnl7asaSpDImvjuxd9tUQQxSSEt3Zo926jhNrg1Z5TWg1AWy7jeW
UcLHa7+WiAWRyZBdHKNsvMaGXddYUueo1HLrQ0EItNHIw3OkDV5Y2dL3tHTONsqjM5QdndwF3yG4
T0lBaMDMlHOnH5IkOWhlCUrX6O1/kjR+UUo0NKUlHFCtawnqWXANjEhYQLBcyW5XR1CJryT4UlEZ
RzT4CFXB5Od1ZRESrJshIIwr1CpNKTxnfegVxfKl6ZTAzTLABdEIdWmtv+hGU72ChwWU7gBCrXiN
eW+GOysINLfq+y9DUKJmlKVfpCbZyeZUQ8ER4xZI+5i/7dxXSf9Vj8sYxowAZZmAvmSaxNzjwjxN
NcTCdNHylOZqi0yR8xzl3ePcz92xB+TnjUgc3INye64HgtCS5LgJcf6LqciSm/dkxYLqXWkBGKfx
msiegRBsl0qWl5pUxxqBzwZEbvezU3JPYcEHOo10sSSwD91qB7RQCRNaWCESJEEc7RoInEO+C6x4
iHnqHZKQqaz5VRi5TgLlp9JbgIbWzkgeaO+qkPZ6pN477lKHz7Xazwcn7xrXLMllUdHCTQvLICjO
41OK/I2c+hxqeZTvDL/L0w5VqOkJV+ukW+ZDqwcwFbYAeuDUjl1VNSbP0Ek+a/MHS0uqT5HUfVeA
s90FlPU3zF/uFQ2+mr9bBwxmTSfBPdtKI1niYKVCNQx2aeESFnALSTd2Qgt60f6jET2AVOzVCQaF
pvWGVGcVmFZ+Pw44TPOSITstLa+XgH1LAAKGrFZdXVaMqxKanx1HN85SWxtX1MZ/DXLS7i1TR9cw
9bQ61o9NjjchiX+MMDIjj5F/NuuxORrzNddtZa+jQOIR/uIzJePZBXGknSt1Ub1OvmZV1XkMh/Z9
1ivf4mGGDaJPSF4L2mxXNmXyZi4B6w3C//gxFAJiilbdKyb61Zlin0hjxWehzeHZAo11LytSjYQ8
TMfKAFxpAdaS4xZSled5pbPp++YylbXyXExhcyY191cKQURpeBPwq0NvShcl/1o3pvwGse58ivKy
9k1FGg+pgvPR6AbzwVo3hd4/NX19VwaRemqbCFRHqs7k9Mnfqiq0gPEo2q4vCLZD2unKTUqgnCS5
O6OFBsKQElI3m9ir0bz3Mg2iVq0sHI9vGUSuYX6NDPNbGYTZPnUKZeco9rjXku64mFXpGYMegcUb
J5I9utq388k55U11aBussgYQHyuxowSt+z3GauAl6nzNzKlDETvt0QtXnJ2cwJACzLq7t/gSj7Vk
vnVDXT+ZkYRbaFL9DJjNThpR91o69XOKeCsz20zupE6mm9ak7Y5+0JzHzkyPYaHtVDyjUmioOydT
X8ppWO5URKHczJjkpywkzhqU6n3RIPBgLNJID0P0LqvG6GypP6Ajli6dkQWsG2W4N1J5YhYYPgOb
BdMb22dSy9FA+LNJ7GppMD2pnB04k7gOoPLltYg/BeM8uFqbyPs8CLV7Y0aVtZ3H3LPTBzlqnesy
PFU6ObktMAeSa/HaIDrhDzVvaJm0fo9JkRVzB6G9hkYa2sJ7oFfE7AxUp4bIfrGxXUsJh2jcQi+j
am/ZgGB7P4z2aZW99MknkOjE2anU5IvUWI2f1VLlGijl8HbCYyx7U8NntyCA5iuVdmfIkbEjrccD
34/sZ2PFh5KoV9+WE9AE5dfojPo+63vpjDjU7CuxDZVouw6ziZq7ufOFBAmv1QsiJejd+/mAfrBc
MyJOZXNCKwR0ExpdWEfHFCUxLzPKF6VNZj/HM2s59bdE0aERAqTiOtXwIKEX1mgBWGGz/pzpMkHo
IrtvqtZ+QPLORtkq7fZRCzcOul2kU8pjRd7Trg5Jc5vD/MGeGgDWjT5W53nU3owmGrgTfQLqb1aX
hRzjUzRbpNAbefuiKGbzkmL3yrmaPIqqAXsNem7kj8XBoUrH58CA5CcaYGpwEskLW3vCRcWZRj4v
D5LSPOtT37yQ+6TtnDnEonIAaYRKke7LSkLTBBmKeuqDEyMaP0ym/JqPL9314yRf2iQgqd+uoafi
9fmisajTFN+cNIdkUFBoECU/aZ3UnGyjIurbZTxyo+0g4KiTyO/C5ttkFvBrT05+MevBkt1JDpHC
KJPnd3Vi18qy5axF5VmUxGl85Gg0mfM9slqELoZxOAB0kJ9NuZueLV/si40RtvDojrjubnW1Yv7T
h0Fy75DD9VzH8gT96Ph2azAOXehnDQRctzqz3/9AKp3k8YEceFuWg7PqpD8hYgifSYQKn3tUsfcp
eGz/Vqc1NeC1lsS9Qs1iMsEa+zAGdnsRZyyltlywtQ6iJDZdO+JVnlWd/mqHz6Zt+6pVxNehgY5D
NbX0pIJxeS6DTHvozflRlMSmNeC2rUEdHEVRLpL5Mi3c5NpeVevwpesBLaDAbB1EHWiC/hEIwwEr
fm1Bs7lGSQkMbrm1qJW8ubY6CmbbNWhBAnbv6yNa36IuK6TaL3Ip2NX9r0rqrWcAodaz0w/Tzs7j
FrF39GbIyJ/Q15GiJ9EkzmHmLZiwPblTyTEn//a+LTBzTTLdntV2JJiD/pkrGm+bcVxJxIvgWIVg
rsteexlV9JYxAgbPWouTlccvVXKQR1N7SbFnXuSlCT2kMPqTaDCyiDoli4R499peNIE9JQ0cFrzh
pJ9yU42fpcopzsoM/UGWNvFzsm6qNbW00fMSTxVFsbEjVqg1aZVnPGJViqwMVBoA7gdZLz0SCvXX
CvEWL9dULMam0F4x5sadoaAAKo7ygJzjCq33SmfRXsPULB/Kqfou2iJxND0HdbQdS8cfMo9lXqIa
SW8zvS+65FcKYwMA6SY6N4HVPhLiUl+mJMp3EUDWDOETL5mr/qU1xvRRsljwryWxccpVNTOoxq0u
CHUNACtrj0BFj8xeN51a7sF+J9ftLMSRdgzQ804clJHlvdbovN8u2TuF6ZJPqpxEHape8zla2f3F
CaIuGAD4RyC4thY24YECmcqdKE56XD1NAWi39S4LpDMfcyk+qr2TeCb0eade0eWXqiMlXtZYmDV2
qrzg8lJeJoe+NWjdk6gyYxOh9cXMD+KEYDKH+0GbvmEUKS+iKkucB73iwxAlW7VMEpikYSeKscnD
kuthV5fJsVYb5cHR2/FZHyeYPir1XybH8VlsFjtBGcbolHXC/F1XOba3lEp83VrMpU1cgTx7jVjA
IbEgoIt6JKoVJYh+asODYEwpZ/kbwGztEw/A9iW9SC96bUDxFynKARh29yR1qMyVnep8mevopC9L
9Qvl6vNUSPHD6CTfg5WL2cHMvrfWjVlbgVuDKn7UNOImdV22L32V/DtXEo8t1BZ6eQEVR236khNH
fgE0+ZK6wkUQNbB4TEpe72VJb1zdyKWj3XjFpF7qQYFMromdo/XS9/nOkb6Qp6g/IrfYEKAFaD6Z
Svmp1Z0T32a4twKpdi2IHYZCebZsCCq6722GpNMISxfk0Bbuj8h+KgbIX3RHq6CGDp2j/LloSRwO
ZX9GNPmFv75vFDO+loyPS6o+k+A5+4BvHZaOzvRgLLWyS2cDppAl8exIS78M6WjuxybB3VAWhF8N
a4eqsoKIIz7Xbor0Ow2sqNbEP8delc9hZX232/RuKZ14py4LCBq1zj6H5kG2VWw7xLJKvMCek9Ty
JzmzpH2UxBYx3zx97GLpB4hH2GTqGKY/ixzL6DvfhvqpDKar3tdvupLPr2WbSWgp1t+qKZdP6SoC
wXoSlU1UJE+K1UFZBjUaxmivukmaJtcCyBg523Lw1RnPgWlC9TBk+bZREA6upQlesbhaXGFOZ1pT
II9BuDCeltdRh9fQQvw1nYrkguZOgoVoFjulU9r9EZLR+IcFuYcnV7H5WECSsQaATcy26oc2R9On
draeU8MIfyh58qkwbOSlcvi/gJYQedDr6E6pp+BsDU12bPSpukDVXhJBgYYTOzR8UXKj8GISgP91
LOnNGqrllwLxjLUqHxVBRtgZbgLU3Wd3TKrsza5n3V/iqD3CJKC4BksDBFnrtjlDPYhpFsqIkqQV
moJRMFz7oe9eu8DsXucVImbmw7MoZWrBkjSSlztRnFSl2lVq1e9FcUQ87JSBEHD7ruhfU3Od0MCP
3q5WF9I+VS3jKtorsWUiUWtUcPXxU4ae5vtoTKadKDrgR+/Q12DtuB6NGqZ+w5jhLqIkNuiMXWx9
xIW2VtG+AyMAQb0omt0IJI+cdl8UkcJZ7kM8+L+vZuX6OoOJY+L+jMr6vJiF+iDuPRjNxB8Ivm8t
5rxhFe7MeCnWnyqZLy6ZUbyJUjfMoR/paeaGcxA9DiirPZK0kLp50hV4HagTm2QIFF+ZQ1I+GlPy
Z9D06BrK4SPiwHDuw6D6KMlScbZq/fqhXhQjkKjGsMz3Q4eTwBV14dBhqZDYvhfnj8R+yLF3kl0/
1M5lnmr50Ez4HVvNokOLSrFBW84dZD7sWxUOQudSklDvdVNibRcQR8UBDWD8KcuGf1Clv8hNNbCw
UkuNCHpkXrpofp1teTm9q5vBKO1Z0UI4sDYp1Ma8KG3EKRbJDRZ29/1WZHWCUlE+Rsd1+iEI1Boe
aR01q6/1HK0thwv+fFEQG8h/OAglCQJzc0fARZTFIXWe87sYRJKaq+ZFXzfbpUguzt1RVayDqOzh
5wOf3g77pM6WC0y36hm0GhKnlESV2qjHcDCW6xTNJyCWNTw7o/4GZB87qJe3EnJ+B6y+4KmLHP0t
NZJ9vZjls2jZKPluyaZlK8Vz7bfx4mylikxc1KrKF9ESJXC3WZr5JQ4q461XWTjqvbMdy5ofasDi
dHEM+w46oOqtypW9FU3KUzba5ZsEFrtPk/ZRHIOCFI4ytLMfmqzK93pKuEG3m+cSrd/BcGOVPEXN
tMntlNKWMAAB6iy0/HioXpIFVbs2WrRnctpZMSTy6vqcmyNUFYUH3z/9n66Xsbg7qgN+lXlQQlez
ETrSqrI+Of3MFKjJ5hUEknJvTO2DtuKn09kOz+MEd6coKmWpQitjYqwZpHkkiAtOENV4MCvafkTq
6CGFxuwgzV+apIm/h9h/Hjxl7dWBWdAFz59CQmhVBz6gT3YLp2ApJcWuUpbeK/IV3FIUdxV4cdiW
4AZJXmqlN77TP04sqoy3QcenEIKPjbJU+kyCPzg/tEqXqS9ifMqzm1xs1dZDd0AhsrFV+WcqSQ9O
oDXfcyf5pxY0ZDO6WW2OXB+OVe2IMNZ3xEuejVD9f6Sd13LkSJamX6Wtrhc90GJtei4gQpIR1Ezy
BsakgNYaT78fsrqnyShaxuyuWVlaMcmkBwCH+/H//CLCdbhK4AhIyTFQfOXSKpnYy1/Fyx+//s8U
Y2WNECS2fZReuCr5tyi4bGFsrDVp1vPdWLRXvVUVLzG9RBQxmWQrmCs5Riq0uOlJ7YUs14Y7Kwam
xUY1wRoUItD5+tHQrWPmr/UsqWHE8EdEqBTaJLfIBYHQLSV3wj67TSfELkVJ/HiqdqtOMksvY+1z
gn4YNmIeGE6pxzLGIUW9qkdCa4fcD+/zPpE2uox8X5/6hLCMap1mXeTpyrYsh/oOYyn2mA7TSixW
r3991Vr+QyeM7UE39PR+irCFQo2EYHv5MhHCzlGlcdqOEwhkG7B6Dqn46Ce9ss7nrLuXMfPwGkXX
4EYO+m2CpS5gx3JiruGo99dZJKd38hhE68DoU09Pm9Uff/uP//rP1/F/B+8F3qxTUOR/y7uFG5S3
zT/+UNQ//lb++dfbt3/8oVHFqyhRDYVwSUMSDXn5/uvLTZQH/LT0v+gzo7WIw2jTGdNjKuq7X1am
1Sya3EF59G02l4LQ3OXrMQjzi+Vn5Kh4CrSZfa2spOuAhd8tsln88/9+/V2hZj40Cr4bkrfHkyR1
9NfPYVaIJzBa5z/ddqbFY6fE/5ajmZZtfvnr/PqD4oGiI2tufv1EY+r2rwv/jy9X3vy6E69FObHn
oaD9+uV/rd+Lw0v23vzn8q/++6dOfuiuyPjvtz9yGb3WRVN8tKc/9eX3Mvo/P5370r58+QL7qqid
rrv3erp55/1v//UEl5/8n37zb++/fsvdVL7/449XoPd2+W1BVOR//PNbyxO39E8TZPn1//zeciP+
8ce6e3l7T/EseT/9N+8vTfuPPwRd+rsoSqqEN6ehsExI8h9/G97/9S1TJELWkBVZ13VRYiRIR23I
PNL/rkkq/0rTNLq1os6/atDLLt/S/m4qsihbiirrmsQ8/ONfF//P6fvnU/t+OkvSl+lsKqZhqqaq
yyqfUTIxUz2Zzqk0BJIStC5nFX+NT4mnFG67i65yL37OHj/dm29eHln862iGpJoKEhlTxlHwZLQo
FqNUks3GldftxbQjacdp3WDTrUM3cpAFePU+uSguZk/fl+vY+f3o0rejG5oJf8MgkVmyvl5rn4iV
1mEA7cIc8doraZOsk21zR6/r6sxIpvLdhRqWzCqmGqJhaV+HElqrHnyceF1KfAdzDZtAaWzv9Meo
jjz8eteFlKyETl6nkb/rNWA8jSy3RN2UMo4a4Xauj9pQbcMAEV85vhOldWuIsmK3HY0sY9l1dN9R
sItPUzB8v99UdUEvTepvySC8yLQIF5B3vF+dVmlsudinmIiV6kWgAJlMH4qvr6rycag+LPOIbtMm
g9ozk30TyjY6MmeMafMUN03zEBaV0813cf/QWsQBorhXqRN6cGaO/djIgcVD07Tu8GVzAnxEarwf
QukodxuaYQ6adSUbbLGnyKT5MVa0i/r3yj8GEAfYUGNsWk3hIw5/ZAFNagHT6+QFK2kX8wpSGsyN
iPFzOMx2Vl3gZ9UBkras+AXofh3f1QJbgfyeAmWmounq0X1gZnbj36PE8qqJVMpAPKrBK3CL3c53
bE6ihFU6gmjZB1QsgVt0mn63rUo4wWPpT+7QhivBkJ24eO7j6ym+F9D8BmCU1rQvCaWMaHXNAf36
keTAZF9ihyAvxvXB7bA0o7E2qSvdriXVlYL2SSaXAcQ+o5WJqr8bf9D77LInDgL0APDfmrb0CNZB
X1+EQWkTnS7iZl1nH5H6prWHIn22NMMBB3DLDlJJ4wbSWzIXR7XaNUG2kobRaUsM1Sg8WpHDLxQQ
y3/3C3UVW71dZNg5lyn3YCAR820sDLvsn/D0sbKLhckWHc5M+WVG/3tf/LWQsCP+e8afvNrq6MdJ
NSw9iRV2A968kVuX+vylWglbjb9UD8HKPPNG/9ps/zKopYgSqm6Z9XBZ3T5txlFIXMCosXoZnT14
zY20Lx+79eK67trSbnIDB0Mtr1iVDmRfW7NFB2LcVnv7/bV/+zFk3Pi4fF5CUT1526MZRzCM+ljK
XtotAXYrbVV4+bY5pC7efc6wmq6qC8yq98lW8uo1+SRu4Jre7z+F9N0TkFUCbyVaHxbZBF9vhqrr
k5HhPuDK8eDMzLCMZIBa8O14ZNo2i1ckZMs2WoWw+yU4ESLNAoJUwMrfLNqefxYMX+qFz5WS/M3W
Qnn078/DHvb54aSYPhmZxeeJax9CQOO1qmzjdvnTmPe5pntiwtmgvg/pSiP53lnynYS5ZjblN1Gj
kQ+f+2vSoEHclP1To6T3mpBH5yaQ9M1CbSmoJtmeVY399GRPKGiuEU9cNG6rcn6IWGEtotH9jzjl
GJ97Jsa/Oq8gcaAIaF5Fw3fUot1gj7uL2gsp+1mFg1OOIjJgGnEKCsvu3UQLYcti7Wp5/SDpH6BS
M74TcXhfw8LB6X8rzfjdy+Ujrjw3Ei4NeA52C17cxay0yq6e4e8rE9oprNYH3dGTjtVLA6x6TsPx
0dSsEnOFZt9N0iYlHadPZHpv06bVCnQjmVORrO5DaIr99CGeMQiL5KcJ8zhf3vf9TkAcYqszB9JG
PeqpYTdDykXpF+0srSpEttVk4Kb+rg6mG0sLrlS7fQ1CmYPbgzMZhuFIUmLLebOT9Z4ZFsNigCZJ
XykEv8zE6ign0r5PXnyiT7DmcPU6pdU2QSIPcSicyZY3VoW812hVTvOPDL/Poj3q+iGK4qOlpa7U
H1hM913yEFRvZL9X5VusbDrMQZeVckgfsr7AH011OzqoYaxi6johKr7Q6/dk6aOCK+ZLKsJBFt6y
9GelvBlwj4TmZQF/9JyIRSiLW0hTVOgcaLkIkPaiCqFCwP6HTlx2y4nQdBqakikkFQvvdHxbVqxD
XiZYLjRutjqWfBEvZvV9ZnhTVNF60Ce2hPDSHwMbof+GdAY3S4SNPpdrWfuo2+KAdmklYaIYtq+F
Ut8EHbkLVYPB+jiRFcQ+QNRzFpiSqwiceUbrmIbmsJ1jod63WukymWvoPB3N6eEWU+NN1EbPYals
YxIukuQmLIK7UcZqfrkHV6WJV4z0MgT7OUidCJ+2QOGsnJROlZVPYoedeNi/whDcYH+17vkVeYUp
e88NmR8Mbq4qsVRMtTdMzXbupV0BTeT3y9ZfVy1rOUbJsi6KqsS56usq0YrdJNDoJigQnmbgk+WC
hUGRzje/H0Y+N47xdZyiHZpgahiH0+imcdg5h8vqRpJtEik2iaPaCJ20NRAS8ucP1SZDllW6wbxj
cLKf8pnd8vsPQ2kvsU6Lknhy0QmWtfCz+TB5eYSEGZr7uL/8/QV/U+1yY6myFcWSNdr+JytbhP2I
INJfdInRMOnTa+mTiR17K+LHzWo2wt3RzHvBOFPjfz0fL3WAxf5DgS+pFPiaeDJsUEmaIaRGSz4D
zzO6mMenMxf2133lywi/LvzTpi+WCYLJWmpdrGFcKIlOdJ1vxJXi5Zfh+vdjfXsxHPnx1RSXA8Py
HD8N1fpaXMhB2bmtgodJeR22Z0qH5W58LWC4Fo1TIYaeomgpy/b0aQBNrutSlSDvC3SNxvY2Yl6i
ZXPCgkmhUCPqbibf//6ifp3pTgeVJUoEeXlYmnbyiNAkxqK2lCv9SnjVnWod3WOUuBbuydFyakd4
ottz/ky0vGCnoy7Meea7qmumcXIvMfWOAsEqOkaV0DXZwzsxR964w57Rjb3ILdxoZbjFMT7zDL+7
xYpsWbLK+mLxf19vsSoPZJEQP06ZU6xUot0mbYYtJV9gleVQz67b0l9ZdXjmyX43dTQO9qquWiY1
4cmTrWdeb0PIkWXEmhPjhDXH/58jLJ/g09xpicwgCkvp3Km/CaJ9mv/8/TyhAPrmkX2+hpNHVoux
RZYZb1pvbEPNcqWMGSPQN57UVWhVVJkZeROhthU0HNoLeSWFuasFlgfk8OZ3ODP6dMfT8X5IPnIV
qqElk7+GvGeYoN9rhIRFwInQ1PrmPs8+4vEam+pbGelwN0/buMPqUvUMrLCD/E1JB7eGJ5aPugOv
02N3QrWnOGTSrQLWMkvX4IS911FM9IrEEQ+jjC5Cq+JfWNKNTnsutAZnGvv3UFX2VfpR2XX7o6oS
T5LwlgXwHcxHstaw/+GwklAuhMFlhjbDpN8bcWSr3iKSCfAVdlUYN5HET8I5zhBmSNoNrBpnkgMX
S3oM47Gh4qgbKIDTadBftSSgxLmEs6LiSJoAk2xeW13bOU1BZJ5Y/1DGcR3G4b6ezcvJNK8apSWM
InLGdHJCJTrE2FkJeE8XM+4Kfuz/DAn7yTL8ZpD8FTcm9B9nyKhdM4vMovw+wh6zrIHTZf4dpVpa
pg/KYFxawbjO2xC6eOapWs4NqpxSgJpd17vCkhg/RSasezX3WpQ5+2bmCJqfUmEWt2l/GNGZBNRz
Zn5MrWsRziceYxxuISfIBvoUjvoVi36NmDVCOqTvQ3QsRabbVpA5eXsINHEtRj+0dlpVSeBqpeTo
ofk4lsKF1SW3sy/w9XTMXw06OT/Gqne0vITeKtsCGDPalZUK175vI66Ew0E+3/Qj6gc0wKMOsQuN
c3QnF/17nnaXdRRuhlS6IjjkqsdEjeJmKwntXjUatyv0zTy0zjjhkDWQWoaOFNVPe9tVP1XTQnqg
b2QLeidwtGmma4OCCtqeU6Y/SxUam36b0dKGjktP9b6vJWiBABm96SoW/PeKPLuu3tf1S6Ck9qQ/
QI286VoYkXN8bDJpnfdEpJAgofe3Id6KnUhucyDIHgbTCIusVQ/bWRLViygBCEdxlJNhIQpoZYHh
RYGd3LB2s/phDndzYKxa2qWaQgAlVmcdsXNVyaQCpMCM0wOGWGF4SBifciP5JS9tcw3n3U6p9Mas
33ZD44RWv21Tya6aH3n8XrSZE6ZHKTOwc03had7mQuppPQUrATfi4rGqUPuSoyXJ9x3u2tUNDQC3
p6oolHSrdc1tptD/qgA9iHKsNHgG8B3AyC6pcG0FdEoxUIznePDJpT1VHNsbzQ6n13JGmTjfy+lL
iEhH0yGk6w9ipnkEcSGJWRGi47QMZamPff1jEG9ClVANcgRtsRau4P8+YZvOWUnEpFv4qbTvFW8B
uVmHgTguKTz0Su4NiXrFQrRtyYCoyudChXgsCW7dZs8q6HxZRRt6A7StFATUz71ZoqxMHQWLypn4
Jip0PPa26Bg/SusZRzOCFEHu4sxJI7ru2rwauys41E5YVh/lPADKfRjN7MLrtTMMUGFE8EpFxgXx
N4s29UJHDyNdFCywpi95WdV6SildVwn2mZA2JIBKNfAIAvKw1d5UYhbhCXzZKsIxz5pjFrR4sv0s
C/EmGyP4C0igW44mZbPKrUWNFR0zJZ7d0dTXUrR4X3G8G6UnLIO2xpSBOFbM5GuS+/Crk1ddGl6K
sPdDax3p+lbkRGZBE5hbZFnFa4D1w9BCTk/nbdHHHqe4TQuQKOXQKC/m9gWJVlE+tnV4NZSdLTYL
Sdn2oWILwwpjQDuXf4rNuNKtH7JERETHgj3dDJrghKMGkHnZcuJqG3iNkZu2V2GAcEW57yvtNil+
TtaN2j5oAeI446cGsBdOtF8IehSmzs6Vo2REKPVCaKG1W4eF2/ejOwOLkbzwwyoyKJkJ3EzMFKPL
Ob1EgtFO7XqopV1u6etYF8H76PSZMUH0cuwKObvCm66XmwDKY40PQx74V53KOYCwpuwuJEiUgHpD
4ACe/eySyRasAMsM/OSwb0+7q6RhjsEol49p1T2hAb7My9cgkt25Zt0fkevhijaKnSd2sD+K62qG
Xx6lB6Nud32ZXyhoosWmcsNccGClOrj+7WrFtBkeQ41NLFTHZpTtPh5tX5U3TQdYDh09GBYtN51+
jayNUgxv8I61hSDetVXmOfCYHYk2tRTFr3KGBas2TA+NtlW7txFVh1BVkd2Z6XIrAAqAf8eZrIBg
nQnSIZ2Du0YVHCA4J6j7hxLtmJIgJgHOqCp6uHniQmfDPR3nbZILROtDFZH/QOie5+5dSJVtpb9m
2rZR5V0ZX1rdvap9ZHV/JK3BxbZOVm80usjNC0aNDlRQLytzT/AxUkUjriianfBymrpsY1DiaL5+
N8JVIvDEwVXXhn7lmBGLeydfBCEy1tQLxFuTABbAZgl/XnFDsvelTHKTj+R6TqaN2AvsBcYuMySk
Ydr1zDurp4ILMYe2L4iP1dnNZD1p3Wvg+65qGnaOgTnWezBPh5vOrNcpMaplCpBahhdJU9xqLdgt
1Z4ZxR6f5HKuy+3ssznW1sOgDZyvR5ekCScxlF1AkICkk6GhJevZjylrCqqMrSxp+CvCWp4Gb5Z6
pGaSp0i9nQpri+AQFpIKb0k5ws42hhX0qHc53Ko3QVftOHyH1eBEkCsIXjnqdXQ96LVHm9KDx3ox
6iDl+GUEyInqCVAwpNOM64EV3asAI/qIMQXa4ZDLz3nOejWvDJLcaHluQwAiFYqRDh0y1ey25Ggs
Tuug/WiFB1mGdikpB6uoPNAGLX4T+YQpixWG5SurnLCsFQ4+jeqKlbaVwjsrGS7UVvjJQf9GKtFQ
BJ1jROk+KgZeI/xAcuFnVr9K6daIFXsKhi25drkuH+RwtnXMeCxYj2F2DEgRKlT/mBtIGhMjAPDA
y3MeJoMLu9RAPiBry2a5ggL+JATJRDhWe8jz4koLDjKtEqv5oRvDehAmZslEocO2bKiWHQSVgb4E
2r44rkokDiUZOqEAk7CBchTN67l6xmnaQ1KQ9MwSEXGEVJyBJb9BJS3JABcQLVnSFcIzvpb2EPI6
Omhz54aA+1inZE67zXbZvXTQtL3yQcFz9nz23Xnl05CnJ1G4hFGClrhzk+RN8x8HGvO/P06cu6il
p/n5vDIoSgfx1uI08UPfdevoWnBa2zzKq8ytLwO3OzOe+t3BzzB1SyTuE3zpV4/u0/lI98HMSOxu
XZ93d6nZM+25l3S8oeVjr6hemuYH/pqiaPbKJNwklPJ+1yNoaFadKqxhgGIJfUgtBBWY1jRyx26o
X0el5cnlRNrpsC10ShdpcpRuYhXI7Mig3m3I6ZKibTYZazEUdpoJNRJQ0abtt+/T9kkVsk1pIQU2
6gfkn2s8790B5XUXQXFKB7ps5VYzktpLlAjMTj1zHl46zicHcdOiV6KgelJ0BSnw1+eQjqGYDkYD
5O32Ltwze37kBXWtdbEKd/oZpOubp/5lNHNpyn56CrzQMHJVRou30Qb4+1G5EbpV5PSe5ImbTLs8
1xT662NnQFNSmMySAZ540gYZ82kyCNVkeQXoQwi+Udbqql53m99P5+/aG5auyJomW7rOSfPkHc3w
gDUrsl/cyiNmdbV4rzjtVfcguZEX3I/73qlo7NnZtrxBrtPehJ7h/v4jLCOcIioiECKQCmRY/XSV
iKVcLVQt6FywnH0/vynZtinhN4fTujXffz/Wd8vD57HMr49R62IFuTdjaWnj1NajHpzpmX+HNYg6
gJSIyFhRTuGhKLOCoglzIFEpdKQyd3qIREjvzqwK3xAeWFo/rQonqAk14pD1WIi7XcsRnYOe3h8T
khrlo+bp022JSzQsRHeKlDNP66/z8uvAJ2CK1E25WTRN5w47c6ds2n23snby5hzcJX33pGBLQVMy
Tckyfy2Ln1642Kx1pZBExnEg8M526CQ71PQ2ZZTkhJtslV/OT7+fHAtcfToRPw2pnbzjea1Yw1gw
ZEllS6cui2LKuIOgnFtMvpsknwc6ebeJG0Eq27NJodi+EL3QyVehmzjTUdpJjuJRF5xtq565ndrJ
rhXGeornMkPKVWNjsOoFo7H9/e07N8QJVJgPfabKAVNybs3FDem2yKr73w9x5sbpJ0/IMMQM6HPs
XN0/+OV9TbWP6Pf3Y3z7an16OqcrbytqHPUHBrHk1iE2VjVvi2a2tcmiiXYI5R9ZgoUvCHcIeeTM
2Ms9Op2CFpWSZKkEShnKydsVj0XR+XPbuOPrvGqvqjW8Vdc/arul2R65/w9cIqJUPo130sHxq1TW
Y/TPbnBY6A79BmbFOt8Ntn/uyv66XX8d6WSf0WGViSlAjpteUBds+k1rc6ReE2oJieDcdX23SEFJ
M01DgpUGvezrMu9PCL0rkdvYs6EpEKRwHlvX63OL1DfTUQaNp8bVIW1o6sndiwNBb2atbMnuguVc
vE8d6jzC2P/vJ4WsGiryZmB/zRJPbl0dGwgflllPBxsq7wbYzemecIFhrZD3+VmGmaku79HJNJRV
1DNsygZXdlpFC2oxyY0I9QXWAo7gcIbp4ScVGNIQO4L+rkQcj4dio4vNrjGvR+0nEUjvPe4LDYdH
TOeBfEY6TeqiFFzlFfUl1hSwyDrb6EVbnSJULuA+5rNS3BflQeyeRcS9HN7kdFtF5b42LBfr/Zsa
sEZCFz9EeMAUjoBl9OwfKxq+6nUL90lMMs9Pd0tu6wwu3iFHIpCPReEuSR91/A7zMQXaQkYwQCof
xYcWL4Ugya7EQIIrIdu1rG2alnJjsasRsJMy5ngFW4GIwcx4yUTDgAPh31g1vBcQvLC+ridgNI4y
Ok6KqSKvIm3aGXqz9uVneOigE7SiiE/MAmunoBsctOcRYncVavtaaJ3QpEHmp3DTEuSrgotxwlZK
UddknecTRp2D0RJryP4zL1rA0gsxrmq06KjzC4RS3Zuq7/TCh2/8CAVpq9NtHq07P1TWpsk9wOZj
XEKlsucmTa+aGExVjmniC92bQRCt6cOco6FG0vWMcyXCJhlkQhgJ6HhvpteCJzxpzdOsJ/sgNN6N
dFzPjb5ETCL8FwIH2vNaBkku9Vd1Tp26UFUnBP801GQ/at0+LfeZcceVy9OC3nInNHgM5rNZ+04W
vaUIn/PcXGFM4gR5a9cKURNoKXbtPFwMhn9nqoKX1RczuU7zlSoniLQwh+TQ7XeK26vKAwL5vT8+
wTghGN24jCH4S1K2r8X3QNMQ51prvSK3eYlEmnwBDBc9QFv7WymaAW3HizGM3aL9MXEmKsZNBPBW
yNugQaRRJdUPrRBejRF/nvZ5QlJoihkEfmnbCjuz1FbmpIJ7z1uz0lY64NZAGgxxJ1OTrjU/t5nk
WynX3DoOSfe+IXwTHsWmLHWvUW/IB8TM4tGkLPPLxhWUy7CA123hSdHWx07RmWW3CtG1yq8LqXxm
ii/vpBm4QL9fSCdRQWg4vhuBbjBxlYNQofOrdTsMCQzqEnxMYEj26VZsx/XQGDCi5INILFbVSQ9K
fw8LHFZ59u5jThEqqZtK02oQRICCj5rGhFKEaNPJMC3BdzJiLFJTfeyqm6I4SmF9jBv2IAuB7Kja
qdRB/C/sengjusBu434t5uj2WuiCY7dK5yOhD56IMjKZb+s0JwNDvZODx1ZfDp6QwNuUvmXvlGq4
jmoDcG+aPTJl94H6GBrHJJzgwQR2mEFkSgRXwLeIUFsFff1VL0TUu7idEdgLzHzXKMrdNCogVekq
phGCkH03yBnqhuvI4G0Y38v6hybeilWxL83WwXUFZL1cqSIScaPao2tyM+mpakSH4FlP6mMMnFqm
BKHz+o2ATpsW/cbPLwLYLPJEPwhtg5jDouxfrfEhSXQgq+e29EDAp7okdmPA5ZXoioCePpanCgaE
8GUUAGhJrYGvu30ZPs/mtSq9jfox4+kWAGfpoF40tDrS4EXB2oBVw8sI+mxIMY0NzCLzn82Ex2NS
rSSlpgm7W+wS9EJ0O4Xbqf3sJRVZmLlGKg1C+XPx1e+Cuzq+LvNHBXdhvek8GccQtd8q5e0ETyrV
ANvgT1lihUWPsYnjx6G4ocViZ0lHr+5Zmd76nouwHqPmOcB8v00+ImhY9BLnyUubm7msHNJh8H+w
E2U/V4Q4RsYWgK5QSnfUMpuMQppN4SKptP1AcgQJdo6obauODORQXZWwv+LcOJBU5+R6sCrJTUXG
ssOQyRZZMIm/RMJJgspI0wq5VxMHpPVJTJvXqf6Q2gV/Djd4vuDece/36dU0YVSgLr8suZe10I17
aKPoPESuY2HUKtnbPHMhYORq+8ga7BpVvvKn3LEwC5qxB6kzay34tZ3gMjAhcfPp8lfok3JA0nG8
GDLhSp6UXVzf9r1yoA99DOpwJSq3VkCXL3Uk6yk0CEXHdQWLo59DhDuV+Bj5G5SZ+EC8Nn29U1hX
JhxpSFhB9wvhGbs2DpOIXIbWzjUV1P+la5GpKfcoBMde2JVGwirCA8dDJ62o1MLukuVsJ4zdW6Co
N0NQmLZMtHUxC/Dnho2ap8dENkOHrfZWjuW1olX4ubA10WIM1Mbr1BfTvI+NbRvhYwJVTlVERzee
46pzgirBy4BYzkhdNW3N9jOQLYkzceMRSrEk0/g5nQ+xAzsfgJtV804pr4XsUsdpQtHldaLX62UT
kwkMFhZg9iI2H3DxGojuia0bmWA3OitJ3b8mxoAgTlnF/R11L6a3lkc6M4khP4LBcA0mosaaFrGt
GwSAhnjoNuGex+ea5THojcsUKrKcrUUjto3ppwzdJMhhqioa0Gpj+yJLvpmykIyXiUF0HG3YoHuK
C2UV4o6HbTVaAZM+cM8xfa909CMtAtD6ByuAZNvvrfFNnc3NUCTr5faoRe8QzuOpZYp3VYpcG7Vv
M5HijL4rI9cY4LzzV2G0VfPoSYh2XfVY0I0f1b2Byr3ejUhSxWKDzcAKRG8bDhPZjaE3qjehdhCb
uw5zG1WabCN8JFvesdLAbcvaNqSNLGoL83qefw5jCHnhtc58W58fCBEF3n/0Ye114L8yBHKkF8DL
d4HwVEjvzUwwcWtz8+yOzhFCvLxCvWrBXq9CSKIffcNqXqwN62YiYrRP3smggP3Jjp1dUfDYAb04
Syk8DGmoLCjZiuDeBCacZ+T2GY7XoW9zOA7m56XHasyyO6kP5nxTjTtTuSiSimb0hEUXTd2yxlpP
PeSttQ5SQkCn0U0kfFlVCGvI3UWzwT/Bt83qooTRC2ee+Oz3CENL07ieGACV5VaYaOSmBPaWH8Af
tqzyCfQaZDtx6WK5TVGuS3o1jQXw0kIXx/drfC7Se0MFDc6I1Jlwu2rqRzJC11KG07tJWzy9laIH
YTDsnlaRo2S04Eof4gemAXW5ETAP8yfKECPfGsqjqtGrIvQx8J9bAHs5qC/8TnUqrPf64ZqdJOoP
avnkR40LAOPMErx2P742wJvGWnW6WvW08bLMqYLE516+jYIfWtQjKsi8rAN2FXuvjfgozKUplinF
cCjDzdUiWanyim7wFIOj75Bs5kl1jAEGf4dlDM5ZcUM1XG99LVkhg+adblZFqHq6sQ+mG+YOvnt2
C9ulTl6w2rQtHmyIJqGcHrGfgwQS7ZsCqqhSXrZxRL1SrVqmq9y/xzBHiXG0Rcww00mkLIjtaiF1
5evZSug81ld1gsOShSFJlu+n+GlJaDXU18gXLwQ9ehGtYRUqNxm9mIoeNFoad+wydI6ZV5ofZw5K
3x1biFzWIKPBYMd04euxz6hjHXWa3v4CafNj5lBCX+vAwcX+zEgLTnh6QPo80gmOaJRm3skFjLrG
yw65G+2Ch3Ireo2THtE9v/H3W5YeOpfB6txJ+puzrWyAleJZZMiIsk7Otl0uQtbOYSYuZ9ts12+G
VbM9D8B9g8p+GWZBez7hb76f+mKPnMfVaRooTGJoImxlCgW5j8XAmfv5DXaEMh5uoiGzC0Hz/Dra
WI1Ki9hoQfsGL37K3eoyf0xfFIfFYEXVdBZel769PmRNNFZkeLvWyYjCaMgFRn28mavs0N6pldMc
cNx1y/18mDU7f0muhmP83ABTBGeuVl5+98nsQfCm69QrSAt042SeZskYN/HE2IOTb0eXFcSZ9/pW
cau1/4Rpuy3+UFfZyj9g+7Qn+O0y9M5BF9/MIm6zIYoydE3g1RM8MB+6OcDFo3MhWG8IQ2YWhZvz
CIn8Deyj6BZ02oW2qP+lvdDruZKFWHmAXejr5VI7XpjusEAYgsOOfGVuLWd2srsc3qu8py3qnJla
3ywKXz7ByatK3otozAthU13jgufgK79NtsLu/LV+0yOyvoy03PNPr0zRVjNYESM1tFJwW3TmDVwH
B5Mkt38/3xmUvoGfPo/3C8X5NF7cgnFBo2tdcZ0doj0Z3/bWcDzhcnBbFEMY2ni/v5e/cJ+/TNx/
P031BLjGlxEXfYNlD76YO7twlj3tANnInS84me60Q++YNsKHx+iycsmMX0Gf2EVHgte9+gJvt2ar
79t73AnPPORvpEsWaKnEK2VoCo3Skw9GswUrNIVbv5Cpg03pyjvrql3BqdwM62Ld7muPTqibrEtP
XkGgAg48v2R+OwE+f4qTl4pKRBY7lU/hX06edBG7mSMeoTraHE0356/6OwY0V21qLCPseop4MrVn
dC0ksvA4wot5FW3Eh3K1jNkMdr+DtTa5tZM+p86snFnAvp15nwc+menYs2RU/svAw62OWdO8FcXY
mZSnNLnDe5W8FeJlhSNxvRlhpAqiIzmCAbP6/XQ8d/2nFPqykIT/Q915LbeNbWv3Vc4LYBdyuPxJ
gJmigiW5dYOSLTdyznj6f4DutiiK29y9z9XpqmYxegnAwgpzfnN8sqvwZwwMYiiSxm/um/9neoNB
wFLYibvEzvdU599fafbC5H962o8JhJP7roWDxHqGZuN19aot+kXnkH5/CCjDlebsym1lXt+gBV9U
qystTwHl8/uPfaVKvbRKkd55XDbM8N7sp4kj3A3zdoe48YEiVmFOpt/un0AtbYOFDg/xyvW+MFeS
yURjb2hTIdx5MYTWZL4c9tRgmMjRYgG6Ort/CAtOFXmoe+MrzV0a106aO7+sDYoRamxZNIfDUz3W
NvtVTwvs35/LCysOSh1lzYLzRbmHOf0RJxcRRmrSqkcTN+RioA1nhfL6+xYuHoZhkbxn+tOM4010
0kLVpeiOAY7Awdk0fmDnhHs6uBf/vBU0YzILCg1x+FH8ftJKG0St3FqUXsjCbcweuze+WgR2f9/I
BZUAo/5JK2eZDtfNorCTyd4kIqE+35vL3SOmpuhiYWYccgleqnoTasJ9jVAScvlGzmC7ColthDLi
cqxsEvdOjxEygf4a3HhfZF9//yceSxzP7w3K8U2NEiwK1rVp0XVyIuRYK3XMgmt7kP7gNK0IKTpR
ljkeS8n2hjEIb3Agt7dj0M+6BJ5Xq9tYojs59c6AiO2cRa4L8W3w4ivTpiRO08/v/razxXQn1m0p
QkzCSnhhdrugw4Mz6ByKnPNeXg8p1uc49qLLrtJbQzjUeL23Gvuz/DUWvnu+65TqQ2SQjRTuy5YY
QIq6OU9Jc7DXG8RlLn3vW+5Ez6JYHjAxcYM0oloB6JWZzMP+hwnY26ye2kR0ZGoDTdx1WgOabZ7e
yjiTKoG4Msw73DMQaFM6ihAkI0LqH7qyn7vYghpaDhdNJpj3kPuHCAXm3AMXp7ER6AglyhPkKPii
GTgcp4vKf6pLiQjz4yAUW/jaWxgm1FrmM1CsdokntaJ0aCF/FH0BOPZpSFFDVk9d9zRQ0RdS7asD
ENagiAKdI4YacUWpXJAJwVuwPcmEUbCRw3zvgUNl64yS0iG2ZkLTY1wTk7dBN6J4N0FVsoOt1gNB
jd93NfnSnW2ahHamwZCKp7OuBjgqskq5ZUnJ6U0wXNHLEaAQRK/KXeuV9dwX6TYZX4bku9zu4UzX
4KABiBtG/Oq21Bf0bNRFEReo6Fs/Bmydy6VqQuhxoe8P0rNLLOv3f/Ixcfy5B77/yWc9sK2RbTV+
RA9cp2ucAr7BygUYbk9yPHflvpEqJS446795ezZ61ryfG5t62Twn22Y3lRBaNhTNeX7nOtkK5PmV
ie3SbuT0hJ4NxkE2DoFhMIglfYbT1VSVnJG5WIVE2Kc0VU4WT+yKze9PyrVWzwe1ZuJTT4KFsE8d
o/s+En3M0WAWE8EB8XWgfVej4sqVuDSFnx7q2d5Px1a7CyyEGL5IJ68eNI1ForhTgishikvz20k7
x/3vyXCYEw4bBH0SCCHfFeQ1xZr270/ftRamZdJJC01SKlo10gLGBn3pz3tGkt+3cLnXok/QxSk2
gNzpYxOe1IqlPC3wartz2Cbf+bfTrqNYtgd57rP7QL0s2sWPdgW7aSbNM5tee+9vRFteWX/A4vhK
pdBN7KSP4vbaYmw6vE931PvfZpxpUURLr90BuYbdiBurIsGCRmnyfZIYEw0YWeXy9yfj8gR30uDZ
HsesA3HAJJyVXjw3DtrC/zrtoTVEwAt3XS3yLePi3JuTgfBfCvHqIvBSxITEmCJJks6VQJ7y8WIY
VgwDN6B9SghevZViV4+eEzxCXVv2Dvz9lbz1N/H+2t7ugtDTUmFnoUZQqS9VPgW8yqBufIHJs3Im
oWdEkAYb+WZRrNWV9oeyvnKap8M4u64fmjsbKbVR8cYqLX4Kz4ZXDCgJyBCqXusLdfsfbOIuLK5V
GZ2FolCThQ7zbEBwFRlIQiQd+/ifL/GbOo9t85aC/IzqbX/lzdlKzcLHa2HES5vVD+2e3b6WULZW
WxIbN/f52p/7pGds4T7eKpvUaRFv2Nq1MytfOLOnR3p2N4/5pOetaHGKjxgLcjX+zNsD+lhkC0wj
1fvfX8ljuPf8Sp60d64WCxvRN+OB9sKd8NDbEjyTCIlTf+ctLTiihVPtJ3kVlfL4NsxThw3jwnW6
O3e+Cn9cm+IujPunp/s8QlGh7JLwYJo2NQ8IAqK0oX6xnHXt0++P+tp1PR8ztSTyzJ5sG6EQeSPP
p6CiSRQKot7S3A6ra/fLdNF+c5LPhdFNJdQkV7yWmLu2+Cm1+k90ypc4ACo6b5M5jXilfB4zFXqq
wBUQaoTxTGT30bJZkJmcUzh0ZS1yYXH3oaGz+yIeMqsNUiZoSrTsji4KYBs1xT+fnj+0cnYvGGRL
2nIIWnBWT0B/ZzllQP9FR2BXCCKM4hXwa2dN1KHnYc0m/kRFJA5JJeHecNRZ/mRtkoOvzqTbKy1e
usFPWjwX0DapisUixjm2vm+cYFUsBUqawCdNQrWOhNr/8gi1sxkRditODBQ0MCO1dnTfLJP9NFQX
a22uEm+7Gva6NFSfHt90/CcrHpcy4TBwaa9whnlyj1XxBpDuLHfExcD6ObmFOmBnq2th14u39Gm7
ZwvVVFT1EuZcy+Id9PtCQnVNkmIz3WfxPLevFjtcu45nU5KSWH0nZLQnCsmu7VzHV1xIbOto+JGQ
ADSLaF6OL2Lrz4eGZCuis2NH+keQxkP+I32oyx8/6v1r/n8AsMg5/AXg/MRX/H8gGr3m9X9e07f/
mb2W35o3Ykk/uY0TnJHfvnMW9SlUZLC7tAjxTYvAvzmL8r9YIVAARPxPM0nZsDD5m7No/AsIBr+Q
YNBQLWKwpvmbs6j/C1iEbJmQGWUD5OI/wSx+GhqptZFMQk06hRoq0aaP/b9XMOEaQ6Wz5e4lo3pS
F15Db31yYm5/zhynvC3+orMJZSroQbVLUJtQPrihj410bparo0EjgvHNKkDAgQiMfQM+boIcFekU
ZdmAhuJW+5b77GY7d9U2j0W26lGDt+kbMh1HDIDnStDypwxssR+pZY8I9xgDdU6Wt6pB4cQvWvk4
qC8G6C7lS5n3VwanT2PFx8M4HwsFWcHUHTkOlAEIgWM+i+sCdLg195QCS+py8fvTdunSnJy186Ew
7PICipQK6khVKPz/4lbysqr/oqf+Wxia9GnTczwqnZSlgaUBl+jjxQEG4o+JpXW2Jc2s7z7FQRsJ
VB0qqDeggoQNNgkx8JTAMNWHzrWp+XLzEydvKotSjfOgrdS0+KgNOn1jhaRtDsdxQcjxEJP0iNgA
Bl/0BVLEdvkfJNsuXU/qsaiSIuYjE9X9eOR5QNrayjlyAHA7ilGc5N6ikJwprnSkP5Wndl/ctstu
JV25H5DBX7ghmMJ1UWULRI3U2Sw3ZILejh4HHef7MnxVRZBqLqJqrnX3mPsUO4epbWIqZiWHHHEN
BnOznB2SRfGYHpbLPrFmknyI1CfD/xIrAIeAZ1nSN9ebhLt3qhLPMbVxhuFblrWHXM0cTXDXvljh
Mu7tYJQ9i7nMvSOtfdgDIqj9LPOwc/fmic9OvKTxcC2ZL0HCWin0mRruJalZISyf5UK7toJmh8GS
M4KYq3E2TKQQ4/eCukHIFtrgJCBIVJRI3YCHdnzvdvskGTdNC1FdrpZGHcD6+EPFqiLHttqsmidd
H8stFlyE95TmG/ndW6OM4V+AhdODTYXKJEMyGjf1HNOjGRwzW1HLFeR9zBfYLqOitNSNqj6MAxuP
ielpWk4C11R3pW2aqY6oi3Zf+JgV5tsQ2BqOLH6+ckN1LrjfegMZO2ZgVB/ONKRUXlbPcjG80Sjx
0tHyVJK31FX8zqzXXLfmrfynpr3q8QNy7FmEdVCF+M3TKkgSGiWqyTpEqqPLPyTpW1J1C7FB35em
duwOSyoCYEvsgZyshuEhs74kvrjAyHDlKuk60CjyNP1FoZszRDjzWgvnbhUs2xHWQc6gmRPgnsDn
6FWp6g52MXX70n1MVXnpjU4PoS0sIWihdG3lV6rDsRbSbCKdN+haAGr5S2P8o0+qZQOTxZJ+xO6I
YaW+bDQ4Asa+1EYIDf0srYk31O4csNxME40lkGAnEMsHkdCzmlUA57BUHRSb+3YmW/JeTSgqrJC4
GvJNDuy0NncKIJyxVqm+j+dNZ86lLISJFz9VHhAHXFcDnM9qcyGjTSX9tRyHe6tv5hGzj5AiB38Y
eIUXGMB7Y4YcfDYY1kovG1B4sFTAlNc3vf7mt3eadFPE8AIQwKuqPutUFHPoPIK+Wlbtw6jTD/rY
qYQfVuOx//1hBMicZesLPcRpy4OEpavR3JdjNifbchCjxjHjGw+hY+ahuQ/KlTcayD0FfHPKuQlw
0CyHOSTbuajQapHaoarNU7Rqur6HFbSgYN9JrD915GIiTFkC131e3YqVNPMrH+U/Sj0YiEpc2EZ2
2ynyQ9cxh3A9E6jblesuelSAHlT+JnscQneewcFITPKeJsrM1FimAel2LIT0TFo0HTzD8CswJzsw
u7nfqXMXKWGFKh35HLK6itL5tnQ3tShuKUWfGXruhEbr5KSu0lJ6zvsCUW7D7eCM5XOKX2vbYZfa
yXYETknG/CyH+wIgBcwSCQNlq/v6F/xntmro33TY0mVNsdAqYdGUJN7ldFbD8izbRy2WV75WzFV8
/opwjtj2e2YOdp8ia6NbNOLM8s1dJ7z0STFTU7xRsRxURhW6ESKvOF7IOZRUTga6XDtBO+15/soQ
D7m2IWLsefJb2inOmG3A3e4CipJ9uACjuiuKet+PTP9vffuce18V9UYb+oNQPIk+aYqqmqvAJKx8
oQXjW449QC5FToScs03xI6tJxGjE7oeF799WhBI4A9sxkL/1cemorn4zqbetEvO3fARy4b31WAVk
6sqiz4EuwsVmLVvqQawGgL6MqAKL+ghf1Hwr1Zrdu+tSxttswDg3WQcMRtEYgfW7Extc3kT8M/E3
Gt2lWXbzogH2UaKk9Z7A7bJxndeljLuFuQDwsDTDlyCLVmnd26EVLJReeJWGN8PFMZUuFkMQCKjo
1Z+g6Na+QILlSd6gJlcbiljUuYQ4vpWsBcoKZphxEQcrk4nGb0qJPphPdSQjdxxHKsZMPWgro4qI
jj+vdFTpBQxhmRreuxDpZ9tEtsmgl9XYNZjjbeiTiXP7VU4ZhxykK139pptYtVNXl2AslueJHXrP
vdFuAuSJGs6/aSTROwIMuLq7oXP/ZKnzTS1AkGLuRaHoXE2xUsi3YsgAUuBAXRRY0ImPOPAive+8
hWjdlSm3WCrutEr80QXmPNHEWVF/7zlhGvU2vcaEAnZrrvaAb3vRtoytXw3rgYEPAnY8a/GFqx7o
2I6rQc037S6hlKLP1lIkUDkfbeSyW9eK/tVIBrgMe79A/iPdalkESeTbNLxaXAgfE8lMKBY5sBfc
i+ak7FKf0UCTt7E4LFIlXyitsIvA2ahE7eu6d1pV3+XZMtCwzgF4NPaG043E9FEluyy6YgovjO5e
DuQ309MWZooqIPrmpvu+J1Taoey2CJJQ/NOk+9Rq8WOgPKNW/XsNPyxccG8HKkmkFutIfTyYabob
vOEQGcLMEymyKZLHqNf3bFWw/gtxnEMplvkPim67sCu8P6vkriv3pfjSaxVlus1GS7tlAtyzCQdH
a1SQAP5Dp7UHt6peKd5cxzrzs1fzZ+/J6rBgEB03elK175ZwD+P9Pkxv9QTxkPiqWYnd6NJKiZkR
xPQA/Qcr4RX1dW7zaCoksIZ46cahowS9k5JV0+UMoIXkaN2y0vvF5DhAZY8TCveh2M5E+c6Iv4jd
U2KkVE6oKzGM123QbkvTW9fWDy391tAXRlVaRNk2yx6pkJ2ZJBVzwGo6yKM+vo08xBWUNY3aBiPH
iVXm+t+LfLhVxKWaCl/ySt1hRjbTuS5ktLZo9oFZ3fiGYFfcUno2UVyrQ5V9iVr/j4wy8VoW6fOo
tKt6l1W4G/q3KTVvtR/fqyyWykJEWtMdGiwZZV/p57mBZj2IlhVbIIsSOlTWs4rqBqkjrNpETjy4
D0n83GiHOkZFnLMX2FvFoqiWYoKLM56L1mgsLGBPOIxistFvGeeXofbc4AhaVOG60U07wDc8AG8l
BM1aZ/Uoy7fuWM6k8k+xggQRiDYmWfMm6O9SptAyh0Gedlt8Z+cKSM5MQdFXYNVj6MvIgo6BpDlj
bRiyWCjzwo4DbZeY2boffRLww32oyzO8YhbUG84C4FC5+V3Uqf+XrYXiFrf6RMCR+wcwwQsSwbBu
g1kt1PbkON3jaaZo8qKSXSenlsyw/EUFgFZWlzDm7CH4MSbEuTxxVcLZc130ufpODlvHDYDzh4ld
9OGykQEVYbCa1qtcAwyGA3tWY7fATKZAaDfCeaYC9CqwNPGb51L7QlnKIQPt1LS3MIZsq7zD6JlK
ILgYk9t8uCV+wltPbuG+Jr6wI7yPFSJ8KrOiUVK8/eCknEDB2hd+YXsY7uAl4AdM4lxNU/PJb1eb
Eeio/qCz4Cqk71wRJzXhIjRLcdBnY1OykgSGxe/QEzAHzT3Dev79lvJz2InNniZO1gpwQyFPnm15
Eq0JmjFyYcgeCaX+vPgBI2yGJGCWb+BvX0O9EqX4GEo+a+8s8tqIVplm4bG94IY5HhcH9y13rKXi
UCS8uGbjMAUSPkSuaQ6OJ0XWrGspHT/bVylxHIy9FTE5ruu1sjXXcPlI8Vwri794GsGUoDNS0Ppa
4lnURFKqESM5gf1bX9y06d4SSdXlW9eT7TCJ1hBucfbRiKqRzpO6udnjew1P6MrFvLR/Pf0rzmKI
HYUIdQY0G24DLD7/TWBTaDMlP7YzIGZL6FOEURmittf3zpeCBqdNn/WjGJtE3AI4AUONB2nPBA9+
WZL2YUD6xWLqra+V8E8H8+nSnpzys540woUdcoODZVVPronDmoe2hToVDDQKPXzgJnXslVP8KR8+
9aeTRs8CV0YkZ4aWcJhm++oaMHHur1zCS5ExXSWKR0yfivMpyncafu5MxSMEgS83lgR2AP0ZSFlJ
1ldE0dqqs+LK/X8ppIQ+HmkZq1H4r+f3h8D2AJR9TxChXqXYnBseIDn9StLgs7RsOm0nzUxHfRJU
NxV/LJTU7+0hjW9zSjGTpFgNWrqK+gZH+1d9qtQzvugd5ldtZIsYbqTdYaTSaSiZlNXCyalNCk11
RQ0WVn+Krej/yzNxduKt2tLF2p/QZ/ImiKNZFL4axpUq/2tn+yztTMqr69SA06AIi0766nIOGAj+
qx5ECMuSqbGAy/XxXAteZQ1WxpAnbpIbAPYr9zbC1wHl/wtYuf/mfpiixD8bO5dxFuwJgrGmsT6m
4KdPqDOqlr8/oM8p3mPneW/jrI/GfZDVusotoS7rBXbJt+EbZiisy+FBeXCaWDmu23Vxx9rSriE0
q92ivJmqn1bgNA7ylTv04ghwcsRnXTnX+oGwGUdcYdmmtLbmtleu4Geh+9kBn3VFrTdEs4hpYiqU
KdcYGoa3HPeXcYfi3KYgyMmW1rxG5a5bM3NmYe0b2MVBsK9pgi9PaycHe9Zhwyaz3FA6jkadk/6B
BBAmAsk+Nhav+SQfePv9tb7cIKkH6LOoQT4RgUq/TgoXDPPPQ78FvYYSpMUgxdpUCAmuHuGxfuLT
LPLe4HkIv+kIXWYGR9iys8vDG8ihVDtn4TZVdEeSqcxDjqi31twcRVgGPzSimHUQL0d2kTlri5mi
AXEUDFv0RZAMpVNP8ZbRteG24mmdLJJaXoj5MI8IgZQT4XPwwWrsYpd92R+N6eGRlJQU/GJg5493
aacuNbAzJmbTULMdNdSdK6d4mok/HbGhGOSRTA2g+9n4YBh5mPl5Qgd2YmvZjE41Gx6lZ52Q0n5Y
wPOt5/lSeYLyVi6vZTmvtG2d6an0nH2+5HJ5dXgLemY4NZoQL5cX1rgxiUlcOdSL462BpohIq2lZ
2tmNVPSJ5mdqhizkAdcdDwbTWnZwfbKpajbbeUt0eRE7wUH540rD0yDw+Ry/N3x23/RlokdRnU7n
OLlJUG9t+xXocCdOjxLLqzmTi4MS9VcaAHeRCvvpvJ/Mr20rZ4KpM2I0Gx+/2DWZi2W16BaoPg/G
Bojy5h/Xlk1j1EmLZ6uv3vp7llGX5Xqqt5oW1v9Buc3FM3nSzllvBYdJLUJLj2kX5qY9MAIJ8++N
DcP9jkn62lF9rjb5eFjnciIldbO+D7lw7YIMUD4j3uFMeiIAaEuI6I+IDmf58tqq8lhN8qm/vB/l
uXBIlvNUgj3B+gigwaBKG7HfDF226MgwUBxR52A/4SdAdJlljB//TW89aX26Bie9RyitCoD5NKU5
4nycxHf+7Duwx2WyCB6uaYkuT+cnrZ3dlNaYRjXm1axP7nQnBRSFyHApbWGgovYsdxMIkeA8LO54
JqHaMp8phGeWE+2ReN/1CeDSnXry15zdqRUyQeon+WuSZDuSVPOuarUuDUJM2CL/y8QpzhPqYk8c
JNIYhCqHqNNK2Ub7eDur6MIMP9tu++dVic6lZOJpi2fbwGZUUwyraLFUv3uashv6Hrq5v3LV2i5B
8ArE0Ro3nA3J19/3pIsrl9OWz8YhY8Cps9S5fVTvaxCSRiKv4A1s8XvC611/46rlBt+mVe/uhlIj
1tw/Nmno6K6+TVg8Koa7qMhp9DqV6BOcTSPN3xk3YQOdGOSpIpnL3//FnyVn3PCM06gSmSdkSq0/
9v2mxbMoNzlX4iZYRZsAipi/ypH4uFfm3aN5x/k9bqBrIwhBUbB63g8ABGRqUDTT0sY4TM42c3QM
y4TUtruGD2BXeElirXtr7qZKr+M0PHedYpUt0mX2cJ2f9rlsl0M3ZQSp7Gf5s86z3WXqamlQjdNW
E7L9rL6dwjHFD9fGAm5fr8TDpLYGbgXHycac4IGM2P2Vs3886LOTgmjFnJBnzCb6ed5bh2BUZnmN
/V0p3BSusuzCYN9hNDVFE8t575a3UbESFGumFOEjtKnbMfL3w2jNKelZupKPzuOLK1PL3TwbpGcx
XrhT2nRpuVhOqa4TGVh6qfmzgF9w5vUVweKO0PIUUk+NzdiGt1GHmxQ2XEaikbIkPqqM33tJWvg6
1m/6sFOb9qX2lG1TJhsjTtcJnojpUH0tawwaQmVdhl41U3Lhe+miNg1cagJzHb5DGi5AjpEhjZdd
hJgqTdN12jaUbVKERWa9vzfDbF+0lkPyf6lm7k1c6QtB0Vd5W2EIpq4IUq5gmttiQBq+ZSEojZ4t
aCxk3GTfNDW3yZeoSXEQRBI/HMpyH2YlIJ5G3USl8t2qZAObLVARiqDbiqt90+Vg3Y75rlOeMDjY
Yn16k5fqSjHHRdSSa82MVa3WS0j8jih/t7rvurXsRPkmrnPSxgcPAhFyCAu0Rl8Ze1cBXc+dQ1g6
Jl8KI14mxdupygtUbcASgRquk8q9syLwb4nOIjn6g0UUatUo3/iTOSYU64NSo2aI43Kh196h9dOD
4I0x+C6dedCKGjhp/XPo6zJ5/iC1Rb18k70KBsnAhfBWRhTDzxKfzADakKWCncuazKEU/Mckk4ky
FPPNo6e9epiRSCy15TRfjmm5FlT10ITkSHJF3lGttI1akEFGNfwgOH0bRU2EzTjWDnC8PHjnXGHL
916vdP7zRRs2P5qpQ86W0Nsj3DqbCM1e1LPAB8ZlPejLwck2xd63SQUvk7epDuc/kKFPg9np3UaL
ePfKkqnCz8BK92wx5XuI010wQuTOyF0MCTqlzElcTI26F53rQCBoFkgQZcG5V/G1qphPuNdj8zJS
VRmBi6KdNx8l2NhRyNjb2kP1mhKJJCrIhvJ7GCPnHL6AvYIreiX09Kmi4axR42zLQdwiESpQn0cm
ZUXB9Fxo0HWqFJYIZI3xrLC9L+OTvGqe3fHaymq6hJ9O+PsRG2ezS900JRgVGqfA9c8CiAhWFM8k
cOMZqMq5vL268bjQp9AA/jrFxtlSrtGNsm1HTnFtRzcGCELbWEiz7Af2t4hTjM4uFsFBvSbSPV/i
/DzHxIDYfGiwRs+mfRLnqJoiWhVrZRZqL7F8FwpPv79dLh8Z8AXszSwWZWd9V/RrLQHGRKRJ2Gt4
HaXNtVjW5a6icBD8J5uoqs/WAo0+WINPE6QdbSGYUXp06+4mr+ep+iWz87m1lvf/RZjleP7YTiG8
xGWPq/exYasrx2Qk/0XcPgK1gNvz/Lt+gC03WZzZ13YbF6/We2vnIQ+2GDADC1qL87sidiZn41y9
hj8+j85zSEznhLANlXLyTwU9AssOsawLKEjUssZWNLlbOdJkqBl+Dbjzy9Ry/NA7GDnJ/Xw9ZAeq
PF4znaqJ8I9+bOfH3vOP1Mb/1sr9g0P8/zlN8qQR/veq5Mc0qH+8/c9D/Vr/qD7okaff/a1IRkBs
iKwBj3Lko9/dT0Ey6Jp/TYxYi1prtFvWNGT/pUc2pH8puCZSrjE5xdPH/hYjm5MYmVHAwgti6s3/
yPRdOZs0VB0yOPga+LRoUalPl88CDbEUlsDoIu1HoWS4ZYjKIxg+4A/+aC2lVpcfO7WQ7WQsreXx
U9FkyXT8VC5T5eencRz99eml375/+dJvJes18DLf9tq82B4fzDgucjaKf7+2+qHYGtPD2XuhN5I2
//mmUO10RDorTx3Z4/56iHPr9GWgJsIWOY9VWMqzh2nLTtHJ+wrTy2JIRafrfFAzeqE+y0b9FqV1
d/Cwv5F8rKNBY+Hb1Q0vGuvOtJas59brF5oFQ8adwcdRkRyO7nYYCnd7fKbnlrtNXU8vgX3yyfF1
5ErKpm1hMg2i56gGpN26VEJo5d0obftYMhBXIqLdHl/7enMQMlf8lkdBuBpCNd2Fo5/t4unBd3tj
Hou5Oj/74Pjy+ADlM9tFeSQgRJ2e5jiUd9Hu+Fnc9wK0wD50PG9oF70ymjdhVbYLL3fNG396NvZs
bUtoJDbmFFmlVE/QLoXbOoboFwk4kvR5m92004MrRDwYxTDT8rTDArjzmhz1lQ4VoPCI7tT1Dejq
8cbLBfVBygLKPVvXW5R9qT3g5dvtvbx6LGAcTKFerb2PorDakFI1dK26b8S4vuc42lUaBOCApveO
D9O9gnkNEvrjS32Uvfvf/ej4D8UaVhBllq27XgEOpwXNsMUy6fTh+F4uo+14/+D4Xqvmj39dc1O5
GcJ2pbJAP5RK4D+4rqAtK1Un9KAiq+wr9Gdtx3owlLt6WUS1soW61oCj7NqVKRXBjdaz70jNMbuX
e0w+NSHyn6MYoGvXW+02TxHdZzK1qmFXoaiYnsW/nlWdEPx87/0ZWU+ChJD+HCkmoycZqba0fHeq
MJled2mrLT38FVatNGC/OfoYf1Wd/2D0Uboay7ZYeb1o3udgNmetkIRvft85deEnLxTq4j6jCsFe
q2V35ymRarv14C6yRtVmSQ6fFLdlUZvR6XFZj+Xsxh+w2BSNEp/N6aEwOg3QMv5txw9Kc/Al7hs+
EVh8kLvPvxtNvy/c+EWGmefPc6sQNtPLNG2pk8mMUdgoTfbC7ckB/XpZpmp5V41rZj9iTFqtIHOM
VGkbpjHOgnWU4aXWIb05vvnz87CSvul5gs4x0QIn8wV93rRCaC414btQJxPt0lVukp60RGjE41Mb
d5Ani8BDj2h6LC8ljZChp0XDrTVq/c+HVKX03gpO3/EA2WYFXl+uylf7GO6HKg/L2PCCu8zN5JlM
/vV70EHeCZv+WavKGyMtwDgyWhwfGPXcrTaNI8eXyXEweX/NBTy447S1KqVwV7dSsvdL1bCZbiCA
gg/UKxnlbjA+qKMWPCcmWApRc8NdNpbJPsAX9udX23TchWqSPZ9Mhbc/F+KndSjUFHxYoE9gOBYq
FrlpjFGYsMRp1XkS+jSkBGICxo4/Ij2I14EVsReRLagnAta2mzqSeX18ev76/Ksnrz89Pf8tpN9o
LtS96qjKKD42hXdfTNLUBFPxx6ybu0mVzKmxox5ruszHB0kfVcawJNqlMYUxx8svZ74yOz41p1/0
QskSa/re+89+/eL9fU0e2Qkff3G9jSIt90XapQ+DWUYAE5BmBnIJElMHsq3pdf4KXHXj9Yr3lFgC
YFTTTRZeaeav7ZZyKVCUCZtwTATNlR5H1ZMgJGvcHmfdWD/03pjeCnqt3Sd+s8fPtPk6aIQpoTvC
aTbq5ivuk7gQImQ9JFrlrUrPkKhEw+zTKgf/pXUrKvREsd+1qTk8JFFBkQDvV6hrHDEZXSjzWvqM
wnh+fL+xQmMx1MBy3STyX6T60A2QdKADC1QXwe08vu21hDnCPHj0LLPe1uoY2W7nBS8KfntXep85
7cbet4f0Pqq4ptpNaqpY4dAVP/Y+yqzMShf14C2UIiUK5kxdoRiNL6oIYL4Dz7/Tc1e5b0aTqTwb
XsTY0ueCVxMqrAbl3veE54EbdiF1COqH2I12pSJGuyQv/3p2fE8wk9soHb3V2fvH7/aNTlTs+L33
j0O9uC1BVK8u/XPH90R0ornf3BkapSR903Q7sU40JK1m6CTZ6H2t9fBgTDe35mq3BZu65+NXMcz9
66vtKJ98NTNi4y0TlNswT8hFAl1wpJxIBAlhT4WwqgoTx8YEFsstuehCFeD99EyM1Qgb14bipOOz
j5+ef0/AXauPMn7x8XuZWUlIe8G8mqkF03QYTx+sHPqZohM1+vj++3cjNxd3x5e6lu1qVPurIBoA
z79/5f23x/e0LD3IXdyvjj89fnh8//xniSXeC5HcAXKJFu4YD1+YPMM5+8jyK8FT9qi12X3z8hqv
SA8LpzBCXxkITYB5Zz6rNau8l4KEXaSWPpLHDw+yL8qPv16Nlqc8BkHxKLdJeJCmV9Nnx1cyM9X7
N/+j341TC7/+lff2PFo4vvr12Xt702fvr379ZVoaG+sop0ADAJ6/JwanzntNzuzEUL398b3js/cH
Qr184MUIwXA//Pm9S1/2e9dd/f5O1j7udkkvA3ZgmyTLGsEJk8qWjzdy3gyZQe813wQvljRhpkmF
7Bz3H5m0jBtZ+HJ8EeFMquVIiAM9ewiG1zYxti7Q872ul6wnfr3ECJL1RNi5Pz+1sF+7s7zBFhmp
KG6Sd4oaQ/TMRXmnTc+U6b3js+N7759muSss3793fNYF3b2UojztUNJCEpH7RV2U1SEavb8ejh9k
jYW8+td7x6+MDM/z4we5Fveogqff4dr+1z9z/Pbxi1Y0WLPfn+NjOuJksJzOMbWx7AF10jXTxvLj
Oe79QJD9UhHeglB8qMfSvDONMNxXkfv/Gbuu5sZxZvuLUMVM8FU5y5bscXhBTdghGEEwg7/+HkDe
0Yx369v7QrMbDZCWRALocA5Qu/VbE8uu713p0kcsL4FN+UtPoW9+6XuAcs2FdJSxH8Mk+s3e6N04
/J6zr0kdXaI2B444XqD2gf16M9zOtM6aGrlME4TUIt5YMNQvCNNsDuaJNmfGUGPFzsByhxGN8jY4
tVk5lxOyR4jAxgN5P9Ws7KNyL/XGoxDIOueWi/weLVolzR9bO71JQqtcXeKXjIXYJ/771OZzygCS
DxD55jw4Q4XM7Kz4jujfPGUBGEuwFVneLQL/B/N3TU8DQF+7KBSxA/zw7nLl/seKK9CuQJGrWJS6
CFo/KUjrwf4Q6YYIPmFP/+e3GPt9QqyRuz98XVfWJIl96H4dAg1lMDNy2wJVPqjipdsmze6uAm8K
AQ5Zj4qfBHB0JMm8U4bKjdTlzdFTnXdy9MHok9TLl5GyvfmnBtM6Rpo2xEmWbReRdiumJMxPFhiD
F4lTvMoxsbe+8JHIP3bN2dVnWi+8QG1utlnqZWevy1Cn2DvPkyOiB+Bb7euhcp/dTNEH3SYR/Lq3
NVryvOFJ4DNbCofIbTNU6d6cpYP6OMt/nd1b72dAzk/3mdP8F/gQ/cdbDNFpj/oISmgWShRo//nd
tEFipSor2fdMlcjdDTUpzCSxZ7GwcUGWNXDCtCh9ZoN4DnzNIHmHjWn+ZJhSHobzm7kxGvUYxvJu
boY0ohkS/Cvn3HGRdJC26pR4LlyDLcu7U7U3mgkYOqfMqJHDxFbxYI2olmtQg3Rvhx8LSaxhDrpa
O1HgA9bNH6PY2FfP6ho83ahtrWqKEFpPuvpgpwL1RObUHBqSs32BJATdaA1effjN+G6mdAu3aLQH
7XhSVRjOqG6nIPrBizV02Yo1uTg2ZalWFVYxsxDeiKPRmYOPvRYQ57UNHcJDZSlk/PEWwHd3G3PG
I3DRmxGMiDrl6D+w0oAY8o+nE5UASNT1qQUfOyCZ/vwF8JCj1kZZ9Q8kL02NtwyrCCy9ihxzKh8q
JOJsjXRThTYCJnXZIXjrUvCm3WRtbdrTLFG7IawBfUjJUSNE92skpv42jGkwtgk4AhetGFow59Qp
mJ0n8uY75UVUNSpt4CFTbYi/sfswOqV8H1gFyKS2BOsLn1AXhJz3o0SF7haFZnJLA+4eM6yalvYA
Hg+3KAFb2/D4XY/IsxA4ffXBY3F2QV4yQPlI5c7aQRbfgYy1luOgXpO+YMuJhMPOzgP2YCzyOhhO
eZqmSP/TLy39fhq9zjqE5qU1SFXNfDfOV/eWu6FwOhC8x305R61i8xgBli+XI796MuJXZ+gcMCeA
nsHoflm0o8xAt8MuUjsQ/ImXK4exZNFo0eiSPCxWMsLiPzQuh/iXXGKr/mgMjY5EaYraYFAImIb7
WECowQu/dFBAA5CfnSf5Ura0PHXxCIeIPgudQpwqv/T3NjIaP+mNhWnUPY3pvZOve9a6569hjYXR
GzMnGW/DGtWn7n8O20TiPxZttvdp84+kwMjyNHQOUvqRBfEZ1iiOptSPKlA8Z022bOG7cGekpnJh
C2RpmDniPpfQPhpP9N0okrKCqZlTVAGkh2xCEoWxNzpzNiE39NR/xw9Jj6pnqdtYf45/u2iShj9D
vPIyFGM/Ig+meezDC7c8+XBb+enlH7bgdw2obrKHKkVugjMf8RZ6zNrcv0YEBA4oBwaZLIv8azkF
6T6QSGE1raM9+lfdwWP4GRgVPK7oMEyzvGnKtVmhEsTcF5ghBJB84D2PC2CkObktNpYWOfu71Xje
763G825awf/3j752ZpVIARiK7VSNP5lyigdu8fJ2IHH/Y6oyAA9olWkEuXu/TZ36Z2EDKzW3nGkx
RqhgQPEzyulWqRuDIw+rmrQHBIUCDdlZKhQuh41fLf2Gxe9NCMQG8KW9TkjEjWMp1mzs+ALvFn7t
pcuvdjYuo7glZ6Mak1FgkVXpvNAUrziUUi+jtgNhJ0n6uW+L6CyReHkO9VnlxygGDqZ8e28Ys8g7
SjKBOxxmd70ZpGtLQGj8aoCvEDRlFsFiI2HetO9rCe9GhjV5WokHiwTfWxWOrwooGCuAyKh1UFXq
lXXiHHR0uGSc/8dzYEiUf1+SwSsG2AkLsC+hDt4Gn3xgSKyitSWn8Ru4obC5BxUSARuXN/pHrNMe
hV+wCgAA3k+359F+QpnlFW7bZpOF4A0xojn01RNYJOTFCA4SnRZeiHQuI3Jwph3jFOz1uncH5rZr
n7CfWS67vdOT6gTf6ofXSimyFMNA9saHdfNV5RQlf7zPs/ndzjVerKhDhlTkL0i+M4uwIsJ+J6ty
4EXqlRay138XURdRLNqwWiHs5R/dXFyNc98cKvAFxn1dnYzE8BUADClE1oqJBqR1cLcXtnLnPRao
OxQlgLJOnxXBSJ+kqg9galLvRu+pzNtF4Ox6Qkr5Z707WJgNUwCCDbYVs/X/3ishi/vTRA78xtAL
XCtAmoera2/+nMipdJpWNYEAq9hAFyVj9bYtulM6qkyhQhp8SbGox6M5E1kJ4MO6OWGv0fg7Y6zF
YmBI4YvcS27l4TESieYCj/gO8M/FMUynYBmWxXjFOipCUXVSfA2LcZ91SJmZ1TkI0vrM+REqBW4t
yz858Ake4cRH9YZFFeJKmJDkZFEKABJVPpRhpmvNAUXBnBnvnSz5y0Fkc1EqsDBOeqF1PwQ8aQ5U
H+66vgSjmD3GsxBh5GWE2b29iD7YlqzeFM7ovrgpFwtVef7Wz4kLojp6YE5UXbpcDZe0ZXu8ArMv
VXgOwwnsWPpgzsyBTjV4hdK+3YsmtzdGV0c9IkRObK1vWzoEnp7yqmHr+ybQ7Bvvotn0mT3hL1uj
MhYBqVBz3rco/4zV/n6Y+krti7zYFCgk2LhuXKEW+JfJTQ45AlYBm7Z+OnjnCSgyXVnIo6slo2ox
6+xBGng0Et4xH/peWMlKpSj+v+uMCWI472CBbtYDfLz1t9S1wKfQjqAvKVEnkFcqfivc0p3Dd6n2
QhXli43MM6MXwBHfKp6mS3jm+JsrGviiAjs6e0UZPNpe+xxovY/N+yqLRrYuCWq1haP4hOpdOdpq
349DcC1dkTy3YmUcT15jG8H4jzxOuW4xQq7N4v43szhZSZ3a9b8fKdeUcP75msS7EYA2IYAJLR8l
I38+UqM7lFVUTu63guN5ARcKPZgDoWATlSpHffcvncdb1c8cOMJvNmWeWwc8ef4vC2P7STT2vgVQ
7LzAvxTK9srJpHZpH8Exqg/KB0uZh5XIXRUkjTVT0ik30hHezYy7QbYKrIbOjc4dMnvhS5SIWxFF
efnYAMBplNGTDIi1DNwKEV0tVhMwdLKWorBKi6kqEQ9EdubMiB3SV8695R2NlPFJPAGKwAjmUAQ9
AHTS8CGOku8pKtH3RQCnc+eN4M3VS1al15+fdJbWZX/a3XXER+T6Fmv71K9zqdr7g5PNJhK/dVmR
fWn6nqBih2NKUTE7BpPVL3I/s96sKd5adhf8+NM0CzH7eNrUl32/QIku0DRq1OEw0fMT1QdpwZ1r
WQBOTXJ+CnxZWCAMRIORBzqesAvwtqR2cpSbapuo9/mpJlk7d7kql7/1k8QJ1zlFHoDkPD+7U/s+
oZD4SxpgmeYVcNwYsa5QARRmvERiGlobJ0+WLh3Y+macMw4Apb7eGzEm8jX0eXcO4tr+wrNmTl3/
r451CCb6rn9VvkyOVWC/mlnMqBCb22N7A74WEYWHOPMunhKIc5r1OBjTrBmgEMbVfaF+X5WbVkfC
LfhpuU6YhUp/O6G7aGJ4+7SdSncy8bZ8tArQz1KE3FWzd/UBfHMNAoY4mwSA3ZsqWtxV5syYGQsj
moPVhs2eMdQWIuoOxsy4o2uHhe5SiCR5DYQAd+qkpmM2xOxLpM487JNXi/lsP7GyBEoBRCcqAKIR
WMXWiKIt931ps0tap2+sCb5mtkIqYMDGXcRF8Qx0hn2d9+rd6BOtdzzrX/UhfOq7hLjTzIRDxyAC
i6gWTUzURENNwz1setd1ExAJJmtLGgAZMYuLFSY/AOBr8X6IfonM8gE/IL1kbVpjbH3VzbqWTnqc
ki0Dy+YRIJYS9O9euXQnlx5H7MJm8TDIN+wbp3nCA7bv4V9+rjqGhz2Rb15GvHXq5O2qmazqTTre
McHMfqUej27dJ232qXvRkYXRY6kE3rskPSSSkt/SH1yBmoq0CF3QJyMlAisB+9xMNr4HSAoMZwDr
wiqRdnF2DrvnZGTAvoAPCpsDBBsXY0LqZZ8igGV0KPVHBCN8jlCy97tZ6b9mA3Y+M16R6NFTF9T8
A0TIjkqyyBw3Wflux69WJMGSpy5S5z6wPvivgnTkR/+ZWgeMAQDUOhFyOoybk36eIyxLliJMeAOf
PxZ/3VgAk2lIyM4afBREFBGil9gK0bCG49ADPJLRx2kXgsE0sYHFUfLXyALzK3amwEbLA/VcAOvM
mJXCL8HYHKEWXI8mfKC+NulgbQOKWsR2bKvdZA3fRNGlP0GdEPkeOL1LuEzCjtG3omgAvYbt3AXM
lu2qsKQ8tHkf7uxGDuu29qYHIe144SjbedHj9C1Lfk7TxzgO8R6SYEbiqkKWDA+QNyLS/sTc6Ujj
TODRsKGTqOGDwyDujhN5roeuOxkrozai6gCYgzTtr0ZvVKbRHFQv8WNs/QCp2voKRtnoIRt7RIVE
WcZro/vtYjQEgYFKm/1vuqIvi0NryYU/yPBjGHMpv+ystZOjotwMc9MZG+LXYtH7eb8wyk93XQ+g
ZE/hMluXoPDdxlbz4OZjWK5Sz0bOCkVVn8gsxz+kldPvZWYDeU12pN8bWVABUu3YTpbUBa0uXjUC
/v5MzYcIDJRh0BYoTuThcfLYOfA4JK3qcjhZmxZkuknkF1drjL098Yqfd4vBt37KMg2Bu+WBLln3
RK4zCF+RazEzYwC9vrjmY/HQBZ1/NBZeLsEtj7g3nlE0Gh0yZZZNSfjD7UpFpFaFUgB/0xZRIrcM
EHPnsF4nKHtGVhO0TkPLpSaWX95GEEw+uvAG3gcN7SlZCFBXrc2o3lSxU5LHO4rqRQGMwDadRxVT
G2zVTKc2Zt5hbIsXY25U44TPsaW9fnfgmoxTb0fsER5ULZqDjJEmlwfOwfSKaUwAAoPvxNyV0blO
uStRsnQy9omX1CDyRmDZfDZqZCCnb5IDRQj7XEu9jPQwI+qDO414t9lutGwDn5fIrshmYRIWj8ak
AXrpOiT6XeoAkchJUTcR9SsQq+dfkYuTr8bJQzYEAd5WPrGNjfj2V69mAGtsBdK+h368kL7/ZkuW
fY3LAd5MJOydaBxlZ4dNKLzRDWUw/uxlSB4TUPMg5N/mC3OB3i/28Ee9KtErJHmTbhuO+CrMRXL2
JKrIfRtbgKPlFcjSG7gvX+FHncOvCxC1vElX2MZ5F9Luh1SC5aUb0xyodT4AHuEcvRKFj6waSqwE
xsSSyEZx5syOy0fTagMAcREkJF4bkZMIvNYif78NVeM3LOGEPNGos66OpZIVc5Bkb0TkkljnNPE3
N9t25Mj7tycBB7n73YwWViFZRx6qc+Fusq8OGb1LgTWovq2bBvvEeSE5SLi0jpK23OHdbs1cLbr5
hNdEVE87t7HnY9L8fc+VxodnE1+b++iE5SGCWn7c8xDQM5hQy9s9658D8r985B/oIXNfTucpDDdG
Mlcx9+0ByeF2X//rnk2nsSH/uOc4qy1E5wU/o0gYHO2Zv+7qaFtlCEcuSVcFO0LgAALfDU5VjuSU
edci6TUJ/Q3cfGihRAj8aHJ7fpNJi+kv9SlctMAR3ZmOg9WC/DqhL5mrmYSMziqblh/M6U1b9UCn
wjqalSQDPhEmADe7po0EomAtkQoPBK0rXOv5VRYvFL+nR2PQhY67tKiol0asrMy5aPorbWi6FLmi
QFYfypXRNXDKI7A3R06B2gpQBX10g3nDWwAmdrJYJ+C2v1qx354VYCjvFoVUHf7NTmzMWFgyRUd8
ItqtVlVY7eOGTddao3khugiqVK0rR9TZKy99m+TUbakrQVpo0XTttaO/s7KyOMZjjQLfccHKakvB
I/4M6L1ilvNK/cUBhleGzU+VT98HcM5/oQKE1SmKvE5IKKJbREfCte208ePIuMK9OMU7Cm/2pe6U
ojYNbwTna+q7iGa0U3ExVwatm79LU+yjkdC7rmhQrzNnCvdtyv9yB0cuuU+sTY9CgWOCWWPlVUA6
I6jTW6gMYFsWo/SZNEvpeaAJTwb7K42tkygqIFON1gOnIz7kdJRgqHbED9LF36XVB6/BCKp1bwBo
WBPHZNFOmXWm7vRx7bh0UI7153WTLqaPzEeVXcj58KVL4P1wbPbpeoMEvOtMNNUqApDWKghzd1W3
QM8FrWyOGLYdAl6/t7+Szp6x3mneoga4dRy80BsLpF1fIi/YyUKPWkc28BVEd3TH3j6Xmoz41lN7
PrlUVxbZ1S70sn5pOhRgJnZS+u45PF/Z7dBstRPzaYqCB9MOz3c5r205nHhljaeQoNTp1jGKHyfA
BTzhsWu3o8WzlXRq9s7q1a2jS/ul0wFM0ra66Trw+vV2IwUw0EiJDy5TQ390QgkeGn3ryUB2IunK
LxPlauNQFQDwoeveMqRfGgPi1hSRfbvQCZIScMJIXDKXavymnTVYNTzE8dAdgt7KF6aB+M0qwlvz
paMueBCqWq15NpIX4eGb19espJCLCbQXhzie0seA9EgR1h+0cIEAqLDsuwSEdntm1yCG0D1qQME5
CIG9tVMQr8epqjfBQNWXSThb0zMrXB8r1QIU7xOJzmWWgg0cU9KzX5TPqKksZwmVxUbEWXuLh5ug
uN+Cb4DxoNjcA+V2HF7JSJ2tnk1rkvqXSh9ojrWddFOyNNNngn3yBRhwHMlntwm1KpJpjc0CSl60
vbFCbe5VYTl5NFIwdtFupAOmYSGcNZa5Ngoy+1mYV/w59wh5zGKga7I+fhlDgQ8nK4AW7STxS13b
47qzinFpWoMizhfEU/3WtPaD9zOvqHUykh7RGWj8XOoR+wlJ/XoIX+K6U1H7CEJgn5+BPbynB+CA
0UPn91id9nJ0NkPYnR3dUDNK5OK3ZjJWG7z0A0RAUniG7KyA/9F3/j5VPLDm7TT+iO33wYvTDdPA
sL6IgOKMoCxQjjFHriX8+EgcBRat0yO3uwG442WqLY7gqnX+MC4Jtudg317cZKd0waAGKFSgaurB
mvIaB1b6mCdRfhl8P977PPqrC3K0OR0tlk7b4GdmLoQN1feuau2lE8FNlHQJvN4iSF/ymATLgkRi
bUQ5MB+/gqw6GHF0nU2CDJALSlp1EKpaClVmLzGvs6NbWb1eSGcv1Kd0XVvsozXNR6A+lUxtTWtv
hV89weuz6Uri5eRa45caZRcPcD08m+sUpSd35qYKPT6SQf79pkxrUdu3myIkA2RLBtp6ZnJ1dBZP
pDN7jFgOiZox7GSWdx3lOrOHmkQgo40JQ2xeG4W3XJ5fA92MmB4z0UY+QK4XILlcqmmcd0WUXmPU
sD3DkbjM2qq7GMkaBJZoif9oJNRNbpETnN0kOFQPbiyGB9PG2ugM5hJ6NhI8z1cEHMRNYq770o2h
fTJtZVx8szkgX8Npmp4thohVk3uoYNCXpxZAofFssINptQvAu5aRag+3i3So6E3snO5Na4l5fmYX
Xr2/tQbApE6cPNxhx249AwkvRwbusQ3qbIusIvE0BWGKygvLXhgxzq32SGv2GsJTjF+xBHqvYtbF
NFotLiXcJtqVDRFPY9aj1D0dG52fJJ4G5hYHZLkid9z0bRdhRvMnY1qUKBB3ohgLd23Ku6FfusgY
XJnWqJFih8hKXg/NKXc91J9lBXDwwEt08qVAzUOnT1NO+xlCMGx1U0qOVCHAY9oPaYEcYCcugYJu
xrDAh164xSty9ABoiShFmbHyakdDcZIJP1nEJmJe5xM2bEA12ppWP2naPVM0mbFCiqvROVgn+4XT
HYwqicBqYDZCygyg7GbTOKLB2xejj3YVrBgHebcRTQ8HlQlZb12MxuZY6yk/R1qovgBX2fDQ9ai3
073NYRhD/OwqH+jAWkd526NCvL9M4fhesr49GHVLdN7KNPY7I8aN9HYMMwzYJX8NVDtPqNPOj+ZK
0ZQ3mwSz1/xuAaDzcQC2UeHlDwMASJeu1fVLvGnkqmxFuDAde2GTy/DX7b9tZATsTjjJAGSL6yAV
Guj1ebp24Da9GnO/nMq5Y03Ox+3T2MMeyH9BhDqu5tMUrJBnPPeQ5PUwhq77kMFfeogI3d1V5iwb
kfXtoGbCSDfVgHL3qBrHNZfdR/cmS1z4vhRwuuNsi7LscJl7cXdzRhkXlDmwhl6spGS7mw+qaBAq
H8fyw86NumHVhWG3jHiVLIYsto+2DxhcP+PFIhtz/p1tTa7Jvd3y+v/Zbvpjai6w+cvFqujhppSJ
8PYdktNBD4p83rtoEnrvogmRCG3cBhaMdUrvvdX0bToqFnVkjVs6VtG5ce2fkrvqNQCp54rUdQA8
KizDsGo7qjqPLi1WocaKpeGzGmz4FYshWsEZjj6O/dx3SfuIOkP5mLv5F55n6rVKY7oKK+QSdZg6
Xzk+rABoHjy0BFyOWfkgAdnwkJO6AOROsNOYBdXybpLYPhLYR6CojrwfgUguEEkJIyQLECfd+ohB
Hm86CdD+YzC2zcKJat5tq7EGF2o1WuseGBT40FKkMEyetaZlD6g41rvPpjULUUhTUcAkwX+8GlF/
NK/IIBjgaYV15Fm0tOsW+L/6oIpEPcAn/U05dbYzktHTzvnoanTmYAWgUVbYtJ3BxgDY3xFZnSps
+ic/68AwITkgmrToETvcBmmczE2r8FIkHNQekqfQaFQVAhQRODMejcQq3s8ihZTPtIl/H82yV0lc
B4/IFW2RNn7snHJ4tF3SXAYUSG4j1gIOW7cZXRCTco5sWDiEfumi7NjWnXPo0+J07xio0ZoZ8VNH
t/Q1MHh2HPSVEjZ9XMl0SIuSbYRDgaFfYtlQDrYNF1YcbggpHdQdDsE/zrDCR3CefZmsFt4jeNLg
pfCsS4A810H2/sFI3Uj8Pbfdr0Yyh9CzFZKAS3ftFoN96XsaX3r4U3VnMwxLWqKf7mSBnJEJIHYY
seW+f0CqAb8EfOWTvDwkBYAAzL+UKidYeDygS0t/fOaQ1vU+d11yNBLi6sVhHOwvRqpRMXeogXu+
zpFCcUhijjWAPiDW+XHmJ1G3bjP5ZixyW37ojajyfO57VXpE3ixoAXUV54Qw7SzKSXgaZB6dLd1Q
6AbhMW+GIvbwxMUQnfvR/uiRptHPqXI2PfOBet0m7cUFyPujh+LryWkuRdm1lxCvdmSOw41iDIxu
GCVylLzqo1ODPOTHMFqBAyLwx3mQOcnBb0vvZA5DNCK9dkrjVV8r3LRu4DRDJZLSLV5vL0cXLjVj
Z1rJ0Dz1JcO37Wcj4MkDFKYFdD8EKKYDHzkeZtNgZN1KWPyd+nH/yDmSdspocK73s5govqi0jqDq
Y+Fl0e+td7tR+AcRtd+4DnrAOQs+aHz9p8hOnIusokejr5FyDbdZU20sHdzg2CYVYxV86TsseMAR
hy231t+7l1UfI8E3zB6AW0OxIWDxCzYSFEsknNVaZ86MzrQau6Gv+edWlLp99BU1q+fRwJ01AS/l
kbacH3NeAwGsUkujuuvNmQBWyrGjXrOO/Gx68nJ2JJUcf+iTDAE4c8LlhyasXYC2pHFPrgzfRJd2
fEdqG0Ti2EMk5pszpw1AAYDLrQY4SPCdBvpgGtzJ4bvo7x4U/+kpKAqkTKNgu97QEEX9jhjb9UCl
/YSvkqyHPAa8hxbzxm8PPtw2MyM2Y4ZtGlYKcZ04gM8kzmoY0vTRNEZE1DOJJ29PWtd+MgPXqYRj
VYs8wMBRCV87g4f3yZmQYO0j4avizngyeXImfc7ykRwGiKu8QvWn575YoDXYN1lRIRqUey/gr4C3
lpRy0zLpvtRV86Z8N3+I4f98+pdOxFbWohROcASOOyEEpWvwjIMKESfEA4i6PhlAgIKJaxO4gb8q
iFOuVcEK+MdRTmNEtwFbjJl8jdi2gOycQKzzqFTu7ZwcAOqI/atX0G+AeqTzC+TEq/4F8Mml56lX
Y8Ur0FrUVTS+RlTBg66twCJgrEznf7NyibQXpR0AWA34HC8eUnP1CFULjCBzWSN+uiysmhzgc5IM
9kI5TnG6H1J3DfBI63jXFDbm8RmypuZ17VcH04BAe3lqOtEdrKpHGV+BZxnzzHPS5sGmUBIcnZ7l
v/Z1s8ibOvmWhnayQBETPaRh6JzH3gPPi27QPVmdZs+oZ/joabPi1tMYIOn4o6d0CvfWU9iUf5N5
+6hEuwEgk/yK7MbRZ/wnqp7hfan64NlvQOcr+iE51pJk+xrUkyukiYorPC2IbYU9SklQp2F6ZUK9
gRIreWnhjF+U/oD4v8eqne3Df8dC5BGnDcLycZHLbwmyreC7T35mDLMsqZrXKYnABeajhhHsNf2W
1uINi36NSu/BF4VUuHncKvqOBecmUV3y0/YxaaS181Zq0iQm/OTBbpmzoTQLNsK1ESRK4Av0nWF8
8wJxjCLMrTZhbx0mhA64PycmbfHUh4Car1SWb+xIiCcLoaoNZotpXnm8ehrUYJ3bPtvjGRVPxsIf
KehtVP5gVAEwAYG3TPnW2E8x6rJlYYO1VneAEx/F8mP4aC5lVBSoxii87h6N1HIgdmWJFe/M2ElS
k1UgUn9hxACwQ8c+rt6N7SgKwPUmYOqgCJrvO5oA0cuuT31einc3adjCQxrorqZUfrEnUM83tnhX
DNWx+BXjR1GV1mtlfTPmxKbJeqRY2BuR2qtQtMObcDu5ASRBszJqIKAsWi8tXsq6cLbC4WCJ1YP2
xN8JPIxIZGyjZep626oW2QW0LuE8AfXDqgn7PpuLnmEqlJir4U2+VK3Iz1z1S3jlAZWGTIxuA/YX
ggCplv+fnW9D6av96wB23IMaqRVbODzgEm3B1uL00XMK7pNjZ4MkwOhLe5wWIDd3b2Y1aNLuZi3N
fzcD2Ya7RTFbfVQJCP8ACOhlP5KsjWZNaHeHrp28F9TpwDPQJF8sK+LnIJB8NumXKNYH/TpKS+TI
azGQvj/L4Cg4GJG5z30ctF+4W3unsYhRNqwH6wN/FiJ9OKvSfhYUqvveNPXCcko4J7D836dAFHn3
XDAxoNLdugBDDZAPWUv2LEKeTg2f3MpNKvKYKrsGkXGWvvt9d3JM/ymjs25I6h9V6QPzIWyH59Gt
k2XFIiSwV6rbkiRRm5Q17blQpFtUGWdfECD6q0h7/hPUEb7j4j6k7TzTnI6voX72SCXchzSV9tr1
gm7X8okfm770lwngMJ4s/aJAGHP8RoJmRSR8Yl4c9ZvMtdhGEWRWt43jangWuqkknBBGVC7egKhN
SG8icZi7caImu4lDjKe0KEm+sETqPefWiGi5C64wR4vg/xohBuJmHCJcvZFBKm+tQR23G8Bb4DPV
xlyEWOflvL21VgGiJ4B7ABmJviuXjQXgIEl/ay38Ntt01AJslG6NoirZxDZRt9ZcZ9HGvQ18Y906
5SlbI8Tu3C5Ug9R7nUjXvbUiw9hfo07Tv4kclHprqw2Cm4i5zV5PXUNvfctxmNaOz6JbKwhqRqA/
SG+Wq2bb0KrdoDj72W41yofsiwZweTjg6/04S13UGE/j4bOFMeMc5bEI5OVrIzYVYOdL7gNcbmTR
ufAceoxArpL3FTtj8nXDGUdwcyUBw3xTGjtziEX6LUx8e2sk0yMgDK7fYliluv/dNM3hi8rBE3K7
zL0BJDBPTpkPO9Pd6JspIXvKUYCHTHDwp+j7YmkZLWTNgMmhB7YLvHxmiS9OhR83+/vFmGiTvSTi
IcOG/LfrDxkmVW8CqKaxvV8sdLKtT5vqcNd3MSl2ASNfzJXvY4MZmc7hGLNvY4RXFtoVfNpZdzuQ
xOsOPOLAaamQZ/+3Os+5386M7FTW/dRHKE1g4kUJBikWFtJCDrdTY9pWOZnxtoluLf9juDZPkPQV
I7SgL6n0OEHcYVdk5P+j7LyWI0XWtX1FRODNKZQvqeTV6jkhunt6sIlJPFe/H1JrLc0/seLfsU8I
0oBKVJHm+15jL5ofJVUA6yf3WZsV60cwGcG5TfiVq6LrFJj9ALG6hxiSvEvgcqreQNnk3EqdZey0
rB9Gh4yh2/nDfdoM9psgGqDqCxxfzmsK4vvz5qgfkSPJppAYCAtaMNp36tD0eXAnt4Mq9r0D7jKG
+KXqprYlSU2OH7wychREpnLvPvd6774ou90QWOuVSdgmNrY1uDEGbQS+mFeKinW26qhaDMDRqne6
XftVr86C2PjXZar4ea1MnAvkkBl7orI7Loup3QFpKH1bwO7isNhZdY89QfV5puoyEka7xNOBqf+/
DbgyV3+7LNdAs+tNfflHvbqJupQ0eXyQLJc//+J/+2PqWkMGPwkgbpE5Qr/lFC8HfYN/K2bdF/fu
k5BXun5wdhN9LxWZ76vPZCV6pAfadDQ7L4eO7WQvmikR4WkEepxpUr5ncfFkJYv4tXZI4foEHP7W
I0j7/6VHrOFOt2BquI8DU9wFQ0/wqk+qO1PHf9vK7fNXlVfmLgqS/+nydYU0i+GExM89woziTtV/
dvYW3duNYjOzHIb+cWmYoW1bJ9ZI7CQg3Se9Uw2REMFTp3/8rGwq8NomIEBVV28NGGVme/bY+k7d
5rPB8LzQBf2K0RycTMXRnLVFR4UzHqKvuk8Kpyr/k+f5T27o39pV/65Dc+Mft/vnjVT5/88KVR9N
kUR565jY1SV+1eL+ivEXcQAUOso5BA0PtWAxBJmdutWvbY7clZVSVC0DNrnDLukl8Gu+5YOqdKVr
ERZZrHxXSOyorKl7bjOdscTMvLMfFIRLJlk8mf6HalM1LWYIgP+DKvqqc53MDrOq3MAzjnzGi008
18+quzqUKH+cagyYPv+GqrNTPY8KL+1OZu3jJit0MDBClKA3p/K+I/ZxSoflWxvXxsRv1+eoWlQf
cMp91BmjtTO23qrBqwfjgIklZpSiNC+1U4zdayxysXda3eUxJS/oCM3fDVGwTXNETx66lYe5TABI
YJ93WdrCPbJwTB6RXMDLT7ON94KtczgJe/nTyiEAYQicYLg6gTWyAjBLtoFRYza8ajFJvNGS5W3y
9PKsl0V+1rZ1l1639d6al/m16WAVZa6X/jT84vx5J1QICK7E/Z/jpkRdiuoWr3j6WX1zRUSbPK6H
nxDZoX+X1Zk6dFlXn+zOutltkty7/zkQWkvum5lhTWS+edT97rtq/Kr/R98VA9gN2/Zf7/F1aVr4
46UX5l7d+6tenX3VrY2f3WX+y1fNV9evOvVhivXe1Hykz7cPq3r5FYDe1q08kg9Od++nQR1qXmId
ZnR69lCt690qngKvd160uvdfm8p8bLyleMDiwX/tBmMNV68vr+Mkgtc1HrodcRePZ0Cr3U3uwWL5
vze3YrAswXnVgOCoO+WjNO6DNP2hGh0vzZ5jXhfW3HeycJqzWBIo3oU6xhki6WSgwDKosjoV/Igu
IFr7qzPPwZuIvT94KSeUwyiZg/EiKn16+CylNoEtf378LLneSay1/qRKQUGExC3t58ryvulmve7F
1K8P6mAChN1XMV6Iqli19r8aJIhKRHN8fw9QcnDDUrUYEk8J2Ounrzu0RQ70LEmPFdIBd1/1w9QE
+8oCfRngbLcDf2jve1hVjz2gm0cbY5DTguwHwkcN0JLtYBEVuReCRFXMboRVKXWDlRwtuSINtpVU
3zyzN9PKrDi5Qz4+DgMGS9p8p2fLtBNEtn7mO/bO7k859MNOLwSSHlrj3ZaRtJpqaB1GJqvTv4+T
Y5FA7n8HQvOPS9fXFxGPSAH+7TR3gOCS1u3WKE9MdKsMvF3ZoMTnjXTQF+Xw6DqyeYVDV5MxQwCZ
4F6D2TBWc7Jz+51qFd7s3MtJvBOMLvtogBjqD1mH2BrZ2SlL19DxJvhuSSCONTq+AtHtSr900MA/
D0U1/b34U1tdEVWGllyJCiVXdRavdfq3omr4R125XdH4VV6H6hJj7feMLc5Jkoea05SMxyJgG6e6
vI5Jlj8ZjhzDtO3an93ovgazbqGLPdswFO34UDZj/A3dLMICjfzZrmIArLX0Nxgq1v1MtjNq5Vw9
zBmuPrjJJtj2gfLCkXCKcR5FKsjGePDR3A7smtrbZNm7NifcvwcDyyK9m26qUXVjiv5N+Dq/qHuo
A1okgMCTA2kqcGmpvb5j0XtIbGv5w2qaaT+QSD/P3pAfsxFEeLwRSHIrz251myYRdFaXSATFr4Z0
Kwq7B/pkYXb/1aDBULnXAG56bQUVpOq8DyuJJ3Y9EpvKpmm+TcNPd6tGM8Q9D1twkCwBdoQllreG
LrQ7v5+0uwaS110H8no/JTBeVIOqU62OwTY3VGXgsDhHw33RxOo9BD0Icd+zs5/6Uj53bYvQDdCu
E66Y2Ky0lfaBdkekOsBXKnZDW9h36sq4AqqTDEwQml49C0Mnv/uJtcF0umS2K6yH3HXMByKS0yER
mvhbnWqVedpGWzjjgIQvrvQFO6NxmX1+mFyrDo4szVtQv6qCVTNAhALQ33muvT89ueCrybq73Nu9
L3ZfV7Xb9YnV4Pq9xN5RNaiPEoN9CMlAZ6EiFELDAWDZpe9L0xcPY4NsAQl9As5yXY5e23l71c2P
SRGgRse8u7X+n69CPqV9G4YOZ1hzfERGdHyEjTA+QuI6B2SS7r7qh6wiUbyuPttBuqmGotQRLPDM
s7pI1fP/Lqeln7YQl2c9QL0gwj757jfd0T9EWdt/5cERUqv3G2exFGiI37x7HYryYwC+zkpSKIuV
j6WDP1kPTtP962qe6Afo4b+sZPjN7RJMuod8Cv3tFMPZ9D51pB9lcYlr8Fb31dCP8wPKiDitlAZg
4M6/V8QxxQrLR/OY6Jl/r0qqfqtSvYI1jY+fiV+zqgH8bTSPZjHjJ008KwKIOqwbKSRH3uWTFAJc
lIhA3C7HNl/H19Qf7jqjXx6cVYyvA1n3yAcJeFaNGSKvhzWFm6Vada+cr6KytqQFl0oxpM8LOC7V
qKpgWgC1tZcHVXJiYgxxdxezvamQrJ3EpbSD5H4EUIpEskssYisivkL+ZzuD780jU+V569O1Wo8r
tF2FuufPZwlX8sX30R4wNdM/sORdXzQd4qcfzG/LVlJVyIW/V21d3qv+HT/ZIzQvZp2thw+M6GlM
0WPebhZAppDmDqQYXiyzmd1cyFaTmBl9mvJpQX0/knZ2T14KN5ZBn55WB41I5DMYN59mOTaAK00o
+WKBcK+NH8CtPxJEyB6Li8tg84RN50u5LGRbS+EdYZjD/EF7+IBJAiCBRgOk72pRSnryRDr2rHky
ewpiBncE7qY/fALddq/jgYai3q5mK3tTZ5oD3KhtTONgunytOfTkSFpNhYVIEBF/YpYmFEvkjCl5
0uM6mjrssf3aJIpbbEjykzc/LcG2IgqgESf8/bACqnuxTLlGb2YWX/08Ly+8/3MIjO3XRnF9bnQr
OSPE8D0Ykx8oWQfHODMC9Nw0Yltsh5klM35F65uTYWHsboAHv5vPuWz4XwN352c34O0OJixN+ti0
Fibcw6NZxKDPW+N1sIw/0KvE9gZE2M4eYqKdmocBGQkiHUOVBfXaaJx4e4gSVOlu7VF415pBfwwC
vEV08oShuSIIB7qm3wN69rRLA/FzR6YDEeGBeVkv8+sMbDFM6/5+IByPKl72Z+FUOPG0Vr9PagML
614TeDoAMIV1GJlNBtAp+264w/qjb4dj7GTnbnUerEbq1wAls5DJadwHGfZ8yO/8FQ8/ZCWyiL3v
73w2eBbd9woB0Tyovo0ieO7NZjhYC+qyoNXCSTZ1aGrfkqqIHFyRQ/bY97JO7R9l9eE2xcHiyVSB
JC/jdb91lgk7x36HDdBegByzO5GZHtr5SMhA06bIXKsSgJXzh5mZK4Bv1pRBViOENS7fYUfum4oJ
dhFjd24bZNddkNUr1hr4tHcHOdfDEbToD22qqtch/qsNCgKJsnvTiI6yTlhvzUwASWQJLOi5ZPLA
SEA3zBt4TP6Ttc1PqMEsQCSn3yUO6jdEA6bdWL4O42i8Wd5lBEEZaXH6asAL2dWQMxG5cLeIp32u
ZXWz1/lSo4nxvBYCV7q43BtQZPZrwZdBonc8oq4pL1lyDtp+75mNfY5racF8mZ4GA1ds6fbtMXPx
sBrH4RHox86WywQK2b4Yta+FOox9kHbDi7fWJCyXet0hzCAvaT6hgLH5MyNWh9xNlGuDfpomOGa1
XQF8BdcV1wHZ/sx7S+qGNFE/+BcxOgPDuXvzvbV99ux9OrTusR+yS1Bl+JODgEwr3z2tKzwGmyEu
RPfMuLAt96NpgFOO7R8iBCy32n4BxaFf4HB3F1YRGZZtS4sGWOHOEqUPTvGwRu/2b22rqVNR1e54
BK15rhsCXaAj6aruYqjmzxskuMjniAyIeZ2QjM6qyyRtiR60jbUAokeXNMjMgzPoD7rZtBeA5Ctv
WObLh5L98a6DFI2b9PKbScyFJrMGTx0S1ZHGyiBk9ksurnkotCrBO8Tb+2np//lczcP33GcDt3j4
blTmT0jmL4gehyY5vXNiDdney8dfTcfXkwbrY2O72UVvkIkjA19XZQRsNniQJQqhvX8A/Zq+Vtna
7ssBILIcfguvIITRQwHKtKbZr1rmP4wyPovV33L+YRov2dWwhrfKgTafN833viq1vYdde5QLA8xD
PN7rbjqSwidRbXT1S5eNfyTS7g+lk+Hw7ZJQaabhEI8S/+8hK65CzMcg44GIRmAeLpzxvq15WEaZ
voqJvL7ZsnWJ02ORi8NKQPnkpt2dELU8IMT9NjV6lOaxuKw+ybUyCRoymsWhr+M72ciXBUHwvW6M
j01sfGSmR6imk1ed/QaaYuO4h7noXDRTS4nZF/a5TPVpJ/v2r9So69CGfK3Lv0ykXrGOzeeo7cpd
ECdPfWUZp1xcZDI4uK6Htde96GX63tp6hs7FzNbXF7fMw2lNWtPmKQ42VQbibBosEgq/+OhlsIZD
4eNC3t016Cz77uKGaVCZuDg2/qEm3XMbgCzKpOtvlTMQzRXNIZ5ZQ8G70cNA64Y3Yvo5IhfOh1Un
MLIIOT2kenDCRqcnQn+pteU3cv0mMt7fnUk8F441nSsyTxjHky5mcp6jxQHOV6NFGRGGRkW04ufv
FW3YlqK95lPPGOzP9gFjLTMctBmT5NJ4L8tmBruK+NXiB7u8wWtuKiCnplN+VYcxxdic7Oi1FBLe
EXRCYLzji19AsCCyhI4Dhui9/Cu3nHdnWn5JsycHltl3gLGvDSxE5D4QKHDRULJi+a1DrAaNkPLV
zwbnNjPdI7hXyhN+OuJRLODwMJ9/Soc1tAdR7gWLup0JMQvfrxzhZ2MCSytQvjY6sW/N1Lo0tV+c
pPCTuzwly9ZNVnZdA+GcY1ZqlzQrjEs+WTA0s2q91nkxnao5X1DGdK0jEvnL/ZiJhMUstFbgMe1h
nCYTSHVn7Ju88B5Fn2T7BMHjAVqPjQHUjtSh8xw0LImr1qpOGUjxaENBRn2hkze3gcQ7aeq8ulaA
Vytq5W9ddxo1N8PuKfffepL2mMs7w7vMMw1nJmBA1jI6YQ6i/tvasnMy2rH+0FpyokHRz+fGsZ0d
lFfsuBguP2YHpk8Gr+UDWnEPOBnsAzhVFBkG1I2YwIawh6r1MbvDEGZFqn/UGQZRDnGRj8QR4Jvr
dfogns6GrWjHDyPArVaAkvoInI7Y4urLj6RmiJjjsv2AQoab02jLx0SzLtnCCgmh+4CAhBfvVDFP
V/NWabCI5uwD398mgpdkg+lO+kNrz0yytn3JXPbEcWKPt77PplvH/3qdfXkAcMZemQlo1wQCqmXp
OfestYkoBY/aKrXXvuCR4U8+unzKJs6LaCjmKWw0o9gPibVFQQdAmqkE9pt0/EJm24hcIOMHXde6
A7rIP/yxJMXcIc3S6sj76OtyGPOkR9KqcaOWEGk4Glb50DqTFy5pgek8IWA8XMejWRfB08zsd1ib
21i0y2no8vi28r9ouXsHZvGtzOL0kUDqEJZsIlhuaPqDkQyS1359dO2FCbuWS7TZA0djui2qY3ay
+pgPEWSG/mD5TpTgdxfZulU8uNNQn4PV8C9Gtlq7qVn/wLzq0Mt6PbbdxIqiCd4BB+8GOeUQX3j/
4xXE79L6Kf+KCzbEnyCNgNZGpygusiSMSwKt+CLg/c7pIc+hDKUxlBUcAB5drbiZ29CdlASuXDHI
TSZmpzXSYeJOIT4QENhsdZxoCIQX6qImEcn00KMc+jw1AUF1Rxy6wWrCqSaoUQeJj8dW4oYdmeV9
h+/ZDpnw8YL1k3ufp0bOj24Ft9ARLjNsBtSKJTTCE/ldZbWAdK27Reud/eigewm3o0Wp1nP4ZA/a
OLcnYyluqdbF155XFV/y5pftYbnskGU8jbp1h1g6IeTFM/b4W9THOknLyM7fOtdoH5NlNkMian8w
epNhntLlggDCuIxIpXaJ9uA23XCb3VkLK9L1912K+q6Jb8OAXvwl6+Hz1YR5il4+Eu0G3DAA/Kll
YJ8qp4mPnmGkLyWip2ED/V03ihv0xgM/ifnWd2QbC1CJlyT2K2zO/ftSZxWYaGU4+vqDTUBnb7nL
Eho44PZB/ZamrndX9dpvOfNFzY5h3dtNW+27pfizs8DvSHT7dsXwWA8yvyvHaQ61fPEwKpgeeuZ9
D+p5GOiuuAgdw7sFJf9dOsKUHuL4Uk2N2KWe9tue7emK8htGRk0WZcPsRF3K72RoTHHRUozTTIvA
6DLXZ38ZJ0g6dXtnT8ZNl2ypLKAilm1HppbngGVZkaXCvco5mC+o2MvQkGN3hGS7z2ZUJPw2XU/C
KfG7rJvXvqufNKQXIn8g7eh13Xcj3UzgpGHzhpW8fAGaRcMMSw6dFj9pb+4WEx1QeNtPG34J6vyy
09l9NEGWXuAo4ceM2m/XWWDlWBbseCkQeFwYldd5TnfuEHwv4wqbZm8k1tEfprmU17lzUQXp59sM
yLBigD2UfvLuIbSznwOzifK03K9z4rIZHnlAqCIeXAwK9qlXvtdinnctIbN9KUGUlxlowlpLbqsw
m7tqzrBQjpmihGtj5hwH5UHLRy/qRd5HaZwdicGVl2Ktzjh3uVfW+NibOP3JzvNHyzC0Y8OLFMbL
YwmAYxJ5+tSxn00cEs1IFjLnwyvp244dqy5NVvrs7BormY+icY1dDsAmTP3Ic/IHrFIcljfdGAkQ
kjvHK56yIL0i9okrddDjHWgL/YCNhHNaPT2A8dsiuolpSWiOhTgMjrlfB7c+ZGSew0TjycWLvu88
X4bQlcsDooKMJHGa7Pu8/24ULlqRQze9GIKwkIB905om3tZBgJGc5RJ7inM8pkz5wlflE2PxfxD+
LBHVa3bJYu28EoxMQlAOtL4n91Mp891sYh9gZXP6nhGfgecaaWADAbX3MhpZUhxaJ4M0jhIE6PC6
f27LO1CsJAIDcv5yBkFfzvYS6qyk7cEot/HnJzIL0zXNyyctbtdo1I34Pu2s765NHn4dm0s+FOkZ
nTE7tDXgXDXZjMa7euwyoZ5esYbcGSvh8LY1dMa9GOpcDE6p6C69WQHymssQ6D4+4a6jH3WNPcvY
OvLz4KygIOxajDs0BJ7ioFgPcDTnCCsXwUJWY6c+ixwgQNCejXwaLvOUjhd19nVIXHu44JlAxGbg
zZw9wu3g249LVfpHvtzmYpV6c3GJdx36FS+TuVgvacvEkAs2bQG8pEjdze9JBgzlfGxJMOLPdSV6
4WML199SI5CXoq3epS8IoFT2JE9rhk4uE/Ufpl8uF8RGEHO1hmo/onca1q4hkKFxqpCHYJ9HrRwJ
LxznZa0uzCIVm6A53jtD/e5moAJ63Au4P6GWzkEByK4jLasRMl38+KIOLF9Zh2bFzSHsfog1XV7W
AWnWcnKOkuHwIvUC7GLGsjRsJQDEov/V9dXw+azUmXpM2eoYrFTi1Q8JPKYYhIqKHS37DHXmb8WZ
HQff90421cyH5uDO8XRxkzdITQ0D3d4YaovdBVnZwMvfrSqpjKjT2+Lc9ysJdzzMpuLJ0IJ8X838
YyTfHAODyQxB/6jr4jhikNo+QPsw1t2t0Bgu0pz2YolFmOkxYk5le5pQJo7iKvbDPDtPPbxEjcUa
MNjZuqhPgJgHeWFvfSNt11yYGPw1UqeIoWGO3MUW6v+AKJEKgf79WlcBW6vJJl7T+cYFoIN5SeGY
Rw0eqEBT/bX8SdzF58lixxuOpuOzO6ZcmWOIunp6Vt9VY871RW4HVVQHGzEPfubbV/nfmuMGr5Sv
3sjHd4cF0x4fJLTRTFE7ut/ZnAxRZ5cm3qeajcBIVZxw9whI6tAhafrLWvt5iA9KKAMJPjP1WiB3
HEYQf4flzzTOz2QAZ0Pr7xCFzs6lJrLQfRgadM2GbHyq4uauYBy4VMLChqgRPxaBIKBmdX4ohkG7
rOZDJwJ0KVfN33uF1EKA0aQTknx9jltRMXavAi+N5MkjKxaLl8wb36Tu4w+7hQl0xxGXOQnCWUrz
uhjrDgp/MHkvg+QdDkYfvKSoXwNFg/QIIW5mmuN01mq34NXxF/yGMkRpPK1j1UScMUC8oR3LC6pP
+gkxUpZVkLGuPJozWjCaE65knUNtBqTlW2ZYBIn9MuN02zTFJajXP/myvWgBtHq2p8oPfTPvdxkp
MnPqg9uUrtaRoHIDayzK2ULsHNnVD7qA1DiyjYrSEmWmoUzqBycn41zXKM5jJgvRft2RhQnoleG4
PKdGpHekjtfiA9S/vMZVbkcx2hq7TlvbuwLhDMuotfeGYfbgzdI/lz3cjUBjp7w6a/9rLtKjt/bH
EbDMi+el9ZFXoDrFxNHf6woDsirXfgyx3UQIx48gRtPypunse7pg3DdlluLeivgf4hG1N9vfxyR9
cuPM+y1S4mnMC2aluQ9lzPKlSvI2lPpyau3O/Ulk3icWwBjl6f1wIljyTGoQjsvQQrQiWrKrk644
mxo5TU/Y62mIgxV32BqinVVau1Xruz3Lx13dTPlRb7d4R0BEqiLS2qeDewPof9LadHxGF/DJyuvs
e4zTD0xwkgnmS9Ho9UZeyfa65a7P3aR/7zvjo5r69hqPECbJ9pOHqQWU5zxAB2iqdkkB8zfNCwG5
tVgYpPb9gjltK5rp6mzRuwWo72TJ9hSMUnvTl3yfBhYhVRh7u3go93OSJ28gBX+mvb/e2xLjCUtH
MH8Z9WnvDwJko1Nnh1LO/ndJ/FoGPtj6Ll6uBD7x3LaRUxrJIJ+shQh1xYaqCyYr8grPeGAHgNtx
k3XHDu7ZS2b3sN7JhP+W+sl2gvxPufCDIcRiPQV12aCYIuxTgGjsk4VHVtRrafWrbH4jK5CRI8Wd
ZJVu8ALaGCX3zIMw3K4VC+pifSDE8Odi9ud1SfuXqev9pwFhi6wCz7yMTAtlJhmOVP675MNeVM67
IJdWhl/lz2bVU1Wqsjqo7l9Xf9X911uoZneN1Tgfm0I7o2+IWqmWMat8ntaTwSJ6K6szNd+MmU4n
Vf7b6Vf7V3dVpw7/qFP3UXWL0Vc7S2/wuhtJzodAghsm1e1U91jCEE79d6012iwItvZSA7K7N7d2
Vf689POYLqQBNUc7JEXaXtSh2abZycaYIFRlu1v+XdbSgFXkiCvXYibPjqHzOvjCigARJc+qrhEu
o3tuT0dVpw463HQ9m+K7zyrhFo8Jw9jXRf0UBGfbBObzdVHVrZL8Dhv+v9XluAMaxqifv+rYcSLM
7FoPtV0a+wx7mKPTJJiTaK1z0xtbv8VYXTD1zf0P6RvvAiDyi6lr82WNU7F3q9R9qpeV7VOyhBhY
1N8zEBfH3GqKE4kRWMuwE6fS2BlmMO5GWRJLiat7tx67Ozsvjz5z7FW6M0uktSjPMMeOBVv+ayW9
7oi4y1slS29Th9T3GtsuhpXEvZ/6OWeFr98Xc39BDEVcg4m1Z8vm5gSKCpvZwHDDRRPox9Xrj9Sz
kogHHbwQ0L+veql/R2+t2qWTW+311Xgk3YyVsRiayK2LGTONtjrasibToyPIZJgQ5Vh674px1N8w
twMw2hcbm4JIUikc8PB2Yn3kzZ9WN3TslAE0Donzvk52sxNw557LDJGCZq5/EstHhHarkok53IIS
E6+tpA4QhZNDB/V7p/qrun4w3wJnlHeqNGb1SoZpvu/7JQCn1qe7WhTTc5XGFTTYbNpraBM+q7qs
ZrELOOqmSsHQttesFb+RoflXh3V2POQwRjAo2z3UQZh/ZZOTPqnbBA0iiDomKOFXh3FotuW9LM+q
Dr/H7K7X4luAc0i9oDMIe/fRWAVmS7JYDp6Px7i5DduqLnGyJ1GRQVVVTj2u17Ssf6lxXVVl07pE
emOYR1XMl65+XoiKf96hKg6aCVBJYV4VyBU46GPe5N4p7xhfkWz5N+j2s0uHbKptxN++6v/ZjxB/
BRzSMg/qfl8dRyN7mcnGsbNBnRsFp/oeyUD7bM2bfk6L04SqU4ex1uv7fjskuYbVh7msm+YT1Jz/
NHx1NorVOzWm/vhVpc5wDqvvv+r8XPzWsVAMK5kFoS+7/L42SRmnc/avs686V+sBEcjgonpoZJg+
u1VJW540EzAMRo4TcWo73tRb+reEQNA+Zs1wUEUDmc4DexJ4157TIU4fbyCfLVa4dc6mVJzyNAVU
vRWndGjOcwbOBKkm9l6p+2YFJfg2DF0+izZJ9ZPZgdzvp8F9mys5nRCAb3eqczl3xamXzbJLbLjy
Y+96l1iyKHELonO6ZqSIpJXuqzdWbMGC9F2VHGEUL1ueQJUyP3ZfUetGJakXT6qqHhJWE6JZ71QR
xJQdFbPzvUXnYWfOqPA6GbK22pBpeycI/FeDpdFJr1jUqWKN1Av6ayxyVGeL4eIRBsNVNcYgOl6/
mfysx2haLN6rpnnUt5sWPcvdPgiqO9WxDfDIiZcBO8nYLUNVh3lnvE87VKgC9vdB1oyQaJjiZjWx
qbnJN3GH/UzjYO2oLZHlmuvJK7sDCqsl2M8kO1aohbwm01PTSHEItLY4lNOmezm5LwQJHJK/xrCv
QWW9acVIdKrUv6EFyuy+VOLNMeaFdT6jXOC5JWtxy7uuGXRnbyuO2kyyJYjf23Io34AI10/BYB9V
qW0m+epZZ0bHbO+u7dEDFXTxTDOAvlUYp7mK07duJpJVtqSkoNGYJ6NKvCglJ7BF+bxoBOmyz0p7
OBDG2mJjPst58bIMVhXZpkhOgblzNxaqq4/ySR3M8mTZ2oNVyW+DqWWHxG+XBz40Mhz1TLy6ZO+i
WdAic5LHUeI2UA1NNARRzap/9NX4GMet/ponKE2CuAmlHcQvgrhW0bJW17WW57MYoIu2gzpLtzWG
W9v3SZWUn1XGHGcXzRqf86781bi+deosC6o4Rn3hwhL3Klrxwdq7++Xb6W2chfFbot9QBJ3DZukB
b8qQBTmWnVPfA5dw0GU3UZ9KNvx1Wskw8Q3nzc67cwaQ95chEIbTHsvAQbPJra/S0KtDbRCnrbS8
2gNgaUh6Z99Y9LXH0YfIkPZBGsYwux7tscaYLnOzXzL9oSereww6Y0PnV/5u0YkRVmi2Y3niE7TV
QcbinYuBwFS9TkO+sQvL9KKKuAjck3ox7mDeu4/xsJCHGqYWroY1P2bS3vhleXcAFZyfuhaNEEer
TtZYVFFeuvJE0E/u7Y1Wzs7cembpz59fyUGSoNgBgtrnGol+klqYTJl9RvDGDW3zadL652RlBLIY
ag9JbNb3U16B+tKM5g1z5u5BiurJYbf2Nq6+8dR35kG1IS4aXAcMWcLZ/XNgcH6zUy94QRc5dF3T
eRsda3lZtThUbTNCcMSa9UiVdPQWn9uRyP12HX4M63NlVntVwqm1ee6C4pDGjYM+eqs9Ed8/qrYh
cPQnDy38z1Jjt0/9tJ5tvdCRtTBPRVuuN7Eden3C46E3CddQaoZuPIy+5qJlZLq32TQ89ryLCIno
oBmgKq2tJXeYY5ZFXIUp3Zs+GbTGS7/u7QwLjc+yalIHEpj2/zB2Xs2RIl2Y/kVE4M1t+SqVvFo9
3TdEW7z3/Pp9ODXf0KGd2dgbgkwSSoIkyTznNU3RP0jhdqmsaiySqgVhVKx1T0OfEZZswgKnUqsO
IQyhHCbFYvkBkgA2Zy+wZ7IWwIkojq1O69lV53MXTm+3ohzR6rK/RFbykKX9X2YRF+eMiNdD31d/
b1DAdPZlYlfbDwcG1Rvvdf6UtW1rOJqxaUat2gAgR1pkuUrUEgwa9RjBAKwHHo3EHQ9hD5lSS9Xg
kTcJkoDdz9M1Al4lddLOncrgUYp41D3BuCPKsJy/1s9Vg3xRbSvoMgY1Uzkfk+PJD2GcssnjNgdg
DMVySEuSyEtdZDJ6IgQUAOew27fMyj+VfhU+SMnzJn+BVuYsdjk4tLFyVAY7ZiGdd2+qnev3dul8
BjHSAnqhRQUslcUxnh0UwpocU1Yn81WKWguUAzJeepRiOeXx2R88kMNLY2Q8s8d5iG4/LFW2NW2j
Og1epGRlAyHWAU0UKUZDPO5tcwlEy2/ZVnmBi2FvpJjqjvVUQ8GVkvx9baCfUjurn+Rvzxac12jF
yllaVAuwaNK1ci/FMlRnumZe3a7m2RkySDFCUMtPydUiv39KS0K8JJZJrVlarmK73tQXm2QBgeSp
Yqw2i+ak2mSGAltLPzkjY3QcBM43AMR3NXshDJMno7Hm38Qt3icioV/KDroISfnwNUfXbYMpR7Hp
Wa88gOBIT2Vh+5fWmEPEzZXoRB4yPxWIeD7qWfyeIs/2EzMYFNrD8d1xy595VtibwkzGi4aF5KMb
g74h9hP9PJOIb4jgszDQAjd+SMc8BokTBHekSI/xOL/Zc25skOMEvlGm9n07d8W8ySqN7s2b2qfZ
o2wU204fiYYaAKq+OSg8bvsEBro74KJGQLMHcAX0HA6disZmB4vFa8c7wPLzuW6q72WTKtjiZNOb
1VV0u/FJ82v93Z7DH/nsoqKf3PdT6R9CO/xVdVnyGMURurWpoxyg6avvpRVrTFrbg+bq9qfQPpIS
Sz8b8zwcDGUxLlTSu0DxfjBdVy9mHf0yo+J7N4Ym6Z3KOWkgRsmyufu4RGhsrOMUBSbID15oJF8H
kkTpZLlAkSqSlQ4vdlKN3k4PSS9VAAFeiuJIRD4m5RcepjaPX9MWdWKyBNrnag68k+WR+QT4nu6r
EHlM0wGsNICFb5rev1pfXVjfD0OuvRhqc4GIXm3IQgUHtSAiZiF3SeBlJN6rMjevHeNxHL/qLZOk
56K13dOUdcgfjgCU6y1xRuWkKeTV4DRVB7jzOvIgvnH5AdRDfUiJgO3QV7J3uZ1vDNQqz3wekdi0
gy9V5tavs85Hmyr90SFxD7jbCYmYslHMMbyOXvxjyrFJHwe0c+e5/D1Dgylb3fsadEGztfqwfSZ5
qx0tXCMvgZUTlY9KdxfkqvEO8vM7JknlbxMVTHJBv6Kuw2DKWXzUihJxiKHtNioidTivBMOLWmjR
UwVKRUqyqaxWO0CcJzi2tJCNX+ogXUbvzoes8oKMigbsLz6BjdjH9sCERzPV14nU6t7TyXVL0UJI
8SGLvXsp9aALXwcDMvZo91epMmAfHJ3IrnaNm2ivXm+0oDwBEC0lqdIMC8G3Nk0ucsLy9TkbfJmZ
u0SnQvMXtc+ye518IK1mVD5Lqci0YJ+6fn6Q4sjKhnx1e5GSp2vda6SkIAScfrrV6ZOnnXsvt0Hy
cjXZMCk58GpkT3JC4CrTPqkSFTQCLZhVx0+dTvZhuZqybMaBwJ8CaeAsLQh1Dxe/QAVqvWTgphfE
V5Pb35xFQ7GNvOl1igl3TJamvza+g7ZcHV7SLORLV7Txb7u10ZVm7vTihPZLOvwsvdl4I6a5nQxr
fOE7YbyVY/kjTBCakGOEaNUt4pTeCcSo+WZrLXiuHtd2aZsbenCp8GTYytFBJdOjNpGFvfwT3/sS
MEw9ZfgrMIOAiha9yAZxlGKPXWuxT/6p06co2wSVh3i3rUcvUzCC8vI9tL/NYxpGxqtbdMZrMisM
+mBazlKMFa87azPwEGmiDbbxygdscrLo1j5vSCOPqLSe7OX0KqgPwN19BNHhtlVK57zIJokbRrtm
GM9OEDsvLdroD2OsQDPXAaAVZgA7OpuJ8yxnEBEMn9GSY03jt/kW1G+z5waNe4DNf1+v7n4XmeLv
YfYDjNIn5QUunX5QtKa7FaWuNetdrfE9k5IaNMVxrgDY3Yq6z1lzdvQBbjxK1WjMpPO6WN3ijBa8
St00+xct58WQUt0q/am16oIW/Khsent6LAGH3N+qYEGeB+b/G8PJoyfH5TVv0c6yJxwBye2SKTaG
4EU2nhoe1cKYH6Q0+m7zgEPEsdDTKNnOzRIFritnI0eLiK98aumEzpokPqx1hpf88lSVj15fNs8a
PsibX053sMZGfZEN/QgFj55s9Vrnm8OnOlLHK4o+6ksf+PG11uy/1gYJ6xSUN5rmuNa5O8L+4+2i
TT8gWIGM0NYa7emqR/FTO3rZA9/ADE+s7NJDgrhICXNMW93IrpeGL1prtuc/6uQ0qym+160f7LQS
f3okoZ1n2bg1UUIHQgAMdepKVQGkSy6mHnYJHNXXOvbLVz8pCa95cXSUuizKiVXGQMzDvCi3U+Xj
5hNl/lkam4b7NShQKTZM4D+larf7lGF2H3RR/VrP5UtLoPAevdf6tUgQuTVDxd+q0EHxehjunM7s
uQEcDIFP7UikgpTS7PpVner4sYndsxyUKs01NIL3jXfWpqF8mMzxzq7Dnuc5GJ8acygv3lh3oIKm
ILuvg3Kfl3tFHcpd0zj1TrOCGeCR3xxMxXDu+wSKRtzjR5+Z6t6yq8+N4Rfw4furX/b3Vh+g2B6S
k4KX8N3v4oMVIniQWKx0CmYAGK5XpzHCsMfNQbDVZ7UPYE4oIZhutdd3LXOQbcPsI/e+NrGebWZQ
wlu8QiCS+nzNJdsHPgZ2vQkGXVWGC4iJT1rtRMeADwIBbhVIOiDlvtfv1BmtuVZTDJILsJNc5ZiO
+jvrLgYb0Au70lAfsi49T4qjXKuuhB7bD+456yHAGcanuBliln8u62TQnlkfuq9zZmmotisX4h0t
wUSj2GT51MKZ2qij0aFJQ7QeOlGz88oe0+WZbySL4Xu1f9bCxntaRPgmSAz2VJnwHgPjajaxelAG
5IKL6B1N1zcyQruo1cpDYbfuXZ8ZU00ggN11Mw32hRGwukO07DMIi/Hsq21/KPF43YDU8B/6/CeX
CS/IrRgbdJ+HrWMaZG4LRbtmzFUza1SfjZQrD1U231kIzgYhIJFMmfcF7qoDBNRTow31pe78eq+a
7rBrHCe4pm4979RW/xyM+AeAmOr2AZ4vlTqXzxbwj+dKNz8pcVSdsM1rr8gkgivhm7JPG6e9lkVB
lEQf4G/N/jaopv4KkODU1QgytnWyzevy6GWjd86NqcLhCUCU3ZvhxojgRtR9d7KqBREYdNreHPDB
AiD8Hammb4xy2ckkS77lbvVb4HDdFnU2Inj0G7tRgOslbXunsUUnAbgWWhKs2DuDr71hw7ZRv1eJ
PsGrM+u7AaDBWVkCHkbzLDNqbZlWM0WhG3XkQdIQYZYcg7NzNLTqJz371tvKQ5rC80UcZZvGz6CX
f8+uUV3Iv6l8CZMazTX1MhWV9mLC8DDp9qR77XpIwN841dbIw+ja5VVwCUZmGJnG+zuFxRZ6J/6C
3rD03jIjZOX0aFI40acJf4C9kRBDtau6Pob29N1dDMhGF38qQoFtSCj0BnZoILjVve2cgz7EESKA
TKOhy6kV9RIp+QwRIN8OcfSzyUpMYiPzxLe8T0CsIG9VH7ihv+sUi5iRMDzZB0w52sp6IjCib2LQ
ZTssR18xuIVj5jYGL7FRnMOacTBWTNz9+mZbdsQE6vwJTVP12i8Gu2Ke65iTRaoeake+CfXA35sd
SL1Q01mhKE7H2Gs1+yBJ3C2grENUBD8VMg8oMUQoChHK+NFbQ/neImvOR/vU5T6+Jy6cJj0gB6KO
0FM9psf3QQOQZ35mRdJuyXtWpYkNZJptVGKQaayG/LxjLRDq3QS5+HH0CLDXejeRFQ5eEFbh89lW
IJR8lKJLlKWuI8hLzIjAZhGMBTCuwuExW4LXcxocbG9Rn636n4HrZwiUGcAbXR3jYDSmAB76x3B2
0NuHML/pNKhM7a8B0mAE7HffYGAZ1rZD1NnZmHmrbhGaLvZq0YFQ7hQMWDRVQT4SvZgg8EkslO7r
VE0vY2g3V0KNeCl2E6JoWfsIe/mFSHOzsdCTP3uTDgpU962zY7sXxe+9i5L47sVacDpV3H1rXO9a
RgyzZoM7qJpW1WlGYanVQtyYC/dYdd1XvA8MOMF2sFfKZLof8Cq6OgSPi4VAHKT6a+q4d+AfJmbZ
iymcPnwdWbUT3QiAL+EYqBudv2kKSBRZXBGoaAOTrFtpnSq3KjZWYrdHoOsFoDjPAnTDx+AAmfni
5CSl9ALNLaRjX0urc4nyFNouieNjObXmsa8r76/Ue4PL1Kmt/2O26x2cd76l3gKRUX5ERr/NrSy4
6GMwbvVKbXas1L1TD/DsaIEDBXdCSkrxWbx1EO4dqyDooZo7ZoD33mgNT+mARpFDCTEZzITN4C3P
FPtu3VRD4dyKNjP/s11DEatn68HymTt6gwWO0c0Aelaed/Ax8N2GHuprGkPfliXzRlcDXkXfNO7m
OiZtyuzjZ5rr+zxIpos6I9+EUNSzFge/rMUhCqrOFRMt6YyszvgQL5tFPMfMR+2qmnX7PPR4Drfx
MnJT8sqgfa4jprpVnR7LwMH2LnV4jGDCzkrL+qPrU2YeVvSepDo6h2bxZBmjfRjziPX3svHd+9nr
4KG1WrxvuufUaZJLyPLgkvpOtDMKCACwsaM7yzaf9cCAveGN9ChMwAYQV8T34v2g1M+z7hNcIwZD
/0fgTMtOggGzl4w0VGFgiaa1eF2BwPxno3Tki3q0TfF85VUNkdTyS5AaY+a1hFnwa3CQPV8SAcqs
73X/olQYbsGR6PaJB8c66EFjTcEwseL0OZfQyBVB6TMdtbhrzOlpcRqH2uHbuxFVmi12lSN9jrxf
b/KwzNQFaOaEKbySDunJWQNd5JnFHYiM0zDBSAGu9NCZ3bPS4v+Um3Gy07sqn7eCmQsXAr8F/mzv
DFMOp2B2H8ZU05gKdtmjR2ruEjfV+wzc6BNeG6ANi2/hEKWf1BwvGK/96RY+nVuiBM4SKqhnnZVO
SodyPFe7l83EJwyAlafsfGmNBnjApFK2CmBPH6TAVOeY1i5XKGbtDX/o/JzFJUP22Dm72oqBh5BS
AARXzNsCxbTIKWzeC3trMuTdDxqU3hqggNIBrEoafg/JEf8+JsB6SubwPUQKDvHRA66L5c5xRgju
C94IgPYOm73qgv5vqqC+Vf9mXdPetUN2rMeazySowMRJ/KOaQBJq4XHW9dkJvxR5aXxGQh5FzvFF
TwLrlA7Ky0wQYKG34uZuLsYD8Ve1M06xN4Zk63dePHvnMLIeYlJp21RHVqlVc4T/DBDj9p1r6tNV
S+O3UWWVGlYBMoohlOHFpKny0bVJGn4PKND7TQEiyOruYJPwBstV2jfhiHT63Q2O9gps10UaW5lY
CJiM09qCq8/TvtkVqe09wQJwHtXpbQbB92QARrDzoDlUcfK5ZGKAfCUWin1JMlWKc6pnzPnKDICm
gq1x54bMn4wU+Iu1y4PO2FZl0Z9gRxRvnVk3J2w+ra0U9cRpwBvX1iZslOae6TL/T9vZO70Mfk62
Mh2LOJ3vEP546mfA3qZrJ48BUi6PQaPVZIaRwnR6J91btV0dS2jgRgA7Q0mQmMv48xamhjsgFeyE
JBkLXHjnMduzin40iHMwiu+y7LELAYvhafWGaVl7zhbMTLng6kIQFmfTeYwW3GhtTOoZYES4IEll
M+nRu6IY/j7+p0rqpXm2vHb1pQy4r14LnQ6H8JStAD0bHeS0VlfBzj9MqsHEMHyLG5AC/uvYBOkh
gM5rtwbcomF8RagcdUM87266GoIREtxQZrJgcGMHJe9Fe0MOdH4KSXL8PrlNcAGXZc17Jqv8JbIr
b7RVwSU7yW4yE0GChcW/N9QFaF+31VEQKpXjtEAKmcsCHOqBWwcNXg/+JlG0JY5AbQAWa09W5Yuj
5LtEDZzn6afZD6CYlxvXLFeUvRWfaOO1Pu8FqiiV45xN2UlaRk7LnUEWMfj7/Ha5iLTSQnXa2E6W
7uSvTNCaJgGL8Nni6ncMGvUoCiOOt4XkPpzBcP7oluc3mpFzylGjlnSwbBK5/7KLq3JASgvjOylm
WXUMS0XHf2b5m3JwnwGuGyf5SfkzvOAxjKoBcZK+2ntl+VPOS8cAjvnyGG9PWCoFL5X7ZF2shTS6
1o2l3h2RWsGTCdDHDfsrvQHaLRnqcUrHvarX3wQPLJsBGHVXw68jnorkSFYNNmZElZMyxrvNXpLe
N5xXqAZfe5iLe6/B6x4ZB6iNbdK8yrO3E/dxIO5zmGuDYd0aIvT2mLqT3iouqcPyrw3RbFsfGthh
HQh1E+zkccnTkL1Sc0nryq70AivUffLK3cYr+vyCr6MH+kx2lw1EBPqGcqw0VlHoCyYzQARgzikr
mnn/x66c7eBIARLZNfLLbXdOe9BQdnSS3xubhhh1s4vb5PM86he5c7e7BLV0U1jptJN7LXclaQvW
/62G+MoCsZZnImfIntTduoOUZWOkOIY0XQhEE9HHoXuRB3/rmnJr1t4gR2oin5sKDPtOboX8kXpf
c3/aoNC3RNCZ5VrV93axDUHu8nZ/zdzpZ4BXxgFDeIte96pVeQvTNjzkM0TnVp9e9GXokM92FtvO
cQ5mkMC47m1U6Jwo4TboCVlJXvxfP/zH3yC72F5BdtdD/dby9vRQk8lBmhj6ToYA+b53yI2fbABZ
40sKl/d2c29wij/emj9AFR/voEEar4hgTc7NwQhzbd7HbvhV6TJ1v95hBsGL7rhQutfBRe2fMkws
D/K39H71mOKOfECjsZ+3TRZe20FXgHks49DyWsuZsvefdV5XzggHhMlOekIfpwemMCxdlo6gj0g7
mXCs1+6zNLCrmQamvh2QYDtJDx47azhNucWypNrnzoDxkbuAK//zd+0iPfshWGEvN4ArLICUte/N
8b2rLwBGo7DrRd6G4W0ZlqUnSXGtK4j+LCOSpc/O3neqAcxK+uQECmOktJfN+rb+0UVvu3J8rrzh
5DXmVnrC7RRsBY7Ke9uQIJCxkAV7c0Sh+7y+4WtfljopBksvVPv+0ADSO4ZOdJBjpnR2abGe/7EL
SlmemuzdzpHybffDcSl+qLt127Ky7b+HHmzlSPCn5jmAK7dJgccUKSC33gbhvHw4dA+iaaCzUJ30
Az4U5OmZF8gTH2wdY1DnMZ/bZ4e5AevDq07EYlaLTQt1IgeUMtTdnbVgVeexfM4HtzuY5sxUotHV
nRoUxG56BGY2JHgPwiyY8sUu0pyHehdE5aOTVX88ePlV6Qe312ktS+XaTda+Ik2KIW1PPfaD0hll
Uy/DtezpCfQlM4bzJHdfLlKAZ5zArNDteh9a/VbeEljt1MruH7WDa/yVW4goybplwjV4D6nuiy1c
ipAb1sVKeiYODjUkXvANY6J/inrg7siY7OUey0Yee7xMTxDKZY08pd/zSb94sZEd1Hm8S8wSgTKv
O8kgozFqt3B2S9Rzd2ER3L4ARvsTUn52lgvKk5c9Rvp2YcPY0fBzHrwnzOLcG2bZT+xXH8+zQy49
Yh0MVE11zpy3/n16O2q7foJ4v97FMnMYSZPlM5O5mbXzLehCQiqBF/AXuGSDmbiH/Kg0IbcG5cRA
F2XUrP1Nx0wmW+B1q+PkOucJYA753CP0SDSKI3ub4Rh2m13dVlGRFhTk3HTtNgjDpX6ojcQ4yPXl
7/LtaDy3+uNs5O1BNY1nearro5W9vOt+xMYUbcaiQOkfCvnfC7R14FDk2y/l28SO5WmJIw3LBzD+
ey2zc9j5bT7cI8hunoCmVRdh7QxRV13oC7/LMMtuz1eexDrGrA+GD/QvvMc35uTVOwuCNLIYjoHD
ScFL4DKC71AI3JfcMnky0q0DldijBTzYL/AN+WcwlwbriL4+yVuHXsb79SasR2VPmvy/L8VcbYS9
dC/vk8wU5I+R4m0uvpZl71Y5R9h+MKFFmEEmukpnn1Q8FqWJ/OxtyiW7OGzyqt12yWv/Dau/fSjl
7/xjlnE7t8zdLbCAKwlB7DH40Mv8leQIoWt5TRbz+XkbTOZXtFaIJ4d9ciqaMFT30vy26y9f0Agw
SBekt3mc9FSZ0a2btW6aM1IOGkqRGjCxZRIm/866uaEkpfzHXPb215fzCBPnfizQdevZb4CnH2yy
VPMWvd6CJNR3V/4Qs77orq6e5WbLpE721nu/1pEIQvM6gACyNpZfX4vrubK3Psb1wHq9D+dG+acO
oQ7GMMZMGTiRcANbJGV587jjCcv45fjtj59LrdhEyqD+MY2UR3jrefO3AKL9WbprpKsOoOnlGYRd
h+SG9JR/35Wzb0MVoJzm5Jbp7iMVJIApsi7hPnBChOAhR9cD6xpQDshmbSfFwf8xaHV+vv31S0++
kT3Wd+Y2n7l1Zqn19Lwjf/LPeyd7t1ay+7EsJ92u+kerjz/w8SxFI7HR2m/ajNSsjCvr7EHO/be6
tYkcvc2zZXfdyPNYi7In5/3nVf9Yzkhrafjhp/6t7sNVP/xSsAz4GM3VXQijb3nF8XAmV1HNt7Wq
vPCyIZQCORMaEYv3Jcy2bta6OcMTFPodbarWYPfWSIZbufja9I8jsuubAQghUvC3Hi0vy/rGf3ip
1hdofdGkbj1NzvjPug+n/dvlb6/rnC/k/iIG7TfuXBzamNYuc2H5cK2b20p2Lf8Rq/i35h/qbuuJ
5bK3X5DrfGhz+4Uh8a6aMvxWOy/cytAga1DZW7/RMoasRdlbJ2Rr4w91H4rSzu8RDOh/aDWSCElh
Q+Tj5ST3zvRWuvBtV2qlPBPKZlmdVdlB94rXdXgHTAVtfC0r80Ijl7KM/MyFAiJKVma5t9CRH1jt
vJXhgeg/kqwNysB/09Vug4atEkOQ0aUoZ0iYiL/t5EnKZh1upShdwZFF/9pm7QZr3YcutF5mDJqU
kIUL02tQZ3PXOXo6b2X9mwAwIFyUjG9BO0SH2xsvN2Xd3IbVtSy36z+LcmB9daUYEEj5e/iW8ocr
SN2cJWAntITXaB3sbxPr23F5PuuZDV4lLN6ys0VgxFgiJH+sHNdmcq5sZGKwFmXvQzsZRNe6P/5x
OfLhlMGrlP1s3IMKfKqhUuAaIC2IlBsaSI7lw1XiiNe+ytDlZ0mWneTOlEmfZ6dZdTZN5lgnecLr
E729+38EM/+YKqxNZU8eflT0RPRujW5BrtxB9MSII2RSdLSyh9krSceg5qJND/KK3uKU0gPGWY+b
v+RF/juqVavBHutsUicNycE8z84JEsGwxCGtyaZuyFZu1rJvBQr6Z6G1KRfdYWe2MCBjQF4jH5au
BUdT9++Es22RAIhUtGvkrspzqTOoTHpVvJUxPBPhk+vLA55bRHfaWzzzw+2Xm/rHI7otXW93XdYs
snt7zSOSk7NnTnu5y/Kz60b+gLUoN/ZD3W1VJ0c+kjnXlnJ4/Zf0MNS3NtZ6G2wMsYoLcv+9K+Lx
aCAEuNdhzFKEeoYAaXHGZ5Kjlk7uzHCQ6VmOeh4wTz1J8G6qg9dIy47acg01qbP7MqjbjbSau2w8
KXNp7tQ+A6Q3DMWmiXjVZeNlrrm1PQCeGpiia5q4BzUKrXyPZBCGy6zs90QlQQ1PzrnRg+YRTha5
ZkRjIZ5nDu5FsXpN/fFtQbS/BJBSXuDf1DtU40ZUOShKXYbgUZaQnqhHVCBiu0pfYs9BWdDs7qcY
LQQH2MJBJ7d/9Cx/fkqr5gd8x1NvauX7mJu4aqX+17xkSl7jA3/xAxWkeNa89d5sffOI1pPZ9QMS
DlqLOs4wbIKmrj/XM5heluTlJ11N7S2KOsCrImS71GKxBTAJJc+5VaHfpKq7ColglKFKcNwYMVYP
43KEUBJmAgOOAmGiHZvCLh/mKakeZE82WVE46J7lOcLCBOGtIg52ZYX8kD8NX0ySZ8dWXaT8MrUy
sCNBiWO3BIA3rs/KLS5iVK9VCJ+Gj5GoioLhrs0KMEFeO7Aebgr3AlKD9JpHsL1F9Wvqp+hpWDYQ
XaInX02+IqupnKWqzDDpRncRVa4C4TPDIlvjBE8NathPKpnQp1TRtO00jgErCA7Etge0KrW5lzmW
onjIbqZh6B60pPMe52VTZ8D2bPoW7GparAdCPUu3WungijaQnTEnzObGUUcXxv81JdH8cCuB5kD5
16HPredXkeU9ojITbauw3aB7auwdzTJ309TkaLwBpi8MzbzYDlBnYK3aTrf1pN1gBY8MBg7gpReW
1wqq3bVZNmuR/nlMCmKoA9JGNty0Ur/ks5kaW800tItsiin4X2XRV8p28mC5e2FKsBlRg7feBzDq
2mP/JRnyvwxS6eDCofvzbpnwmUEmglYoKlRi+vkX6c7PYZ7oX6YmAa2AIM5bMGbArtHBepw1csnW
lFh3lZv3F72P21OaxsUDj0CD8t+qL82o0Lmy1LxXjf6tRjXo3o2Sx8GuGqivSv0S9ySOHMQe91KU
A6RCPyG/nu/rcdNj3LGZluaxlmLKF4PlWs4jg02Vo0C7ZczY/XGylX910tm8k0vVjak9OF54ghyG
U2eGLNqBD061W/+CNkh+h+Gc3K5bG3P72HTtPleRtdn6WCz3QfaKUeFM0L5oWCvb5h1Ei+YF7nn/
QOj4LCWMdtsXTOsgQ2UjYk1LC6lzjPLjSYn7prroceEaCFAb2g8Ri2VXgUF3RT+tv9YDYeUyRe1E
DjgoWZyRwUxAs3ErdFNpj4htalspyu3JUnX5VDlgwpb7Y48jQJdqmejFR3v8fft30iT3j3ZRwzlb
7h+C0yDyssnDn54+Mw4myimyK5sqmGG4r2XpbWOLhOQflXJYjnSQO3bDI8AZEHgBOtfE6r+hH8qg
pNd/1XUQnnp7CNB4D6uvZXmQ4/EQ1odUR7WpmhWHgLXi4hZOPPDcBFFw7ZbNkKB74hr+8Y8DfZ9i
J/Me+Ha8h8IQ35VjhofhspE9qTNZZReQAlBUi7WowW/wPxrKKbfW69ndiDng/88pqTuAr1C148fL
tF2ByO3z+FCqRAO3H/46aS0/MhWl3lzTduFRkHY0rRYGLIqU99GyyRGYuJfi5PsoFkb+AHldjQmu
L4dLFeXyzdpI9nDQu+PD15FH5uTYJaoSlpWHJ8akKBfn3QKKj7KUHP1wqhTlh1tUR08OQuC3U+XX
/jgj0819VwLQ+Hhg+aumMobs+DwX9l8p9qQgl2Y3vWunKr1zxwjAiYbyZpeRZ1TJVuyTItRe1TIc
rq5ef89DTX0d7EJ91cP6oWOAfSA3DdMF0UG+fr2B/pdTt/qdDbTk3c24FMmc8j5FzeA9qpTP8JGD
RzlolsG9X8T2kxwDKbxPIdS95EvLsX5PBs180/yo+KQlZ2nCNyd7VZsG+uVDWKfTtQ+09H5cNoj7
6cPGTGp27WbeMGaDxluK0gaiKYkc3/2lJgPupS6xS5hL6Xvm1ehoa0a7laLRN8PJwDV1V5oWivgb
2+r6F0yvkC6yRn0fQah8b3psEVT4eseFX/kOFKzc2ZlvnkYsM59Ke3wDQtN9scpvs9u4ny3FbS9Z
GSGdZOvdl2YGSKE6Vv6EiA5aumH/O3Ds9guQLX03x7iI243/pgE+Q8O2HcB7sheH7X7GGha+8P+q
oEX+ffBDnW45oGKz+VoOXr3Hr61EYc4p3jLFsi9N2k1obvfFmw5j+gXr940cVICxvYHA+AyTV72X
KttvyC+4Q3mU4oiaxFnzpmQrxTp2zaeZLJ2U5IrdoN6raL3pMKLvgmkGl1BYoXFXoxUDLbr2UWGz
83uC7nG3A4uHrCfSsvvKH5yLHOlb39ub2mDR73A7mX1GHgRjovderfotHJ/oIkUnUm1gClF/J0Ub
IyJ8IHX/KsVZmb65fPMfpDT12RPjdf5kxOB7/DE4hdGgPKdZq95HPjTi0MeuasirJ4A+e2Qn+ufS
az8lcaveAVYYnnW95VWJUZWvEvcqDaQeXcRDqdTZg1TJxkTlKLIhMNSdjuFqgXtsZgfP0jyGjvaU
m89NUxzczq0wLKz3yJiXd/bkFHdRB1luEQsu7xSVTdNVLjKz6rSLPVy0dDtqHkPNwQp8st5QCEu/
qFbl7dHNLE9ShKMDpF4v3ktzRJLS6MESLM20fvI3aPqBqslH3JXVFqB4lX4BRZ0doeM7B53cxxfb
Mu5yV7FezTBz7svEAmCxNGsn9dcEWvLMp027Z1qn4UbEnrtsZi31t0TwGvC7/6tbm8iepbS/ql7X
jv92vt4CgOns+LEe5+ZhVCrg0oWL9B2oLpMv0a9c9T+Z42C/N86IPlCuF9csNGyUjasURNwwf+4r
91majkZ6rSPD+6tucnXn1rF1n5YeBix1jVoKurCfoCP9UBC/2sfF1gU2dFVLXip3jL91GgAxy3Cb
R8/sgotiO8kxSkP1FVWVeiOXd+a/1NJrfnTkjYARmTE6jJNxImZborpbWs+ejeY4r7uDsKWWb5Ks
LlDGRaPqWjKmXu0y3PW+Hl9qxMn/PnBrI4fLtRYeCeBnZPx36hyo8U6Oh+Aer3K12HGptCvohJVj
nm9FOax7WjIeeLWjW8tA058tM7GOqj3A3V4vYTnmnQ28/OKElrJPtULHlmpwThZ43zNeN81VM0zn
YCfZ9DTh47LrW7X5xNuoAv1xna/MnZ/R5lF+N96bOyRMScfCOjy/2m1h/oCTiFikyThP7+OlzRIH
kkow7+uqqh9iva1PplENl8htLdx9/RJbgs5BHwuwKgMfzEy9RBbL7/0vcTB+SiJT+aWAtLz9UJZr
SMUV1s8pHb6Fyv9h7LyWY+WSdftERGAm7raK8kbe3hBa0hLeM3FPvweou/X3jn0izg2BK6qEMDkz
8xufYr9qVpNBO9amh9CCDU6IEtwgoXZ22QwVVxU/PXVpbO5IB6Q3DlIgepwbk/wZDzLLn8I3HsDv
iA+VLz3AB5nuJCJsgvAkcMTfDDKyLrvH4ME0mva+k/QswyluHt2WMaHsKu2Gvg1Jew4OS+iubI/k
mu/vdd3Ag2qwZ6SBmmanSZPZaZmz7ZoSIAiEi0zAuuBfc6/ZvfuYp+6rNsbKRXSuyzkA31uHaX1c
FqUBeS63Y3nQ4w4wlUZcdpAlrW5F47hPAYL0VdWH6qWrSv8pqqc33Qz067I0zR3gtm7eLLu6mn2K
NNO/XZbCLti1aZnei0L3n/yJWmJhNg+lYdtP/m7wM/st5lW5awe13dltH7wX+q7ua+u9pCMLy5yq
3vdBX7xic7fuzMi5Zxx5xuShuNa+Ajw/QLwhu1Bb/aybN0QFFWecdWcly7ADdjRyEwFeMyLj72J3
aAJTC+1APv3u0Bi14VWWNLc9loJXOU+4MEavwRvZWxaXDRRsi2sz4baFZfWJZie+OZAV3Q0Yjq7I
3RVXY55YoHhPjmJccrua7skCvMoyGt/HaG70aNFzwIECuZfqr/HUj+9DHZnrYV4fzev/e38H5NLv
/r7jcxza09ZN4AB8+/fxf9f/v47/3/sv36tXPcptV2xEbsbrngH7XdmP9Z1uC31nzevAZdR3y4ac
we/PumUXQJHNXTmv+1+f5c0Jzkpxd7HOO3GZmLPa0q0adcuVkf1rnYp9tJuL7e9uy8Yhdt1VXaM3
CMobJWtNBJNovgat7oONzb3udXBsvGzQiptlMgj+X0X3rK+0ptroYaKegwohHg+pZQFCu3pu58my
aBkKovuf5azyOoZrsB7/vXVZ/7u4fGJZB9vulEc0tP2u+jnS73LKQ28anJuS0/XRYf8Bkcx9S9Az
cVGV+cH10ZLqg30/Wp37YQCgI1vo9jem42A4msBbKVI1ovqKmhjh8aEpla2hu9MLRIZ+JznqAjx9
RpZ1WL4jzGjn66rWvOCE7V59qVHomo+NecWNzll7om/ExHXAMLZ60w5HvQ5hdv/HYefHXMcMC8S5
DL6WDcukg9W9cWiyQone2QeRihK4TuvfZXai3AGIlp6+d7ERS6YJposBOwYIuS1WhCDoYuKh3ilV
1u0Y/IHFN74r0b6DGOlfohgn+ES23U3UdNpejdvs4A+puIaBjieGUk7PaZh+03SYffPhEDv4oyIE
dCysf+/wk9kZgwyuVdE0d8U8MVTCw7AAlzjvYOizFKmhZcNsy6uWoosHmaxuereQ12X/ZTcMnjaY
Ro4YoAGnSWZPdlrm8ZLtkrsAWMcGX8r0FugQBhEmxmiGVIctPmj11QxksquQ1lySDFGFMYjpbDt0
FqOOt0521keHApTxyRWReSDtURzdceqPWTUMB0WNylNmFBj7+F10ThofxFNvO+ekHPF6rUmSRDLx
t3HbqjgwqPXWcYsBoSvQZQBQ3S31iXKTxra886E9wQ2md5AnDt1AVdc9TBKrH8ydh8fIBI8sxaqT
IUmpoFCfGmrQ63BQjefBcWB5wz19wXumW1XROFx8fKhAUOepV41hBAkLfhzvJgQffjr9SRpn4+NH
9kr1uoFrE81a+yl6oJf0O7LU6Y+SGH9I/CIvNwMS5YGjb7OWl7Pfi103H8GJ8e+gD6zE4mFgQGWN
QDppMflT0JeoS/Hh0mvAEDDrT7BRh9s6sfWZxj8BXasvrjlKUMjcAYyMyn3WaIBkgPcN1xhaC0H5
sM+FEj36imtfbQ017WIEH4oOyZ3p9/su7cdXYTF20rTg0Sm4U7QxL8AGqMNrRAPgJij7br98So+T
Q2302jG3td4jl1gcUQTFDFXnzmDTxZDDb1c/q8QIEHHZZZn7x0pr3rKs/N9bfncfsoVPyBf8HmdZ
V1UOOjQKeOsMx8CrWbZYObaKfJYYWB4HX83AV3BKMnjb5C17lB7zIkQ7dzO2BT6X86IuRkRLwiwO
y6Kf1toKdWK8wuQBkZxlMyiYJ3oe4vdUirE8DW5S4WDB3DL53WeZW9bhNM7ejU6LUp/TjfX/8bkJ
YFSJQP2/jr0s/uOrbXwEDkRCq3+s+/3I8v1DVE7HLH1txjB85Jnrr4rYNg+6j7aiy40H1bX9ndGH
ynrK+TfbbhHfWlWxX5aWDwnDfWhl5l5MU9mDLpqurmyQFLZ5+9INdrUyejv4aAPlEUGR+yU0bZs7
PA7ggK8DLdcjdgDKK7P4m2TGDXSQ+E8V1TGvnaZ9ne3u14kpywt57pMKxP2CUKC65FoVbsGZTqtE
qNXld8OylQDrX/sJLHmK1l6r8pkWGZyb5yMsH1l2/F3srMFe2X1NzfI/X/K/Dq0MCXoh3X9O6VEF
mDl/ye8BlsW0V/cUv+Kj5/SKfZZDgAER1qE4vihdiIREt28FJMfb1JqfvlpBh4EInZ91KH2xVEqd
vU2q4GKrGJfEKqj/n8V5HU7d/SWaJ8s6WjC1Db5oVEHmrb8blv2WdVWtZlvR4wqwLLaWkW8isDCe
jEfS+1X9J0K44BZq/aYFI/K3rhyf7ZJBez02/kM+5Z1Hq1h3p8sYGqY9ZDeOAVQlBuJ2Gc2u3xd0
1UJwjOjZx7bqYKYuTJD5Kd7banTNU7XaZox1b1VYu2QMyF6nZq2QWC+yJ35duCbn7bwkFgQUcxLi
HU/RV79Jrc/S9I8qicwAEg66pqROCKWfirK1wPeRZKCgIb+H0T37eV58Gk38oQiy1DwtaaCna8g0
O9ywBKgFE6RnNmX9k1/3DUxzBhDL1sEOy1OYIQVctuZYeJ79bmpWy9Y4DTM8L2HKLVvH1kqvtSLe
k/lIVDzym7SuHpZtsXDIOQFaIiaPbspWVa4xTkLMB+YU3Sxzy0TNgrdJV6vD76plDjfU0Ivx8fn5
1O9W1c7sXUwharWss5sQ3KTToDsFDrr+3e/3e9Q+uzSisI7+pLPvFONKhRLpYUjckhKRT/FES7WT
60jtpKKjQrMeabt0AhWzbFgmgwM1aK3M+9SKMlbb389ovvJZTiVku/8c5h+7mHaMhmw5+O/ROmw6
1p09lt7PcZfNfhrzFf/Yc7IUZY0dlvAMy0UINh9e6WskgihY//HBZcPPVy4/MMxUf+sK8fyzzlh+
we+Xj27CJejbUj00Yev9n3/T797/Oq72lQVwG35+w3wWlrl//Nj5x/38pmXLz5fKMruJAbsiFd+Z
raOeinm3ZQdf1KR5ltllyzIZl9O/zApHgm7o/7hUhC6K7LdEG9ipDc2lSaJqXWNgEURIzYIm/zCL
ZoShR09jpx6s0J92tiv/0pY7eilgRTX67PQE60hh4Ufhwgdze3kI0/arznx3S8x0ckCYRpUeeZo1
zihb99NSsMiO5UqpeZADmhXg8B2XHGODu5VTJ8+MM/eI8J5E07mrjtsOrsf4WPsVzcXySQsGDobM
DyJ2cu3U5mzH6C8rup5I6GxSsluF0D/Coj8rVD3HAkvEEQRDORf8CoWiQ4Led4+OmGGqm5wiRbur
20S5VWOGvCV+RreVfxLEItjLzav6oUMmlSaXn3UaJi6rqeizw++nAjJ5XlaDXMI3VbldNqBB+2gn
FFdV2yHlnB6a6qFJRX/bEwi1dg0LPWdI3k+0jAAvi/khwZNSYrKCQw62B5W0ITu0w2pAaipc+g3N
9NppAw5g82RM/bu6R8efFSc76E26/pkUZIvXaMyGrV7AGlvW5RAYdhMuayRM/71OTgQSIE31XYWL
XuGY/k02T8BRuKVd3bYWuKa0hYszEMPcTvMkSo1y74z2uFoWeYIYtzE0CgRDzc+q3/WNJV4iszWO
yypHqXS4ZMOEXWhTbJZ1y8TQfZ0yEczGZZd/bICYZ4zNzxcvq029oL47Fvlh+eJlnR/2K8ttDa8d
ayrW849cNkaJmp9MCwDhvMokrX61bcXrgzC+K8pNgSD4ttW06I6a+fcQVf6h14wLIPL0PGBWdbtM
nAnWP1grc/u7Lh27HBM3yPyJqsQKkkbfwPNaHhMzMW9J9ps/n5WRtZkKH/ejsG3Wee4waPNTPIYm
s3R2P8s4JFXbukjFmj5ftoelqZ/m4DlunJvJJTropopaUSXFresmyo0ZnYJ5wYjif00Gs36TZC2P
o0jnYSF6H9z/aMz43W9IoBylE4/e5UC2Wlh4V0S3GN7Ja1mM3s8VNZVRQK9xu4KK3NwUdRbcCZJk
d3pcPJR+MJyW3ZYJIZm+whao3C+Ly74alHXPrOgcXz61rENRkSJJSC6M4Ya1qwbubZob7i1c7ulo
GPI98GsoIfN63c46nKTilR87KP+X3SBgHqjch5dlDyK/WzXSjFM0cf0VY9TulcC1bhGL2rc4iFUb
LXTwMhgm+3bZoLXAPdWS4syyuGwAmCKuVUrAiPOGAjk2bCklG8a6i3j+Jp15/t03JHeKmVlj71K9
irfOSMcEOMvwrkQN4WHPkmwMGzLa2m4rf2u4BuRw+C13oJ6jO9E2aEONhPzBQD7UMVJMhWYvk2VC
7DLhloWbpz4NRBtlgB2eglmIP5P6fMDD/5qbF+HrveQtXn54a7j0383WKj7m0MdlDrvmjPr1sZ1V
QnJuYVzmlkm/NErOEwa1NE4uK0HXyp2rU/EeYoAvxfgY/jRezX3eKmF3/arqE2mWllHsLHz4nRAj
I3VYlrNF9dCJ7EXMwiM5K2nq+SfgTYTyyFr0R2YF2A0aJEkBuLvHZaJX7TBhcFTP/I3/zOqp+xkl
OgyMJgf7uGzuugmF6DIbg50B+Z/ElDkA51O0g7L3c8acEQuSBM5I7FiUEJez+LMZ2MtpzsrsYJ9g
d4DCDPmC2CijoSCxk39HKb58aBFpUe0G7L88U3sI8HU8FrJ7tTmtpwg7sG2rifdwFO5mmLtqEw5T
uCeeONlm+Xt/z/Yyt/wHqGGFGxFwrhRc0k6q1L06CcS+xajtaBlFebAYJCRVXK8UVe56YT2l/NWm
OaDQR9Sh8h/mEtBqYnIHIP2kmF5cI2KeRWn53HFtz/+sZS4D2rCpwILw3u20YwPZIqgsCl1GCYkv
SYfzP04MEmXOm+U2IBRtba0omU++n4RbFZqfIguVjWGei74ejk1o9T8TQ0TD0dfnM5eN75mmV0ck
v9XRzSug48ts7ridtllmF+vVZW6ZJLZf0e3kQsOYe+eL2Y6lNCoEOgQd/+eFVbp2fogyQACzRnT+
M5fJ8gf/LsrMgCyj4Zvpzxqmae5RXE5HsWhOl9l2IuGVZ/bo/f5nluv0d3GZc7UeeysEvDy8CziB
TIy57e93YkoR7qQwT8nce79cB8skmhd7ShzbKWrOy6rSNzF3CByikcXWoFscDSyl4//bFcV9qjU1
7qNGjgZsVo39zNpS7w8JkC9E8pzTmQ9RCWwMlsmyGEdQiLVI+a4JKfsTxpDtamrsDlcUJR5OtlN4
BjZdbTGMqyDDWjfEn9pTnYpRjK76O3I/X246PGrlDNYlHsE3tsBwDin9SOl8o2cdutHkkhVVuIJR
RqF0KsOzRS/MJfDlmnp7s+rH7JppvCJytzI9F8rqSa3aNY+MkhI6mcWykgdwA/PQdlLvUN/r+6nH
Qchy8KS1X9q6zbeCIgxd7LLDi6UJtlGLESVO4EqXUR+hTdDjhctDI74RumatR21UNr7SYgvT6VvY
/+DppidDpIe8LMnfYUkUNeKt6is8C8d0C34p2pgI/YpWnsOgVle8HFEmh0XhNQgyQnkG/Eo/SUxJ
V1EpvQYxSRW0VGugbNG2r2aP6NagC5cUBcXp9VTqPf7GTuOVICoah1xjN3w3NifG6VysUvj81Lnn
YEzidYTBlp/HKlxTLEojjXR1pwK+NfA/HzHNrLrv2EeRrdJJtR4m09n5sG6Ust23eshJgEMXCYsz
LUK04k0v6Ivpn11nTl1iBEk81nzZvLrnZ4umwY6xrUOe7AxlRAis0O8ve2VHRDGtqT++EzyHG2dE
v18qVgKbiDYdZyL2FGhzHPBotG/yhwe5O+4T524AgbSn4qmeaabFPcPBgUHN+UeXqHTRzMsAYLAT
OCpeW1LAnEL1FCrfrY+3TD1c5itIj632kobTX5ON67zhRVkxyFZs/1ro8rPKoCPp3KJrre8waxp7
6o2hjWOOGguPhOi5SBoccC10Yii4vZR0giEQhU+Jmq6tdkaKwFpeDXr74vO+8KC8rvBlxh80o4Tj
8F1W5UYwIaZuTVfOCNHLvMhK2WZB49+NENenyvlTprjqBWrwMXbKtnUYCPZa580BYGcZ4Yleua3p
hl8KHNZVMeBNrA3Tq1uRsCABqSl/bSwS4RoZ0cHQyOS5sXoHccFZG2Pq+WH3OGrOFiNc2kdCWrEU
oVJtZYSkJJ9JpcntVA3SG8O03CrOc6jk+cqMM39Tpzn5mS7fmpZSnKeQA/YtmcFI026CIW5BU44H
qX4w8g/X7mh3G1k/NAlWrTV+XeTzN5ZbvmltB54FQJJjYHrcds905BrAjuJwjYtntiIa1NYT/NWV
i2Hqqh2HbBXb4d4UirrqQHZZsXgGJFYJmiTBfKXER5Xq5THuKw7EUFWTe80ITLaNL4HbffhBVQN1
Kr7i6XXSE+BrafhJc27mNfoTFopPHf2SVF2gpfYnF2TqXNtoB+l45NqGUdqkzGgCtnz9m/QNCBPr
Le7NazFQtE/ds9DZLdP6i6ES/fNMjzcdrsNt2Zz9SWIgm4877Hkt3GXzcD/+wTmbfPVjkst3TWIo
r7bjrYiJ/OU043oLEoFYo1PoEzyhcyCTkp5hwIYB18S6LiRAsPij4ySt6hJTYMVQDuVAkBUKrVq3
O8696qU2CX8sBU5Gua0z07/D27DdUNqJ10NlP1lD5hm55EGggKFN01c87lNPcyl4N3UbrZome6Ff
FJFjyxh6SCL8kujetGqMhGefWDqjh02jpM/A/O9Apzmr5qWzINBVUYLuvj84kf5VKMlXFumfTWVg
FlhD5lcZQ5Hh3uW9HLdORrEg0uhld1L6iMIxeNXIgg4ZsL9+LB7UuLpWc6IqH+dC7F+jsbFe6PnB
Ia2yTSdWcO/qzaBYs9y5vOnCeBUVFtmSuVG3CoZDofFSyOgRsoD3wXrhqWkF61g71Fl0Y9OIsSrT
4polxXdm2Ieqsj6aiIHXIG5DJ808oaZ7GlXIB/ktfi29j67e6Y8tbmYBqGqvogN9I40YIk/fJZ6l
4EavK+24Usx88HxD+XQgG4V+RyN6ZGwEplJ6a1u7cagfsXmjDJ2JHVmAnTmRyQzzp3xQtwJX760T
WvQP07MSmVxmSvHqqkV87NZB6MwMsfvOCKGNp8/j1KYe/Blw4dNnMVgvejHeddZaz6xqawXDZQLN
mViQ5xr8JzXLuhRgrJ2igTNY6FTURHNIfJ82bWvXR4rnRHjdv41R+e4G6aNVyvNg0dOo9s9hm+4b
enCSgWsibpstSDbQNN05BBxIQxtgtDo1vaRkBK7UnlFzf0KVN9N91RQ9SdwRZhx8aKABeFcE5vvY
Du94U2crO1WeGgeQTRvpb02WfPbg9IxqeENf9pe2Xfpijd3URQcpsscRGfk6VYv7UgIvj+AwdQkd
1ZyPB4GJ2K6gDEDPn0HuqJl2FCCBqTWHQMo7PI3wEHTIj/et/bcRDWgK3rB4bGP1nguQvwCUV4ro
sbxUc7BN6Vlv87sENM9Km3pzI1x3N1ju4S1rAPRBGzoUg9nC209olh9pjwjx0cSN/YQpRnFFN0wL
nw02XeeOLH0yO2SFW/NTzdpzovavkh/F0O8logkD0mf67NbKiSffA81l5UpKm1MfXDWc6QtT37Vx
vx8Kf9vsmz7fNpwWHhKM/KkdDitqexHxfw8K2C6vEVmqfYufmtpgLDa456SA9SmNhHpKvu0j7t7e
8f+mKRbKCf1p+VC/WLI96257K510jZ/DXdkG72bGuBEJGdYNffpmo6mHT1p0a0ozuDwIrD8nrg0q
AmDjc8KGWuuJaIaNY6g0GMudYJxxcBktF9kV69GaOCBSyVVxu8gXqyWpPKXOsILDc5PGQ7OqbIiA
qqDhyMiCx8JK/5btUK+yNu29ypU4RiI6rEP10KnuvW0QRI4h5Ow86E5GQ5RdSv9dttx3k9S3FjBv
u+kuBtk7yCmJB+LOUlKqoZUPSpTeKZC7LzAIaXQKSKEZ5A7rzuAk25xGLE8mHuha5knddhH8O86q
i/vMyx6aDEZUlyjqVjdgNjR1dI8BfOvDtucFRyR5536pg5RnDRAZozFz7/jtoyJGsJuufBctpPFR
ieh7ke91426DDqRoE+FR7Caul5IiqClwpDTGe7mqcPMQhFUiXlcBGQGpqhkZ62SfTZ1zwGTyxY6A
9/AGl135pbXExmPP7VnA14mjs1AKHOZ6GIoxl0sV3Ws8fjzUSXQ14d8zRdU5iIpvTEbDldAkZSXj
yW8cjEryPxrkOmeqUUloOIL5kYM/Z36RQXWyCBaDNr92LkVD/EVAXV0QED0Taz87FC3WZjB7RejD
52gyAkicbrg6Lq8aa/QSR84Og7zNLQyk4gaOavWS6BV3R7+26km9MbtsIBhPk5VwiMGslL6NIPru
yGe3J7OYCVnmAO9t6J/Mot9oujkQWGGaEdmwHSx5q/RDeYiU5NYICMjxpM11M98ZZKaqauoJaMNu
h0jbaKzMIyH0ZIXBH/hWsFMTevZCreIO4KJRvkn6fURFcvAtY8AZuKVaec1KMGYg7sUqpdt2P5lB
7TUQMd0+XseTeamlS2+q/GsqR6yWzxHGrDlJaICP9N4l5QYp423cCbFV8+oNyMJR5hPE52JGNL9X
AuPqwdUQ6xfhUylsIiF6oBySBKtKDYg7iwjMJC3oubOjacnEGtLu17GFuMcaUYWYH7EEAdn1I57t
lr4Vxvioq9a5irkDQ85wIjCVoCr517T9zktbiMPZJtSsXWQN79NwpHPmKaUjdYUvSLXJNM4TVuJX
lBi0jUyM1y20Su04p+DNFwUy39zbtoYe8qo3J0XbWhgerVxTeRCF2HYAbueHVLGCg4oUaqSBejfT
5XD/SHiwKcYJdOBbFxp/dEsZt77eAUtGQgrRkOFpmoK3IyI0Xa7+QkE7QGCCbWKIfoUYv41CGEmJ
8W1Ybb6yBtL9JtQknpukEE3wgrp6FzmqDlXO9hJcTleKy1Vim/oHCZe/eCiXpy6haq1TuB+xKkp0
7R5gX+bRKoOA0tA8NSnM+QObiByxp+sU9p1kJ0y4tNow7G2tc4gD4nINaq6BntK+xloFjro9KRFX
W1GLVZOWT3GaI0eyjoAxvakgfu5bF1dfkhQrKw13PY7jUDunq0ULeym+Rs39LLMp9mhkK7lM5Z2d
9292039CEt1P47i2dO29GCITWnIPohfxhT/UJnySPl9TB1FL8dAl9p1sHGQZcXbpHEkBpVIpZLtv
sdniaJ8Zj357L4UKqhuGKA5iOO6otu8NYX5JTXEWmsWtG7T4OVHHqFX7pmTU0RV574WReovhyJPe
4YrpynwbhON96JsdvYD2HQUVDFxiH2bz9Oq4946l0CSizyy+rB3WbRsTYBNggq8LvFgvvBGKLTbn
q66W1BvCnVLmlzx9ApvnUuz091yT67oMjc0Qa4zEOo1d9SjfKLplrJ1jEwDsJOlH7wLe4K6k5yS3
N32lvippSqlF6jt/gLk3+JjhpWDQKluug679DCta703jQHzR5CkBRm+vTKJKRl/9jZociKRNqMMp
LlWRu9aKzuJr8ENIXWXt05ubV4a2dpz4a7TD15A65TjKbK10sAFjVx8P9vhSiCjd+PouFRSkc3So
aFCDjYUPTCHka5IHc4aakb8f819zrXrNC4FaSa2RacWvTtnFiEhHK3kaBt7eJq7e27In5OisljJh
Q3k4xCTatV0Yyl+lj0dGEpbXNgi3BkYiW3ccTmWi/0kVBLthDPl95g1V7ScdSU8UxIutQo/KquKO
37iKzdjQ5Vbq++aaj1sXCvA4km6nn6vy/CSAzlYgC6xQIqRUteIG7V/qkwuJoq/CT8+qrQA1j0uc
hXyT0lPU7EMAGyualuxVXehfvQF2Kn3SLDvHcUt7tzVlb08D+ROXbh6j/CoKUKfwur/gzXwQUffb
Sg+vE8hhyL5JssYNFgrBdFOHWLjeDrxNuRURHOYftMTQ+t1942959V0sliOeURpG51lnP7vacBpr
YCRw5vCSN+qbrhYfOf8skCh3UeLqO2W2XA7L8ZyaKtT3KJfbKGKcphL7l2X/zD1KGwhN9fPj0NrU
wbjjc1TBZQD4NjxgK/SUaLri4YC1e0ZI6q/6yqd76MsdXirHeCG3/WhnkmiTxlRzouMM62qkE6c0
cRmm8ojyDQJe7k2abMn1VjXtNW+qpb9XGr1UGT0TJGzvC07eKu+NOyVNSBkK47WjbqkFfefh/jPz
VNzgHJriMZisvZYSoIsAUz6eTkQAkPYYwzo67NZKGjQaQxImYXXrhsFd+ZcHr0/lp0dZOYTdXSoY
qVk1epq4xxZFqK9hjVHDqBf4QfWPAEjTLT1ct7HdnSkrIPRT0qtIg9ZjEHjuZ3LraDxoH0HufNiy
eW5ULszEfMb74kG3ck8E+BRiAQwFHCPZ8djU3C3IuugQ3zeG+ipb849id+SV6XRrDLzrYpVkTMz7
354iA8VEd6jkNanggPMAoA1uhjdrb/48eHWU4DxBKgSpfU50ayJx13yW1bCtbOU5xZJ4ZYdGv+4L
Am/VpJvB52ohipF54SIVF+rKFOmx8Ns/uUBCEcoJKCXtT7V8sFNxMjKrWeuKJKbKab9XAVQPsaJ4
Yvbnla62QQqOFX1cfIZZuAdccayjcKsm5lfo1OSpaqqAOKlipRjt9LG8JhaGonWVHsoOy1Splhu6
wj8SraFdVMeh24w2cULhOW7pf/NzwMHmhp9wkuGNHeU0CffnXNHgO1lauEL06PfGvd8iofD97ylX
HnWshAarCB+V5B1mYm5O+loJVLqxev06wh7zjFb7tGV70N3ooeiprKMA/Gr9+WSH6fuodS9Jjq4a
twXoVwV/c9Rfx6S/FDHteX7wQQjxgbFquLKLbmuW47ssZ12eyotcyVw6AqcC9rhOtx2x+ZypHHZU
8ULPGEnNqpGOAbxONiF8d00cKZImP2cpdkqFeZ85vaCCrrxNQX9WKxDSbn7ReYQL29m1ReGssx7I
Xd5uoj56jdJarL8rs/w0jfSPX5b0WurFXQatsbUzHi5WjduS2YLHO015v/Hxj6fLCa22Vp7QGT3o
SkdzOspfVBb7sQdLGOINGscqST2Zd1yN9JxPwvBUaqowuAK0IHm/VtftNMQ4JUbJdgrsEwrKD0tU
7+k03XRwviirWRfukBcrgdamSM/NC3ownWCn1/Ha7iUNxwpuUfF0Rbx0hFo77SrT2JjgDXj/aPhR
pmtH5+7qJrXb4+kARZ828MGRQNb5o0rDvR9skjc2+ZSVQUTHVZxfjPRZisTDQPW2DtvXsKMEPl+C
04jFFI0l6jawuFDQT1yn1N+REX/17fZK5vbGB5TPKAEdWlppG1yITqnIHtpQf8sGSzDQCwlr0VM5
LpQn0fJizKOHpVUgUEnKkDwu94zGHjDVfi3b+JPR7yMq0PYANh9P5cn30L28muW5Lv03wgP6MUJC
FJ9E/VmhkFNrmK3I0Uw2Tqbv6TIirRePBiFDFeAPqZwLu1SujDVfhozc7iTtLX7ZuVeYVs+YfnC3
2QSKZhJpss/rS14oFAg4wMZJlE/GvasRLYSIfGc/TAq6yQxkJSZZweAExy7qGTRCTqC2r6zL2MS2
eDR3Y5NpRyWlglWhRKASYTNQc0IVeYa2G0e3OiCPi1b1iAfToBnZvTI2QOPtpNktiz/rwNDH3JdN
6ns2Eg5A/KXOu6rFbNzOCrwMZven4dURETBuDCwsexjXlTseChtJOiKnd4s8siboP7UNqez5e7aT
RqAqhU+mD4g9Q5vnKa2bXUeEXve8w7qaBGTUPuAv/CHbdFZ28faZlP4gtM7d2f63jWfneky1D/rI
eNc0tLvFqgjwOU7fFAlQtTAI7a1e++vnDjcNEXbm+3+MWMg1KSLHAxsgXAOIs5rzN1k8lpzqGPVz
yBYqp9Cmh8+3P0NX/+wa2rdHHsK+9A+QmAGkk7FqXf3FTYB+m9tyVC7V/HXRXIExLNqnesj3rvMM
Pw/sYY6zxJSvuzE+T6p1n5U3ZSy6VZz2D3lA9Tl1nENdClKa9k2ioya3na96MIH4B9XtaKZ38Vw6
cJWMtOFQn4Qa9OumNrgjXFzgUZUd8cfIvSqoBmr4rUdw3XNbG4e8ExjqmIze9kYQCmAT/8PXeSy5
rWxr+lVOnHEjGt509O0BSdAUySLLS5ogSqoSvEl44On7Q5a2am+d7jtBIA2SDkxkrvUbkB2qjSKB
5lRooqaGg0JjWPuJVV3qpP8y5ovR4pj0u8DIfw7x3JxblDZCwtuqxU7ZCD0esJNBfsAwfC9Sv8ST
c/bCn3pjkJOt8UNz2XBWsVswPSYP+fAcGDHqQi57tCg0whUU69XYouUwluPa9RL2zo41rMip7pJY
1V5Sj9ka7Vh2t4RYxhx/KC0+mh3RF7s3b9ljP9pq/tLkbuYrtRkDtAi/oDEChd3Vd7CZ1DVAD6bB
BXToYDtE5JAgVbdewp5+r0NW1/mN9SXbOisYQ1ppusPIlKv0o0EubKu69usMkz8fCFUGPckVJFSg
uJNxH9qRPZyC75JbZO46tW0NRlP/qGUIAqoGki99WQGrImBlVW9pItB+KYZ9NhFn1jLLO+jmoc3b
bjWFJKaameCT46SvHUE+njalsioAPTRZGR3CpF8W0PpXC4rLimhliNzJWF/VPCexolvfyyX1FHwT
RFjWWqqwdm1PDTFLYLL1TQg1sGMxchfY3JVFSbCzU+Gd9Lc9/Lo1GJXK9woLlfSJtIe9ONZ0gohf
PHcD+TJuGJQR0l0doVLB8m411ml3J/BM3zTYGy2C/Efi8ufQEuusI24zoqihDYQ1WUtVh6QXKH7w
RIiEGaxFF6vndlC3OWvK1eTAnI5nHMtN9eJVprEz1U5sUYg8zCJxVnZa+JGOYcsc8nAIQ7M5DsTb
UxeAe5KOz3YByFRtn8ia8fsXM9AfIrJB3CQ3WUlYnX0rOrWJjfVKv0WLARUJUcSn1iF/KmqC9pUx
KpBi0YPMvNyfW4OH8dB8QaLHL6xl/VlCjZv7g5Uyk2Zx+VzYs7F39BI0s1lON2az5IRq4DTYb4Dh
c9KadW2GnzjcDd+MuC2UwYSA3RAI5I/GNsu2nvOszteOVgRrJFcKsJywXqtkjWVbgQDU8pe8ZCMv
kU78hY2sttamaS5+CuJkmclLa/PdBlpr75M4BcDE3x6az3Nt84mFxUvCJyISE9pMa6RkbLd/sTwL
YHGan5D6HI9heacSQuGOKlYBv4ofpQ1y303Ndo/X1qppi9FIT9aZVZZDrse33apcJ2G/N9m4Yy+c
Y7HamcWOZLGBRszW689lhHkLXNlX1Taxe9cDv0+mF2OAddk7/VMTwPUEBlTvCoxomKLbyxjPdFJ+
mrgEEdYJv1eG3W0ct7sJyaESOPR0hFHCibC5Xb2h38xXNCXXXu0UzKddGDC9i+1GATFBVOBpdSJ0
OmYjHQ6bBXeyFSC3xh8J1n91NqeW6WYs9ANCJeXMssLinjMr7W0MrVdV/9mP8xvSM5hbIBRuievc
2CrKOAFx6OAV8S2uNnV7q2YwKEgZol7TQDIh7qEM/e1AjtnGxSeJer+JlK9ebbp+p9UYrsVpeSbz
5/jZ7OKOZ5LTIe21VjVWOuxzIPeyYmVfu0PYx1yjiZFueGwfEiOYbuxAJbfB1scsgOQ4YTluFbTg
wSE/tEqmbmv3isYFC0N1eu5HbT83KlHhsX5qezIi9tCu9bBo1uPgaSwUs5l3H56jpv2a2aTIjJ96
H19ddvtsgnkq9v0I1IjtQDeSgI48hTX7voY3fgnxI1FKzKwxd9oMjfJWl/1XI8TXKwvOaQe20uze
BpeAfpUQggdd+dgSFMDvzUP3t7AJfhhPfcD2MEG9wYeg86os7LXImY6jg3VBniR3ilmhnm9N3HJz
Va5KoCgbrWfP5yya+E1VvKvG8L3tVVYs9rDXmHt2i+j2UGbfwW7gXon6Kfledsa6U9/ziRLuqigh
/GJluwgJXMCGm1RJ9rmKoXMdGFfReMlN2XBvG2IT8iWvpsoDHkgSXBOe5UftMNxWrm+Ant24o4nb
Rvc6TeWFJ2zCKthYmRX0uboswIFU2ylZCLst+w5M2wDIz9VbAsmKrULyoKtesI4EodeotGLOCJxk
YdldChtmrvKDWPvwTQn3ZF9VpJ3M274hzTaPxQ/HWbRZTLZGdQOwrudX0dR5F3pzc4mXg0X0LQdJ
eyOr7ExgZUTkoUptPm2zWNAE4z4H/ggmV2cuxVjdVTxU/Ot+2lSCeTiotMekixPuA/WlQV5io+m6
sw6NvWvb1sacvZcwjkxYbsS0yyYf/DpgI5MP8CCSVT2W4iDG5rF3qnmnJ0bs93V2OwIZI3dMds6o
M7Hjz4Oxsdul6AiP5GrJxLGEY46FpY9MBdFh36ib7rav3Pus4Ast5myVV1p923pthYf31uWh71Zo
srSkN1Adu9TBRJCfMGMbjd+HTkNF3CEtn3Tas2GDLKyab5VAyQVGF0uh3Pdq55KTEdtUs9msWbT6
AdTBnhQrmjmL0cbwntTTJrD7FvvCm7Tuxi3C3yAXg1tvDs+hzV6Fbdk21atoPSgp8RhtuNHwH2CR
M74z5SIe5bhXzajvRJcShrHD52wi/2nyXApRkK6V6eeIf3ASGNptbBn9pi3ycKtkOCMIzf3pWGA0
8/Z5bPtgZSKDvHYmde00E/OzMb+Zo7uvDWyyk5+OzQ0659kPMcKtVZ2WtZ+CiVExhcfBqJ7qFDBF
y82lN4/wOI5eDcInDCI/iGtUPDp95Xjmj4VxwkIcdZLG0411oDsnHeR1Rv7F70P74AH5uYGo+KQt
NuNhpZBtL/kCHPOtySBbwiMqCb5ux8BF1CbJHj2bPLXu4FGEFsiNXU6X3iB7YJnB1+gKAoVZZR0M
s9/pQPf7+jx1abYDlnGY+uCCXQjUF2IRqTYC1XEYM5yml7yw3ut5PJtmd2GVimxxdEwDenB3KgCC
mm1qdtzdy+qMPMrFTiKT5WyTEzkx9sJqD9qID3o+PijTrJ07sEA6OOBtGe/zmiVu6xnvemp0q8Ju
XpSynYlzpTwM+N50mJkC0FPtRseWXBoxt1fdbNuThllsErnTVmlbb9PM5dozI+6W+C5DmWEdMteX
9Q5ZpQOYSR7lqarD76++ZTZ2YsFo4DitvIdW95qa6fe2jmbufn03CH4XM8a8EL/1rT0330KDIGSS
LHT6hAyagceTXrrh2kSijAgDGVuLr7mv+y3AJ2bYm6RNnvj9753vdVV7m5B4AWFagv6Np66UgW2V
Fb6PzXjf6M57lbUv7tQ8kIUI1nqioJPvYJzloSglArYDpragd8ijKrgG2yaQbCwP3FWXz4Itv0rW
2QmMI0Jp37VgcNeiACe2ZLOKFno+O7Vsg+3OoR9txB9uJmPaOfyDirDc5Uzcga18Mbr4J+JmBZFn
Me5KFVgb9Peofi+c5gWfKaLRRXkR5lYLeHIyp6Ou7O1zs0f9uPiupy7Y9NHv3BhInWpW+DLAO60W
+xllAmAXaG+O/k5C0/Wj2TuPQNI2hYY0AtDrWKhger3oZrRmbZXE0bkqFVwrjfxkw1ZLC5Hv2slS
fWBzFquLYd0V9k4bxhC1sUpgwSLudQZGYY2/f2re1GxKQxiduDtGEK890TLD76YqeY9KsYhOtQej
UPjcuHKaNlEclrdswhYPtGl41ubIOxLZWI8N3uOuFWv+6BSPUVVfjQ4jCGSqeRvxZsjBurpEy+F7
W2c7ZSskSJev40nFuMpIT2jq3QH/RvRvrMhYjSQxRsydQE7tRKtU/lBd2lnVjkXeb4dCCTciZVFW
Nfuy0Fi3EhOOi5hfbyx8N5rPcc4EFESi8NWqvQldjNtDFdsFEEeapzS+lynQlfsv2Vj7dd+wBGjD
q6Kx6B+K8i0koScSzCi9UIk3yqS/2q24mGq7z71s8luN9W7WpjbxIAOyUIYiSzBc29D4XpnH0GDW
xCfQIR320wPjUJoWNPfee8cj5ZXglyncZzIouxEbODgtR4NNaRSyjBhD/QJh5RIN6iUeOtAe2qEK
s3yrER6wc/s66t4C5WE5WgmMFCewrlWtvzRj/AjCkuUoOlRW20PUKOzbYjYeAiO5N5lTtq7T7dJ6
3nmVdhPwJIcsuu5KEmRYU/pJQjQSx84krle6GI0NMEpKbshipwIX0+REzeFyx2W0m3pt67QtqxKC
jR6eBatKyU7mWL8FSf+WNuQqknmliftMdB1/Gih/QflFj+y3eLTeu75Er1/fGGpW7RC/J182Iawg
2LXb0XdCsiTsq6ImeKZcjHJ+jCznOXHGvaobBxGxVFVa/YT8DnQPE4xOxwPRatxudfqpmYov1IoH
BtIQvWduLcETVh2+1wWygel30zDxYUsPBHXvbIdIXNaWL3PgbeppNndRqz15+LAK4X2NugURH0cn
ZQBIAdAOF4h8PFk5vqelToA7d59UVNy6oLwgeNSDvOofRE8spg0hw5aOfYY4hqFdUN3nEBlW3jyd
is7bxLOFixJdyJicDHRSSLO6W8ut7w0rf60bvMoU1UFrH0Ca2j96JuFlw4NWYLkPQ6uxYLM2TLlk
oNFIAIZrPqUYdEI3QV7MMurXQu02CihVgWvoGOsXW3PwDEU3MCHm3lXBfnnkkRd4mYvUWplRATcd
qk8grDthNLdWPbprco1suzGtWynCuGad3fgFmJ7BBfk4tke9Ixsckk6plR8oOWD1SGx1NdQoSIJL
1R1+2oF8eZZp7EudAyF45sZYq3iuzbtO655zlRAYqkgLI32nQOxuPJtFCQvFAbbKkgZETypGdkIN
J4IDrH6D5ptwtW1Xm6fOcdBDqXCGTJmzEbRwSgKaXXseKrM9a2XcnQlAzKT1BmUPfGRYNUo1HvLG
rO4TU0nv2VYv57KibOA/olPEY9MO0IIMolBb15ba7H4101EZex9bQ3GRVcAByENY5tfPQZIhTJjH
3dG35qa6Jw4j7oGLPVQq4h2yysDe9VZ46v6jw9Irw8B0y7uNNp8DEUiHpT/oykH2A2w93o0C+/pl
VHmAW7KPIFSStuadybrGbto1CDsLGZe/6rLYXWuI+lxkD7S7JtAuCQFtKx0u5tj/OrC3u3PNYrj5
o95kbYCUzkBC66/+mrBRsTBP5En128/qDGu12xCEkRxU1mflhPVUZF3Zi2wrXQTXBE/PRxEAnCqr
ob2RRdsr08UDbvbjMekevTrMjroglliEQ8eTo3Xv8EBYZ9Bv2nXhjOdBZfKVl06116xDwHoHWUwy
L9lBbDA3HwOHwXDCq5Cg2fKydYbqXKp9dJUv5XrVC1kX8yxfaYixbJwDNyQgQfehE/me7bSylsUY
5ul58PSnXCi8D1W9GEJrHuQ4GlcSyqjFSQ5kFYD6ROEFW9naJtZ6AtMLqyYr7+TBykS9TWv+Wkhl
RdG6s0u0Loa8WctmEM3lHS8Y72s8mJnFlz55PEegrkhqfY6TNtPIfqDYEaTQt21rxBdC7NG2HMbs
Sgp+QQ5U1R0Sdc6mDOP+PkVSc9OgqvAw1cJeB7BvHll71etwsLPnlugb/ztreIlm9OyczHK+FKNV
rDKlK7+ZdfWOqSx0ybp4cfsk/zFWBbTBxHgrZoDsmVv+bEdWFDk5FTIc5bpXKyaOWb0GIyuaVX0i
WgUkN0eFxrQT4AdYE7Pc6ek9l7uIXMg7iYij0c7iLaudOweE//d4SL66RVS/quwJWL013led3O0q
TbJpG1ch1iieJu4wk0dXM3OYghbDZVkXphWUyllh8dMLcScbtFBzmCSCypdF2VDHBIeSMFNY7jDU
R78qHH0biNlGFttlgNLRXb8fXRT1fr8GXs8l8GnyaNYgymg91466VQwNFeKljxzfIye4G4XVf7xV
2VA0QbcrGnJasoscf1RUcP59RL6/FODZYKTv5z7FLpIU6AW3oHzfCSvBErSKzvzNFL9VxuQBEYN4
XWtW+y3PlFvdqoaQHPHd7AbRT5FbrwC8vZfB1l0skFtos4OTEVXxxFEpSuPo6IO7ZfPa8//PdfLi
Rv9lCPovVomUS2T5sAf4geZ0viucyv462nq5DsNhvve0uNx6do7cTt70N6D73R2uzcEFW9NmY4hU
fQZRmCCYFF2Fmt4Xs67fGlWO0IJhD6QmyAV2aSRuuXFIFIVlepuyddoZaC2c09TMdp1AJSUrSHDl
6TCdU8tod0YBqqAwSf53ppaftW7SdyjbhGfN0+0dfxTnlKYQAUomXP5lNwWgk10FtX9vWEl0x2qE
JZ3m2D/C7AZdCfutZR++atpwupddY2tWiMr81XXsmz+6GtCc71U8vnd9azH7dukD6KnkhPfZbgjQ
NkVtmXCGrCPguetFNUT+gF3opqpVsn7BcJfrDc7KSTD7ejwPd/KAvayzNpCT2MqitvTTepi4oVFZ
u4qpDePuhFg2qj7hQY/F+HFdlBBUdvWgviEJ/jbj5odQFZF+sP7XtvKQvYGnxG7Q3Ze4qICxHCAD
w0u4M1AV3gDaGX1ZN5RucMfqHow+ipvkhOgn65zB2AwT8kyyNERBfotE2V6W5EDw07x9gnsecGbG
kAfLtAKMm/kPfdaB56xJ5dr6ofvdj/zHRkfa7iKrKs8tkHSr92WNhfqYZe1G1QfQFQRQ2q2SmPx2
2EFGPmxE+JjKnBLL0puLw2MBIMBSSWwyXX+UG1EjwEcc96OnLCKcT6hpOXwOIRtKK2wvNil1NKdd
ZGCG5qIFk7qXgftCyXgT3Jj/n8rQstW9ohHilxfKjvIgG+Chkg5eLp7nCvh46tmHcNmAiqg2bnvi
P5cwF8BaUA38RtSwIcljlVe9QqjCmuHjlB0JR8Mp3gu99O7iEOKNJ4iny/rc8R6Q+1AfvGW5KwS0
GCXq6F+Ux7JCFcqacJsOpkL4sr6L2BENXfVCFsdBnGjEXjUhdZlbWM5q0aAcG4e7aSVP2wnn0mLs
kTK3lKOsqpOUVln+OJW1n+29B3Ety5Wff9TL4h91lu5qh1yk/uASQ8X3ajpG+vTroKrNXdzxWWcT
vHgeOdYXLYF8oFZp9Y2k3ZtlVvar4hTPraa1B9M2zJ2rJZHv5QaqH2jAP5ulRvoMhkehu8ynoYYu
U53FLzheYmrMhAkqQ/EbYzq6qGwFU2JsQIUz/xXj7SRE/j5ViHp2jf4ltBoVBGnpsmMflJvhZa9r
PbKiKqn7lToY4T7IC7bWLdQuV89fK0/7ij+5co9gdnksdGQGY2cGkDB2W5FX2UuvkkSblEzbKlC4
vtnBmgFyv3vp67C60USdbVUIYoeyC/Nnd5oOBCOLV20wSlhPQXDMoz65D8zwp3y5WXf5BcVYXpwy
72+DkCzDuFywvA8QlOS0ErCBhR2aO+QkvydIkp7lwSjG7izMDnit5SJxoLBLFwAkz4Yem+NK9oHL
uZwC04YDZx5/FX8PIbvnVfWS51m5/xw6M4AFm0rf+p2AGjCO8wHdFu9WlooUAprTI3svi0kNigV4
6mFwm1uHhGB7aIiAgA5T43UplPpl6smrJoUpvjozeet4zJrXMstfgHkMP7BoPnesR9+b3oaSVYQ4
2JfzqnShCawUNvJLONoL4bfkIwgZNzQXun0OT7yFp7yIy5WOQGFO16pVjLX0ThY/G9JMyfFBBmfZ
E+6+xM9Kj424gSD1ybUj4W2bCojvMNrNITK6G1mSB9nFWvrJoljYReYQEi9rnbt4VJVD4cLrymGp
s0vvEVHQIV9t4qVZ9qmVQF1nGTHR2rLow2P1B1t65ebjEl3L1rUeWpePzvxOtxrOElZtOXcQhhjk
92t8XD8Eec2dxWs0QAqOY9UO23ULDvs+TPPiPli2HLFag9X5Xec2XbtJCYEB3UESDuaKfq1V1z0J
PalPcFle2BNbjyq0KvTG7GvVOEjKJuDJHW7Ek2y0ULXfgAOp9moFTrDtjWpXOOBds9YIn+KgdPyq
RxxBT0Z4VNA7Mc/pobqNuf04Z6BsvDJU3rfk14L3omdJatSt9Zgzlg9ANj2NlhFtqiSDQARS4IFo
pj8y1tWwDOthrgMCp47ODhOSHXtzRN0Ns01WstUxyHROrROcSM8jMBrH2W3V2PWtA2KNFHodfxdO
flMXifVcG5UDpyJEDmTO45dKIYCwdHD+eSW51Iaguht9By/ycaXNjLWupka/klsi4u6I7HHIYCgh
4BnfJUGAbpTWlqRIMmc3TLZ+THhGAIfJOzLaSXlifmt3U646tybfj++kqXFXZtjfxariPI6LZBF6
vCshTHfXdME8rfLFg6FzJu1MqjMjcInq1lJVgOA/V8vho19bmyXeFsqvK2RLO004JA9mgAUh5HZy
3D6IxO7eNrroobLRrIgRevNlUR7oYDp2d8/KfmEBITz02UHW0UEzCQcSARkOgdeZONP24dEusvo8
REPup3nWPutx8kP+1JrxM7aG6C3hXiWYPmF0sVzjIlV0NJdrMoeYQp2YzfNsLOmDIXg3i49rCi/T
Vrqb/7pG2OBS0qw4Qqnyjlo7eUdSnuS3Bp2EhEiKcJvybKhxw6apkE1/nrIINjZKF2+zUeQdJgUm
PD5cdVcNnx6VZ3zUpxARhpWluhyLpeLz0GYxBsCgXh9niLR+N+K43sSjcSoLPfVjK1FeIMlfBu7C
Nyvur2YzGC/wFgrS4s1/dA3y7iKXrmY0Xisv/tX1j1HNWcVjvRQpYcRXvS6MJzWoq8ew/1sh7l+1
3tY/WjTvby1/XlN51bBr6gAQyix6nMUbdeQZC+OfhKhq+vI01RAEiJdD5SUoTLoXFd2uY50u+zV5
WqBBq+Cp+s9aWUYZvr6ZDULW3qTcFFZ4hDJi7jJSxTdk5ZUbWQ/xneCprNTy0UUXeelN0s8rVrJX
Z2udtZcdGlkrT+VBuBa5MqdLVhXKGb/6y5ZJC791Xh0dJ+b5a8hfY5+NBOa0XBTXoNCKqzxjFfrc
kky9+awfg1DbuwaJe3npP/uCNv3Vt0W7d4XGQYfssBue5cFC6JP7KDd9R+Rol7Qd3G95+tmnmUh3
/NlHNtuqhVhLj7FMDMwwfFQQfz8WRasSn15OdQXElzyThybk2QU8KVp91vW6O4nzZzm153Sb5OiY
yYuhOKLU9Mc4hCtJ0jSNzXTlkiP72xgsnJx1MY0q+JoKrhZyfb0XXxEyKK6hGhVXkU0OHPHA2HiT
nv+9Yd/2CPh91laG4WzItBobeaE8IK1cXJt9vfSUFc0APsxmybGDp5HjNPMyk248Y4YgVrIIlanc
NQZKS7Kom1BGFbiaJ1mM7XjDA1J/rDxdv6a5+Sirhxjt1tbEQy6Ziuml0Uj1soVwDrJVsdQLTprz
HUbZ5kNTzB9De5nZHYekq9BT4iIyHpOPrhD70eVtaRlqgqWlGLcDvkoveoAzyX++W3N5tyzDoi2Z
pPHl893KIVPebd4g0Cxg6e+kEnrO42LbliG46EUs/UMdfdFT/yyKJoKJ5gGhka2yYR4zZnZZztTi
a6ZlxV6WplwcmSqh+GSa7yWsdaEFxvEVbbdx0xDP9sfGmYAyRfk6QKjgtmQphHVSYJF+qJHPkr0/
LnSMCOy0cBdfj/hqKU18BW8WsrUY7lL8L04IyB87ZXRfVJ2Xn7wR1pHnXUWfPjVLdeHBs6lT0ult
l7ovY2skawLx8Um2tnaCJ8aUPoca6OnWxGJnHBT3pYY0ti3qZNzKq3R9IBzZJcmtp2Te85yc5Eu6
Sq+eUHolA7i8VJAkJHLrQtnJ4pROX2d8Z9GwaqrHJgx8+ZJeS25Mm3G+7vpMfzZhjaWxe24zg4yH
qkIuxsjqjFO2cx6ERe4l0ewAXKj5ME2ZidzQ7+ZRAcPweck8zxOTKBL7Fo9Ww4J1EvUPYdT1Dxgt
ETrMAIcGIUUkbzCQGabXzx5aFzwNiZGdZX9cT5qd0UO0lMV6GXDJ4i5jyWuGOrfWaIp4O8+wdm03
1ZexgG/PAgCofa3wb1URyewMO3yL7rqoL9/wcMrBCYaL14AJ23ZuXYj+Q/Jk2c13z1CKtzTQgb/Y
4ouhW8JvUSY8EY20z9WsCTyQPOdbooiN7Cpc8nz6oLr3c4Y33KTGPEmserifK69fydezISlmvS1e
gwqooiJGFmNKah0bSJV+GdvuC8CBs+zaJvrX3lXhIOq2xpsioiM/QxkMYu2wj/rrM6TsoT4+Q5mz
ppKfoYY19BQX4jvw3X4biNTcZmo67wEH5BsdYY8nWezrtNjokao/mW3zq3X2QuNvRTXVxZ6kUb6F
7UyexFCSZxWf9I06qfUtYPjhILS02SObjI6oEmcbB928L9PUvwCBNn+6zbHJlPm9FUwTiJAnEMq5
evaC+rYhnll2CC4MRvE65CLaoZeVI3+XDdWJyByWUcvZH8UOkWdshs12zT6A3kIME+wIbKCDNrdv
M83wg1GJT6SN3HVG3NWX9cLVwQJBdC5OhlX6ZTtgGRF2XGF4McYv3uh+DDAcDMfEVUtb7PUcRz2Z
JljQpSSSEBRPWU8fjX0daX5d9ygSLA2yi2z1er08kkBART8hQYUS2DarQ+tsEt8828tBFqNssI8z
5pKyJOtlDy0nf0TSx0GZukigvi/XDiUeR5GVbyNcb9ZSgB2m61OF0P9DHAKYbDRwFlII3ZmbJ9tz
0wfS6dFHfZU5607Tm2+obcA2799QG+cZBvzlLqzMYB8iHbRzo6x4SAeSHK2i9m/GoK4RgO5eVVSb
Nsg4ardIp+KA1mXxdhRK81yr2lNYpwOSOhhlTYX3YiV4qCSak566Sgx4gBgTqv1TeGWPARm7CO+g
lQ8nQ2/tO2s5mDq4Rau8m5LYXhTFujMQzCP8P7CWtZnWB31mWfHZv2uaeKu2bNlknbysj0DhT3GX
72RRNqhx/Y5svXXz2c0BSeU0ZX6BvGnfZSJoLm6vrD87oCzD0iyZfnwO0xiO2LUzpD55kWzounjc
pFkUQLlgIFmntcWI2XWcH2SxLwN7W8QVaAgVbxwvtF5ctnTHwQMEIIvNNEU+SjXqXhadtHxqSXdd
IVMFDzDUt03bWS/VFEJg8+61MTHPpC6Q4A/Vn8Cw1F1SV2xpZJ08xHHRnOBcQVumrzqXxjaY6+rQ
9sVXsMBQz71A32iqm9wPU2FdTf17R2wB4gx2FQdkzKC8Lo1lXab3qhmrG5XskC/rPhqC6qsx6dpR
lpBStK5e8V12lzWxpakHFq1/HyfJShVURKv4tdP3EEnb5msIh+pjDDYXwLXF/BXyi7uuPTLTCal/
bZmAYvReHz5LQfBRknPViMrFZ1v/j9Lv6+Qk97unvI6c0/CgD+Sqlwnwd8+P11vaFsGd/8d13hiC
fgyHQzhM6RlmY3q20uC+y6d+jxxLev6sl2cfdWIkYTaAbKD7Z3VRM9OvZLmZ+x9ZCDAff4ZzkFvl
WZ7JQyMmNFX0rMNA7K+GQFPj8W9l04n3pRrmN8mAD+XHMJ8j9I0y+VqyaPct48uDHItFQb/697/+
5//53z/G/xW+l9cym8Ky+BdsxWuJnlbzX/+2tX//q/qoPrz9178d0I2e7ZmubqgqJFJLs2n/8Xof
FyG9tf9RqG0UJGPl/VAT3bK/jcEIX2HZevWbWrTqkwWu+2mCgMa53KwRF/PGi26nMMWBXnwNliVz
tCyj82VBDc3s0SP0d5PKtXah9z0PGOC1sos8uLlw10UN3leslHjwWKhgEpBtwyQ1b+vZMj4O+azd
mkytN+SG+a5RSzJvQeVXO0ULu9VnP9lAzg0DzTJGMrmKCYpaxV4U7nC2inw8yzPj99nSA+WUgmUc
uNOIrck50LVDG3flXRUDpQ3M6W8lr1APVuRN2//+m7e8P795xzRs23Q9y3Ad3XDdf37zsTWB4wtj
563GxvVs63l5O3Rqdou7xXIOe7shv7HUCN+acCYDtjEiHbIcflUntYdsoGiCs0Jyc5ObqoXgzdjc
ebFTI6FA3RjYFnBStY9g9f1Vrrr6h8jqDveZ6FkA17/EZMOfVf05S9vuyYA0dZ+C5Za1btcmZy2A
YiiLmUZSZTQUxPOXayy4B36YNTXk/c56BmuRrWenyI6ytSjTv40/Vn8bXzHUw9DVEC0DDdfTIGgR
62j6M9Hn//6L9oz/+KJtTeU+d0xXg/Jlmv/8oju3cFmwhsU7EZEBvRi+P/kNh7nHl2ohZQGxD7U8
+R1/Ng8lsqhNUdx89IuaDqYwOqI3kTnXJ8I68GFTbrjcnjpMM5fK3l3ww/I0CMzl1NF/9aos+70X
rLtEWHkHNKsMv3fb+bVtV1NDPHzGIGar5np36HLTfbQC7Srbc3Y5RMz1CiZnYN/WyBuvm96dX4Mm
fRyJMT8yB/wxYAb84F71DICG6zFDt3S2xmvvONGpG6qzLCESOF1/1fdXfJ5R4OurIlj1BsqPwFyM
TWB+duHS1iw+LtUVs97MrE/2ZQLKI0I6BAn7eLxXA/E4jZqGwVtPLMltl88SKv+XsvNabhxpuu0T
IQLe3IreU6Rs3yBabeC9x9P/C8WeZo/mOzNxLgaBMqA0LaJQyNy59ptlLYbGkN9l6P9rxELmrWkO
wTGlhvWq2ZgEBZmRYJjK1f/rU6fLSw0Wwr9/NRRD/dt3A8KOqdgsgKasaIZJmcan5c9KpBSIFniN
nL/XLBkqcye3QYrEJVA43s5N1zB2qK/lGfIwVOpi6DZBDN0OpYHhbkepeFn5mA4mabwQCyap42Jl
1z6iyWktdbG2XWUSRuBimTVbCrrFaIhr8KPj9EvZKrOjTxnHUZw1VfNcWk2wuffnAKJvM7q/BsV8
OGC/LhJNh1eQcKwumZqygYsCvN6ogWqT8Y3ofLLxEcbPNa8c3pxu5Ckk9/4xcrrbNGm02kPSQ1B2
U0fed1UoL10DvII9NUWfOCD5BehjJ8qtTzTvk8WA6LtNnubdm/dPtqdP/vShat/uebu2T05fH61K
NaGFkXmWou5VL3mh0yl22GOE5EC8nXZkUpi8VVp5DODlfG0atkWb1Ku9i8tKilhv0kUaaJQ7Vd6q
0/+0VhnJuhpKdSGaYprqUEicKy0xOBcmD9/q5NyGdnIeMGs5Uyvz3Oa9vHWazLIfNDPv11rCU0xM
EYd6muyb2XPTZfL23n+fKz6TECofIBnZ7fNCYMCQk/xyZo5xdNGiQZn3FT4fuWOEF3FQk+DLmOjD
TrRc0OJnN3oTDXGNb0GhRk9RPdz7Pn1On0by4t9vIEM1/nEDaSpVjY6i8AgzDfPT4hqhfU9cP8u/
UPyb8NBP/YPw7iE4T2Iqd5y5URkp/oC/7X4+DYtmnRvvFdKwHfRVwgvOCexIexGNiMfjXAVmuRJN
qW9IG7j9hfXCzWcIv38UmeXt29I21oOCYtQFdd1hJojSVgOtPO/KwVwXYfMasAPgTR2ySM3yhVIM
uQVSdO3VTomaiD5TyZxTOEjKnsVsJVrjoDcPMWkL0CxtXl0GDHx0pM+O/oh+dyF+KZbtlBJ+018Q
oGmvbtb4j12I0ibzuquYUQK3RrMYZxvRLCzT3nYFXx3RpL5uqhcNOmAgY7rH2HBea/ZwNPNhOI5F
nWMq5csgsRvk/b6NUHouhipJ/uLktr4eHIznPVzI1tmAA4XX98rFtyrAD3KskEAbqPGfzsKpD1KI
eiCAoQw7K1KcLQh1ZavG/lnID4QQQSgPRL8VhtDy0CuMECRiP3R2thlZ51GaKpS4iyrifMuW2MRK
wRlrx17B3PgpdIsYFr/Ir9RqGm18B1NMnr/+VRzA9j5GkVUdROs+g+IL/yqu+v0ZYkbgAfTSuOPh
AP61LorFjvJSn/fO75+6RdNqIW977W3svmSKZVSMuc33+5oqzgr90FZ2aR6n+xvNabTXLCTsDp1r
MzS6g6xkydKz4/6xtfyAf1QjfGl8NIF4DWVfi6Q+E3J1f5r1R5sOJkFtJKWZOarfq1r5kppO+u6h
SJ+lpq9tczUM5+oUfhvU0DqEU4guoOxqkyrRow2CZcSPmT4xkNpX04dL2MoSIezJVHaWtqq3um+/
+zReZlQK8i14tClA/vb7JPbCW0/418k0VCvWSfIxFzbl2D5I7G+A35UdMlOD4nbRCRyFX6Ko3XyJ
JiN4DELD2OYy2jm/qeGZVnBA5rh4OiRgjerC6lM+hsMpluxVweZif1//CDyby2BkTbgtfS2zfRtj
KyX0Nl0QUdkyIqNw9eYD7jzIPsWLLobuVFtLRs9flGnxZYpDiBlZowTzuiwBmkF0OpquzkJQWOpG
sjHxVdlx7/IkpSx1Oojm/VAW8qrTYn9z72rMqFtpQxmMLwolUivD8ha6LvtHcn5w9C1NO9tSCOAH
MPuqtXQqdTI7bJd+YcozMaxPE4PeD/ey7B2loAhXdkBxntZq+M/FJaj0JE0BSRDSpGyRLw8CrFll
uNZrYRnfwOimP/KIMi0HnSDVuMNaKsr+I5ICvIiaysUFWAdc22blNYNlR16AKAgl9FcsKIKF3ESU
nE2DWlBbRPKcpRgUXVgGQYk383wjmpIcdzvDm7AmXVTns7GLn+MpTjsWeTrPjUqrlhjkJYsAo5ad
H0Mgl3UTmoA4FZ3igJMQdPHpgKrbyB6Ajv2aLjpFk+XWXNl6T4bM9VFf93oZbP0gfCPd45xcSpxP
7XRGeJHUW5QPCzHQRVm/dkssJJRkBDLuBiwrdj+8qeqyACL1mrequ/N6UJVI7lC56+H4MqayzBdX
DS/i4EnPjYusV2qD6FLD29wpQ/nlPq6VFJB2ea/ORZ8qV1/trA/ZKFgdLmjxAEqt8/KvtUFtuoOy
EC0/CW4iid2Mb0ry7X/MyD0ZQGyuv2n6kF08B87SFJ4VrdDw/mhNY+w0tNtYBsDj3prGBkpXcORM
XFAhTXim9IAUw3S/FXGVrnoL5Lu433g3rC9p1e5cvVpykybHoVakF8OGiQUdgEraqr3ISrqJ40x6
wR+x3xcaGehumhXmHU45hU+R6TQah2gj/SpXHsiBOg/io9Usjs9K3dx+mviRbddmq9JFOSyaITUk
K6zrwwc4d7CBRpXYikUBfzoAt2rBgy0UhDMXcQBKdezzzICHWJ0MTR95iydbCxmzVqmQZ1t560TS
BplQLSI8RkMeYQBIFgFF1+dca1NeWqTuBFVJ9Ny771N9BW9HMRAnSj9Nla2pHD9HEb8OMgrFeh/2
nAN5+QcRSTQ27g8rsYEumjWitHgy6lOacd/nirID/tg3MzaJ0jwr1OGLFgdbxxzbZ9mzym3r2X/0
670WHij//0i8RLvw8JnJseY8KX3hPKErnDlBl19EC4L2m0Jq5SBaKlYos7YpMvxrmNp6VLzl0hiv
RDOgeAxag6XOxaeZQzlsLXVSX1NxsGyVLFyoKuWyo1sawDIG41RaCi+dFKt9cO89tkrkPQPbs9dw
1jRIe1lxGFwCKlmdkjiXgu9WTOyRJbi5uqNHsskfBpTmZnuhpLoB+MuUMGopXmW3EXcSf5HWrw8j
wPXVv+8m9f+xmbRky+ItHUmGAYjm72/q1GSnHuWe8RccLh/Mtmgo9ZSqC3W10TavIKGioakvoi+3
KoVFP25WoikGRkrqPl3VS8p6yJxauhqILdJxZvdOAj2yuZ/oppFg4OipiLGRc1CuWVc7cSDoViwz
Q/46SlK1Sz0LIAWYomonTwcxRTRBkHOdOL1f/Mc14nP6oXz/938uRZc/b74tnkPQxk1H0SnV+fzv
VaHmQaCide8q+DiUygrKoWk/oUwHcZb7MY/1QK4vJaWbm3uy75YLtBunWlkS4gaRIBSZw0TVkCq3
Fq9AmcfLqKmcPp21aqze+vrfZ///8zq1XNaGN67kSQNCyMAmcmKGO/FaLJqeHkY78Q4tmhFS5T+a
YvQ++X5tnYFe/DT53vSqkh8E9W4m94q1t7MsO9kD0FQKfa/iQIUbroeOpq2MwvGv8eikJxPUko4R
2Qd1vxLMgLQme9CqsLZ5ifRtPeK9QNNQ7LUmeceHir/2dzMCzJbEfbjNFZZkM4fJR212+uYNLPmS
3ysr0Ux760nKrPQxVcfi4ssaaS0tAVeVARqRmnpxa4YjEITOHQ5d2A4vWvojTMb0DalWimbMnr7Z
fLRUJ8E8s+VqK0YHHcswPy2fqTzveZ3gNxAfJicBVdHTb3Br6tMK1aaPjZMWl6o1jomHwt4wQrjK
XqzMy94ydkmcu+cgHNCKREXwwc3xjiRRu2pyqG1M0FLLygjLL7b1IdWW//HpQmxhX//9+6+an7//
mmWaBElN1VBlVbe1T+vFqLFqSij9X8yebceLrtj6svJDinq8eN60jbuTTM3d+W3x6IM3WYmW6K+T
xsK7ZBoV7ZBiA4rec23ddTqpIBjyDylVTIBEKG5ELzhWG601+ktRmPkZ+MkMaPFwEV3I89tlK+Ee
JJpiQFedq1k26l50WVbX7iuc2UVLHHpXySEkElVBre8sQtX1lmT/rFWGRA6gQ669sskEeS+jCzGI
fb/2gO2IpwzPQat5myK0EB60QAFXOn61VDRbNkpeXhdut7y4lYM6W+l6ufMaUKcGj6VVOJUAoHb8
daCuloLoGIDDfQDwHiL06QprukJMTnPzQ9FckwxYjqSo9ZpiJ09mmvXvs1KMiDbe0bYN/dKiEMcJ
l2Ki1MtHyPjnT3EA0bz3QToekTLsRU/G4+hwjyjU2JbvwPmBeKDsBiqoLb3gJ/NFZ+0/iVZTn/C6
tZ+hoySPsuWfsIqUXtTG73cyeTGK5hrpRRmaYAVMZFF1Cs+4ggzshbU6fKz4g+DabFylkEPhdxn5
l7DYib4kd1ZZnQwrN8zbneRKDcSOod05sWrnD/e2OLvPsafZoslr39F3ooWK4dT69hLnE7zY+m7+
fM+eiDPdbyixzXCUveVQPKf6Y56RoXoE9zSyPVD0k0ImY2aW7KC0qSkOco3uNtXzxwzJ6XYojcB6
qFscSkuoB5+mhQVEehlcMDvF0dV3UVX6J3GA/B0d7eEsGkQDKcqwdf8la9Rxk45doj+IESuw/bmi
K1AFpksdvkw7m4wBK054QZiD3pmCD9HKTRA5HnFI0RKHJHaKJWCgYmJjhBdx0HOKMZsceF/U+oe0
HL5Xbqs9g+m3RUvkaEJp/KPl/9WqMEt7jiL3j7HWzdQ5oddk7uXmuAVZIm/FWd314+1M9EVjBzmy
i9E6NHGxtQwbw4hMceWFaTUQf27ncImiVQK1F/hhq27sAgV8nzTg4CF5rwppcI9Nl4wLidzkBXpi
MNdTv35ODdJ5bleG730b/Ah5n/xmpApf5x5uDngVvHQCXjoqgF1W5CXUScX4vBSS/WH61U/44fZb
6mSYiuRK8pwRvZ+7AFP+I5pHsdffNxS2ptkyL48sqiymDE8L7h/ZwMh0/bQrKusZ7yz5QTx6u7xB
pA97YivC170EnhSRULwVj14xmgTVr1FZgUMuRu/XilFA3Btgi/nj/7r+foGv1h7akFIddmmBw0da
g+5KLN07hAoEAXFmNphm8zLcqpT+TkEsO3Qop1SDasb7cvecI6qe4avWPeu8tDfNMJck9aTrQf46
2sG47a1MhvhEk0ihvLA9uAmiaXoWSduiLg5jrWSvhpHNqFCm2stAtO3VvrnW7KpYGa1qPkOiu4gX
waEeke3XQXXF88NYVx6oIa8OrWfYGJdAMuu1Z/j6GmDdVq6y9N2QsN8g+6ocdA33IZB3xsLJzPYF
Ed2LiHL/nppU6a+pQKKU21QbZGzW5dLcqFXroFMvMM6xhIB+mDU7aAts9hrMmw6qGiYHre7sDzUZ
LyY35QfItB+W35vvlLo1D07ijq8u2aVZbprtM3hI6EiO2lzjEN5V0RCkkCUgW/if6Kc0RYrUWaV/
RKkrr/pGr/dmp1trVeqdrWOjJdekDOfYrpN3doHf8WDiLuQEWbBq+tw6QkmUUIsM4xnGvLfIsq65
pGEWUw9r109VqfIur6bdCwuXBv6iV94CC9x5lXcShUfjG/8n5Tc2AAdKLKwfRodHb5P5W4+kzbro
+N9pkV6fhmwoHtO8+ICHpODPq8uAB5ViS33EJHbsHkR/0tfWqsTme9lTxPHue8YakJj/1DWnnpsb
QcUQrhHnjI8Y4YISqtrom14AFysiLNcKSkgbs8kpDYi9pYp4cgcUEeWsZyQLzHu916gzXzpnbH5I
UbhsGvhuZhaq64F3GvjCUXNJMldbao3c7qxwiFgQvZyqcT+/YvvKcglK6cMoxqWSIzsB6g5xnvJ3
FJCSdTuIJuAgKoxLw5+LAcVSkBSKUzkJORWTbqfOdDm1q+kuCv74GDHZDmr8buQs3qiSg/FiR4bS
nZirDd5Y4D7s5AkPXPB5kp7+0Pz3bvTHbykPZnKSqfyoFmO6pvzNXuuSp54lELYTQ7v4qLwSYRvX
pLb9s1Hl7DlP9GjZ8NXbGVreHSQlteZAunrC0aXMYzFMqE7pr6JGUZCWtGmXIvrLZrzeu+791ahc
RetW3hgH1e0z/p994kPET+jb+C3RKE0wA9uYW7LmPTVtUR3rxD6rUug/iS7TqLdVpAwnjDL9J9sp
k7mBTcVKDIaGnWz1kGSAaML5Ih5nrnRLDqtZRUE+JIqjFo/1yaylGjgq1peAmcm9tdieKABc2ymq
RXY5RK3sVKcCQ8mr2nh/TGuGlspJ51WLrGGdE6bD85Zks1rYZKCN4ddBNJNo4O+HrGFO+Eg7u0qG
mUCwlQ2XeKXogqv2RZOd+lffaHKju/CkgeZxAbuMfPcfG3T17xoH3dYNG2kJwhGDm1NBTPT350mB
6GLMwhQbpdonGbNkrc233WivTOJuj8UkthgxTnHs+ldrGru3pjExs54e6/3fZv7zOjETbb32/Psn
/L4uiKRy1ZXp+IAnAekUt+lIrzh7uWqNQ2+bw1H0iMMQ58NKQgD18GmgMmPeAkSg2LYTeU6BO6W6
hnsAZhZeuMHBX5fuWrTEQa8garJQlDPF8BFstbXdwPywB2rK8bAyLRtb6sY5WUPgbgMtfAzS0DmJ
LnEmBaRrGm8EHf57gOhWuQRqRf2sUy2oQFRxI2XDiko6n1MXjk2ulRpXn8qyHfuHCP8L9aMkzvsU
KPaPEUTZc6lATx+g92wVNzKOwA/9uRp71SbPOgerMG9DGMO4wOLNr1GerqLEzF7NtAv3RkNsUDQp
NldZtaAll32avw6jGsykiUiVN0cpTpGqIrieEw0zuc07I8PkBev1Sj/GlQQ7At3Rok2ULlsN4/jV
UKEIDhEFeUSm7ecmVy8aydZvSUsKBVRjeTVhua6RNPNw/ecM4pfwNcC1rMouV5Yj/sU7U02SA+/A
+QJXjuSFZ9l3UYqjqu9N3VRnypYtfe1aeHOpem4QvYmNcxdnyjYkUgKesjLeZPBlfm8k3xSJSiwx
g99e3jYDVWGWSfqqygG7+EnEFjzPhzdC6oiES96V1TwI3gZtFkh2t3PFNsX1G28fDP2+l70CIy2y
KLVUTW5aIczNoVN/eop+JMwcfZSg8zFbdNxXG8LajE1p9DS0gTJ3+Z85x4FTL1NHag+GnwzrvpbV
7RC0/s7tjWyd2dSCEm6Ml2HpBY/8xZp5q5FQHrzErJbswceDVgzjPFMzbePJ0vCGZdfMynuHmLlb
Hnq02HjL0a+72CBpfs+0aeHqC3Bpv6fJUQG2aVrBkI/yaTVuCWJaFGHKFTk/ebRHrzr/hIo2lu9e
3MWL2LQRkoQF6mMlcmde3KgfUNhjTza/BTLugCMGsSfTc9RtVZcBv6xavEY4BCVmZH5L4vhHKnXl
k1UU+X9tfY2/q4SmpcpRNF1VCKfJhq7on5aquo8UC2um4Vk2EodqsRdba1h4U/hFRutANoyj4j0J
wvzBlOrm1MLCf+xV5VX0R2MEMQf3i7zEKCHvo414ERHNoDL+bIpRM6t3RZA/OqMd710l6JZ+2QNc
QZE264l2vGvJSI1xDqvHsTe5YRU/KzP/CmTKfpVshUKNTkk2JH9+1nUl7yS5InnTgFb3rfRS6Y56
Lad+H0Ue4EVt+NJi8wIGqJMJvYs3empF5GUH6nYm3vfF6z8Jrv4QwG7bmLGl11RzyBC0DC1cWXHL
ztKABHDAhrz8FUy3OmXu1G6LeXmKJM+X+24v2q6XdXuvNxqyEpDPPw2IKWZucomYWMNDWyR2j4zW
PEOFrx7LVC8fG5CaqI7MsxS21aMPdWyfYRAzz2VVPthWDSJNnl6GZDnHFyfov9cBNbKUnP607OIS
urb0llADMovCUjmP1lS9CDac9OVfl1Pc+ety/uVul5uGp/8s4ZGM2uCdYGZ3ayvo0xPQUSplPDN9
K8sAppRlJiuprNI33zLfGxdD9KAYg6uDj7noHpzUXsdR5S/ERenA25+ulu4e8736NcjWuuYmbw5l
8DuyxCVsWpq9NFylMT8JJXhaukcrNIonDzLyrlNAGYp+L/VOrlIVTxrWe6kDWg1C1VKva7bg7OT3
1dD9ebj3gTDsFnpWag9iyn1ANBsbE96cvMQ87SqE32oSPzqgYhZsN2QelJPzW5jgCFUAD47YFm4T
lAs7jRt0rYVNc/BL+Bmy18LzCbENGpKwv0D9dWe5nVbPMKbdB8RdzZvsw8JNoFp/Vd0pB5xnoFWq
5YDPHFQllOyGh/+NNrgPTeThR4Tt2g42eP2t8YKr1o5p+BODDrarU/6sr8gLuE30KE+tzA7AR5rR
oxgjo3Mb0ybJ8O8xkZP753VOVPrztkvVhZdTiYtjBBCaDI2bPtXpTvrZbZb7LTDOqYgXTzCKpeO8
dh/4RjZX7L03bOO9nxYnvpsF78RCIPpJfXSMnVjbyhplHEmoWle7JIs94Xd+4HTG3Y/8UylkOLqp
dLEVKq2gJwfb3nPto1ew3yzUeHjPCm8XOHF9qORIW1lE8h4IfHo/ISYkKTQU7FffM5LLr1YT5fPC
bsaTZuXDetTUfKO5lKdGUgzUMUT+H/uVstNKJTjIMPYXiL6iV62LQaLwO6FyAX2i+1+HyFJ4Mxx8
rCd7VpqCGmqvbLVHy49wCMKy6sPqvrBlhkOL1Xl3CHrqk9Al5N1uyk92qd9DSGEARdCvM10Z+ofa
oPxdHgzz3Hb1e5k7/VtrD8PSSnVijZOipFb0OQxi52mIO4jMdhbM5FoP3poME0yNr8daNJ2xpLLe
6y5YKtWwPaKrOs1yMi1eJzU1OWIWwTsin5L/LTW65kg+gX+KHKT4XSQ1AlUn0xwQy/8ttoL+P8dp
qDuJLqAdAI8wYyJXoOHJ0htbckHOSs8rVgYZOg/FeM0TpXPmA7y17kvt5Y8h3w4P5NwC6EvmP2B9
sxu01vuoR6XBzj3Qn+XxeNsY4KrKQv3i4tjymtfKuG6SFI7o1HQcYOoSrg+72yj/W13qmcd/36eb
/3j2mZpGgFg1bEtxZNX6FEdXAM2ag1lIT1QuYtPjYic/FGN7krsk2lZdOfmo+9mTm7Et0dXE+p6j
C/RqbuL73MFAuzqAyikMplOsCOnPjx/yTDPv0xPZ/vXRsQQb+DZ3+mgDX42Hyq3VGR6NVgwTEDuc
OI53NRHfH9QdbPsmi77UVavPIBKkZwpM1HXGe8catyAKL+0pDIrlxpdkCHcem3JxEbZNEVFQdBoj
uglRIJAbSfAEHOpBnbLzfgfaLepI/k4riBj73cLU7PPYdB0qF+s/dKhI5j4F3iYIiGbw6DE1/tPl
TzI6wjeujpzQetJI7c6jZojy19gAuuyP0QqhWLWjnmzMceDhtGxIR9bT4TaS6oMzE51dXJGJHAd7
5iUGSlJzPAidi5DDiLNPmphPza4zsJMYa1yCa+6mjd5MJsfk064Q89h02m2zU6TC2sOUBMVtKvpz
kOClM70F/UhybDcy47u4KJECLrLwlYL4+euiKvK4LX1be7binK1+fFIh/X5vum5hqxV3SeFlM6pT
0h8BVhQW/KM33MBAHWiycaGq0lhkUWAeahB56zGP5E0kR/7BQC6w1EfgJ46vv/guAbUYkc2eEB02
91MQRkrG7ilFLsizsht+AK4Oa50vCHo89B4tQFd8lhZ4R/+6iEB4cLuI19bi90WDUAqUWBKVFM7e
LgKGXO6n16bbT3JVqXuSXZMUCQKgVauDvQdL6AcvY+19VQxb2XdaFG7HPHTY7BJlrFz2slXfe2sR
gyyoQHkwisG5xSCTACEKwqTnHPfUTka/KUkKRnDtzypuhy8UU/XLknjK2jZCa+outDA7e3r0hgGA
e0TaX26qSn1N6949ii5xEE0niZcE3sP9p369UtVZk3TlIh0uUQODRgjayYCUe3F2P4i+yGvzdZTu
WaHslvc2+ZrisoZ9p2vslSm1a5noaVU7NbESN9VnMTo0srEvnatX9tVGTSLtNRqdJUk68yr3lv9Y
+t01VnuSYHDV1gp1yVSPq9pCavpgmeVluu6Iv8/FXavYQ7p2Bru5NcVoYoLNUYaVkdc/jenVrHdl
9PXIuOiiKYXKoUD/eXGz79pgSfsKP+qD2OD6yjKw5OJw2/OqNmakROfVdk5wmu0M3mmLDus5MiU+
6upu+MJbpjcfKt/f56GfXI0x/LMfF7B9nxrJdZpvNInzrqv7eNDsQ1LL6XPU+Atd/EZBkm/Y+tvz
TmvltTka/AESH8BQXVPOG/nZs1TjDzfNHdIm3yTEh2ddpDbXoffzVW5r4VIkCt0o0Sg01/F25Z/s
NQ3PuawMU+nF000Eg9ZLm48aLqXsja1t4jYSTvA1r5dhXbwZdXT2plhnG+ZbEzj0exfBCAMTEpwK
N3A3YGmrVeA5+iVOY6DgaFW+1/hJRtXP1JWN9zS7EAzGYOH3CbihTz1/DlEjlALD+WNOWtTWO1Yx
LyLlgPZlyhFRcSqSCmlFykgNcMgSo225QXo5fNh4nw28q7v8OWdUNdbHGHOdfUMJ+SLGZe69SUoq
yPGySjI4GY5CsXzMJgkhoEmRJ3VIz0ndPokZGEDzwhrEz3UOWp0CkmCj4Ax2aabgm5hhgcnPjXY4
5Kxpc8zAq1M5HTrZ7OaynyhzW/FBc0VmSKdlanh3WOFz0gdHTY2Ls3j4ZLS4ID+Lr/E0dm9Bn/mj
9fs6PJfa/3j4OLL1z+f/JLch86OQqFMca6qS+CPtoxkShdRyPzyNzraUlK7ZBAmaJMfR2zlYA3Mn
CiPEmde4vADpahzMw8qV0JK17rJJXQOxe1fMFWITuwKOOtlz+SmyIvw7WKpWYEnCpemmRIUnMbEQ
GYejV52w38WIJae4SB6rncnK+kIpz0tqR+pJtGQPk440fIoCojaKmbpb1m18K1LLeB+oA7cQyj3m
TiUdo7HtJ1qYehwcCbB41D/6dVt9JH7z3YDn/l4SWUO70A6vIWBsDETjczR43TELjRwqjJ0dS8dy
16HSVZuSt1O8uSRqVYr22qvyuI8DHNlHtb0ORarOQtxal6ZDViHnWffdMSvQP6iNIiXEmNetPwYs
EC6JnsA+0z0quRSn/Kpwt6dqbr3qg46jlm6mK7PIm0ffzA8xUt73OAFqPAkM5brzZ0OX+WcrLB47
yQ83fR+YOzelFkUceHyiUATAyj7T4xGaZUH7s1N53pKhCQrnzafefFFrcrmDX1afSInxKG2CYQH+
qliWkaufSlYnCrAKe4mPLMkH2/HBgTaRdbFdQKLI4L4qCGaAok5eJhaWaWwulplsv2JL0n7YdpA9
FF1ZLcKxCVcmVcUzVoDu1TGBdZS6337zjGFVekXnPzTaU5vqzk+jlR55k17XZOfng0XFwhCps7pW
AOomvr0CGOXsMhDqa9OWttCH04UC/maMcd+UUVdDBcY4oEUXt8zchjfwtD6pOfq9CtHhRxN1Z5tk
6w9STsRsLGcGlB97YjjyWxgCSLkN/8iEBDexrPUxsxxbyhbife/54aM4FAX4bilCwjd1RZJUYiEB
N0jwhzprwhZ1+Vtv5+fCTPMnhLdPSunEJ8rP5OdMUl4yT7GOaphXh8EozxQCIOnHgoNXuB+h3KR7
OfAumDENG89KAv2hDDJ9LxGAdhYjzu7vnUnUOG/kcima0mCe7JzXQ1Ntu2Nj1j2+uWn6rkvh5L3a
+DvVaQ7ING30z3/V4fgOZ4WvfY9y31tRuPqrPkfU2EQEMQnXTFNE2/GrL5KFy0brDs9kRtJTEYfP
7E6q4wAua8b2Sdli3NO+yDYrNdLwZEWQ5DvP3e4xsVvt0PfW2oh1HxKkWRLQ05GgT4M49naPbW9Z
23yMPsgxMqNTjGHjBBFKO9EOVAuT5grTLTwH2kVOZPmFbUyzQHrPY21qmpoJkNVRGip6xnwZOPkw
6+pKykjFaenudmrpONO47LjsWTf1Rh4PKFuVZj7sxM53tmk1nIshNE52Uq94+1zojvY96zAQk8P6
o9ON9jzWST4ZAJTLMngfS+7DkDedoQmrn51+BQbYPVeR7+wLd8Q4BbeQeR/hKdyELOmB1LhruQuS
h5zb+YzRc35OpzNLV84Ji/5OdInBNquSVQedbyaaiJuSo6SUHxRd7rKJUlZGcrvpKlxfRdMKvJHI
W/Q1lFLzKWiG7pJgVRBPrTyTkW96LVxKuZcwPeOAmuzXWRxp7ar1za/3rvu0+1xHywtSG/z031da
mEii4v0Jktbe9kUVbuzGdXbEL5N1oCveoQuCauWXWnQklYinUa4Vp9EuLTiHMtSZzjs7PJnXWZIl
u9Qe663P7b9ugszea9mAJ+uAXWtf1JDW0X1cMIUApqx38lMePwLfR3Vgjwmg2jBct3pZbkLPqU/A
AvAYcOLyXXXTg1xwp2NntmmUtPoSltjrotRLzhpp1zVCKnnd5k00K7DKWShEUTeKyad1hjQ9MoBx
2HhzfKWUeaHKpfnDzpOrwh5iVhFUPHeatOiwNvypU1Tmsxa+ey2/YedH2RkjymZdDvXR5lZaRard
rXoDrYxs2cQWTF99lY3qQzWT8GdqHlBpEsjlZj6b5J7fLR+OftEq1WWEm7osALzvbazmnJCcoOtJ
1ZkKo2aWVv9H25ktN24sW/uJEIF5uOUokZrV3eruG0S7bWOeZzz9+ZCUBVnb9vGO8/83CFRmVoGi
SBCVmWstKgEVwm0oXaS/qXCWbrycZxIbOuwD8MLiPM+GdQsZlbYLvUH7akJFSw7EpVDpadyyD40K
XUkUWjM0lmp1Ik3p0C4+/Aa2ghslVXt2xI39mDVdfDYiCMLdrJ/uMm/ZvljWL7FWBsAy2ulKC9vu
aAc8ImnR9NjRpfvTo00O+ZlsepoyiETSFArZOu+7F9ITFEiIiJYHZ7cqskd9QEuoG5sr1QnSa2eG
ZlSbYY7jf5kcJ7W17z0TYpFoqAIoyIAXT3oEE31JO/4Yef4nyzSbBwf2rqSMN4MBJ3u1sKqObXob
zZV+pILc7qW5Cw2YYmcPUXUtrV9dvDRngKO9E2/TwazjWOYnVe1z4KoFKVMEyKy6T7eG2Q/XXacF
+9nV8m8AMX6j6jI+VB7QjsIIf42We66Frm/ZKyWyL+Rh4cCyr/uon45jn+RPgT545Cu75qftoVEE
RehvqEz/VqmR87lSzRnG4uSbO6HvWuSG95Ath0mDW0uP+aAi16ErsNBCwDvXTrkP/dp7kEDPsyEQ
jU1vs9pKBdGP2uLGsqwiYak12g/uZe3LYqmtHQO6GvphfoFrNdy7RZkDFScBCGaQ5+feSG+82Pvu
JIZ3Gxnsr8PmeTaMaKvP+s3ceGczq/2T47nw8gFQ2c5TqNF60o5XXtroSB6m0325HKKrfMryA5vj
6Kpkp7ADua+/2OhIGPU4/k59bqZTmQcVdtu1kqJ13XrFfiD3ze0yDWaUM7lRm4r1OHIfuVInJd6l
la19tuPAufIT9E/5yPN91dKv9Myku9lteOBSUWWefbpHMsNyDrFtjLvBSlC5UCfnpqi6rt9Qknu2
YDu8Ett60Br3j5DG1cmrQScMAKdByqxpXtxmaNB6NaMvfV0Uuz6zjIfEC9mi0gtBP/cxNmYgAgAS
6O9Jg6tBrwZEmNvboTbYApKhes6oM20qiC+vxaZlhr3pZ2iMQXA9oOLk/EYtaocYYesH7lNg8JQc
6eoPVVEmIObFfDIVHgShb+fuPi2piUoZeBBMvkJalX4b1JCGddqBlsZllwR4eKIrvT93s2Fvk9Gt
9zY99FYYUZAMMmQ0yzG/juac70OpKsgozYhbhJ7/NDnDU2AHt2CjA1jCY4UES9IdYY0vHsmnAUlW
IMxUtFYBicFTE5Da+jPCQ/HtSF6DVEhbf07Kwr3zEvMTnx9oMSfQPMBl3S5I7p2OZM+UX1C0gger
2MXtqp4CsIBqxRbDYXDXlj9lYIehui+cIVkoKOeHJPBBUmntCDLBmB8uNtWyj3rq0nuxhIiD3YJ5
byk3YikH6LRVCxXfVulok/Cc6qbr0tez1CiTfdFTd4V/olmI64m5nHIn4nOVqv0h5ZfwtraQDEWJ
B6ZvzfNv5cDHwLvuQFohDTHfWrXND0AWPyJNgy5lwW1RKE+1eUT5i3fm2lo4T8XWusVJT6BrKmJX
31YmyK4utanCj8lxVlHlKiqIi0zfeFCnydoaSD08hrzq4+RM6ZXC1rLSgxk02rSkEO7pYN31lmry
M03nplfqYHFi81sPqO827H+djIJCawcdieeSuC2jxDk1fsOz2HIG81OTX4wylkPr3FHlnQ59F7V7
0qaUKEqQkIOSfvOTMPluKST5kWRov3C/17Zt7AfP9KJEezOu/Xtb5UMRJT/YXFGA71CM0TuLn5Zl
KAdkCuiqtTyyA+DacOmjY59yiKGHVH8wmqfIbAA2qnYKxJw3OPZiBOZUr06vfRux4XzWYJQvZ/IB
ZmKlCJUoxqMcqhBIIE9b3QFVxVdb3XYgjEa9uh7T2rzEDRq6YCOpKLiHvUMJtz78q5p5QkZl3nj+
VHzSQrt5GhqkW8es+GQ6/d5LVOVxeVD3u0Z7MehYvSFB4F+GVpkhiTYN8SHTyxiCzX5U9mURIiOo
pim12OInSnnFOc6hZ+S7FrFjNsdHCyYgpO3T+Wh5vntOauVLGEPfM4CQNLu6+YQeTf2poBupNGBv
KgOl/uQZAyRp09Rxh2XoUgc+aj2pGb/171BJGm6Bbvl3eWz/qs1z/BJkcX0dqYglVV6QoC5Nuccc
muhKvCAiUK4KzZLuFby+Yu3IuCjPqmuqT/x+0MaCeXR6cIshPA82G82zo8w0DPaWcWUZDSxovmqD
mEqaq4wGph04cPtzRirhik58dUdeHy+6Scey4OddSRyLFEtYH03aRPcyV/f64FhqZbe/zO1oOuPX
njzfEswTXoOYJJ3x4k16cn8mHGSXIW1a/GBB63iQ4HxIqW+OyBxLsBogblqjFHW8zB1HFJUpaB8l
2OhbHYka1794U7tBGdPOqqvL3Gig8NZTEpI/IZmRYaPCmhyRdLuyHK+/74PJOSB8Ud64yZnuk+iT
0mx7TR0+KZrTf8rq8QsoKu+2MPPxquoBbyrGONyjrnwNjaoHdkiJ7Iut1X6gBFHeXUw9ZAV3JsVm
Xy11lN3ZMdNoHp6g1hzuZY28hqiN/XN0dPNxmzn5wCNe5MC2G6fnIAD4DertZ05y6kdZhvqGLg/r
PvOt+Coa3VPbztlDZyWfOzUJXsAjQ9RjagjewZT0UifoJZFrnw7ipXkA3Y8q9U7iLcz6OWuK/iGI
XONL96OpsuBKD6GJKgck6ODnrKFurlBliylyQmU9TyevhBMZwWPnj1OUO6aTCU2pvn0X8O7UzDT0
7ybSB4H15APC/GLz51GQpY139IIvBp+2Rz8tTjJSrMG8j5FIkFE858Udius/ZVTzRwPfjlCKHqFc
n+uqO7sjNTpZNW5naLboTNnFtmLcT776ejCVa0cZgvvVzAN/eUr94LMErXa4NbV9OFEp/uAoglhF
4A20wBosIeQj2OvY7s3wdjm/Z8No1Zr2GTz8IRra6Zs72/5ubmlqnrRcvVV10l30Tu/cmD1yONUh
YmSA4OVQLUwgcgapucvXO+c33IEFRGza21laZBBP9wBKPjgkWLxDpwTvvIB9AkrYQ0NWgtzrZdWm
QU+sgeY87gAVk2CZ5hypouj1AJ9ifkqXg5ytjjVudXyI+xch6/IzDfEJAkNceJ0nwzVmvdK/CPmw
1Dr3b1/l315tfQVryIflG+RtXl/+315pXWYN+bDMGvLfvR9/u8w/X0mmyfuh9VN16MLoSUzry1iH
f3uJvw1ZHR/e8v9+qfXP+LDUX73SDyF/dbUPtv+Hr/Rvl/rnVwq9Q83ToVFsIQjh0S5avoZy+Ifx
OxelKGahqv466zLuTARZZJXL+DLh3bS/vIIYZan3s8T6l/HrVdcYlbrzvF8971f6v16fzQxb78GM
eTpfr3hZ9XKd9brvrf/X616u+P4vkau3YCCsakAv/e3dX1/VB9s6/PhC/3aKON699HUJ8aTLRT/Y
xPEvbP8i5L9fip76Di5eJA/MeGruujF09jUd8QiwMkSBHMoAM2/o3GFIjxbKJpXr7xS3KfRj2iCd
2NQeT5SLWwLHKaAnjuYVSGTb+qQX7WjuxB2gGG+m3i09vyDoxNTPXnquPJ4CS73Uj/oEu7dJUQmd
7WpLmYHWS5LTZ4uE63kY4azfoC9IPRyR4tdTa5wTZStWOejO68TVdJm9zPNRuVS2dZP+8CM0yFGA
s7Z5liVHalLko9SseKIr88qs8vYOsqX8SSH7cmN57YP4JKrim4u4VT3ugIXnTxKmw/y6CUm2nCQE
oQ4ekXIeTVlVAtKyoIfLjLXNutC/vDr6NA+OpfskUf/iyt4E85Lu/xLkBhm4hXBxphOLPrCFbFHG
ju6EkNB5r+7VYb6F2KZCSDESgj7cZZrMlYPEeW+rWFWCjJwJeFcrQbQYdUwVQE7lQJbQiYHO4FoP
l6DEdW/pvpyO7+bQefpH+DsrXIupux0NddgoTZiz1zTtux4xvTs5S5t00/co0Xyw80AU7Xg+5TP0
YcLYhjd9EsDW8McaEiGHku0tLFB2f1xtchamTn8FDPK3D3ZZpGzcc13O9kmcYnLS4ZCp00LqPFj0
TFIntJaDUcN+b9fexS5OscvZeqC9zj7LcBYCPDl1Kab4dfw6V6Y1ZuTvIqNGZzrLxgMtAEiTxLPu
beDXax6Q2SZJgqyFwqeWFmrSdvZ4iL2ifRgCtX2otdI5Ob37SUyrHfqtT1BCu+w1CJVDRjvywTaD
fjstM8V2uYastBrlOq4TTJfriEMt568wOjcoqwDTlTNIoR5f8bofoLuQ8Hnl5uK7nAtmV9C7YTvR
7dDuvCq6DanhntTWMFKY/KusOSmVgiD8xlfU+k/nLRLl6lbC/bbux3OrQQQZND3qNrHxip1OlM5z
yW4Ao14PRtmMB4tsvpjehXxEXos/iF3g2O9CDcUfZLoAsaEv2ER+F30ne1fSZAxQukld+xwuTRFI
G6rfswJ2oKEC4vAWEdqahpLykG316w9NP0lG8/lBjM4cFjfgXy0SILvirTcITqMzYk5UjpYMIN+U
p4gq6lnyenJwINC6stO2v5DmlTN6PWwp0qeWatgljlaLYQ/rSQN1XNk8LgwFh6it411oxdCY0imY
0w6C5vLge/VjOUz1o9i0xdYB6g63DTnag4zF/WGdUY3vUZgJrnu7GW56sM833rDQKMs49kPj7OqI
9hZjvrs4SD7RDzA63S+h0UYU7vV+qypBuVtX6PL4da0PNuTUjbOv330w22qkHBUdZeHlp0F+Lt79
rlx+bUATzVtyCNq7XxiJ/IdfpMuPzOBH6jag6WkLws/Z+goV0wyBMchWC9So64TyCof07Wyi3b7Z
rGNx90NymfHBLkN20P2Rzv+vzdC5SFqZ7HcVDxBzZkbK7XrI/eZ1aAbtpqNN5EacYr/M7UHjbIO5
nvfrNLLq/q4vK20LnRI8rSg3IylEd/pON40ooglYQzjOab4ZEyyjpzZ3hps8ztmYRk11Hc9pdZ0Y
qas+DRa5AxVJlq3E1EtgIlCFaRHu6ai6kYe8E5MbIiLJw+gAPUijqdnWg+h4M4/OfMXPnHYPmFW/
l7MMYnV9Rsh3tesWHXKZbsFdRKin0lS70cbSOjq8bCB+GNcDaT3+Erq+d5HiLZWBxR2ZKDprb1cT
W7NcciwUSjJcbX0BYQ1reN+g4/jnFxbmaUV3jLkFwapfz2lUwfGRo8LXZRBVKghL6nBRh102/OKi
ibCtAfU/+G+xkeHMH2IH52vNZdIqvLMDjRJA10COlnoN6aQ8uDLgaxou7sqOyEjS6fBqKwBWFWOV
HmTGZbKsg1gjSb0qRMljWauGx0zbyYr2GF5JyMcpy9pAa6OzzBAv8nG7VHec0UZlbFEPbNBu5V9n
/2qH4ES0pPoR2jG8HlaT3ld10pxGPURwG5zLJ4kVupY/x6r9bFGmofVB0ZFlcTR+kgQz0Oi9Ahgm
YbgAClS05i9eQRuI13FpdBCvzC066pCvNLw+62xN6uQbBMp0wMMmGfiK/ql1KN4KCpKLNyvKc1Sb
NDQ12jGmxQOyZpQaISoBwbOcrY7VFi5eOji0ox2DVpA4OQyt8+oAu/HrTIVvHgaKqOsEucSHleQS
E2wnG3FI8HrtdHlRdF81txVtTYZjIl070Y4X2WP8DRyU107qt4A3gGJhZO5pwNe+VZZGk1U5PU/F
AD5PSSA16wMog3PVofip+rdBOqtPWsQHdpkuq+ZtXl+P5Hv/3ao+qtzaqCiOs+Xh8doaXOuo+T3I
bPqzEDlX+ptIj4IXtAeug4psf+vG86eiKrbjQowGfq640xFn2QRLFKBFnp1ttHXF6yGqwZ/CkuKV
JUHlDTfijUz13ZL5lFMoZg23LX6lpJBSYfAKOuid7klVkva6c0P7kJGw/6LM0Z38Dq8RKY2f12Xk
WIewsVDMMGGnQmR1tqqjPCfPyD+fTSfffnhWBlTJE/isqsbZil+9rzbxRE39zjON/PxsLo/qFHyu
jKJBixquBSOFkT01mxPa9Mpw9zakKBrcymHOnWvA0eWtrXj0qo1ucdVobvQkB48GjzKhF09GcFvo
iDm2Z6M3mwSe5Ww8Zt3Qc5Nlwsz3/8lBZW3bRpF2LKCiS7ZTq57KtnNuJWTS/eHOdufjOkFHFeqK
Oyioepngq4W1ba0qusRcrjsn92VRhJdFDOgd78OJwqe8Coc2/Cuv8q2NxMqBrul0R2/TcDCX5WfF
hX3bTIJnJd2pMdyuRdcMz1NQ69tosMIrsY103N7QFfUrAnHDs5iqwoQqKFNvncU00J2OrLbNU+Qy
LNn0PRnWV/FJuIlc3NbLgOy0qm+epsz/BnfIcPYQND5P/kgXupzKgdu7orTnNeBjFDqer1MlRoZ+
0QbVRsZQnUV73Zr7y5prTFbEk79dZ8u6Vj29LnZZQsZl5nxShzo4fgixG5Vf1MD7HFq1CU2yZ57c
XonoHZxVTuWwjsUvkeJ2oMp6jZSxvUZeXBJKQWLaagE8IxIka8jZekkbGjtj+5dXk0j2qCGsg3Qm
qnoz3jsQDO6Q1Ez2Muy9EFtvjPfQrDubAQ6KwweHP6ToD8Xp9Ud7MZ7CMtPOdV6n9kYWGd1nfSqH
u0APWpqTMufgsbN8tNWs3vj1PFzLUA5J56Lf0cc3MqpQv33srHGXJ2F4XywjzwyCR4CZ65QKFo7b
DmE5f0LjZ+t1LSwDXvZDA/4dbeF4mfmK6JD9yfTlwqMZDocmyuhTqmqo4dvhsXbU8BkgAH2V/rMc
jNhu6SCy/FO62NyGRtV5hvNfvFTru/s80E+V6b1O0HtaGBD05UuOCShatnfmHtrYZTq9t/lNXzi/
r/FAA2nvsptHCaj6atoGfThdyXBuy45mNDvaylBxU+MpL79kSfp6NVTcKtKXtnNtpG1C101hkLRx
F7UMuETRs0bVZwfFenErtggN5ZGt/B9j89oAKHcrBn+ZJFEylIMR2TF9NEWw++BYh2homYfQQji6
/mJobnk7TkbwCKqYYhOs/FuLxsddOzTzgSp8+Oy7UfioRu4GBbrsP7wy1+y8jcSmhhs8y3zA/R/n
S0QIOe0lYr3C2/XFua5BUzBcvjShe1YEPiCEwyupE4j+bcA7t67S7kFmBBAJWMPPuo2DU7z0WG8k
urMjZzuFxvgghxbW1NvSb/Z63U4PuQ3II4t9pHuWvxCK6W9+Y9U3l5FLGa1RrHGTyNvx5pVXl/2F
NyUl9m5ut8xFUzh8zhErvKJWHYBwSoHeJGV9ol0QbikaYJ/GcJtGS8F/sRRq7J3sMf9dXJegRa87
rdxov84JhiLdTH3wuo44IFf9/7jOeu3xf389XT+rWzThq32VWihxNvqxR5vluvUNnrfSvjdupopl
ePRKjZvUNuLTCAQ4XxxiGsR7iZHwClDOXms9sCTLFImUtWWojLNKi0AA4VObVNNejOK+XFHCR0BI
e8BXiLC7UfJ6ly4n+nw2pWlMV93c7lWziswtSQ3zFFWZRes29/w24CfvRsae3N/FTy5ncvdl1bZX
r881/hhdk+VT7viCBPdul7qoQrZI7LzZ1MVhRzXInFq/2HOYd8zLaVbMX3vdKq9lvsySCRofnx2f
FGhRlvniGPrMvbH1SUFUcgTPgVAZvRLVzfymW/ZhKA6xTbBaI98ItPZ/j5WF0yj44dgwotX2c6kY
ylbOTJpWLmf5YitTxXqWs38R5zquQlcwyUw33X/gxpKhThuvkkc0zL5xZom9DvvgHY9WSmtBiuZl
gkDdreYE5QtY441pZvQ4j6ZBA3P8bCxmZF0TRHpJicrQqoDew5Gk0MA8Fy+6RhKeLBCEo0swT/SX
NWaeaR5iJ3wOACu9cEj42po8x6BwYSM0rh6L0nlqfLu+fjcEHHLdBxCaHJXGu3gDyMoeY9u0bkSv
BCXWR2syurNImPiLSEkTKbBgV5G+c0TDZIzt5Aal38sEmSUH10gvU2Uk80crifcOrTS70q1Scp3d
dCy0yHgsAVrtu5I8mWlZCBovNl9Bua4s7OYSIo6JBdCA9vJTqU+/dYGlnUgNG4+Qmp7UOFRvta51
UQp/mcCKPbaLa+pa5Vazx6vWcLxoyy10OiWK/vsl0gSsRXe6WWzlmuuLSQO4vmPaYkp62M9iT1uv
3VZIfBwvS60vRtzyAmMnvbyQdbniRfMS5zqP9QDCBHaMxrKfdCOlv6LVH9yWwpZ+sxq1aabvVvaL
Ek7PN5GQ1l9i1iVWx2pbl5mXZWa+p8gVj19Iob0AqFQ+tcVkHYvOLK/arE4/KTOcZTQ+/vxzwBgh
eFEHpGWECmhSwckYEHkJGaAa2sbOrrL3Q3MZSrB4JXgdivfD3MKmPb2lx3o7LHptWUI/0Oi7X+lv
1fxToEGXDogHlq+6RL9NxNrI7Rq3Et2MSJHXxnAu2t/TwjJPIRRPZ5Ck/KsqpYRgRxkKVLAWq2tQ
VCIlJN5pCZEzOdQNIKmL5+PYjlrjZPc/Sw9a+1biZDkZk0TqgEKjljUF0LUHSZ8Bg+ZgzFqoXI0V
CfuZ35FtbyGH9XuamtmZbuCS1GeUZeeGjqgtOsCIci6TGjf19lHXRTxb5Y5i3lalCmp9mEAALlJS
yxDWqOneC/0u3DqIAYvXUvv6cYaq/BYA3gu7zuJrl8XzRisi/6XraEfS+mJ68avI2iCol7/4Tupu
iiLwUFFoUMG1wOx2BogmygbeSXMMJN8WnLYZx/5lqAnVAzQ074arV4L/7dw0DaKtM7Albxf0p9HR
HmPUSIFHkefc2gvbCeUzutgnaobnIaj2YhtpuZzR3l3cy5SsLxCTXFYwAXTtPU2v926tlFfQp7j7
BNjuNz2JvzRADB7VvtLv0ctMN2LPs97cZSpt5N7S1Av8mUcz7as/V+2JN6BBqSRLvoFuazZN4Pl3
9ALOT6XSPoo90LPqkPqmRWKMi0RNe+hM2olaeDZfou9GGI+/DnOAXAG3tce+bOcr1E+qK9XMgie2
g/TQ27n9a/Rdb+E/kUjozaZHO4YW5vXJGr5JkE/5FO6gsEjBQKVkjeoFwydGoAbpfpqc9JZuPOc+
r1C4VAKLX7O3syAnVSq26O1s9V7O4rG47XLIsaLAfgx5er3ms2jcyQEQu3lnxb56tFOjWMSq3ztk
OMX+Y1lm7rXErhHwvJMJs+g57dPgCXK//Fmr03jvq7T9Fw3AsVgpy63VO+nPdoy3szmN34O4jvdz
jbTrGtEsJZJ/jBCeqDSOtlkUTt/NQAHwkUO1eYTdJuNbpKjhvb/sQJrQc3YWWlhbO2xDMrGyOXGW
bYj4/QB8gxJZZw/O0A5Zahzi9VKXLw0C85NS1oBClj3Nu2nL2tSAx3NT37ZRkv3UexK+RuWVTxON
ideDq+iHcS6VL2SwLhEGoJ9NNkE8ZMdAonLqw9rCt4783A9Kz9oZZt32CR7F6Q7u8ysj52Vv1WIq
DmjXDTuJlYOhpj+gsEMccpleddEMphKFRTalD2wut/1cU5b0M3PXTs74tW3IwxUG2ZG5aafPjp7v
BAINPSrbYeRUdoJydnVH27i2jTwfgoFpqPXKc+RP0x7W/cIGKQMtrhxCW1VPirUc6DXPuItwSm+t
qQMp6H7JuDdSKVg8Er5g2v/uNA8mSF6Aw4J7rabxMVru15B9WdRwUottPcCF/LfZb/NDUwYTBK4c
ZvpuzzNyo6k7OVdiMgxYxOGv/FNIHhvjOZ1CczPDwrFb565xchYkzTF+W+pDWOLeK56Woa4O5Yoe
79rM2rWtnT9YZcpG00ziY62jUNzoETtNNQU436nztWXWvwxl5h30Xp2RIkAfMBmz5lFsrdfP21U4
8G9t6jIXhB/Q1DVG1krrZth26LftpPC4EkRfypbv6pgh6kUHfxg+S9Xy4r5wR//n+aW8aRoGIGFZ
sis6+9AX3Wc32kF+ubH0Mb0dpr4P94kC1BPhwY/DZEEZo5aa3aDNd5TRW2i73MfkZvZmlxVlJHaJ
eIsXuxnqzf1bvFxSQr3vdgUBU7mwVsuhKH173/T1vFltcrbwZ97qhQeNrcRYLryE4PVf57XuAChI
IoekCm7HIXH2RbUIC7/FrCu2EK8dqUb9ivKBfaoq6+7yfsgQ1itg0bwB619Ele0SJiY3d7ifv029
DMXzwUbG94cf1NVG0wd137Tc2YRdoGyMX2mo7+8DWovpYUVQcSErb4IqQ30ZnlCJkklO0MO+sHj/
c1LbJLevpRIt0sa9Z+bA3cpkQkMqKKZNUtojSqiMA+RxDv1EKVFsymJ7Hwjqes/dahFPxSNucsIa
lUXyb/ReGxAPxb+ZVN6ulXwyHuQwt72zcwak5FdbDbyOEqIabLJcNdkW98FuWITD5EC2Gr7Vmpx3
PvowOC7CYaGdGHf1+F0C3pm7XjtAZ5ttxbauQU6OvqfGcS5riMPONe9WD3jUXC7VvV2PLqD0MM8m
epl/dvDM8ZPSa3+9Ll55fA1Ks+PD5+lXMChBCbPQqkFqWD8aegHO2jHvmxyStWo5LAFikgA5xM57
k4QuE2lWti4T/7zWuvyf15qK9qsXxdrJ1cONY1vNkxxirTCPgeZ3r7o2bQEpkj575nW3SNr0feY9
9Fm45KjQkhmCwTz6KtGXMYkravG59hrtAMd5KNjKfIxerycz1GV9sU3m6D2MrC+jrtReoix8GZPI
eRwHHveqxAivZSjQHW92zqDQmlvB8GSxhxS2dpaBBIUw04NlND9FZvsK9CHaPyY9XVO1BRhs2yGd
t9MavjkyQ+aCQH691LrUcimHJO6thGltET76NTi/ZQ0V5NXNwGUyb6lsqX6OHnhIkwV9+g9h1qOa
m05nMcmhhNXp6MyJDpkjYWQe6bSIiVOtbjonilOdqtGMneqgFb19JVuJRH7i5FQOcDj6u1bTtI1s
U8Qm2xI5W23rjA82WcCk6rdR3aLbhwBAaRmCFuwdaRhgUee6VlOUGBY6MeCur4RhxVTvLUuHIrNH
XPCggJ881EuBdE7K7ADMIDlUSzV19U6B/nPU6KChpBdtwSk5+w9t8jIUb0nJ8eJd2+SlnZ4qbXiZ
+8FxWWrxJjOfZLQNyW6BIkLT6MtcwtTlazD6u71mffE7/TuCTPm9OLtW30CSp3+qMpRZJz08ijnM
EOIzBnC4ox7ZX8ZCba5ztUx24rWCRtkHXkwdbbmA71SvF7gsOTofLkAx8d0FIrdxD1CZ0vUKzKW9
scJky5C0iwwzi4a+SdO3adKflCl3bzp/inaNFUW/VAA5Zh3+U4TgzMOgFzakFkXyeVTqRwmggdKB
7CIw7teZyAOGv1Qam2DPN7+mc2YdEHfhY2XBWp+OGfwwER+7fml2WQ9iyxFegd42P652L6qHQ0Wj
JHkuxME+TJWhIs2Uy1xwuuhFvS08PcURHyarC+py0y36FHKwi45ElZzWMS1Y7XJY3WKb5iDczQOJ
IHF8XOKyTllTKCYLvTP02r5ZD0PXN6e+pHXpzR7QjXRjjBDt7f44BXLYz827mKKNxmPSer+I8jBc
yfptrVxUii/Cw/aiBi32KjtKkFjkTBShEYrWb3m2Wc0BgpJw2lFk/dOi79Zb7X9aNEAQq8+byHW2
OsipZU8hGxDLd+3jOCbfL1uUxS5nH/YfAIW/IvpFP+0SQX+ZfojikWzxMlxjnWW1Koy+X3ZA4r3s
Z/pq2NHg5J5jI6tI6eT1c5MC4FOVGTBKVjnwCFfOp8kGmQ5hze9I2LmfNe6f5PA0/2aO6/qsGzRC
ol9kPPOeD5tQadVflfZedL6WOValv87xNcW/aYKoPs9JgeT6MG2nrGBXTEb7e8v9edND4nJfNz10
HmrA7ivM5u+NA/cDfJHTNm3gcnSGqdhRUYnvaT0er213Uo660xSPruZV7HzAYRkedMsLedgUDQ9j
3+hfP0zS2lqBbdUsHtsa3gN30p1rc/CmDNUJHiDBB9XOIbFy40tSj3fp5KY/EyMBScnT2xP8mjUY
UyJCRTW+1EN/J/mzv4p4W+NvIwCxIc4OCnjndslneCmyB2l06PYq1a0v1tTUAMDCT9JQUYSqfRrh
2Lq0OWSlQasnahgHY4S9qoNv91gaeb8t0Ho/SSdEnEeXRWV+u5NFJ7olZVHpoQDY6VwW7TRE3WNE
S2gt5jFFdYaHQK3yG7QN2IEgTnYZgqFvHoU3VsNE7gSGlcUk9sVUx2p+I0u8rSMmBD23TqxovM3Q
99s0PQK8guQjuJltPblvFiG9Lgzzn92yT2897ztix/4uZaN1ibBatd+ENOl4dNod7CYGQPWWT4UO
oLkvylTDgYzcJPnT1WjBg43MpcLWRWZTtKk2OpwPyw9yYO+KcSa9NmXZfVbCJVovfG9dFY80VP2n
o7YV9hKLIyCjdpmR9B6f4sURxKV5oxvwEN+OpKqyolGb59f8zmA42WGkQC16dzu/n9QfbfKCUigc
RH2obiNvmu80+ptuALBDEfYakPfRvk4V+vmU2D1ObXew1NY525NvOTvSJckhh0iRLiMturgjRXfO
EX8P9EPoVaZA765THRC7/GW0We8Nuv9fuhGmj9UON87eTJPw5S/i7cWuR15BZ2MDF1kBvUea1HxL
l5ykjFU3qDeUjS0E7chdeKU2bkw7a5GMrYyXhspL3ZKEJDlwF9ZduRGWzclNoLRS4DuUoWmb/zyp
0kya8/LpliRVAf3tclDgqaS9EP2Mdv7DtjhiZMpQhBloe1LRQYfduNTc6iZupukxXA75aO2bsoDd
fRnJgYZ/M2p46FwsXtap9x21YhlB6QgfB519SCIH59UUj3V2Hnr1m5jkYHdece2qenuZ2UR1eJ3X
1m9I9HRnuD+RMerGpEcctOi2EKFb1JiGknz7YhSPRMrZJVzGZpD9lqeqSr9MMt6wZdL21dwPG+m1
1AbQNzyX45GxxMiZHGBJg7cguVnN0PfG3absutcJdYPEdjWr94nuIGWktJ7DPVnReee62t9PVeDu
4sSYPjV9SB7V8h51lV6ucCxhD7U15SzOeVBVAJUIrYvXda3qCtFqfytel5+aW3tyfoAsnj5ZcEE/
IwdQ1HXdbYtaua8GuMUksrBAZ1dTrl7LOnrNV6exhmkvXr3phpMG3hU2TF4RfRzxQ6yXJ1lWIuiE
hLBPqZ5kFOUQUbLlrG5kNXJWHST21QSNlo3eqIkenqX1bMPmUP/sA2al4BFBE4US6dXAB/nagEb3
FlQ2t+Y6KD9VkGNs1AFltoI3zSfhEyAX1OzUIB6v/oe1K1uSU1e2X0QESIyvNc89d9v9Qri9bcQ8
CBDw9XcpaXe1vX3uiRtxXwiUSolyuwpJmSvX6qICgAsdOsVx2lrGsajBiodmzkrBF0AzpGcsSuBr
qWwU2xi2t0raxFpmYf6bo/AgAhDW+cYsaqgAO8i+GToFF07OALi3Wgb90F7IRJ2uBIGNGdhqQx7U
4XYgcqLxZLtOYjkdMLp5dyG7KQ0FSRpoZqFe3zo1XV3sKhHehZNhg/qLKK2inIHIygJH6hQm33Os
5SBX0T1CBriFFky6caEdvCAjuJvhTrezK6gri3XXIS0FeepVELyIsh1vriGA0bBRFhDGxo4CB9QR
S3uAELZsVnjB8lvqyJhEzru0XkCQkR28sizw4gvY1s674FK10DXInRiCCuE0Lc3GS15a5ZcLb8rD
b7VfX5RCQH4xTK8VDnz4q5YtKkj6+kdq58+OSovXzsB/LeqXxyecB/IVIL7yrutLBARsxzr7Yph2
Y+R1h9oMFFR52b+eXA725yc7+smGqC7VWCLOUmavSNp/fnLfpc9JlZvLpLB7SH8XG5CYgY17so2t
XY7GN67wPQ+6lIEMu/HXoPgPTqj57w/Io0NUUCXmbQpCs6Un6+qLI7sXDdrG+J+gNkKmc0q/GZZh
vkS9l64YfvS3URYaW9RvJ4c4TeR5aJNp7QRT+eiJEITRwrbeIKTx/jEsfAwjjKK3jiMI+MfHGKfg
Xx8jtv3yt4/RYGNz5tgnL7sBv+daQb4CSYj8EVSw5R1v8VrRLTswcQGWr/DG4kIm7LbkKpC821KT
hosJWCVqtnyYh6Ou25NLPRSFAagxBymyN9nxqufCgUC8ld/hqAVgQus8QE/AeegjHYSBCNKRbE0U
adSv5roCyfEDEEb5nRu+D4ckGPKJsYNogt2Zp6613y9S36WAv7tGD3SpbrlxPyG2knEETnUPyHmg
2mOZexMslSsSbLAtRBeQAplOYIOFpp75ncxQF4VUjPYinRryKqZxPFW1eYd9S7iMqwp8mKOym1Ov
GVTowtq+x/4YZNAx6B/31w5II8Db/PAeh2ZdtuEOcp3dkiN+tqfkXZaC+woMEz7IUIGzpl5wXgd7
SvzlbIIcrw96WTcM1zNwYFJCLMJQ+dsythq+IvF3SxuhqeBvSdidxOLpjnoZWNwWre6tW2BnOtVC
dR0kYTeT4I+MWGp1a3TNR6KwpT7duvZpT/PD8/dxEBiePSvecBSSARYWKmdcpy04lGgLOO8GyTjE
FXRC9GaRUuV0mb3tlqPKF6n56yUYjXE9Vtj9KuHuEtvgACnE4yuAXasqC9KXMW4qlPrBTty0aRyA
yaLOZrs/aoYxPxxftf3qbzH7B7ZvCu8wxF4GzdhOlzZlqBZRXYxwG2zX3kj75V47AexAp8Uiy8Ul
srBwta1CpYVO8wRBGK0GnrMDZXe88naaRvnyh5fyEp1bPGQ4wd8Z+E/ruIvEhR979sovBBKcWphV
cTnc1SP+Symt0TOc2Si9NnDDu8tskz+AZWdtYL2BZorTnYwM5zVSqmGZhe0cEygi0jo2kH0pAE0X
8ki9beYcRtBW3EeRsGkOMveQFj2JHHPQlBxxMOCR0nyRizKFglUnHqqxrkG/A6BSzWPxUIK4H2Qt
/nIawD67rHkPTcMw9Da17b73pjhW01Ay/W289qBODwV2aweaNEGzbLy20v8UOROYe6Vdn/BPkTNn
uemI5kS9k86MUy+y43DWefNrL/2aqCk89nns35zpt4a3WnpSxyL2hmXhBsajEY3/uhsH9m5TH3d/
+BkJtNwH2QxbWaT8KAYfpDv6SwscxP1YDeOD07f8WHVjBlVDfDkb0H1znF4+2enLHP7yVwm4QKe+
VK65rlwPASKQmBwnKdhxZK27giQ8X5Dt2vG3JmIJrF7QuGs3LyZ31QooZP/RYen5M6y4q9bnkPgy
LHFDl7zMHlG/6gHx+MtEd+B1C5bglM/WJellkrFKJGhTXB8UaL97xwJg98x9u5r5GMXXJ+Re+f4E
zwF2S7PGBUsWiWxNI67OrpE/RCrfGwZYNlG9lCzqfEg2LVQ+oSXns307mfXF1KlaQ+TB0ewAMdCZ
Xqy08l4GoHjjTg3dVu1BHbm09xZqyOZBKC/uVhLiZqM1hRfIkbYLIwuqr22FdKTDcnHMw756gR7Z
bG9GqBRBkMhe12lTf62wV7WssrznRQi2onwE0ljbez0cFVDRdXgNydWHyO2eIXJRrqC9lz4oE+EW
uiOb0rZR2+ju/8fPKBFeKExQlw+DsJYBn0C3r99oznbqx/aLzcR4HE1glsmaZrm1HBTeKJXg0K9Y
dxNIsAOI8BggyNs0MrG2JHQxefziWKV5n+ZDehtL9g+ZycuPfXNb2Pb4RXuZgbflOfAwpWE/YK+J
amYHLwHk450HspVCrAYUOd5xB/okCYSaVx5Q11vyoAH2iHCnFoB9IJse0Ltgb53jAD6LYoD40jVY
u8UL4NLNPuwbthY69OXB7rTOZ3uJY9Gr9v+bXU0Z1GfrcCEG0V3SQvmblPXluixE/gQaQ76DLmWw
FGGbPynRoGjZi7yFEaCZTCGCElrniJwtDj6fPlcX6kyrZLpPQUIWYeukoLO1yqOSPbJOxXfKa9Wu
T13fRBjObQ8VFstsoawo3Nt8azlS9v9Qh1GC7uqYs6E9zO6Q7YPeDESoAMaqwcIyVcPFjsvupV25
g61eTEO2EJwaMqiZoBlVnWaYNCADq5tQJa0groBSFmrmAxTMIkc9IDMd3PmdeyYz/rpgKIoAcq/S
BlP6UEHLIQSzo17PGl9De2w3aYbz3XW5RXQkGxcxIiTQAvi0DNNqe118w2Gti3o/OVCfIAUWdE6Q
eZnXahrIEIOOQYZ0ssHujjOkpTa9zrLl3dDex1O4aTsR3ZCpM33oHYvmH+oj03XQ1fb7oHaY6qPV
qX/I//86KO6AFgPbAz5aJ33ESb3hJkgiQD0qqXj9NjbR0Uiw23wowrZ8LNLwp6V3XbXXxAsfm8kz
6AT53HR/b1Lv1RkRK3m+NlWKijMri+pVYOxDW1cWD9yfbtGKqM64/2uLe0WxUJlb3wMSwpZOLtid
z6xxA1np5gQiuP6gJMRyAs+XN4gv85UBwMTTVENIYyzr5s2vxV5awNsuSsC5QVIAodCcv0F5R3xx
mceWKdJt85S9oWkfveJ9SjUBsNQp531KlJSfInx341aqL0bJelAz4m5EDd4COgfqSyHxTLpT2vZX
v5JPoIkNQFi6HNpcbEgbLERY5ex6oLioQZy8pmbTNRAKhyInKYWRZliVM+/8YSdpMRcBDCzGaYK9
4NkvIBu8wI0dYv1ZQKpjvvnc9b/4mAD8HPop5puo491KTF64j4Ng/OJBzrpTZfUsrTI5Z2CIXgzQ
9fhCbjGUHvfgCIbOpu0tKtYHuyRl4VagWHGFwmR7HasK/9dVNnUrXmbQ/aD22NodaEVsez1AVAi6
oO605qa3BZbpn9AZoz3x1gN01d7Q3Yf9aiL75FizP1Hck8nRgJEBdqyq0Z7sZKLO/2r/Y358xz99
nt/np88ZEKLjY27FnE2AqraNZbhQC/+49CCyHVl30xUpeN9r5SN1USRvDffCdA1sO+I/TQeSET1g
9uFTAqGXxIMqTIK39L+nulo+ppuHJ6D0dYccCuFaDcEuHf0tktUysPxsQzbSTujAfHpRmbngPQMv
NpZSbkfWHqlRc8aNKT+zF470u7MHlvmnuObvC3BSvbvNMDLtFrRldwZriPuU/nKb2uFfs/3uRsPL
MMJ/sYtvP59wMIYC001bOdCk57V3F8vYvgPaU6F+GF/00jxlLZgtyFPavN25LvfBlchwKNH+zRSD
6lA04Loln9Fw3EUjgaZjyLHMPvoJYF92Pj3BXM3umQqnE2gjbsmbph0CvLf4nBwy5XAYPKBW7NDI
dxl0MJ/NCimJ0AujMzVB9bdt8jZ+MKBI95CPfDXqGtc04wxVT7JcUHOaLL4DGbM592aDABBmKIod
9dKUAoIbZ2rqKccMnHw0ZQF6nayL2rMThaBFMQIEK8SSUdxEX2STAyYOObgTxVK6qJqgiRdHG2pa
qVBHZkKzqK9F8Rghb/RgZ3MohRyaGpTP1+FS1uYy8Lq11XKoFEZJcDfUKFVjWi20Uj1oJ7wWQOOu
B/vDvz2U3x6bAUv9Hx5ATiEsrlMef5nDw/l9NcQc+vDYs+RsDSQOQiout3GdNO1+nxgbItKfbXM/
SPVBsl83YIF1CsPaOrWNrAQDqykqguuTR02kTOYmIWwIUyOUM5uumJqPQYTWIa8PE7XI9WMgQznC
SUQopU5YedNl6RHyg94DoMHeg8fYM8q4mjNIYj1Iltf+GvHtYU2drWcE5xEhq1Z3kqkoskvpZQys
tBidxk6yRkl9s6HhviktnESbt3m0HgQpjS3g/fEtmUy/x6YKxM9b+gRD73dHAT3gBfXSHAw5uMJk
/R2ZVGWggkh56Y4+AtS164PDXBMAkF+fCMw+UP0y7snSmjlUn6a3MIn7PQXgJAhyt1PdVXMAT8W8
vWChvaNO+pIhGwvR90Tc0RdMpC3KPn4fLvOqWgmXgb65SP19jHUA2F1/3wZ1/uiwpHjMsU/iQzrc
RDXHd9xh9tJhQu6oEwjpacdBlLCkAR/D8b7KQeI6emvfLZML5w8EmmBYhFaA9E5g3wHffVojqdyo
IX4DDe43t4O+D4hGgn0uoMboZZn1ioHUTwPHyvBXTgLQTLEyzITtHQ3Bt4x63CEtbmnohbxDXthZ
hFWTbXywFijIIH3p0piD7TRDBkNnFlst5aLtQNayT/bf/ZEzPLOgEd0epcsDIKwpkAo68vdHDLDy
4mrJYyQ0rh2fgoUNRQI9BVbNIsY7vO9LcGmo8A4qXuGdayHLgu1xsO0hY3sHjgDE/F2Ufik/OJEH
CxPrdui+TaPjJMssEK6mD/8RespNlo5mB270lORLc9CUTt1As08/oe4Zgrcd1LvDHkVv+mSH95IL
Gb+o3VOzYeZKgBX2KcbJA9uWf7vRUtE7UNAO8vavbrWejYDMH276HDPPRnZ6qNHZ8vpQmq3rwajc
pwrACQiTbdspTY/QBcuOuWXY2xEohBuhSsDYS8t/6EKErmvmlF9ZLL7GQlU/6gR6d6k3iAUfAIFu
RPmjC+qvoyGKr3ldJJDGSb2HkeHHXBkiu4FAxftTamv4/BTXjpM18mAN6I9fa26+s8ZAaVodgdki
jphPZmhDzrQyf7PRIE3B4UcWJDYCf50h9vYAkZjy4CBlA2Eex34gWyS/tMru75WF5SBwIDvcTODC
uvpD+gqQRmlil9pYzd18eenbCaKlpX3rjIN74Hqz6gK7sbHSMUEae5I3SLYPQLv+bpzF48nItWey
tg+D9P1/ytQ8mWA5ud54rjVbgl83v/mUSTA+x239Sntk2i3TRnnsITYvQ3NPdhX4N4L7wD5k09cu
guzANbxLYWBttxnEzm032lDlwaieqwhKFZCKsFYx8oyQnEumCw+luSQHJ3hO29peigLF6o2MsqWc
zGgzxY59MYC4nS9WwMQpkPa6z0OEt6iDXBTklpYFfmQbsvWo/1uZThxBmK6TN70CXUjrpMOmLCT+
fnVpIAApxwM2jeMXsOd6kKh0jEOnm4xt6mDwXirQ0hwdH+p9QmtHW/nkLTsJCv/JMwowYVU/qpEb
r/rGT6v3Gwv8uKmEIIhjIbtYWJn1XPttuxKdtG+UBW2BtInzAxIGYHQIp2BdMagiJFZYLLMK5DuR
PTX4BuKu84H2BpAHbdNC0i8ZTGv9n33IkS5JArYTob2vk9GdyL8VRRvguMVPdOTsSzHdMmM6kQxZ
mrDxVvfRCZP6GoZviz6cfvT9b+PAhwKW+8F+bSDLsADxkXgQPPQ3ow+MjQKN4ZklQbzuamk9l0b3
LS+H8AeLwYOHXd130D3zxaAHGezXIIBvhzMKehIwaxrm8zQM8yDIqs6DmhIBLcBNjLBPj3HtGMts
UskSMaf0GIUDSNqppw2T8f2WuqbURADFyacDH5BAK3RZZWmgEDy2ILwOLbD4FIRg0DBy2dwbdlIt
y0qK1zFXN56DWq9Fr7710m9/oGTqp/Ad/9nLOHiY/cG+ST0zhe6TFAf8ZatzOnK2lrbvPbBEvsRh
tJ10/oguqhwDYGsE6sapnXGki1NnOFiUgfrk89EtfDEeqNWaUJxvx2DaEiSoHKBT3jeI6M0IIQ0f
AiXL323SBQMFiVKTM/kNH2MJdUTzkd9/nA/cXtHZT9sT+DdQnmJ6xuoaYelt8xEs6cDc6CBNYQMU
WDouqMo0OlpfaFAIbaf11TYlwcUyXmscuw+xH1Q4JZvGgL9htJqbg8rdm1HlCSp34wDhAhAnxfpC
HWCyCxfcKcT2kzd2y6tmzPrz1dnxNLF3Wj18coOQe7wenLwBF/gLCGKCsywrhy9axAP2AQ9fKsbC
yyhxblkBfr9xOcjHZhfUXE2LJA4NvF3GfAU8EUQNru+ngWUVyKzX9GJqyW6PnX0psjZfKe1MPWGG
DNzClAAIJnJ2/uPlR7PnjFsgW0RZumY7dDU9YsQK1GXSrUnEh9cuMiorsYHqAzZDDyENvE9+ordK
sSJHJ7ZQHsQrj++ZrWbbPAMfq10DmTZbLPIqh9yEZdm3cTrVOydus33BnfFmghAkNOKS+usAuUfP
iIwfvqp3bsm819bLhyUNyt2k3qnMAvNI0I03HFPOg3LTPdMbwS7aHWJE7jwoBK7tNkjGNYNC3yLX
lQqurlSgSzXUSwStgjO3lQVcjT7ag2tDgP4KpQcgZHz3w6kJzCWyqoE3R8hn8THYLGO1hT4a5I2R
zrkBZni4yVNVn5kLhXrJchfiO+BRMeNmPJSBeUctV5voDrwl2a5zdXmCHkqTUEdhROnGrAC/88Km
eJ8lyLJ2xTpEUmPLD+N1YeOgOaQMhITXRyG3hE8DBM2OZhvGZBcmibxIkCqsfV/Fa/pFlfpnZcbF
A5Tc2IlaTRi056LuwPuHProEtanWLhAX66QM3m2oXL0LS8Off4uoqi3O1cRvyJ9+iiCPl+tIqHp9
nUiF8pZDtvhM8yA4DPqN0UsQZAKlSqX5r6w0/ilV4t06PcS7ZQjWerJL1/GWVmOxYxMVwxNLxLYd
fetrpiwoWRfNuCW3FCn0zMLBvpl6dvhP007MqBauAg0XTZuHqjhwggU2Rsd3qBoM17kztRtiIaNm
gtj6p6bQTaIsM5s6XF97Q4WghFn8jLAsPPXQFDrIFP9KatoC0fLS9VGIoHsTR3NEigq4RN00E2AP
pabppyZSBvE5rdp0bkajMs9RZfyYZ0LG45JExTdqRdJxLn1rPnvTND21hWxvDOiIUZ+wuLhtsuBC
fQOQi7fNyMEZgCeCUaO+wwZrF4Jg5Sk2JgOYonFDfXnPrHsXhIE0rnO65mFs4yX1VVMUP7r5zwrf
vK1KgHXvwqJ/UHmRgpYr64+uJncCbJjvEmZX0NIBX9TsgmqamjvOHbWSImPAAMbWhpq9NZSXIg0u
1KJBBTboCwQI+iM1aUrP7+68NHkcNe1J1jfpvaGjtkUl7C02GD3kbkS1H1C7fyEXJGXEBRoU++uA
NpfmFoUAQFDoSejS5bGcJ4nyut9zQJcXYJgIkMqu3EVSB0AzV7ZtLJjhCIhsyWBld1N4W2VleItq
yWwXQ95oYZJPzVBmV1TdhXrpQs7joQgi93Z2Shu8XBp8B+Z50wBMSaaTRrvroOuzCv0YKwGFbZAW
zgoFV8CQBJHJjg7+OB97gVzFQGtT+9PqP8Rjtu48BMGr1twmXdbvXFQLPUTC+UckU/69MANkDrzy
KQdd2t8c0sZ7Csaymh2w8Pa7asShS8+Q4bB074FHZhG70LQvrKg6e5nBX5jcTGEev1T1UF+GOAJO
W5u7QoltCuD4Bsko/nId9N7Ebj1BJGuayuO8Mg4swG8kFiXK+yCP9OnShQC8iX6Eyi86Gr220h1k
3r0LDjwxH4IVWQLGsM9Jy3IbZgXU8Bw7gKxrJteOZMmTzLEVjNuo/adErMpgtv1TIo1VeWPy1WkR
1MiAz8ZJu8PxENvvg1U1KLbTw0OI3czDJ99snpDy6NdJht1+o7EQrsZHyMbGcul1F2p5JtgUpjaV
S2u0gO/QvZ2v3nujCOXytVMCMaWHfowP/KHYmAEYTGNQWCMWgEL4XteoZBy0KviBPCBv74MrCmeB
3mPma6ceqT8Et9uK8WA60sBMD2ypuGUaHussHg+eLquoW7+4OPqOmpEb4nca9idrgtY2WDjAz1iX
6kRu5DEZUbltO5DF7gE+6pa+k9fIeI7GXBsQZkm5iC1T3Vq9X12AfTGAZkXq1FVVie9npcVJf43g
URrcgRAQHOaZ/d2TvjzS4tQ1cXCBDNq2FVjplw2L+g2Y9JrVdaunB7gqa49kUqDp25g+B0ga4VGZ
uMNrmFV7EO8YPyzHOkG4dPoqwSyw9FDvfwPeLGPndGa/Q3kpUJt6kOegbjEx6/00iPJmCu1ikY6F
OGe64jSNAY9WkASaWx92RzqFXOUqPxQcXIpXkhnAQqHrY3Qe2FXN4kAdGb5e6zKzkeNnIZRcO3M8
12BIe+l+VsrqXiI2RODIBStaUAf8RYL/a5NYatiQE1hb38cwt7ZfrO92lO1UXcR3Xc3FA8s5gPGZ
CfqqJokfMlk2J7xxvlLnJER1BkX1uRjc7MTHNFtBGRcCi7oZdFgBF3RLl9BI8ArTPeOQoseDcKcW
6nHXZOydN0Disjt79OpLBvzoou0D84toBmNV1qzYUzNFxgLqmOoptfQRDDjbhQAzzJcwqQdgK0x/
7wk/OaLq1F1iO7ToUimfpzwSZ9MYAxDoAgYAIdl2ZZR+dCh1U7tJ7WZGtTgjXglNtKhBMgworBWo
bMSBmh9ulp4NYDFwoxGoYGreUNkBhq2q/Ba4iKnriHliNgpIq86/DEFRnlAR564+PJCSQAlAotTS
1R5hC0p58oAmUfktqt/nIA8DinPgIgJHMl5I5n2LZNp6qlEDMpS1dY9Seus+k8GmQZTyhjzyOOFA
HATDAtEp8Ox6iTst8LYZ9+RscxRmy7EB5gpDaUSj50Q4slnbpZryZeUam6F3vjJoau1T0DEtWs0M
40xhdaQmRGr4k9PJ92Y0jPEmRqnyaqilu6sKCIbRWd3Fv3onSxWv6CBPvdSk0/rV2W5VeERQJ1lQ
Vqu1W1AFJ0W/iRvfAEg57w7S5v7RBGprzo6lISi5BmRYaQDZKXXWjEO8HYEBmme6DvhzTkSKoEq4
SgW2PSwD0E3kfXobpFjRhsm7q8MCJmAIjgPzX6+mPnEhiWDnahm1WZcsPZHLVWK06WZuV9GkOctj
vp/bVojFty6LC01R5m56Ow4dzod6MPB28/wZSmxBUjccsviYRyo9Ybfzfpn8BGCfP9uirMC83hzJ
TiPaMOCgUTWJaoZfPA02n/oQgsEeail5aLAF2Rzdgf/+clkAFLW+0oDQHcLoSKMCaSfi/GFyRudx
kIDJjPFNB8q5R7JwY9qDPqK7ldrUc7NeJFXnHcmjQEZi1UgooTVG42JHhVJJWYNDioYKSMkeUIwV
LKiJkljr8l+e5PG6u40BcWmQhQ+6zEGl9FTnx1Zf4oGj3Y0iB2Zoyo90R92l3Q0gJ+YDeBs/xkTk
Tv3kWU0V+Hz+vKV+o+nrNaS04q2dRemKdMP3ua4Oq/A9WbHGVOcOAPyzk2XpKjMZPw5u+UOGaXey
VPd+iRK7O5HN9cGv59jZkTon7dGBrQFxtA8X6hlQQQdKZ/Cq5cbdNU019Z44mmP9VX5UlttIM5CJ
0lR0MVpQVGovapErDZxEOw+cM1q/5rpO//tcZP944nUu9uuJNDMrCn5ELTZen3gZ1SkqbwnB6380
cdxhT0mL18q1F9uJz03qRUJcZKw5246hzgOT4R5L26FlCRA7ZJtvfQBU9ollHchGl8KtUM+sLygz
AEnpi2hxggBvl/TGJwPwez8xXqq2Lt8K7r/4+CK8gQp6vgGedL75rcsMB+8ZUhkH3V3okf9liv93
H0iAocoL/N1rp3OcUz249oKIHnKRiU0DndqZHYJ7UHapKtO5tPgnPzP/MZ4Yf/nboNBnzcwO8e9B
Q1Lxl4jb8UkVKL7scmO4pUsbexm0MpdXy4RA3K0b6w15KrToq6nZLIvK2loxzqiussZPQ7NuaYR1
Gc5T9ha4OsxBByX0E3RM77YOhbVNQxDBks1GhnLRtF4BatCiWveoqd+HnsyeR2PaFjUDqFXbTZ4G
V7uKyne7B8a2fQ183bNT4gz5Yb/6/24va9SvUfZqTnzp7BUoL6HJPM7Jshq0tacuaB6v+bOsZ/W2
d/xhec2fKaQwEYWN/c01KdbZ0dcssocjmWa7WJYhKsoo5zYZYXoSvHq8PrrDC2db12JcXqdpwv7z
1NQxWtk8NU1kgsr5tnPZcrJQISjdCYHBDJCUS1a57tJoZI46gCG8zD14Q4171LU85dpGfg0LoaAI
BMmWZpjH0gQfsyiw+6CgSU/6ccH2dJ7parrOWcfpFuuNd6RO4MDuEyfrTj3K+FdD7mHHrTcy884D
C1812kjNapMPnuldmY2g6tJN2q44RYRcmwrTI9lcHwQHAIXfUOfspud1kQrfXG0F+3md1hj9z9PS
oMBAMCtRMsU5CtsgmrYHozV10qX9mDaUOCqMFXZVQ2s4+6rFzo72M34EHAQ1aT9DTdfvFQqRkJq4
NqkXtWz4vaQnP8Kpp0cF8TYcpm9BiyNR5Jn9CYTi2ONR29NGuqNLHBaQiE2bLQ0NwbKOZUMPofZ1
hrAEwT/vm/s/7PPMnx4yZkG88PxCbRDi6PeDFz0wuzdfPQixBqETf8+7pF82Q+JfIAHcnkDjgXLC
sQy+WfWZHByoEi9LD5zy9VBV5wI6IivqcLccGlNvUHauV26t4nMgovwiJmAPkNqKv7vssa+s6RtH
UfoKOraF3jaHW6SIEXuQEO7Emju+5qYtF3HKo9uicO0LdeAIgNoK3WGgxG7uqAzwL4cMdRRDffAs
AWpFR0OgBqnuyaZaByi7sR/va0QGNzwy1E2YCXZjNead1JvaBKkkaqnWEBsDjPlQBIbIY+R57ICo
yp6KWq6FLtSEurNzAPn53En+ZKfLiNTSwYnd3Z92PS3YoY1DabW7T/7aTg9IJ0McUZAzd/4xHNW7
yB+bav5413obcgMksjhOVba9TsuAqT8nvlrWhhzOrouEzgBM/k0fYrlGoVl8L9MAsN8Sig1DExRL
y7aqF082KONTTfbq+0ABKFV8D1KQJxVu97Ozi1Wa5h70Q++RDEpwSsnksgp4+BOpM8C4s/RtiP9B
jV79ZHfduBZ4NZ5qsyiPFrKrm8m3sakE+cAiyv32O2fR0piy/Cc4uJ87Z7RfAmNAcB+R94trmOYe
qqjG1sOZ7C4p/H6pWtN6He1+r1wr+2l606Ebg/oVoE0IdIH90OvkQqh+ejBZkWxDu04PtSfTG9sX
0coKevUKJP12rNLshzmKL12WjM+9GkacPq3iFFidfcIvu1x7vVe+eB3CgdqVt9M+9nxxrJvYWVZR
0oEC25HH2Lemh1ZaD+DpcF6h0Qw1p9BuT9APq+5B0/ZGdvxjEJXpa3UuQFt310gBIHXsr4wAxXUg
wIwuRl7E59oSOOxz3r81ztpN4uI7wDWQydIOTLrjFjWUYp2wtLhF8UtxW4Yo8ELAoUK83slvLWiv
+YsqxyeeshsyoYbLQGZaBVwsBqPcRUabbJQGfeC/2rhjfhYvEDZWB67XvbkjRLXAFJa31BJuWJ5z
Js7XQVmJVX8UMUg8PyYqkDBe4ceUbAyCiGBD/T4x+XjCkovcb74T2duk+TirtBuPbb4oHE35NhO/
zVfyocundjVE01EC69pZ/gESNgvHBYtHmfHLjFmYII2B4ECyIYxDVDB5RoHGM3WSyRXWmfH+3V8C
4Y40WeQcjcZ3lkRHYZfNlzK2rXuGoNnpL/a+Lj7bE9Z+cTL57l8DALQk9gp8b74EYcLuhwjVVHMk
qwh7+c7viiTIyXPBDUqYBCpVy8G/0DYtuCdC+xZ/mPKphyTTrkUJ96YdufVlwos36jzxhiUM9Cky
NU5j50w3UKn2QZSBgmQ9Ejnd8mnQI2WJwFDkVvNIcnBCFIHRSA5ExU2XQHTc+zWSnml6gCjSSEf4
5hcJ8BE5YKeH2otonUeNfQ+EeLLBf0ZwUmkMvmGIV++45BXyAoJDLbwzoUfNQa/KWfod0kWbsfKm
CDWJYg2OLut7YqOyEIjZ5NmZTLUKmGI3pYqMbT/17cGt2/GEPDvEx72yvq/xmkd5Xl98xTbiMUwB
7l2I+6lrwBhWeZVWFbG/SsMsln/7bFPH//XZosr89Nliw4DIrq79otItMch8KbloD3Nxlm4CNd8e
qOxLMuMedSRyX6k0VQtEVkEhR+E6v/HqNY/BGDAbXaRt1/4gjAXS2AVOra23GSBmthRDiL86GWUZ
Y42OnNOkVbwGfSk609vICGLnXjVs+eAVBwOQkLNyu+FMd3TpkhIMZaHrrq4ddR2+xdIMF3njDRue
RHzve//D3ZcsN45kW/6KLDdv06iHeWirKrPkTHGQKEoRodjAKImB2R2TY9q/L+lVL3rXy97lj/Vx
pxgUJGVEVopW9awi02DwAQ7Q5cP1O5yT+jd2y0PaWkD9wvNkiRDP9LOo0eqaCvumdofon3oIPnbv
ssFSop3M+i90/IdbUalDJWECsMLAmNSNj2M/0OhaKHcNy0YMihuPM+5WXGhFOVBKeAZWcAu6NQ24
SOtR90VUc2XAnBppCg1chbNGEJTluuTVKg+xfPzx96o1mPlTAldE0FhZ7C5PkilCuWHXw8ybqIbf
TROerON0GII35HNEMvkyUk3QjkudfC8bzb4NHfsahubmCmjaiFjn9TXFMYcFs2C54s0mjExF/Ta0
npul0BvPugSR7YDWBsLuxIbP2BDWxWAujrYimcphOD8cfHkpIjaCF0noMoN5mMmwRGeILrWF46oX
GNVAUSpj7BBHXhrC2xWbRGVOEJ5x/fxGsNMsvBJ6mrhTyyWCTAAvkQCoegmCTledeCmCyqnV1BNR
Li6SFexCM1WnDVEZYlhwCYhXrWiRUYTyxwYQZGyzGYjMgBbPdTSTsWFaFLD+8tqigFleA/xLMC1E
KYy34FpnK1a7cCYEv9SwpKBorCN488N0j1tIXuUEiG/lwIZqshmIzJyXiDsbnjJzmllXp/xUUQH9
cShl2khJ4WjYQDIwsI0vCjHRMIX8VRnpmHPi1re3qRaHYDiD3lxcYKOKa6h0j+kS+EIEuP4i58WT
It1FgQLO8qFo6/QMiISgiucXNbG0sd7EZrwGPFg5kYEFvk4VV1vJ7E7h7l7iIrLFXefX2tAMWzIO
IKlYOIO49rLzkqGoEom81iE5+Ht8fXxqIQ/kO5xOfMD02YwMJLCSXTr8Iu68yCgJkBRMZOI854xF
btnlOtx3eS3D0sF0XrQzUUdk6QY9Pi2aPKVFHZGkNDH04anEVCw6UkwQSuY1DEY1CZ4vIbSROeLl
kY4bOwPgkLc/5MWiRFQ3cotOqkT6JjSQL5SUURCA5ccHeHoJb/Ylzo4vtZmvlJviYdvw7qRA+gQv
aG2lSsAHrDW/BVN8G66yNibAXmLSBkFo6jArfRU6ntgbADGSPDVeNIaTIoHvRwDiGsP19yzMHqhn
ll/yFnZ7yfTlGwg8NrAnCxl/RxrNsWlVQMHJEc1vRWMTmyvmg0HQF2HdLg+3ksakSyWHTEWiDJFE
vERczBqeWS1g8RqcBstARdAe4DDu4Xi5AVlnvrW71FkiWDAfinyJAXyR5n52Fblad+0YDeQX/oAP
rABYjKix0BFffGtT0OnWMrnzaJcPGiDyLcWlraVkKfPLKU8kWc2KoRGrE9rBIbwmxaowPXrnwAv2
prDdoazmPvxaRrlJ4jujKekdNK9wb0zZjajo0XgNLyn7SqTyMH9qSNYeGgFfHWBVYx/zkLdJ+YEW
C1E9F8m4M7oRfIH0qUiWdgrzIBTcE5FsA7fAaSy3Rxp/KbBCgzmsG9pQlMISL11mFPAWotQ2q2BV
lpBQRancqPkVVAYbUQjRNRikRivPEknSOqAtRzkCMvLLEsIBVElJ5K4wttyVuJPq9AvwsuuZqlCj
G6iZW0EB3wIJXklwMEzAzMzvxMUDK8ClG+BySr5X7/SYeEJUEY+dkv94U6dXvmrq1Rec3vGqniiw
iprNK2Xr+iBZlsASQgfi9nQB8IcxolraDECUEC9OBVYASPqMJsdHRPpUbPMWT0lx9/oFcQmLpGIB
5fDHzfjZ9w8TbxFfcsg8vVVkmnmm04GpK5uOBTi78Y84PSKShyriVjySpuFnMG9mc0kL6HUJakgD
pqAl4Yid4pK2BrxAJDcdtqr2nFeLuzCaSCA1WrV8BsA3mhWTnEWIlfj+rHiChvCWayx1dcrvZMRu
dzFWIvHWU0ELeJ3arKM1sX1I5syvzHGUBs7w8MbvDUNLhcBtYHjX4t0xIzglZ0o4OjQlHvbZfWzV
/tWhqZgp6dgPpOxQxZGctQYQoikQJtilyWR2ebiz4ur57p08UaWxdSvGxMZz4kK+353yTN7MqVVR
cMrLgBI6DHXMeMC7OTdpZQGbygeSuki6RuTcMBUU2nWkXvm8RgZ6tZlfGtVQFGa67dxQ6FuSrJZX
h4dqBqZABPFA8wUXUcIKcmVr2howKdlT2hlryZTTJ51Za9/CDUGO7YbF0gpiYDM5sju38uZOOKQL
N3SP+6JDE3DIP2WJGiI/yborRJkP5BYHgtgIrwGgp2/CILTWWJDGIiUuUgc051grn6rWi2DpK+GR
lzpZMbRNFygGVuIt8ljn5/nMvC+/30Wh8pwn7qpYN+99v40HMk2s+0OpN5UVZxsxFm0Mw4g2wL02
l0XZLUQWyCGiTQlH/CsXaxlY8xpvKKpV1cYHGNO1qCUuZV7MIo3WK5FqgjDa5IR+phYBkgZvWWQ1
BTArTEn15qe8imr50A7laCqqiIKYJQi6oAjiEXmiTT8DnahX6tHo9FbPYto0aoBAfWrP02J1bikN
/LUUGx8c0s5e6Ga5EY+JnwS/iAw0p+mL1pUMMLzh4RNOPyHCibIG+tf6lEXc/LpxLH95+jJmucFA
AUwiYlLRYaJuYebuQJJM68WvylQXbqQq4KpEFXFxOmCAFEqhHH6VaNSqHJDuJQkbnl4rl8SeSRn8
1k+/tMor6VK26y+njoOCFLj/LJ6fvq4hhnNFvXvR1uFv6DQp17q2V4dkl+qXQNioeTBNPbdUkCRI
NGl2YVHeqnES3YagbLy0ZBkeujwffHaaRMt1Bzkczp92MSkBZTS3k1S/YwC6E5VkU1WGpSnnq0Az
pJFk0GTAQMC3rRrlU122ZFXzlJk63QS+IkBOzhxlm5tNfm0D9Kq0I2UrsioF0F5e4gULkddUXjpL
AioPDw8YqrdtlInLmAIkTrjoQa6uwrloHJi40SW0IspAJMUDDgaLZCrNRmRVHVSJcVPlU9E4ok2S
ZaiRvSgUnysFygImXO/q8PZSq+FtFphj0ZhtRfVa1tO1qC8uThjuaGQpS5FqIB5OXUutACeCH9RJ
jbeBp8pIFIosCorMgZ67zaVIRl2qzawAyjpRRXxCjcg4uduKDMkCx4uTdfJMfABgPeRLjzU4SuJM
VQef5UCrNp1useu0q5/c2nG+gNq9HYMRsJ15DZI+k0YA3YKPZug4yzRPwMCHCOovwCnUAYmblIu0
CuC6pm4O2RUY+FiWAS8EOprh84kbEGqzg5/eyTc/guljUZF08MJRTwsLkIkr2o2Ez04997OwX3sy
eWAFo7cpjGwzVoDiB1pa55ZXEKZtyIAPevFVgpLzITTgABnV+rdIi6/KuFXvWVi24ANVycbUgmpq
Z2pz6WZmBD1FJAM1UG9uoxbMuAQEnY/8cXCU6t8CPG4lUAZjiLoTV4sxNGIZIQk8jjywJSBbKBGC
z2K/+QSOCmA5I/9UrebR57FjwYwIhdqhmonYe1EN0RHPrbW82qm1IHx0BdABKI9bwHwjvEMaJO1T
YvnwLnXUz6AdzuCUqCSzoimjT1mlL61U8R8QzxMPU7hHr5mlyiuqtDCtaW3w8P3JOgYZhXiSmh7c
tjVNHklhCAORR+JP4o54ZnS4q9/Je6+eJysy1s00fmFnk0ytXQAZbPbCqnewsRntVjI6cy7Ma4dS
C1aysSFlCDP5bqMTlUUrcVbMRH4TxgPSwbC7Tqs0nZqAH/isJukBz8qMbWUcaXY+hxcSyHljesCz
giyN/LAEgLbqSJ94fRt6MkSpwU3BEATialqrY+47P/RNBzjYmR/9TroehmzgBsxdOBFoR+AqE9F1
0hkwuCj1SBTATkjXATgEtVHYNSP4ULmLUzW3NfxJ68XWsNERzVnDUWPBkqq69WuVjIFS1kwOyQ5A
bLqZ45NUq7pltdIBwDVeikJxqS0AhiGoayNSorUmUp5b05X6uTVPk7xJxUgJjZetRgOBmQX6oWVt
K/lapAo5Lmahk+RDkRQXKHkBzOkVaz1z4LDJaxQAEBvqnEpE5L3TxqEGf6Dfxntv0TJwv6YVsCf9
Vk+3UqQsBDaDC3bSWYRYq3HDJwU4+gKui66vMpB2b/W6W8ggfx1jcbQWfuH5w9Lu9GURUe2TDLj0
A2wdI/QSKJTpyIPX3BdRzY0zfanI3tRWaYWgevNBzJiiAHFFBp3FppTlclF6lT2SvSh4YMmKZprz
tYoAu9qVXXApJzHZ8gdFeR5RcOiocBfSgsicRzHaMQvVfPKg8PH9sn6AtbQeVrrjX0e2ooDMtQPK
qEY7kChHz3UNMLIw0DGSkQLjaQWEXmB/6PKoEXcajqo1YTbUBbg7lPI7zd8ZZQMWdxthQvwCUEzm
TQs49E6NUodRlmElKiFGAN/f6qYO1plNZsG0zvHSDn8Mv2xHhQmlq/hbxn4VbsAsxzm4rg1HNr7G
wNoFmWL9Ve0aeciisAaXnlfPSrOSZjIsnVc1QsKHsMt191nTLAWGtkOA3hnQ+qucxaCDRPyFVIfJ
LUHoPUK3ceflKWhDsSTfSiF7zjuVijsiy8W4JjmQgXQslAjRSC7FJ7tmHC/NLN8dvpj/FDMF2Jeo
kfhsBsaC8M5J0iWlknMbAvDpEisKn4V1+5XnxzJ2C9X39UvTAlRKP7+DIWNAlSKbYflrVhD4m1Vn
mDX4oXU6jdQ0GGRyAxICUWL5QTcoM8Of0roFr5kEHgTb4UotnjzlWVHczuDblm8qfikArA/rBfJE
UhSc8mhhFZPMVauh8HIT/m44A28s3XTnwr/tlC9ZYTeV4Ts8iAVM64nZytHyDWxrxZgwrB6epKhX
JDKkccDvPLN9vhN575XCsRTwOfCVnIYYPZc2TAeTorPSuzwnTxq0jE9BVkygiKu/KokbjeA/1a6Z
bUOzp9BiQmLLHKqkkwaunShLWyAiCEWxSBvQyEHO8S5FlrhYXIss7mCmAJdr2oGIFs6rk9BiiFbm
AXfCiUvkAQAA/DeauYIih64dvvwSpt6rYJabhbqBJTmVmmiuyxJ2iSwCB3pVeDrIdJTwycWssFXT
2KWOH44Uw0jWTiTbC7+jxbhhhCHWG/HiYPN80ovkW0ur8tb2g3LqujSZe4kBpjTemKjRaWBcDwpj
B9V+OHKtjows2W5ngBAUPuri4hCSjV3LUMciWSN478Z8rqBrxtRMEriLt+W2Iy5C+6MgmcOmgQBD
MDxswAzynJdZK8kN58Q3x+9xVrgatlpe2HFTvEV8eQSXxVraQruGXqgDLx2J2P8IpqsZbL0qtjCw
PAFIMd/4UMYc8kRSFMC7vZxpQ8kCAEKlV+odwsCrS11NOTa1DfVhDmqIU9IEgCL6VVuFmgcPadt0
hhFHGAdV6yezyL2tZZTxsmojdygQvc1jPqNavKQap2eCBn4MLN8YpITpANNWeQDeBoPPvxpfW8xs
gfWCP0RsBNVWtnMADvGltvWf61Y+EI01lfk3vgLwaubCkIWzYfdVl8HM07D2M+hinvOFIwYwMg/5
on5HQnfsSR1iDMoymul14E9g5IBdz+6wLsJWDnQbBIVEcTxToqT8Imr4ZaBPQ5DzDSBsJcMD9Hwp
yc303bQAnoe9DFEyhu3MVBPQcL5ZgP1MdCnLXyZFKTT+9Vz0fxbUb0pfPXuqXPGmMlti087rLusW
RldQoWeLBhqACckVbUvgEgaaY9I9UfcqbWp3r3XZN82w7TsWKzhZeo27hBd4fniGJak0Ji0ilcR8
k1s9n4aST6F74jIQ4wJPzS+x02lDWd6dYqZPcdUpwCTmSQZyHx2R17WZFCAobtlzJPapHjgZIJtX
yZ0uFzLGaZ0DmybRJrEB5+IgytIVguDJGG5P2afcUh5FaKNkPmLZip5Oz8hB548k17hnJv6YImoN
HsbZ5JR0iiabgB7Zn8SW5y2NFqFXRvNZeL9TWoGaznfbta3b9VJlOMgEmavsiuhQQWu2cqMMYC3I
4CGCKUEhYUItrKdLQUOT8KTBk6JUqxDbKUpxVlTvROl7z0amD8tFQgCgKpE1xATIlSCgVbPGXmRM
hqjJ8+vcBGBAW95nzKbaNxZZ9g34aEdAuPWSje/xAAYWLIHUbeiPBDHEI8Bq6FdSCta/VrKiOy+m
+RhMUt0KIV/xpZlG5rRLqXathakxrAzTv69UcpPEVP+GwH74Nzrsyc+Oj1s+g/tGFakA8sdeAXwE
B6oYJ1kaZeXCe6D5JKa/yFd1Yk6tND+wDzmtmlwjtntBCIiRToRESeqXU4P5AMPtQEh0KlBSHYQf
0jUQbIBElcJrH8qVQWYE9UIky5Y+J0XoIXaHl6VtPylKQxnhYb/7LO3go5ORZARo26VRWGTucAEL
3ohgZLOzxF+JtLjwKi7tyDyMrGCpQPgUeAYhq/euQf1rs270G7mL1gIMQSO1NoXbaDgRtdqk2yNK
z7uGbHuoJbLVVkOtJkYtLrl+bwv4FYdapEjNCbMLbQwNJRyEm1z+HGjAhsO8djfEL4DHjcV/hRgZ
2KDcyofSpdZWHVzFQY5YaDclLcohVUjzJXS0XeVY0V7NSjzO7VBGnOGoJEdPpgOi1cYzZBCyeZjT
XgFslLqFmaRSgpWrSLtYcvWDQFlFSrKkob8TYpo4INiIch3YWhVdCmHN0TEGEQyfjgWal8D1Yo0b
r6QcWwVH/hL5ZcMQ2sHz9doenqqKfNB0xtgYnGwAwN5uiqCZ5LMFenGi2P5D4iIM2gIW2zqM/Xpt
I4Aargal/xCCGsCQgb2hWoE77T8ZKUF3TRLtM4FkswIEE1lB6iUrnEDCmdFIn2wtCBZaGEw8Ncm2
cRxW12ZkwaGlBjNoA53LMHdleSZKpcool55nfz2Uyq35VCD4YwHhCKcWU5dAeQkNmagrLgCumxg1
ka5EKsgcc/TLxX/+/a+Pzf/09vQabqQeJReEJdc0IGXxt19M+ZeL9JA9f/rbL7pja7Zh6MCwMByg
j5imjfLH3Q2M4Kit/A+/BN4Y2IjUrV7QYluqIxAQJE8hcT3EpnkZVLeOPtMcjqqASPqbMmoRhsuY
9QTTOczn5LGSRodzrFf70QIRK9NISFi1YVQzuJoZ8drs/GRqC1w50KXqA7/NgumBZTAKyl4accRr
H44wJzEjjIxwBGtMAoIQIBOJixe5L/NE5SyJRzLG+CXoieE9yy8GSZqVxi9NWOYTikUPiEzH0jhn
XwCmn8yMSobEbiRmDn8kuzpUEc+KyqIBsCnIgx93va6+7XrT1E2MLMOADdrU+10PeDwq1YVlbss6
aGcwAnvwmlK6caJL2X0ewWjCxYm6Qxx0Zuv5tahhIuYJodoy3MTer5UTV7pMfPtFO7XMYTa0hoGs
WLo0jMK/j4NcHYVaVK8sUGIushQ4GS1sU586gD6je80nXhX40/Dx5lVlF0wjXtwuxTRT8vaK+aF2
qesq1lyENFg/GZdav3MMGEnwUbplaZrp6DLS/c6p264J8s6IZq0LxztjqAEit+pAfGbBvI3pbN3U
XQ16I+7+U7PoGiaI/NOphivpHaR1tRnUngsODRWOJUHTAFjbB9xXzKgHn1zqbw05yS5rXiqS4uLh
WN6ajbf0dRnI4d+fJ7URwWtbUR7kevHjsaDyv/VpGvKfq8uabSFmS1ctCx5y/Z8Lx5ekxbnCmx08
6jTwNwpWUkhaDugcCY6RPapRkV+1BB6GnFA5MoGp4bEKMAmyBSHCU7VpC2Qtfwxv4F76VC489Ox8
+ONf4mi9X4IFRZehrsew1uHTYxqm0f8ltR1lNmIeyPZwujJTA4AKVP8E0xLdgAq42gBj4U7sY0FB
pInYq0SS14KfHdm0KUimVd/ZQXnPxqaREMDdYUfxSQGWDcMov6gsX1lcuIc0c0NCmX42pBRcT2mN
qi3VF4V17Us0v0aExASeFsaWchqEDKDEwKmI3IXIA9ZbNC1TAHeKUvFAHjQTgxMqQN0JuuE80BFw
qSVDaBXDeWcR0C24BLGqjQuwE62O8mHhIvzTL7deJBvbV3V15bow1bkNypVXZzJBDagyw7nkhYI3
sKs8hJXV0Fbh3CIvFT3Y57WT3Jb8AhVvmhshkNuQSAKzGlSIGb1MnJTcqkzJJ5LS0bEoFU/XdXx4
mgJ1+eqgKNZTVR6rehm9YAWoSotvp0o5EQWZKvs/mcq60xsRhizbCv43QHWO2YwZzaf6iy0GW4La
AgPI2xqQLcD7JzfrWgEutggQDbJPilOoOyE961LVLD3DbdaS70C2lnJweIbRSnD3Huh9BevvgddX
3OZOmqaDktP0BfDeBGlSFoIVKMoW4iFRIJK/m3dozJMjd1oUNtyjWs2OZ1bdKQtZt5WFuNObSMsG
JGjhJgcLnzzT7XB+Kn5T55Ch52z64+ml9/dr3plA7jJ12bQdFQiCjtnvzMjPZSVOZPfGaooWNvTE
GSgIPLlWA8mBt36ijKvYIfdUNjD1EaIrauS5j/DKWq8BTQzEYNh/UxtB41U6K2Ag4htkzrfFFxdE
h60qBtY9VBDZIGeBtlDxoQf1OjLMsQyudFVONooTBQOhJRMFciI9F8CsFkC9Azx+SWdkGKYpQIhc
J96YWMF/3CuO9WaIYa+QDUtRgZUs69qrXoEorHukjM0bGTzHK40znQCTJoLvIacnFmC2nhmGoybd
BGYXj15gZlMwUQica5EH4ENENNvgABCY2K7VwoGxMctRkYcSQNSTYih8OKkBXBVwWHsLg7t6ht7U
Yqn1+VSrMOFWaMng3Ky5Ti91Q6CZBJI3E0nG82oboWV+q73JE/VSriM8VOb1RF5b2Dgj6dJ9znHZ
B5bX6VsswyCEUb0QEGtmNhclQQZyNDcHf5oofVHb0YsCzMa6s/SZyodA+xXDKZ2EatHNiAEPI54v
08bEGgFtMOBuoKoB04KNKArDHlSF02xVHvmTIoIcNncccXmKl9UtqK/iEvpUcLv5HgEud624c7Cy
p2tWBuAH6Ep3YSfWl5iw8kZkUcgcoxjGp4lIigIlRuybrOx+PEZU483UcUCU4ihghXAMHeoTXv5i
HWodGXJKq2U3vq9wcwH5HBZ58EBqeIu6jSlfw2QXwK8SntsARvQfUkCZwDHDvU9hD5yA8BbwJpYZ
3PafdPJKxsmzXTqJFCA4GSA6Zh3mUCYCZ1gk7aAb+ynrtpVvAQ7GI5MAEK6fUyrRFfB9IZjwJI6G
5cy2ODwRTyY5UGMz22hmIokIsecmRRIc1uMAPoJjW8MoF6FcgasW46Azyxcx8wjzh0ib54eIL2gY
uznEpG5wiJk3EiCAgMJNOcTMgyaQXrma8SJmPvWaYszqhB1eId7TIqIKDvtqZN2rqsU2pup4V1GF
wOUG0Vf3GlNB8S7LyRKuJdat4mVz10+Ve8DBlBOsqe5UVAtDANenMFLWpQ1HtQpHP5Fv6uXu1Kzm
dVDd88dFsynENthQ0mXB9A4Ov+DcbLPKvwVYvg7HKqhZc6uYtwVMOYgHsYaALQmeIPeSQdJl7l1U
derIlZr4isCpd8Zopc5FS0YJ0+2ppVpOvBsnbRBVDoKzym2GKtj+YFVAULnNLyLfyMt2XBgaGypm
95wnCkS9Bk9psqwd2rCDKdjHiivbg+qL6Cz5CuT+S0HpWYblwmg65x7ep+YwtFofgS/gvbXKXJk1
ASwtiqpp+AI7+WoHxWXhkjtEoURXMpbDTYsTLchKwExu0OoWBkoPPIQevaVJV4DfIa2mImlmMZsX
FTz+RRLs2dp1UciTkGl0A9OIMqJybN2oGY2v5MyaKm1j3YisJnDLkau63UTjeaqeFaBcOVR365is
1ZTMhZYdbE+ApYzNudD0+cK0yfPKxoJTeyUjkh/Ckg3MvXuJKJsgN6CNpcVcc/PsW6VGOy3sbAQr
F+4Q+hX9OlO0YqrHhQRHrg44Gwi/naQBozfvtRNH8yZJsyk0TdU4q8BlSIL0JuVhRPBfBb01jyAi
EgXbZhETTCnkiYsBxgdR1+ywStlBBmeKpv1iUzrqWtrehREia+zMVGAkg6oF0q2OyBqKjZSjUhpx
OkJEWHNZ52UO02ld1dGqCGk2LBTZ2QBY1p9qdhqAKoi2y0iFWQW+pNbWVGHhMalvPyAYbhwnnv7N
Y86iKmFKE4/Dj8PZ6J4fTOGJ1k1+vBJqr3dLSA04bcjYGExFwVHp1W4J/WFWqo1UretWgW68dmEX
FLEewAm7dnymzIDxBlWWyKtA+uWX1W1XmhmYikBvYFqpsgkrAnmgzpJHilEJr0D986kGgi88eBi4
wczi2DgCIIcBHRcH18oZCzQc5gG1StyBexOMxkOvKJKDHKHBbXzI9DZaM79Ur0WBDNPV9Y+7QXkt
l/JuMGTIDfyfaQrVyIv9wGoaOOjbMls/ByNYDg8BxpSXQVkN9DXobzS1A9DpadLHnjbSGy17vRiI
J9IY0Rli9vspgAhh4gx/crjSlVdyjqXYim3jL2dj8dDfqAwQIqyAITII1weBvnOtHBD2XvAVyvyY
W1MAkxRNM8eVp8dsscfnCnzg3mZ7ANw8ZMsaC76CI+VUuwhLa2QEGQG41ljopxPLCe5UAyA8NB63
fgHEZ9iqRiRS/BvJy57vwGChj2qG+BziKfqo5XenegTchgc9yn/2dFiF0Gk90rTNA88vXyX/Pt3T
9S7ZF3/lT32v1X/m71j18P8Pq6yCxxz7xrfyda1eu3j789eNduWulxgTCDLthu3z9mZfsLj8cenh
d0BVxxsSOrpb+qaJP1TpqPN7v6GLvfguxEbu//bLI4UjB/8+7Ivkl+cirg3UMEO+Kw+/NyR+zI8a
iHf4zewJLZvqXxCYoWJRUcWkkjF+YzBAPhdLjvkXU7YcRVYgAfB/UB7ghS868/f64Mc/79jVhyHz
/ct7ffmjX3DoHd4FgCj7YB9ozl8M+P3hNIJltffjnb/IED51BTSy4h+W5T/64/9AD30fJYCtiZ/E
IAr2sP9+H4k/rXDs47cNvBgjKgx8yi+9qnxUHRo/jbK/9waZ+Au/KOT66RfJXt3DHH5Rehwe4rOe
3/XcH2+/tPdhYz7o0QnHzBkUJrv80Ue0M5+lz7+KLxx/+2W4I7snHCkOLz7OhtNnvJk23yfKj1qd
5nuwF+/I08uGucrsow2v9k3wSI/t8M+F7v6YfHea/6Hv3e5gJri4Rj/l+wt89sUqyNgeo/jYtJgj
8hnedEeCcv90sS135b7otc5n4Ee7Z4gG8l188Wuyz4PH3p9VhYMFNFC/+wZ8zB/qquEOZ8OH/a7X
NQqWNAcb9E/bf28Af18I3w7r/gL3j5e/GNZcB8f/g9jnWA40JlikjxPk5RT7wRR9M51f/pqfz9CX
tcfPU/TFOtX7mH+o/OWvhLWl19C/xSL1a+xhPPeG8xkmy68EkXC9RiEH/O78+IPTY0BBFoY19diS
WKLO0e6eBL0pp8Iy9OGPZTkjT8GxIbH6n6HZob/rLfxcnP/op97sU/YQB48X9NtF6e8vhhCvevuA
fobdZbRP6GMOse7x4ufvO8MIHGILziH5H7uH/wG4GeGjnTWkCYU8f2yIN8u1gh9uFg2I3eUb31zI
9z46tizeA7vXh9+zS/cXn/b50/7YlmgZcuNHWx6FwQOFRvXYEm/X/NGu+Adn/dhr07LX6Bk+dpyx
XUmx7sUXoMsj+96aYp5hmIzzoMz7zVpnmKrj0g+Aidb7XOsMs/MW0366Sx76LdtnEMqmu4f+JLTP
8Oeb+q+2AfsMf7K3AwGi13Hg/Xn5d/jb/y33F0//AY13kPdmncLVRx+ddos9aXvDQVHP0OoyeHgt
FSjc2eSjX7vcF7T0e5uLop9hlOF7X/UC9+746NeucHzzdsXjLj+2xRc15RzbyGoHqpuyPxyMM0zk
1S7e1UHvc7nS4OM9Eb9q9AyzeIWN9PHVidM4w+Bd7RhW3x3pL2bKOTajFe34KokD7LFPxYjgLm4f
7eJ1AEH82Ixo9RwLu2j1VUdYxvE1f35VOyyW0iAoih07Nie+mrsPfLQvbiDm9zUnqnwGmXC7bx/9
fRy/0g7IZ/jrbSH6+Be/Cunt+Pt5d6jyGQb0dk/23i7utaucYWvacqXM7mK5p6Q3nlXlDCvRlia7
uD/yVOUMY2PLnvoKEvUc2+gt7R95VO5S9NFhvP3tf9EL2Ad++99C8XWd//Z/yGOQ9vtaO0Nf3zIC
lt+eGKBqZ5gwtzvSvV5HwVDx8Z65895McO6W9NEOHzCEKpHdxWRX9GQMVT/DkgelbvBKQFaNM3Ty
GEqNMiC9/VXllsOP9sbXNwI9YqHO0GyQPOwe6v4o5t6lH/3ewxr6dn5zY/JH2x4E+cUtJKPeImpw
p66PtvzrQ7vv/e3AV2wrmuyAAhCcm/Ad+/nh5D315T9HdauYjvPvqNUkJawyUDb11kTj51aGf91f
wtah5tdADqqpiiVjU8Nx4KPq5pe/5r+HEp2bSv4tBxxgP6C/6+/ByhlkiDXNv9E4upgXr21+poGj
vm07HIJat20YUX96Jns5HsbfLZnv5Z7beGLCnVNX4WCsY0VUbBOuQv/k0X0w5PfsXMfp9UNz657m
Xv/Pap/hvHDDwOXSW5xU7rnw0c3o9rf/Bwmo7e/N2k+Fn/dGwD9p/0EczseNhT8wLP6LbP+/xg+v
BedzyBrkieLEdhwn/IB5hrH4K1+7+oNROYM4N9jHXsCSlx+rKsfUn9c8wIETmh1xoJrt827vUVDg
9rpE/el4P6wFP5r2+Phdzorj54qj/BnOPQMWezDy9z7359Pz55872pNkl0cvP9c8Q1/Pc3RD39Pk
HKquMfjSX2nnrDOcd4bd/tHv9+05VF2T4I27jfXTnfbnf7LJLqf75229N87gC/XhfWCS78hjbxew
zzCjp8EDZBxI1scP5NPCOcNfbgqXMlLs2167ZxCepvs82ZF+s+foB7hg9XvXOcMyPMwp9AC9pQFn
x2OX/PkFc8YI1pxeJ8BT/OPtzh/fLA7KObSS83IX979WOUMvXO7zVwMMQQ4f74RL2Ophy9n3/AwQ
+f7xlpe7sno1Gs6hIlsGpc9eiyagqPn4B29jWu2i1598hj5eBljXyz3Isvd9Px3lHGq9JWv2CTwX
cu/YBXxVU/QzLPErGj+hT3rtGmdY1laU7F7bzc4wRWA7LPsfew514XoPn6KcixG9XU45h1YPh+N6
118rzrE1A+TildSjOGeYINc0L9krO45yDs/dG5haXslTcJY/Drs/v3PwGQ3fuN6YUM+h1NiKVTMP
SF9Lf45TxzaFv/HxpwuxXTnDTN5WOxzo8qdew+o5urjeP/U3D/Uch6RtHZTdYdb1P/kMy/FdlKOL
e8IltDrH1/z50fbsvr0ATswT7R8bz+F68on7HmLcDeGmf/xYMT7O4nZBCTaovZf3B/Q5TjXbff7a
6nQOTzLoE/fc4XPVN6aCe109g6ICCzPM4avd4/7p9UkP9EDnkOcWiKmqer3tQA0KCIPj3/bPD8Tf
/osv/+8dzSxdQ7iN48C+YxvgJkbs989e969TrWGl/rfUtH/z4P0XFHDwOfY9n8ZnWNh+xYr5sAvC
fsNnEOV/zZPX2+gZ9qTBjnjx7mlf+C/74RyHmlW74+qkXrPn+OD/z9y1LbdtA9Ff4VubmWZiUpJl
v3TGkuWbbEWxFGfaN0hiLUaUqPLijNzpTH+jn9Dv6J/0S3pACjYXRESZ3Dp9ySROAoDAYrGXs2fn
iX5oDM54Bzh7moCVxcl1A+mAj0+CGTV9ONyvUehZ12K1IDYVx/OGxAaNgnL4RheoBLD68pfRya3a
1NQ94oBjXSKavXK1NAgKPdVE1TU4RqZHZ3Mgmq7EmqoG22Fw5vqb8H7zqKszAAjqb0P2CvcDDYhu
Nxi2OANrGMZmuNJ98SgW8+KWMNzra0FrN/CQ199n2DkiKFyRFsMuw9NHIZUmyxygI/j6M++BAiFt
SaxWV3FKAPJGv9OHDCc3cNcUAmm3GY5uKEIYqb7J2AMrQv3tGCIiVhBkjpD5ECXZ3noNR4yEVWTp
Ze0zHMEFE2uoDTVU5kczSMd4Ljw9tgLuHTVPdY0/Fp+94k4DicUxtAc4shon3QoOC2MMrKI0C3Xp
cDg00sfHiWvYDo6g5p3nxitB/XMOVfceSejgwbqMUTi5tt5ZPdRnBXFiAL7YLeeAQWS2E/aTlYjm
gAe+s9RvPdOkaHbA4GOM1qiB9DcmfdMAYSvD5b3xZjO49j0RxXmZbYKKd9fo0CJ71ahvd2009xYB
rHns2tNvDRCl42OQM5b6yOXJ0vRVETig0PP/+ePPaCE2wjoPNyjQwQouUGO2FOrUiD4E3OwQnKFq
J2ooGA91n29Rv0SLdtqgTmxwIHeA8V+IhRL36N2pJwKw0OOrPqCOWNBIB9o5O20GaTwNFrMAGzgW
C7iR3lKofZJaDuTNTVAxqx9V37q+SLzQI+AE0LUcHLaPGWzFoUDfx7dT5P3fRlGiFpv5KOkcDGeP
cPW9YWQGHXQt1jH4yQ2Dlz5c3y6w9MRIofBzXUkPI+XjhZQt+U/Y/vf8jxRCMcUikrnU36gf7kLy
nITJhMj1Li24pxI8AXbyPslASB0RTlCSkj9CBq8QBAqJ51MKBZvBAJOrFTPNByqVtXIFLQuIO2Iu
loKoXw4HeSAeBKrMDG8yhx/bFRskz0zvMYex1NVkj6MW8zRYolqEIts5TBM1rpl8gMM3BHWRzojE
kVc9TxAF9UGeR/wVjjrECwGyp/zNtjme+ivcEu38bMneXt/1DmUdkV6cykFPgThEHMliQWJTolNV
/VUPgf2KA+tW455yDhi0aMY9BZbuOEoBowP3waP6icORyGa5TqY0TuNwpLnGSJJ7MzFLlz8OJkIr
U+RAGklPNNufLuQyiEzK0OFgFcg26s4DNBGUYDLHJulmMq1QCGRwFPCjEVrsRXPrzgOG36jkU0rn
uhfv42jnDAyC3AHiR2OPcNoM43YThL+oc8HiWIwEtbmcNoN+Q1gqtnoAqyOTr0GzOXC+mXTCQIrn
f//lu8uN0m3SmWhxIBvTD7gRmIFCPlAsyBEhzT7gBsND1r/PIMBv8h/RQGFZqTtkssBfpxbksNkE
hRyILtEKEbWT4M2sn7/Of025i5H/18rHYK+Eahyhd5tz1Gw1wZiHElR0HlB+TFVHCvb5sw6jPJnf
qv4lY0lcWSOxDIhzxHGROsB16z4XQ75sBJrhJZpbZYEsYihwpOM6QfLgxiY/pvRSljtg3UC+3N/3
XddH9P6N6Rs4XtQ0pQiwPrA9KGNBqb1hrzggrt0gUDWP5BxaDL7qlQhhBhrOgaOI/cz7TDwGjiTV
GTCCML2fuE1T3JaklS5kz3fShO4Z3DiDlzadW7LTW3F8Bpujg2BjaNj9o4Z6q6qHGrdrT5PTUkql
jYlgTVYLLoEXFIR8xOC/wPskyRDZSOZZGVfj+L1wgTXdblH6DTfTU1iAvvoZuRIgf2aYMfiSA72p
8bIwKsMHKUM8BWasrPdTkNxaYziUaKCklaZwgICvAvTtQo2ZdRIHPo2uciQbJURVBo1uXfcXslUc
pDF9xMonsHDpwAx3A404kGxEgM5w92yOIsSh8Jcb8AkVN52Dfzlj9dIMf5C+q32qrjQG7herK3wD
VJUDvzvwNLIwDvTunViBwDJR357eUw4XawDqNDoqx4siN/hnF8AQWkoKKK36gOqHN/TiKVxjo9EG
ngGGCcQakX75CQaCSJ4Mlq9TqDEodNhnETJLZmQLOF9qv1GZt3nh+ojp/mCdRIjpRGj+kAWqpKaB
gkR2tpus5sT+B/1D/cnHwQLFh0RSHQ4TfQy8FV0tR45hnKB8RFssg2R+wvHCjpU2DlqZAcag9lWq
A4cj1fAJpprhtXA4rPCCY4jOg+oDqqsDoB9QEVZ8ggCGZ0HZSsyVjFcrfaNWnMWI2gftNkh80IwD
qedmq7wWzRRweJ1gS9tBbr91BDE5sIHRaB0ytODIf408QqSD8z8iEZUdf8XYmQBdpPGG7xNeQUZ3
BbO90IeAhlYCabiW/JtpvhfOtwq/FIgo0UNHyaq6XdtP3tMtfHKjiJpJ+cO0t+SF42pg0bRspdaI
vSQMaC4QLlKxQu1ly8yw1KbmH2n3mloLTglYdPKojCmr1rgZRtuw5obdKKZHX7YfqQtHE15o616I
bNZa/xAdrNBsXpvFECXWZkmee1HBU94L1gaZEZogmiir6k90AwbsNZBzS/pVJnXMMJm4n4fuRF18
+UiZerXUn+ipcw0MZWO5t4ndrmxa09vxOs9G1tBnn2cjJ2qFZyG//vLnMAvxphkA9VCqBeyCN4Go
yHt08yfMASXoBrDfZU6eKHuOwoOej5SA/wAMUphfNEcyE5G42F3CzcwPzOHqoAxqJvVDflwYeOqP
6j3NycKeWmeADQ4FkGRqqNSR39lLas+Rh4jNUzinfVwwAPQF5wX2WQZNP+VOimXoZCXvVdNg+ZX+
dxdOzGX9Ozkxhghpd7PW+MY43KFzVFKhIVrorcl6ObA1l6CYIoNykHtfRqFwacCWg74Ba/2VrJWD
Y+EqCGfaFnCUzveTL0CdkdVy0BRfuyAkpJ1YYASqaaqrsPcIhKtRUu3FkUT7AMOPPA82R1ZlJJKZ
Z52EQudT4EigjNBFlqhxhwP7uuXEkGu2ektPJgHJK+RwPPafUNQA8O6KIPQRHlDHWl04fnJR4aSG
kdLhcLASDgILQvddZOkBZVAyqMmqr/lckv9Yo2QyQwwTzbjIVWw66LRafw7w9U+2cTVynDAqbBvN
bOvPcDJJrJskIhK5HZ1hj3677Y16t3e9098tKTwy01qQf3g0B03AW9Dv2jk8PmpKNM/XLf7UrMm/
369rf2QOcV37g8aK/hdxoPDelX49lQMG+eqgKlmjp+N4/DqheKQc/RwpVWlPEheJoyCsK8FC2kvC
UQfZmwLOTp0jjja8W2QEclha6zQOHrYz4S9y8AGi09ql174c3HSegJGEyjBLnTPKCeEmEdGwOehX
ZVU5vLqNUniZW8fwoA5dPT3L4Hp8DBN9sQ7HDbkDI9YjWj2Tg0ODA7UrX3ujKz4Dpv+W81O3yYip
D2zNj/8CAAD//w==</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chart" Target="../charts/chart1.xml"/><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microsoft.com/office/2014/relationships/chartEx" Target="../charts/chartEx2.xml"/><Relationship Id="rId5" Type="http://schemas.microsoft.com/office/2014/relationships/chartEx" Target="../charts/chartEx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190500</xdr:rowOff>
    </xdr:from>
    <xdr:to>
      <xdr:col>1</xdr:col>
      <xdr:colOff>45719</xdr:colOff>
      <xdr:row>1</xdr:row>
      <xdr:rowOff>177800</xdr:rowOff>
    </xdr:to>
    <xdr:sp macro="" textlink="">
      <xdr:nvSpPr>
        <xdr:cNvPr id="2" name="Rectangle 1">
          <a:extLst>
            <a:ext uri="{FF2B5EF4-FFF2-40B4-BE49-F238E27FC236}">
              <a16:creationId xmlns:a16="http://schemas.microsoft.com/office/drawing/2014/main" id="{B6FBE481-843E-8B60-2153-134EE42FC1C4}"/>
            </a:ext>
          </a:extLst>
        </xdr:cNvPr>
        <xdr:cNvSpPr/>
      </xdr:nvSpPr>
      <xdr:spPr>
        <a:xfrm>
          <a:off x="825500" y="190500"/>
          <a:ext cx="45719" cy="190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25400</xdr:colOff>
      <xdr:row>0</xdr:row>
      <xdr:rowOff>0</xdr:rowOff>
    </xdr:from>
    <xdr:to>
      <xdr:col>22</xdr:col>
      <xdr:colOff>76200</xdr:colOff>
      <xdr:row>78</xdr:row>
      <xdr:rowOff>0</xdr:rowOff>
    </xdr:to>
    <xdr:sp macro="" textlink="">
      <xdr:nvSpPr>
        <xdr:cNvPr id="3" name="Rectangle 2">
          <a:extLst>
            <a:ext uri="{FF2B5EF4-FFF2-40B4-BE49-F238E27FC236}">
              <a16:creationId xmlns:a16="http://schemas.microsoft.com/office/drawing/2014/main" id="{F2BA92B7-1D1F-71CB-B91D-0A8141598B0D}"/>
            </a:ext>
          </a:extLst>
        </xdr:cNvPr>
        <xdr:cNvSpPr/>
      </xdr:nvSpPr>
      <xdr:spPr>
        <a:xfrm>
          <a:off x="25400" y="0"/>
          <a:ext cx="18211800" cy="15849600"/>
        </a:xfrm>
        <a:prstGeom prst="rect">
          <a:avLst/>
        </a:prstGeom>
        <a:solidFill>
          <a:schemeClr val="tx2">
            <a:lumMod val="50000"/>
            <a:lumOff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MpPro</a:t>
          </a:r>
        </a:p>
      </xdr:txBody>
    </xdr:sp>
    <xdr:clientData/>
  </xdr:twoCellAnchor>
  <xdr:twoCellAnchor>
    <xdr:from>
      <xdr:col>15</xdr:col>
      <xdr:colOff>660400</xdr:colOff>
      <xdr:row>0</xdr:row>
      <xdr:rowOff>0</xdr:rowOff>
    </xdr:from>
    <xdr:to>
      <xdr:col>21</xdr:col>
      <xdr:colOff>749300</xdr:colOff>
      <xdr:row>54</xdr:row>
      <xdr:rowOff>76200</xdr:rowOff>
    </xdr:to>
    <xdr:sp macro="" textlink="">
      <xdr:nvSpPr>
        <xdr:cNvPr id="4" name="Rectangle 3">
          <a:extLst>
            <a:ext uri="{FF2B5EF4-FFF2-40B4-BE49-F238E27FC236}">
              <a16:creationId xmlns:a16="http://schemas.microsoft.com/office/drawing/2014/main" id="{DD6AF0CA-1875-EAF7-EBF4-435A15ED5DC7}"/>
            </a:ext>
          </a:extLst>
        </xdr:cNvPr>
        <xdr:cNvSpPr/>
      </xdr:nvSpPr>
      <xdr:spPr>
        <a:xfrm>
          <a:off x="13042900" y="0"/>
          <a:ext cx="5041900" cy="11049000"/>
        </a:xfrm>
        <a:prstGeom prst="rect">
          <a:avLst/>
        </a:prstGeom>
        <a:solidFill>
          <a:schemeClr val="tx2">
            <a:lumMod val="75000"/>
            <a:lumOff val="2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100"/>
            <a:t>                                                                               </a:t>
          </a:r>
          <a:r>
            <a:rPr lang="en-GB" sz="2000"/>
            <a:t>Filter</a:t>
          </a:r>
        </a:p>
      </xdr:txBody>
    </xdr:sp>
    <xdr:clientData/>
  </xdr:twoCellAnchor>
  <xdr:twoCellAnchor>
    <xdr:from>
      <xdr:col>6</xdr:col>
      <xdr:colOff>685800</xdr:colOff>
      <xdr:row>0</xdr:row>
      <xdr:rowOff>114300</xdr:rowOff>
    </xdr:from>
    <xdr:to>
      <xdr:col>11</xdr:col>
      <xdr:colOff>762000</xdr:colOff>
      <xdr:row>3</xdr:row>
      <xdr:rowOff>88900</xdr:rowOff>
    </xdr:to>
    <xdr:sp macro="" textlink="">
      <xdr:nvSpPr>
        <xdr:cNvPr id="6" name="Rounded Rectangle 5">
          <a:extLst>
            <a:ext uri="{FF2B5EF4-FFF2-40B4-BE49-F238E27FC236}">
              <a16:creationId xmlns:a16="http://schemas.microsoft.com/office/drawing/2014/main" id="{98773A74-3D9B-DD99-EDED-5852D2E33E3B}"/>
            </a:ext>
          </a:extLst>
        </xdr:cNvPr>
        <xdr:cNvSpPr/>
      </xdr:nvSpPr>
      <xdr:spPr>
        <a:xfrm>
          <a:off x="5638800" y="114300"/>
          <a:ext cx="4203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635000</xdr:colOff>
      <xdr:row>0</xdr:row>
      <xdr:rowOff>190500</xdr:rowOff>
    </xdr:from>
    <xdr:to>
      <xdr:col>11</xdr:col>
      <xdr:colOff>635000</xdr:colOff>
      <xdr:row>2</xdr:row>
      <xdr:rowOff>165100</xdr:rowOff>
    </xdr:to>
    <xdr:sp macro="" textlink="">
      <xdr:nvSpPr>
        <xdr:cNvPr id="7" name="TextBox 6">
          <a:extLst>
            <a:ext uri="{FF2B5EF4-FFF2-40B4-BE49-F238E27FC236}">
              <a16:creationId xmlns:a16="http://schemas.microsoft.com/office/drawing/2014/main" id="{30495EFA-0F5D-233E-EBF1-2C92FF5BF8E5}"/>
            </a:ext>
          </a:extLst>
        </xdr:cNvPr>
        <xdr:cNvSpPr txBox="1"/>
      </xdr:nvSpPr>
      <xdr:spPr>
        <a:xfrm>
          <a:off x="6413500" y="190500"/>
          <a:ext cx="33020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Revenue</a:t>
          </a:r>
          <a:r>
            <a:rPr lang="en-GB" sz="2000" b="1" baseline="0">
              <a:solidFill>
                <a:schemeClr val="bg1"/>
              </a:solidFill>
            </a:rPr>
            <a:t> Vs EBITDA</a:t>
          </a:r>
          <a:endParaRPr lang="en-GB" sz="2000" b="1">
            <a:solidFill>
              <a:schemeClr val="bg1"/>
            </a:solidFill>
          </a:endParaRPr>
        </a:p>
      </xdr:txBody>
    </xdr:sp>
    <xdr:clientData/>
  </xdr:twoCellAnchor>
  <xdr:twoCellAnchor editAs="oneCell">
    <xdr:from>
      <xdr:col>6</xdr:col>
      <xdr:colOff>736600</xdr:colOff>
      <xdr:row>0</xdr:row>
      <xdr:rowOff>114300</xdr:rowOff>
    </xdr:from>
    <xdr:to>
      <xdr:col>7</xdr:col>
      <xdr:colOff>622300</xdr:colOff>
      <xdr:row>3</xdr:row>
      <xdr:rowOff>152400</xdr:rowOff>
    </xdr:to>
    <xdr:pic>
      <xdr:nvPicPr>
        <xdr:cNvPr id="9" name="Graphic 8" descr="Coins with solid fill">
          <a:extLst>
            <a:ext uri="{FF2B5EF4-FFF2-40B4-BE49-F238E27FC236}">
              <a16:creationId xmlns:a16="http://schemas.microsoft.com/office/drawing/2014/main" id="{2F59C622-4F99-00F7-98C7-7B92CA5C8F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9600" y="114300"/>
          <a:ext cx="711200" cy="647700"/>
        </a:xfrm>
        <a:prstGeom prst="rect">
          <a:avLst/>
        </a:prstGeom>
      </xdr:spPr>
    </xdr:pic>
    <xdr:clientData/>
  </xdr:twoCellAnchor>
  <xdr:twoCellAnchor>
    <xdr:from>
      <xdr:col>5</xdr:col>
      <xdr:colOff>381000</xdr:colOff>
      <xdr:row>14</xdr:row>
      <xdr:rowOff>190500</xdr:rowOff>
    </xdr:from>
    <xdr:to>
      <xdr:col>11</xdr:col>
      <xdr:colOff>254000</xdr:colOff>
      <xdr:row>17</xdr:row>
      <xdr:rowOff>12700</xdr:rowOff>
    </xdr:to>
    <xdr:sp macro="" textlink="">
      <xdr:nvSpPr>
        <xdr:cNvPr id="11" name="TextBox 10">
          <a:extLst>
            <a:ext uri="{FF2B5EF4-FFF2-40B4-BE49-F238E27FC236}">
              <a16:creationId xmlns:a16="http://schemas.microsoft.com/office/drawing/2014/main" id="{C05F7659-CD88-4D49-934F-75606BEE48BB}"/>
            </a:ext>
          </a:extLst>
        </xdr:cNvPr>
        <xdr:cNvSpPr txBox="1"/>
      </xdr:nvSpPr>
      <xdr:spPr>
        <a:xfrm>
          <a:off x="4508500" y="3035300"/>
          <a:ext cx="48260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GB" sz="2000" b="1">
            <a:solidFill>
              <a:schemeClr val="bg1"/>
            </a:solidFill>
          </a:endParaRPr>
        </a:p>
      </xdr:txBody>
    </xdr:sp>
    <xdr:clientData/>
  </xdr:twoCellAnchor>
  <xdr:twoCellAnchor>
    <xdr:from>
      <xdr:col>10</xdr:col>
      <xdr:colOff>508000</xdr:colOff>
      <xdr:row>18</xdr:row>
      <xdr:rowOff>139700</xdr:rowOff>
    </xdr:from>
    <xdr:to>
      <xdr:col>15</xdr:col>
      <xdr:colOff>584200</xdr:colOff>
      <xdr:row>21</xdr:row>
      <xdr:rowOff>114300</xdr:rowOff>
    </xdr:to>
    <xdr:sp macro="" textlink="">
      <xdr:nvSpPr>
        <xdr:cNvPr id="26" name="Rounded Rectangle 25">
          <a:extLst>
            <a:ext uri="{FF2B5EF4-FFF2-40B4-BE49-F238E27FC236}">
              <a16:creationId xmlns:a16="http://schemas.microsoft.com/office/drawing/2014/main" id="{467A220A-5063-A94D-95B2-D6BD316EB25A}"/>
            </a:ext>
          </a:extLst>
        </xdr:cNvPr>
        <xdr:cNvSpPr/>
      </xdr:nvSpPr>
      <xdr:spPr>
        <a:xfrm>
          <a:off x="8763000" y="3797300"/>
          <a:ext cx="4203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482600</xdr:colOff>
      <xdr:row>18</xdr:row>
      <xdr:rowOff>177800</xdr:rowOff>
    </xdr:from>
    <xdr:to>
      <xdr:col>15</xdr:col>
      <xdr:colOff>482600</xdr:colOff>
      <xdr:row>21</xdr:row>
      <xdr:rowOff>12700</xdr:rowOff>
    </xdr:to>
    <xdr:sp macro="" textlink="">
      <xdr:nvSpPr>
        <xdr:cNvPr id="27" name="TextBox 26">
          <a:extLst>
            <a:ext uri="{FF2B5EF4-FFF2-40B4-BE49-F238E27FC236}">
              <a16:creationId xmlns:a16="http://schemas.microsoft.com/office/drawing/2014/main" id="{3C7878F3-9857-0F42-A51B-E8B5F9981C4F}"/>
            </a:ext>
          </a:extLst>
        </xdr:cNvPr>
        <xdr:cNvSpPr txBox="1"/>
      </xdr:nvSpPr>
      <xdr:spPr>
        <a:xfrm>
          <a:off x="9563100" y="3835400"/>
          <a:ext cx="3302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EBITDA</a:t>
          </a:r>
          <a:r>
            <a:rPr lang="en-GB" sz="2000" b="1" baseline="0">
              <a:solidFill>
                <a:schemeClr val="bg1"/>
              </a:solidFill>
            </a:rPr>
            <a:t> Bridge</a:t>
          </a:r>
          <a:endParaRPr lang="en-GB" sz="2000" b="1">
            <a:solidFill>
              <a:schemeClr val="bg1"/>
            </a:solidFill>
          </a:endParaRPr>
        </a:p>
      </xdr:txBody>
    </xdr:sp>
    <xdr:clientData/>
  </xdr:twoCellAnchor>
  <xdr:twoCellAnchor editAs="oneCell">
    <xdr:from>
      <xdr:col>10</xdr:col>
      <xdr:colOff>558800</xdr:colOff>
      <xdr:row>18</xdr:row>
      <xdr:rowOff>101600</xdr:rowOff>
    </xdr:from>
    <xdr:to>
      <xdr:col>11</xdr:col>
      <xdr:colOff>444500</xdr:colOff>
      <xdr:row>21</xdr:row>
      <xdr:rowOff>139700</xdr:rowOff>
    </xdr:to>
    <xdr:pic>
      <xdr:nvPicPr>
        <xdr:cNvPr id="28" name="Graphic 27" descr="Coins with solid fill">
          <a:extLst>
            <a:ext uri="{FF2B5EF4-FFF2-40B4-BE49-F238E27FC236}">
              <a16:creationId xmlns:a16="http://schemas.microsoft.com/office/drawing/2014/main" id="{92E9CBD2-8676-2541-BD9E-6B5AC05442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813800" y="3759200"/>
          <a:ext cx="711200" cy="647700"/>
        </a:xfrm>
        <a:prstGeom prst="rect">
          <a:avLst/>
        </a:prstGeom>
      </xdr:spPr>
    </xdr:pic>
    <xdr:clientData/>
  </xdr:twoCellAnchor>
  <xdr:twoCellAnchor>
    <xdr:from>
      <xdr:col>0</xdr:col>
      <xdr:colOff>0</xdr:colOff>
      <xdr:row>0</xdr:row>
      <xdr:rowOff>114300</xdr:rowOff>
    </xdr:from>
    <xdr:to>
      <xdr:col>5</xdr:col>
      <xdr:colOff>76200</xdr:colOff>
      <xdr:row>3</xdr:row>
      <xdr:rowOff>88900</xdr:rowOff>
    </xdr:to>
    <xdr:sp macro="" textlink="">
      <xdr:nvSpPr>
        <xdr:cNvPr id="29" name="Rounded Rectangle 28">
          <a:extLst>
            <a:ext uri="{FF2B5EF4-FFF2-40B4-BE49-F238E27FC236}">
              <a16:creationId xmlns:a16="http://schemas.microsoft.com/office/drawing/2014/main" id="{AEF16681-BB1E-EF4E-B494-C74C994D5AC9}"/>
            </a:ext>
          </a:extLst>
        </xdr:cNvPr>
        <xdr:cNvSpPr/>
      </xdr:nvSpPr>
      <xdr:spPr>
        <a:xfrm>
          <a:off x="0" y="114300"/>
          <a:ext cx="4203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800100</xdr:colOff>
      <xdr:row>0</xdr:row>
      <xdr:rowOff>177800</xdr:rowOff>
    </xdr:from>
    <xdr:to>
      <xdr:col>4</xdr:col>
      <xdr:colOff>800100</xdr:colOff>
      <xdr:row>3</xdr:row>
      <xdr:rowOff>12700</xdr:rowOff>
    </xdr:to>
    <xdr:sp macro="" textlink="">
      <xdr:nvSpPr>
        <xdr:cNvPr id="30" name="TextBox 29">
          <a:extLst>
            <a:ext uri="{FF2B5EF4-FFF2-40B4-BE49-F238E27FC236}">
              <a16:creationId xmlns:a16="http://schemas.microsoft.com/office/drawing/2014/main" id="{26D7CADA-DC6D-664F-9498-30F0A7C92228}"/>
            </a:ext>
          </a:extLst>
        </xdr:cNvPr>
        <xdr:cNvSpPr txBox="1"/>
      </xdr:nvSpPr>
      <xdr:spPr>
        <a:xfrm>
          <a:off x="800100" y="177800"/>
          <a:ext cx="3302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Revenue</a:t>
          </a:r>
          <a:r>
            <a:rPr lang="en-GB" sz="2000" b="1" baseline="0">
              <a:solidFill>
                <a:schemeClr val="bg1"/>
              </a:solidFill>
            </a:rPr>
            <a:t> by Country</a:t>
          </a:r>
          <a:endParaRPr lang="en-GB" sz="2000" b="1">
            <a:solidFill>
              <a:schemeClr val="bg1"/>
            </a:solidFill>
          </a:endParaRPr>
        </a:p>
      </xdr:txBody>
    </xdr:sp>
    <xdr:clientData/>
  </xdr:twoCellAnchor>
  <xdr:twoCellAnchor editAs="oneCell">
    <xdr:from>
      <xdr:col>0</xdr:col>
      <xdr:colOff>76200</xdr:colOff>
      <xdr:row>0</xdr:row>
      <xdr:rowOff>76200</xdr:rowOff>
    </xdr:from>
    <xdr:to>
      <xdr:col>0</xdr:col>
      <xdr:colOff>787400</xdr:colOff>
      <xdr:row>3</xdr:row>
      <xdr:rowOff>114300</xdr:rowOff>
    </xdr:to>
    <xdr:pic>
      <xdr:nvPicPr>
        <xdr:cNvPr id="31" name="Graphic 30" descr="Coins with solid fill">
          <a:extLst>
            <a:ext uri="{FF2B5EF4-FFF2-40B4-BE49-F238E27FC236}">
              <a16:creationId xmlns:a16="http://schemas.microsoft.com/office/drawing/2014/main" id="{7D737974-B1D3-6245-B037-2D7330698C3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6200" y="76200"/>
          <a:ext cx="711200" cy="647700"/>
        </a:xfrm>
        <a:prstGeom prst="rect">
          <a:avLst/>
        </a:prstGeom>
      </xdr:spPr>
    </xdr:pic>
    <xdr:clientData/>
  </xdr:twoCellAnchor>
  <xdr:twoCellAnchor>
    <xdr:from>
      <xdr:col>0</xdr:col>
      <xdr:colOff>25400</xdr:colOff>
      <xdr:row>18</xdr:row>
      <xdr:rowOff>127000</xdr:rowOff>
    </xdr:from>
    <xdr:to>
      <xdr:col>5</xdr:col>
      <xdr:colOff>101600</xdr:colOff>
      <xdr:row>21</xdr:row>
      <xdr:rowOff>101600</xdr:rowOff>
    </xdr:to>
    <xdr:sp macro="" textlink="">
      <xdr:nvSpPr>
        <xdr:cNvPr id="32" name="Rounded Rectangle 31">
          <a:extLst>
            <a:ext uri="{FF2B5EF4-FFF2-40B4-BE49-F238E27FC236}">
              <a16:creationId xmlns:a16="http://schemas.microsoft.com/office/drawing/2014/main" id="{77E49555-0639-A341-ABB6-5D472F85CEC6}"/>
            </a:ext>
          </a:extLst>
        </xdr:cNvPr>
        <xdr:cNvSpPr/>
      </xdr:nvSpPr>
      <xdr:spPr>
        <a:xfrm>
          <a:off x="25400" y="3784600"/>
          <a:ext cx="4203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12700</xdr:colOff>
      <xdr:row>18</xdr:row>
      <xdr:rowOff>165100</xdr:rowOff>
    </xdr:from>
    <xdr:to>
      <xdr:col>5</xdr:col>
      <xdr:colOff>12700</xdr:colOff>
      <xdr:row>21</xdr:row>
      <xdr:rowOff>0</xdr:rowOff>
    </xdr:to>
    <xdr:sp macro="" textlink="">
      <xdr:nvSpPr>
        <xdr:cNvPr id="33" name="TextBox 32">
          <a:extLst>
            <a:ext uri="{FF2B5EF4-FFF2-40B4-BE49-F238E27FC236}">
              <a16:creationId xmlns:a16="http://schemas.microsoft.com/office/drawing/2014/main" id="{EF93065B-AD52-794B-9836-F424F1E06627}"/>
            </a:ext>
          </a:extLst>
        </xdr:cNvPr>
        <xdr:cNvSpPr txBox="1"/>
      </xdr:nvSpPr>
      <xdr:spPr>
        <a:xfrm>
          <a:off x="838200" y="3822700"/>
          <a:ext cx="3302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Margin</a:t>
          </a:r>
          <a:r>
            <a:rPr lang="en-GB" sz="2000" b="1" baseline="0">
              <a:solidFill>
                <a:schemeClr val="bg1"/>
              </a:solidFill>
            </a:rPr>
            <a:t> Analysis</a:t>
          </a:r>
          <a:endParaRPr lang="en-GB" sz="2000" b="1">
            <a:solidFill>
              <a:schemeClr val="bg1"/>
            </a:solidFill>
          </a:endParaRPr>
        </a:p>
      </xdr:txBody>
    </xdr:sp>
    <xdr:clientData/>
  </xdr:twoCellAnchor>
  <xdr:twoCellAnchor editAs="oneCell">
    <xdr:from>
      <xdr:col>0</xdr:col>
      <xdr:colOff>101600</xdr:colOff>
      <xdr:row>18</xdr:row>
      <xdr:rowOff>88900</xdr:rowOff>
    </xdr:from>
    <xdr:to>
      <xdr:col>0</xdr:col>
      <xdr:colOff>812800</xdr:colOff>
      <xdr:row>21</xdr:row>
      <xdr:rowOff>127000</xdr:rowOff>
    </xdr:to>
    <xdr:pic>
      <xdr:nvPicPr>
        <xdr:cNvPr id="34" name="Graphic 33" descr="Coins with solid fill">
          <a:extLst>
            <a:ext uri="{FF2B5EF4-FFF2-40B4-BE49-F238E27FC236}">
              <a16:creationId xmlns:a16="http://schemas.microsoft.com/office/drawing/2014/main" id="{4C75C4BF-7513-B34A-88B4-E9018B5CA0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01600" y="3746500"/>
          <a:ext cx="711200" cy="647700"/>
        </a:xfrm>
        <a:prstGeom prst="rect">
          <a:avLst/>
        </a:prstGeom>
      </xdr:spPr>
    </xdr:pic>
    <xdr:clientData/>
  </xdr:twoCellAnchor>
  <xdr:twoCellAnchor>
    <xdr:from>
      <xdr:col>5</xdr:col>
      <xdr:colOff>254000</xdr:colOff>
      <xdr:row>18</xdr:row>
      <xdr:rowOff>139700</xdr:rowOff>
    </xdr:from>
    <xdr:to>
      <xdr:col>10</xdr:col>
      <xdr:colOff>330200</xdr:colOff>
      <xdr:row>21</xdr:row>
      <xdr:rowOff>114300</xdr:rowOff>
    </xdr:to>
    <xdr:sp macro="" textlink="">
      <xdr:nvSpPr>
        <xdr:cNvPr id="35" name="Rounded Rectangle 34">
          <a:extLst>
            <a:ext uri="{FF2B5EF4-FFF2-40B4-BE49-F238E27FC236}">
              <a16:creationId xmlns:a16="http://schemas.microsoft.com/office/drawing/2014/main" id="{607E357B-A8EE-294A-90CA-8B5EE86188A7}"/>
            </a:ext>
          </a:extLst>
        </xdr:cNvPr>
        <xdr:cNvSpPr/>
      </xdr:nvSpPr>
      <xdr:spPr>
        <a:xfrm>
          <a:off x="4381500" y="3797300"/>
          <a:ext cx="4203700" cy="584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6</xdr:col>
      <xdr:colOff>241300</xdr:colOff>
      <xdr:row>18</xdr:row>
      <xdr:rowOff>177800</xdr:rowOff>
    </xdr:from>
    <xdr:to>
      <xdr:col>10</xdr:col>
      <xdr:colOff>241300</xdr:colOff>
      <xdr:row>21</xdr:row>
      <xdr:rowOff>12700</xdr:rowOff>
    </xdr:to>
    <xdr:sp macro="" textlink="">
      <xdr:nvSpPr>
        <xdr:cNvPr id="36" name="TextBox 35">
          <a:extLst>
            <a:ext uri="{FF2B5EF4-FFF2-40B4-BE49-F238E27FC236}">
              <a16:creationId xmlns:a16="http://schemas.microsoft.com/office/drawing/2014/main" id="{BC23A534-19CB-5B45-9978-B98A6EC055DA}"/>
            </a:ext>
          </a:extLst>
        </xdr:cNvPr>
        <xdr:cNvSpPr txBox="1"/>
      </xdr:nvSpPr>
      <xdr:spPr>
        <a:xfrm>
          <a:off x="5194300" y="3835400"/>
          <a:ext cx="33020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solidFill>
                <a:schemeClr val="bg1"/>
              </a:solidFill>
            </a:rPr>
            <a:t>Service</a:t>
          </a:r>
          <a:r>
            <a:rPr lang="en-GB" sz="2000" b="1" baseline="0">
              <a:solidFill>
                <a:schemeClr val="bg1"/>
              </a:solidFill>
            </a:rPr>
            <a:t> Profitability</a:t>
          </a:r>
          <a:endParaRPr lang="en-GB" sz="2000" b="1">
            <a:solidFill>
              <a:schemeClr val="bg1"/>
            </a:solidFill>
          </a:endParaRPr>
        </a:p>
      </xdr:txBody>
    </xdr:sp>
    <xdr:clientData/>
  </xdr:twoCellAnchor>
  <xdr:twoCellAnchor editAs="oneCell">
    <xdr:from>
      <xdr:col>5</xdr:col>
      <xdr:colOff>330200</xdr:colOff>
      <xdr:row>18</xdr:row>
      <xdr:rowOff>101600</xdr:rowOff>
    </xdr:from>
    <xdr:to>
      <xdr:col>6</xdr:col>
      <xdr:colOff>215900</xdr:colOff>
      <xdr:row>21</xdr:row>
      <xdr:rowOff>139700</xdr:rowOff>
    </xdr:to>
    <xdr:pic>
      <xdr:nvPicPr>
        <xdr:cNvPr id="37" name="Graphic 36" descr="Coins with solid fill">
          <a:extLst>
            <a:ext uri="{FF2B5EF4-FFF2-40B4-BE49-F238E27FC236}">
              <a16:creationId xmlns:a16="http://schemas.microsoft.com/office/drawing/2014/main" id="{B0AF4267-A0FF-1B47-9E22-DB3A45105B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4457700" y="3759200"/>
          <a:ext cx="711200" cy="647700"/>
        </a:xfrm>
        <a:prstGeom prst="rect">
          <a:avLst/>
        </a:prstGeom>
      </xdr:spPr>
    </xdr:pic>
    <xdr:clientData/>
  </xdr:twoCellAnchor>
  <xdr:twoCellAnchor>
    <xdr:from>
      <xdr:col>6</xdr:col>
      <xdr:colOff>635000</xdr:colOff>
      <xdr:row>3</xdr:row>
      <xdr:rowOff>152400</xdr:rowOff>
    </xdr:from>
    <xdr:to>
      <xdr:col>15</xdr:col>
      <xdr:colOff>441960</xdr:colOff>
      <xdr:row>18</xdr:row>
      <xdr:rowOff>30480</xdr:rowOff>
    </xdr:to>
    <xdr:graphicFrame macro="">
      <xdr:nvGraphicFramePr>
        <xdr:cNvPr id="42" name="Chart 41">
          <a:extLst>
            <a:ext uri="{FF2B5EF4-FFF2-40B4-BE49-F238E27FC236}">
              <a16:creationId xmlns:a16="http://schemas.microsoft.com/office/drawing/2014/main" id="{D8D58476-2EEA-B34D-9B8E-9AE678C501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63500</xdr:colOff>
      <xdr:row>2</xdr:row>
      <xdr:rowOff>76200</xdr:rowOff>
    </xdr:from>
    <xdr:to>
      <xdr:col>21</xdr:col>
      <xdr:colOff>241300</xdr:colOff>
      <xdr:row>15</xdr:row>
      <xdr:rowOff>53972</xdr:rowOff>
    </xdr:to>
    <mc:AlternateContent xmlns:mc="http://schemas.openxmlformats.org/markup-compatibility/2006" xmlns:a14="http://schemas.microsoft.com/office/drawing/2010/main">
      <mc:Choice Requires="a14">
        <xdr:graphicFrame macro="">
          <xdr:nvGraphicFramePr>
            <xdr:cNvPr id="48" name="Service">
              <a:extLst>
                <a:ext uri="{FF2B5EF4-FFF2-40B4-BE49-F238E27FC236}">
                  <a16:creationId xmlns:a16="http://schemas.microsoft.com/office/drawing/2014/main" id="{E1A57C1B-6880-BBA4-5BAA-241B80A41FE8}"/>
                </a:ext>
              </a:extLst>
            </xdr:cNvPr>
            <xdr:cNvGraphicFramePr/>
          </xdr:nvGraphicFramePr>
          <xdr:xfrm>
            <a:off x="0" y="0"/>
            <a:ext cx="0" cy="0"/>
          </xdr:xfrm>
          <a:graphic>
            <a:graphicData uri="http://schemas.microsoft.com/office/drawing/2010/slicer">
              <sle:slicer xmlns:sle="http://schemas.microsoft.com/office/drawing/2010/slicer" name="Service"/>
            </a:graphicData>
          </a:graphic>
        </xdr:graphicFrame>
      </mc:Choice>
      <mc:Fallback xmlns="">
        <xdr:sp macro="" textlink="">
          <xdr:nvSpPr>
            <xdr:cNvPr id="0" name=""/>
            <xdr:cNvSpPr>
              <a:spLocks noTextEdit="1"/>
            </xdr:cNvSpPr>
          </xdr:nvSpPr>
          <xdr:spPr>
            <a:xfrm>
              <a:off x="15748000" y="4826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215900</xdr:colOff>
      <xdr:row>2</xdr:row>
      <xdr:rowOff>88900</xdr:rowOff>
    </xdr:from>
    <xdr:to>
      <xdr:col>18</xdr:col>
      <xdr:colOff>393700</xdr:colOff>
      <xdr:row>15</xdr:row>
      <xdr:rowOff>66672</xdr:rowOff>
    </xdr:to>
    <mc:AlternateContent xmlns:mc="http://schemas.openxmlformats.org/markup-compatibility/2006" xmlns:a14="http://schemas.microsoft.com/office/drawing/2010/main">
      <mc:Choice Requires="a14">
        <xdr:graphicFrame macro="">
          <xdr:nvGraphicFramePr>
            <xdr:cNvPr id="49" name="Customer Type">
              <a:extLst>
                <a:ext uri="{FF2B5EF4-FFF2-40B4-BE49-F238E27FC236}">
                  <a16:creationId xmlns:a16="http://schemas.microsoft.com/office/drawing/2014/main" id="{F049D242-F949-2A5C-82B1-FA0615160823}"/>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13423900" y="495300"/>
              <a:ext cx="1828800" cy="26193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215900</xdr:colOff>
      <xdr:row>22</xdr:row>
      <xdr:rowOff>139700</xdr:rowOff>
    </xdr:from>
    <xdr:to>
      <xdr:col>10</xdr:col>
      <xdr:colOff>444500</xdr:colOff>
      <xdr:row>41</xdr:row>
      <xdr:rowOff>88900</xdr:rowOff>
    </xdr:to>
    <xdr:graphicFrame macro="">
      <xdr:nvGraphicFramePr>
        <xdr:cNvPr id="5" name="Chart 4">
          <a:extLst>
            <a:ext uri="{FF2B5EF4-FFF2-40B4-BE49-F238E27FC236}">
              <a16:creationId xmlns:a16="http://schemas.microsoft.com/office/drawing/2014/main" id="{9677133D-DF56-2740-8B4A-4CB54F8A5D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609600</xdr:colOff>
      <xdr:row>22</xdr:row>
      <xdr:rowOff>152400</xdr:rowOff>
    </xdr:from>
    <xdr:to>
      <xdr:col>15</xdr:col>
      <xdr:colOff>558800</xdr:colOff>
      <xdr:row>41</xdr:row>
      <xdr:rowOff>76200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5172200-AE88-5846-B13E-928FF91437D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864600" y="4622800"/>
              <a:ext cx="4076700" cy="37846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114300</xdr:colOff>
      <xdr:row>4</xdr:row>
      <xdr:rowOff>25400</xdr:rowOff>
    </xdr:from>
    <xdr:to>
      <xdr:col>6</xdr:col>
      <xdr:colOff>508000</xdr:colOff>
      <xdr:row>17</xdr:row>
      <xdr:rowOff>127000</xdr:rowOff>
    </xdr:to>
    <mc:AlternateContent xmlns:mc="http://schemas.openxmlformats.org/markup-compatibility/2006">
      <mc:Choice xmlns:cx4="http://schemas.microsoft.com/office/drawing/2016/5/10/chartex" Requires="cx4">
        <xdr:graphicFrame macro="">
          <xdr:nvGraphicFramePr>
            <xdr:cNvPr id="10" name="Chart 9">
              <a:extLst>
                <a:ext uri="{FF2B5EF4-FFF2-40B4-BE49-F238E27FC236}">
                  <a16:creationId xmlns:a16="http://schemas.microsoft.com/office/drawing/2014/main" id="{2F769691-9175-E642-B1E5-24C7845D95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4300" y="838200"/>
              <a:ext cx="53467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660400</xdr:colOff>
      <xdr:row>21</xdr:row>
      <xdr:rowOff>177800</xdr:rowOff>
    </xdr:from>
    <xdr:to>
      <xdr:col>5</xdr:col>
      <xdr:colOff>76200</xdr:colOff>
      <xdr:row>23</xdr:row>
      <xdr:rowOff>190500</xdr:rowOff>
    </xdr:to>
    <xdr:sp macro="" textlink="">
      <xdr:nvSpPr>
        <xdr:cNvPr id="22" name="Rectangle 21">
          <a:extLst>
            <a:ext uri="{FF2B5EF4-FFF2-40B4-BE49-F238E27FC236}">
              <a16:creationId xmlns:a16="http://schemas.microsoft.com/office/drawing/2014/main" id="{A91D6A24-C514-FA99-984B-CA35DF843AA7}"/>
            </a:ext>
          </a:extLst>
        </xdr:cNvPr>
        <xdr:cNvSpPr/>
      </xdr:nvSpPr>
      <xdr:spPr>
        <a:xfrm>
          <a:off x="2311400" y="4445000"/>
          <a:ext cx="1892300" cy="4191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t>EBITDA Margin</a:t>
          </a:r>
        </a:p>
      </xdr:txBody>
    </xdr:sp>
    <xdr:clientData/>
  </xdr:twoCellAnchor>
  <xdr:twoCellAnchor>
    <xdr:from>
      <xdr:col>0</xdr:col>
      <xdr:colOff>25400</xdr:colOff>
      <xdr:row>21</xdr:row>
      <xdr:rowOff>190500</xdr:rowOff>
    </xdr:from>
    <xdr:to>
      <xdr:col>2</xdr:col>
      <xdr:colOff>190500</xdr:colOff>
      <xdr:row>23</xdr:row>
      <xdr:rowOff>177800</xdr:rowOff>
    </xdr:to>
    <xdr:sp macro="" textlink="">
      <xdr:nvSpPr>
        <xdr:cNvPr id="23" name="Rectangle 22">
          <a:extLst>
            <a:ext uri="{FF2B5EF4-FFF2-40B4-BE49-F238E27FC236}">
              <a16:creationId xmlns:a16="http://schemas.microsoft.com/office/drawing/2014/main" id="{D3F7B8EB-8A69-6440-9837-0E4F15032C9F}"/>
            </a:ext>
          </a:extLst>
        </xdr:cNvPr>
        <xdr:cNvSpPr/>
      </xdr:nvSpPr>
      <xdr:spPr>
        <a:xfrm>
          <a:off x="25400" y="4457700"/>
          <a:ext cx="1816100" cy="3937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800"/>
            <a:t>Profit Margin</a:t>
          </a:r>
        </a:p>
      </xdr:txBody>
    </xdr:sp>
    <xdr:clientData/>
  </xdr:twoCellAnchor>
  <xdr:twoCellAnchor>
    <xdr:from>
      <xdr:col>0</xdr:col>
      <xdr:colOff>25400</xdr:colOff>
      <xdr:row>27</xdr:row>
      <xdr:rowOff>25400</xdr:rowOff>
    </xdr:from>
    <xdr:to>
      <xdr:col>2</xdr:col>
      <xdr:colOff>254000</xdr:colOff>
      <xdr:row>41</xdr:row>
      <xdr:rowOff>152400</xdr:rowOff>
    </xdr:to>
    <xdr:graphicFrame macro="">
      <xdr:nvGraphicFramePr>
        <xdr:cNvPr id="12" name="Chart 11">
          <a:extLst>
            <a:ext uri="{FF2B5EF4-FFF2-40B4-BE49-F238E27FC236}">
              <a16:creationId xmlns:a16="http://schemas.microsoft.com/office/drawing/2014/main" id="{D9D58629-C52D-2F43-BD15-7DA077CAB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406400</xdr:colOff>
      <xdr:row>27</xdr:row>
      <xdr:rowOff>25400</xdr:rowOff>
    </xdr:from>
    <xdr:to>
      <xdr:col>5</xdr:col>
      <xdr:colOff>50800</xdr:colOff>
      <xdr:row>41</xdr:row>
      <xdr:rowOff>127000</xdr:rowOff>
    </xdr:to>
    <xdr:graphicFrame macro="">
      <xdr:nvGraphicFramePr>
        <xdr:cNvPr id="13" name="Chart 12">
          <a:extLst>
            <a:ext uri="{FF2B5EF4-FFF2-40B4-BE49-F238E27FC236}">
              <a16:creationId xmlns:a16="http://schemas.microsoft.com/office/drawing/2014/main" id="{B7B10063-5542-8342-B08B-7B9083E51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Nigam" refreshedDate="45370.775948148148" createdVersion="8" refreshedVersion="8" minRefreshableVersion="3" recordCount="240" xr:uid="{ECE539A0-2E52-CE45-BA04-CDA4D0715AF4}">
  <cacheSource type="worksheet">
    <worksheetSource name="Table1"/>
  </cacheSource>
  <cacheFields count="8">
    <cacheField name="Country" numFmtId="0">
      <sharedItems count="2">
        <s v="USA"/>
        <s v="Canada"/>
      </sharedItems>
    </cacheField>
    <cacheField name="Year" numFmtId="0">
      <sharedItems containsSemiMixedTypes="0" containsString="0" containsNumber="1" containsInteger="1" minValue="2018" maxValue="2027" count="10">
        <n v="2018"/>
        <n v="2019"/>
        <n v="2020"/>
        <n v="2021"/>
        <n v="2022"/>
        <n v="2023"/>
        <n v="2024"/>
        <n v="2025"/>
        <n v="2026"/>
        <n v="2027"/>
      </sharedItems>
    </cacheField>
    <cacheField name="Service" numFmtId="0">
      <sharedItems count="3">
        <s v="Artificial Intelligence"/>
        <s v="Marketing"/>
        <s v="Accounting"/>
      </sharedItems>
    </cacheField>
    <cacheField name="Customer Type" numFmtId="0">
      <sharedItems count="2">
        <s v="SMB"/>
        <s v="Enterprise"/>
      </sharedItems>
    </cacheField>
    <cacheField name="Revenue" numFmtId="0">
      <sharedItems containsSemiMixedTypes="0" containsString="0" containsNumber="1" containsInteger="1" minValue="455" maxValue="140652"/>
    </cacheField>
    <cacheField name="Gross Profit" numFmtId="0">
      <sharedItems containsSemiMixedTypes="0" containsString="0" containsNumber="1" minValue="227.5" maxValue="78372"/>
    </cacheField>
    <cacheField name="EBITDA" numFmtId="0">
      <sharedItems containsSemiMixedTypes="0" containsString="0" containsNumber="1" minValue="68.400000000000006" maxValue="28130.400000000001"/>
    </cacheField>
    <cacheField name="Difference" numFmtId="0" formula="Revenue-EBITDA" databaseField="0"/>
  </cacheFields>
  <extLst>
    <ext xmlns:x14="http://schemas.microsoft.com/office/spreadsheetml/2009/9/main" uri="{725AE2AE-9491-48be-B2B4-4EB974FC3084}">
      <x14:pivotCacheDefinition pivotCacheId="8962138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x v="0"/>
    <x v="0"/>
    <x v="0"/>
    <x v="0"/>
    <n v="1869"/>
    <n v="934.5"/>
    <n v="373.8"/>
  </r>
  <r>
    <x v="0"/>
    <x v="0"/>
    <x v="0"/>
    <x v="1"/>
    <n v="23961"/>
    <n v="11980.5"/>
    <n v="4792.2"/>
  </r>
  <r>
    <x v="0"/>
    <x v="0"/>
    <x v="1"/>
    <x v="0"/>
    <n v="5607"/>
    <n v="3924.8999999999996"/>
    <n v="1121.4000000000001"/>
  </r>
  <r>
    <x v="0"/>
    <x v="0"/>
    <x v="1"/>
    <x v="1"/>
    <n v="23961"/>
    <n v="16772.7"/>
    <n v="4792.2"/>
  </r>
  <r>
    <x v="0"/>
    <x v="0"/>
    <x v="2"/>
    <x v="0"/>
    <n v="684"/>
    <n v="478.79999999999995"/>
    <n v="68.400000000000006"/>
  </r>
  <r>
    <x v="0"/>
    <x v="0"/>
    <x v="2"/>
    <x v="1"/>
    <n v="9098"/>
    <n v="6368.5999999999995"/>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199999999999"/>
    <n v="3536.4"/>
  </r>
  <r>
    <x v="0"/>
    <x v="1"/>
    <x v="2"/>
    <x v="1"/>
    <n v="19683"/>
    <n v="11809.8"/>
    <n v="3936.6000000000004"/>
  </r>
  <r>
    <x v="0"/>
    <x v="2"/>
    <x v="0"/>
    <x v="0"/>
    <n v="4810"/>
    <n v="3848"/>
    <n v="962"/>
  </r>
  <r>
    <x v="0"/>
    <x v="2"/>
    <x v="0"/>
    <x v="1"/>
    <n v="16090"/>
    <n v="12872"/>
    <n v="3218"/>
  </r>
  <r>
    <x v="0"/>
    <x v="2"/>
    <x v="1"/>
    <x v="0"/>
    <n v="9620"/>
    <n v="4810"/>
    <n v="962"/>
  </r>
  <r>
    <x v="0"/>
    <x v="2"/>
    <x v="1"/>
    <x v="1"/>
    <n v="16090"/>
    <n v="8045"/>
    <n v="1609"/>
  </r>
  <r>
    <x v="0"/>
    <x v="2"/>
    <x v="2"/>
    <x v="0"/>
    <n v="10140"/>
    <n v="8112"/>
    <n v="2028"/>
  </r>
  <r>
    <x v="0"/>
    <x v="2"/>
    <x v="2"/>
    <x v="1"/>
    <n v="55827"/>
    <n v="44661.600000000006"/>
    <n v="11165.400000000001"/>
  </r>
  <r>
    <x v="0"/>
    <x v="3"/>
    <x v="0"/>
    <x v="0"/>
    <n v="7470"/>
    <n v="4482"/>
    <n v="1494"/>
  </r>
  <r>
    <x v="0"/>
    <x v="3"/>
    <x v="0"/>
    <x v="1"/>
    <n v="15225"/>
    <n v="9135"/>
    <n v="3045"/>
  </r>
  <r>
    <x v="0"/>
    <x v="3"/>
    <x v="1"/>
    <x v="0"/>
    <n v="29880"/>
    <n v="20916"/>
    <n v="2988"/>
  </r>
  <r>
    <x v="0"/>
    <x v="3"/>
    <x v="1"/>
    <x v="1"/>
    <n v="91350"/>
    <n v="63944.999999999993"/>
    <n v="9135"/>
  </r>
  <r>
    <x v="0"/>
    <x v="3"/>
    <x v="2"/>
    <x v="0"/>
    <n v="3252"/>
    <n v="2601.6000000000004"/>
    <n v="650.40000000000009"/>
  </r>
  <r>
    <x v="0"/>
    <x v="3"/>
    <x v="2"/>
    <x v="1"/>
    <n v="6756"/>
    <n v="5404.8"/>
    <n v="1351.2"/>
  </r>
  <r>
    <x v="0"/>
    <x v="4"/>
    <x v="0"/>
    <x v="0"/>
    <n v="11367"/>
    <n v="7956.9"/>
    <n v="1136.7"/>
  </r>
  <r>
    <x v="0"/>
    <x v="4"/>
    <x v="0"/>
    <x v="1"/>
    <n v="14484"/>
    <n v="10138.799999999999"/>
    <n v="1448.4"/>
  </r>
  <r>
    <x v="0"/>
    <x v="4"/>
    <x v="1"/>
    <x v="0"/>
    <n v="22734"/>
    <n v="11367"/>
    <n v="2273.4"/>
  </r>
  <r>
    <x v="0"/>
    <x v="4"/>
    <x v="1"/>
    <x v="1"/>
    <n v="86904"/>
    <n v="43452"/>
    <n v="8690.4"/>
  </r>
  <r>
    <x v="0"/>
    <x v="4"/>
    <x v="2"/>
    <x v="0"/>
    <n v="3515"/>
    <n v="2812"/>
    <n v="351.5"/>
  </r>
  <r>
    <x v="0"/>
    <x v="4"/>
    <x v="2"/>
    <x v="1"/>
    <n v="18760"/>
    <n v="15008"/>
    <n v="1876"/>
  </r>
  <r>
    <x v="0"/>
    <x v="5"/>
    <x v="0"/>
    <x v="0"/>
    <n v="6894"/>
    <n v="4825.7999999999993"/>
    <n v="1378.8000000000002"/>
  </r>
  <r>
    <x v="0"/>
    <x v="5"/>
    <x v="0"/>
    <x v="1"/>
    <n v="18660"/>
    <n v="13062"/>
    <n v="3732"/>
  </r>
  <r>
    <x v="0"/>
    <x v="5"/>
    <x v="1"/>
    <x v="0"/>
    <n v="13788"/>
    <n v="9651.5999999999985"/>
    <n v="2757.6000000000004"/>
  </r>
  <r>
    <x v="0"/>
    <x v="5"/>
    <x v="1"/>
    <x v="1"/>
    <n v="111960"/>
    <n v="78372"/>
    <n v="22392"/>
  </r>
  <r>
    <x v="0"/>
    <x v="5"/>
    <x v="2"/>
    <x v="0"/>
    <n v="5064"/>
    <n v="4051.2000000000003"/>
    <n v="506.40000000000003"/>
  </r>
  <r>
    <x v="0"/>
    <x v="5"/>
    <x v="2"/>
    <x v="1"/>
    <n v="15933"/>
    <n v="12746.400000000001"/>
    <n v="1593.3000000000002"/>
  </r>
  <r>
    <x v="0"/>
    <x v="6"/>
    <x v="0"/>
    <x v="0"/>
    <n v="8880"/>
    <n v="4440"/>
    <n v="1776"/>
  </r>
  <r>
    <x v="0"/>
    <x v="6"/>
    <x v="0"/>
    <x v="1"/>
    <n v="13958"/>
    <n v="6979"/>
    <n v="2791.6000000000004"/>
  </r>
  <r>
    <x v="0"/>
    <x v="6"/>
    <x v="1"/>
    <x v="0"/>
    <n v="53280"/>
    <n v="26640"/>
    <n v="5328"/>
  </r>
  <r>
    <x v="0"/>
    <x v="6"/>
    <x v="1"/>
    <x v="1"/>
    <n v="41874"/>
    <n v="20937"/>
    <n v="4187.4000000000005"/>
  </r>
  <r>
    <x v="0"/>
    <x v="6"/>
    <x v="2"/>
    <x v="0"/>
    <n v="9666"/>
    <n v="6766.2"/>
    <n v="966.6"/>
  </r>
  <r>
    <x v="0"/>
    <x v="6"/>
    <x v="2"/>
    <x v="1"/>
    <n v="6528"/>
    <n v="4569.5999999999995"/>
    <n v="652.80000000000007"/>
  </r>
  <r>
    <x v="0"/>
    <x v="7"/>
    <x v="0"/>
    <x v="0"/>
    <n v="4901"/>
    <n v="2940.6"/>
    <n v="490.1"/>
  </r>
  <r>
    <x v="0"/>
    <x v="7"/>
    <x v="0"/>
    <x v="1"/>
    <n v="26427"/>
    <n v="15856.199999999999"/>
    <n v="2642.7000000000003"/>
  </r>
  <r>
    <x v="0"/>
    <x v="7"/>
    <x v="1"/>
    <x v="0"/>
    <n v="14703"/>
    <n v="10292.099999999999"/>
    <n v="2940.6000000000004"/>
  </r>
  <r>
    <x v="0"/>
    <x v="7"/>
    <x v="1"/>
    <x v="1"/>
    <n v="52854"/>
    <n v="36997.799999999996"/>
    <n v="10570.800000000001"/>
  </r>
  <r>
    <x v="0"/>
    <x v="7"/>
    <x v="2"/>
    <x v="0"/>
    <n v="1365"/>
    <n v="682.5"/>
    <n v="273"/>
  </r>
  <r>
    <x v="0"/>
    <x v="7"/>
    <x v="2"/>
    <x v="1"/>
    <n v="68814"/>
    <n v="34407"/>
    <n v="13762.800000000001"/>
  </r>
  <r>
    <x v="0"/>
    <x v="8"/>
    <x v="0"/>
    <x v="0"/>
    <n v="3828"/>
    <n v="1914"/>
    <n v="765.6"/>
  </r>
  <r>
    <x v="0"/>
    <x v="8"/>
    <x v="0"/>
    <x v="1"/>
    <n v="24219"/>
    <n v="12109.5"/>
    <n v="4843.8"/>
  </r>
  <r>
    <x v="0"/>
    <x v="8"/>
    <x v="1"/>
    <x v="0"/>
    <n v="3828"/>
    <n v="2296.7999999999997"/>
    <n v="765.6"/>
  </r>
  <r>
    <x v="0"/>
    <x v="8"/>
    <x v="1"/>
    <x v="1"/>
    <n v="96876"/>
    <n v="58125.599999999999"/>
    <n v="19375.2"/>
  </r>
  <r>
    <x v="0"/>
    <x v="8"/>
    <x v="2"/>
    <x v="0"/>
    <n v="3022"/>
    <n v="1511"/>
    <n v="604.4"/>
  </r>
  <r>
    <x v="0"/>
    <x v="8"/>
    <x v="2"/>
    <x v="1"/>
    <n v="32694"/>
    <n v="16347"/>
    <n v="6538.8"/>
  </r>
  <r>
    <x v="0"/>
    <x v="9"/>
    <x v="0"/>
    <x v="0"/>
    <n v="5424"/>
    <n v="2712"/>
    <n v="542.4"/>
  </r>
  <r>
    <x v="0"/>
    <x v="9"/>
    <x v="0"/>
    <x v="1"/>
    <n v="23442"/>
    <n v="11721"/>
    <n v="2344.2000000000003"/>
  </r>
  <r>
    <x v="0"/>
    <x v="9"/>
    <x v="1"/>
    <x v="0"/>
    <n v="5424"/>
    <n v="2712"/>
    <n v="1084.8"/>
  </r>
  <r>
    <x v="0"/>
    <x v="9"/>
    <x v="1"/>
    <x v="1"/>
    <n v="140652"/>
    <n v="70326"/>
    <n v="28130.400000000001"/>
  </r>
  <r>
    <x v="0"/>
    <x v="9"/>
    <x v="2"/>
    <x v="0"/>
    <n v="15468"/>
    <n v="9280.7999999999993"/>
    <n v="3093.6000000000004"/>
  </r>
  <r>
    <x v="0"/>
    <x v="9"/>
    <x v="2"/>
    <x v="1"/>
    <n v="9172"/>
    <n v="5503.2"/>
    <n v="1834.4"/>
  </r>
  <r>
    <x v="0"/>
    <x v="0"/>
    <x v="0"/>
    <x v="0"/>
    <n v="1869"/>
    <n v="934.5"/>
    <n v="373.8"/>
  </r>
  <r>
    <x v="0"/>
    <x v="0"/>
    <x v="0"/>
    <x v="1"/>
    <n v="23961"/>
    <n v="11980.5"/>
    <n v="4792.2"/>
  </r>
  <r>
    <x v="0"/>
    <x v="0"/>
    <x v="1"/>
    <x v="0"/>
    <n v="5607"/>
    <n v="3924.8999999999996"/>
    <n v="1121.4000000000001"/>
  </r>
  <r>
    <x v="0"/>
    <x v="0"/>
    <x v="1"/>
    <x v="1"/>
    <n v="23961"/>
    <n v="16772.7"/>
    <n v="4792.2"/>
  </r>
  <r>
    <x v="0"/>
    <x v="0"/>
    <x v="2"/>
    <x v="0"/>
    <n v="684"/>
    <n v="478.79999999999995"/>
    <n v="68.400000000000006"/>
  </r>
  <r>
    <x v="0"/>
    <x v="0"/>
    <x v="2"/>
    <x v="1"/>
    <n v="9098"/>
    <n v="6368.5999999999995"/>
    <n v="909.80000000000007"/>
  </r>
  <r>
    <x v="0"/>
    <x v="1"/>
    <x v="0"/>
    <x v="0"/>
    <n v="3211"/>
    <n v="1605.5"/>
    <n v="321.10000000000002"/>
  </r>
  <r>
    <x v="0"/>
    <x v="1"/>
    <x v="0"/>
    <x v="1"/>
    <n v="15956"/>
    <n v="7978"/>
    <n v="1595.6000000000001"/>
  </r>
  <r>
    <x v="0"/>
    <x v="1"/>
    <x v="1"/>
    <x v="0"/>
    <n v="12844"/>
    <n v="6422"/>
    <n v="1284.4000000000001"/>
  </r>
  <r>
    <x v="0"/>
    <x v="1"/>
    <x v="1"/>
    <x v="1"/>
    <n v="95736"/>
    <n v="47868"/>
    <n v="9573.6"/>
  </r>
  <r>
    <x v="0"/>
    <x v="1"/>
    <x v="2"/>
    <x v="0"/>
    <n v="17682"/>
    <n v="10609.199999999999"/>
    <n v="3536.4"/>
  </r>
  <r>
    <x v="0"/>
    <x v="1"/>
    <x v="2"/>
    <x v="1"/>
    <n v="19683"/>
    <n v="11809.8"/>
    <n v="3936.6000000000004"/>
  </r>
  <r>
    <x v="0"/>
    <x v="2"/>
    <x v="0"/>
    <x v="0"/>
    <n v="4810"/>
    <n v="3848"/>
    <n v="962"/>
  </r>
  <r>
    <x v="0"/>
    <x v="2"/>
    <x v="0"/>
    <x v="0"/>
    <n v="4810"/>
    <n v="3848"/>
    <n v="962"/>
  </r>
  <r>
    <x v="0"/>
    <x v="2"/>
    <x v="1"/>
    <x v="1"/>
    <n v="16090"/>
    <n v="8045"/>
    <n v="1609"/>
  </r>
  <r>
    <x v="0"/>
    <x v="2"/>
    <x v="1"/>
    <x v="0"/>
    <n v="9620"/>
    <n v="4810"/>
    <n v="962"/>
  </r>
  <r>
    <x v="0"/>
    <x v="2"/>
    <x v="2"/>
    <x v="1"/>
    <n v="55827"/>
    <n v="44661.600000000006"/>
    <n v="11165.400000000001"/>
  </r>
  <r>
    <x v="0"/>
    <x v="2"/>
    <x v="2"/>
    <x v="0"/>
    <n v="10140"/>
    <n v="8112"/>
    <n v="2028"/>
  </r>
  <r>
    <x v="0"/>
    <x v="3"/>
    <x v="0"/>
    <x v="1"/>
    <n v="15225"/>
    <n v="9135"/>
    <n v="3045"/>
  </r>
  <r>
    <x v="0"/>
    <x v="3"/>
    <x v="0"/>
    <x v="0"/>
    <n v="7470"/>
    <n v="4482"/>
    <n v="1494"/>
  </r>
  <r>
    <x v="0"/>
    <x v="3"/>
    <x v="1"/>
    <x v="1"/>
    <n v="91350"/>
    <n v="63944.999999999993"/>
    <n v="9135"/>
  </r>
  <r>
    <x v="0"/>
    <x v="3"/>
    <x v="1"/>
    <x v="0"/>
    <n v="29880"/>
    <n v="20916"/>
    <n v="2988"/>
  </r>
  <r>
    <x v="0"/>
    <x v="3"/>
    <x v="2"/>
    <x v="1"/>
    <n v="6756"/>
    <n v="5404.8"/>
    <n v="1351.2"/>
  </r>
  <r>
    <x v="0"/>
    <x v="3"/>
    <x v="2"/>
    <x v="0"/>
    <n v="3252"/>
    <n v="2601.6000000000004"/>
    <n v="650.40000000000009"/>
  </r>
  <r>
    <x v="0"/>
    <x v="4"/>
    <x v="0"/>
    <x v="1"/>
    <n v="14484"/>
    <n v="10138.799999999999"/>
    <n v="1448.4"/>
  </r>
  <r>
    <x v="0"/>
    <x v="4"/>
    <x v="0"/>
    <x v="0"/>
    <n v="11367"/>
    <n v="7956.9"/>
    <n v="1136.7"/>
  </r>
  <r>
    <x v="0"/>
    <x v="4"/>
    <x v="1"/>
    <x v="1"/>
    <n v="86904"/>
    <n v="43452"/>
    <n v="8690.4"/>
  </r>
  <r>
    <x v="0"/>
    <x v="4"/>
    <x v="1"/>
    <x v="0"/>
    <n v="22734"/>
    <n v="11367"/>
    <n v="2273.4"/>
  </r>
  <r>
    <x v="0"/>
    <x v="4"/>
    <x v="2"/>
    <x v="1"/>
    <n v="18760"/>
    <n v="15008"/>
    <n v="1876"/>
  </r>
  <r>
    <x v="0"/>
    <x v="4"/>
    <x v="2"/>
    <x v="0"/>
    <n v="3515"/>
    <n v="2812"/>
    <n v="351.5"/>
  </r>
  <r>
    <x v="0"/>
    <x v="5"/>
    <x v="0"/>
    <x v="1"/>
    <n v="18660"/>
    <n v="13062"/>
    <n v="3732"/>
  </r>
  <r>
    <x v="0"/>
    <x v="5"/>
    <x v="0"/>
    <x v="0"/>
    <n v="6894"/>
    <n v="4825.7999999999993"/>
    <n v="1378.8000000000002"/>
  </r>
  <r>
    <x v="0"/>
    <x v="5"/>
    <x v="1"/>
    <x v="1"/>
    <n v="111960"/>
    <n v="78372"/>
    <n v="22392"/>
  </r>
  <r>
    <x v="0"/>
    <x v="5"/>
    <x v="1"/>
    <x v="0"/>
    <n v="13788"/>
    <n v="9651.5999999999985"/>
    <n v="2757.6000000000004"/>
  </r>
  <r>
    <x v="0"/>
    <x v="5"/>
    <x v="2"/>
    <x v="1"/>
    <n v="15933"/>
    <n v="12746.400000000001"/>
    <n v="1593.3000000000002"/>
  </r>
  <r>
    <x v="0"/>
    <x v="5"/>
    <x v="2"/>
    <x v="0"/>
    <n v="5064"/>
    <n v="4051.2000000000003"/>
    <n v="506.40000000000003"/>
  </r>
  <r>
    <x v="0"/>
    <x v="6"/>
    <x v="0"/>
    <x v="1"/>
    <n v="13958"/>
    <n v="6979"/>
    <n v="2791.6000000000004"/>
  </r>
  <r>
    <x v="0"/>
    <x v="6"/>
    <x v="0"/>
    <x v="0"/>
    <n v="8880"/>
    <n v="4440"/>
    <n v="1776"/>
  </r>
  <r>
    <x v="0"/>
    <x v="6"/>
    <x v="1"/>
    <x v="1"/>
    <n v="41874"/>
    <n v="20937"/>
    <n v="4187.4000000000005"/>
  </r>
  <r>
    <x v="0"/>
    <x v="6"/>
    <x v="1"/>
    <x v="0"/>
    <n v="53280"/>
    <n v="26640"/>
    <n v="5328"/>
  </r>
  <r>
    <x v="0"/>
    <x v="6"/>
    <x v="2"/>
    <x v="1"/>
    <n v="6528"/>
    <n v="4569.5999999999995"/>
    <n v="652.80000000000007"/>
  </r>
  <r>
    <x v="0"/>
    <x v="6"/>
    <x v="2"/>
    <x v="0"/>
    <n v="9666"/>
    <n v="6766.2"/>
    <n v="966.6"/>
  </r>
  <r>
    <x v="0"/>
    <x v="7"/>
    <x v="0"/>
    <x v="1"/>
    <n v="26427"/>
    <n v="15856.199999999999"/>
    <n v="2642.7000000000003"/>
  </r>
  <r>
    <x v="0"/>
    <x v="7"/>
    <x v="0"/>
    <x v="0"/>
    <n v="4901"/>
    <n v="2940.6"/>
    <n v="490.1"/>
  </r>
  <r>
    <x v="0"/>
    <x v="7"/>
    <x v="1"/>
    <x v="1"/>
    <n v="52854"/>
    <n v="36997.799999999996"/>
    <n v="10570.800000000001"/>
  </r>
  <r>
    <x v="0"/>
    <x v="7"/>
    <x v="1"/>
    <x v="0"/>
    <n v="14703"/>
    <n v="10292.099999999999"/>
    <n v="2940.6000000000004"/>
  </r>
  <r>
    <x v="0"/>
    <x v="7"/>
    <x v="2"/>
    <x v="1"/>
    <n v="68814"/>
    <n v="34407"/>
    <n v="13762.800000000001"/>
  </r>
  <r>
    <x v="0"/>
    <x v="7"/>
    <x v="2"/>
    <x v="0"/>
    <n v="1365"/>
    <n v="682.5"/>
    <n v="273"/>
  </r>
  <r>
    <x v="0"/>
    <x v="8"/>
    <x v="0"/>
    <x v="1"/>
    <n v="24219"/>
    <n v="12109.5"/>
    <n v="4843.8"/>
  </r>
  <r>
    <x v="0"/>
    <x v="8"/>
    <x v="0"/>
    <x v="0"/>
    <n v="3828"/>
    <n v="1914"/>
    <n v="765.6"/>
  </r>
  <r>
    <x v="0"/>
    <x v="8"/>
    <x v="1"/>
    <x v="1"/>
    <n v="96876"/>
    <n v="58125.599999999999"/>
    <n v="19375.2"/>
  </r>
  <r>
    <x v="0"/>
    <x v="8"/>
    <x v="1"/>
    <x v="0"/>
    <n v="3828"/>
    <n v="2296.7999999999997"/>
    <n v="765.6"/>
  </r>
  <r>
    <x v="0"/>
    <x v="8"/>
    <x v="2"/>
    <x v="1"/>
    <n v="32694"/>
    <n v="16347"/>
    <n v="6538.8"/>
  </r>
  <r>
    <x v="0"/>
    <x v="8"/>
    <x v="2"/>
    <x v="0"/>
    <n v="3022"/>
    <n v="1511"/>
    <n v="604.4"/>
  </r>
  <r>
    <x v="0"/>
    <x v="9"/>
    <x v="0"/>
    <x v="1"/>
    <n v="23442"/>
    <n v="11721"/>
    <n v="2344.2000000000003"/>
  </r>
  <r>
    <x v="0"/>
    <x v="9"/>
    <x v="0"/>
    <x v="0"/>
    <n v="5424"/>
    <n v="2712"/>
    <n v="542.4"/>
  </r>
  <r>
    <x v="0"/>
    <x v="9"/>
    <x v="1"/>
    <x v="1"/>
    <n v="140652"/>
    <n v="70326"/>
    <n v="28130.400000000001"/>
  </r>
  <r>
    <x v="0"/>
    <x v="9"/>
    <x v="1"/>
    <x v="0"/>
    <n v="5424"/>
    <n v="2712"/>
    <n v="1084.8"/>
  </r>
  <r>
    <x v="0"/>
    <x v="9"/>
    <x v="2"/>
    <x v="1"/>
    <n v="9172"/>
    <n v="5503.2"/>
    <n v="1834.4"/>
  </r>
  <r>
    <x v="0"/>
    <x v="9"/>
    <x v="2"/>
    <x v="0"/>
    <n v="15468"/>
    <n v="9280.7999999999993"/>
    <n v="3093.6000000000004"/>
  </r>
  <r>
    <x v="1"/>
    <x v="0"/>
    <x v="0"/>
    <x v="0"/>
    <n v="1869"/>
    <n v="1121.3999999999999"/>
    <n v="373.8"/>
  </r>
  <r>
    <x v="1"/>
    <x v="0"/>
    <x v="0"/>
    <x v="1"/>
    <n v="7987"/>
    <n v="4792.2"/>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
    <n v="642.20000000000005"/>
  </r>
  <r>
    <x v="1"/>
    <x v="1"/>
    <x v="0"/>
    <x v="1"/>
    <n v="7978"/>
    <n v="4786.8"/>
    <n v="1595.6000000000001"/>
  </r>
  <r>
    <x v="1"/>
    <x v="1"/>
    <x v="1"/>
    <x v="0"/>
    <n v="1395"/>
    <n v="976.49999999999989"/>
    <n v="139.5"/>
  </r>
  <r>
    <x v="1"/>
    <x v="1"/>
    <x v="1"/>
    <x v="1"/>
    <n v="3286"/>
    <n v="2300.1999999999998"/>
    <n v="328.6"/>
  </r>
  <r>
    <x v="1"/>
    <x v="1"/>
    <x v="2"/>
    <x v="0"/>
    <n v="2947"/>
    <n v="1473.5"/>
    <n v="589.4"/>
  </r>
  <r>
    <x v="1"/>
    <x v="1"/>
    <x v="2"/>
    <x v="1"/>
    <n v="2187"/>
    <n v="1093.5"/>
    <n v="437.40000000000003"/>
  </r>
  <r>
    <x v="1"/>
    <x v="2"/>
    <x v="0"/>
    <x v="0"/>
    <n v="2405"/>
    <n v="1683.5"/>
    <n v="481"/>
  </r>
  <r>
    <x v="1"/>
    <x v="2"/>
    <x v="0"/>
    <x v="1"/>
    <n v="8045"/>
    <n v="5631.5"/>
    <n v="1609"/>
  </r>
  <r>
    <x v="1"/>
    <x v="2"/>
    <x v="1"/>
    <x v="0"/>
    <n v="1625"/>
    <n v="975"/>
    <n v="162.5"/>
  </r>
  <r>
    <x v="1"/>
    <x v="2"/>
    <x v="1"/>
    <x v="1"/>
    <n v="2912"/>
    <n v="1747.2"/>
    <n v="291.2"/>
  </r>
  <r>
    <x v="1"/>
    <x v="2"/>
    <x v="2"/>
    <x v="0"/>
    <n v="1690"/>
    <n v="1183"/>
    <n v="338"/>
  </r>
  <r>
    <x v="1"/>
    <x v="2"/>
    <x v="2"/>
    <x v="1"/>
    <n v="6203"/>
    <n v="4342.0999999999995"/>
    <n v="1240.6000000000001"/>
  </r>
  <r>
    <x v="1"/>
    <x v="3"/>
    <x v="0"/>
    <x v="0"/>
    <n v="2490"/>
    <n v="1494"/>
    <n v="498"/>
  </r>
  <r>
    <x v="1"/>
    <x v="3"/>
    <x v="0"/>
    <x v="1"/>
    <n v="5075"/>
    <n v="3045"/>
    <n v="1015"/>
  </r>
  <r>
    <x v="1"/>
    <x v="3"/>
    <x v="1"/>
    <x v="0"/>
    <n v="1710"/>
    <n v="855"/>
    <n v="342"/>
  </r>
  <r>
    <x v="1"/>
    <x v="3"/>
    <x v="1"/>
    <x v="1"/>
    <n v="4586"/>
    <n v="2293"/>
    <n v="917.2"/>
  </r>
  <r>
    <x v="1"/>
    <x v="3"/>
    <x v="2"/>
    <x v="0"/>
    <n v="1626"/>
    <n v="1300.8000000000002"/>
    <n v="325.20000000000005"/>
  </r>
  <r>
    <x v="1"/>
    <x v="3"/>
    <x v="2"/>
    <x v="1"/>
    <n v="1126"/>
    <n v="900.80000000000007"/>
    <n v="225.20000000000002"/>
  </r>
  <r>
    <x v="1"/>
    <x v="4"/>
    <x v="0"/>
    <x v="0"/>
    <n v="3789"/>
    <n v="2652.2999999999997"/>
    <n v="757.80000000000007"/>
  </r>
  <r>
    <x v="1"/>
    <x v="4"/>
    <x v="0"/>
    <x v="1"/>
    <n v="7242"/>
    <n v="5069.3999999999996"/>
    <n v="1448.4"/>
  </r>
  <r>
    <x v="1"/>
    <x v="4"/>
    <x v="1"/>
    <x v="0"/>
    <n v="1738"/>
    <n v="869"/>
    <n v="347.6"/>
  </r>
  <r>
    <x v="1"/>
    <x v="4"/>
    <x v="1"/>
    <x v="1"/>
    <n v="2666"/>
    <n v="1333"/>
    <n v="533.20000000000005"/>
  </r>
  <r>
    <x v="1"/>
    <x v="4"/>
    <x v="2"/>
    <x v="0"/>
    <n v="3515"/>
    <n v="1757.5"/>
    <n v="351.5"/>
  </r>
  <r>
    <x v="1"/>
    <x v="4"/>
    <x v="2"/>
    <x v="1"/>
    <n v="4690"/>
    <n v="2345"/>
    <n v="469"/>
  </r>
  <r>
    <x v="1"/>
    <x v="5"/>
    <x v="0"/>
    <x v="0"/>
    <n v="2298"/>
    <n v="1608.6"/>
    <n v="459.6"/>
  </r>
  <r>
    <x v="1"/>
    <x v="5"/>
    <x v="0"/>
    <x v="1"/>
    <n v="9330"/>
    <n v="6531"/>
    <n v="1866"/>
  </r>
  <r>
    <x v="1"/>
    <x v="5"/>
    <x v="1"/>
    <x v="0"/>
    <n v="2471"/>
    <n v="1729.6999999999998"/>
    <n v="494.20000000000005"/>
  </r>
  <r>
    <x v="1"/>
    <x v="5"/>
    <x v="1"/>
    <x v="1"/>
    <n v="4027"/>
    <n v="2818.8999999999996"/>
    <n v="805.40000000000009"/>
  </r>
  <r>
    <x v="1"/>
    <x v="5"/>
    <x v="2"/>
    <x v="0"/>
    <n v="2532"/>
    <n v="2025.6000000000001"/>
    <n v="253.20000000000002"/>
  </r>
  <r>
    <x v="1"/>
    <x v="5"/>
    <x v="2"/>
    <x v="1"/>
    <n v="5311"/>
    <n v="4248.8"/>
    <n v="531.1"/>
  </r>
  <r>
    <x v="1"/>
    <x v="6"/>
    <x v="0"/>
    <x v="0"/>
    <n v="4440"/>
    <n v="3108"/>
    <n v="444"/>
  </r>
  <r>
    <x v="1"/>
    <x v="6"/>
    <x v="0"/>
    <x v="1"/>
    <n v="6979"/>
    <n v="4885.2999999999993"/>
    <n v="697.90000000000009"/>
  </r>
  <r>
    <x v="1"/>
    <x v="6"/>
    <x v="1"/>
    <x v="0"/>
    <n v="1689"/>
    <n v="844.5"/>
    <n v="337.8"/>
  </r>
  <r>
    <x v="1"/>
    <x v="6"/>
    <x v="1"/>
    <x v="1"/>
    <n v="2778"/>
    <n v="1389"/>
    <n v="555.6"/>
  </r>
  <r>
    <x v="1"/>
    <x v="6"/>
    <x v="2"/>
    <x v="0"/>
    <n v="1611"/>
    <n v="805.5"/>
    <n v="161.10000000000002"/>
  </r>
  <r>
    <x v="1"/>
    <x v="6"/>
    <x v="2"/>
    <x v="1"/>
    <n v="6528"/>
    <n v="3264"/>
    <n v="652.80000000000007"/>
  </r>
  <r>
    <x v="1"/>
    <x v="7"/>
    <x v="0"/>
    <x v="0"/>
    <n v="4901"/>
    <n v="2450.5"/>
    <n v="490.1"/>
  </r>
  <r>
    <x v="1"/>
    <x v="7"/>
    <x v="0"/>
    <x v="1"/>
    <n v="8809"/>
    <n v="4404.5"/>
    <n v="880.90000000000009"/>
  </r>
  <r>
    <x v="1"/>
    <x v="7"/>
    <x v="1"/>
    <x v="0"/>
    <n v="2300"/>
    <n v="1150"/>
    <n v="460"/>
  </r>
  <r>
    <x v="1"/>
    <x v="7"/>
    <x v="1"/>
    <x v="1"/>
    <n v="5369"/>
    <n v="2684.5"/>
    <n v="1073.8"/>
  </r>
  <r>
    <x v="1"/>
    <x v="7"/>
    <x v="2"/>
    <x v="0"/>
    <n v="455"/>
    <n v="227.5"/>
    <n v="91"/>
  </r>
  <r>
    <x v="1"/>
    <x v="7"/>
    <x v="2"/>
    <x v="1"/>
    <n v="7646"/>
    <n v="3823"/>
    <n v="1529.2"/>
  </r>
  <r>
    <x v="1"/>
    <x v="8"/>
    <x v="0"/>
    <x v="0"/>
    <n v="3828"/>
    <n v="2296.7999999999997"/>
    <n v="765.6"/>
  </r>
  <r>
    <x v="1"/>
    <x v="8"/>
    <x v="0"/>
    <x v="1"/>
    <n v="8073"/>
    <n v="4843.8"/>
    <n v="1614.6000000000001"/>
  </r>
  <r>
    <x v="1"/>
    <x v="8"/>
    <x v="1"/>
    <x v="0"/>
    <n v="3500"/>
    <n v="2800"/>
    <n v="350"/>
  </r>
  <r>
    <x v="1"/>
    <x v="8"/>
    <x v="1"/>
    <x v="1"/>
    <n v="4109"/>
    <n v="3287.2000000000003"/>
    <n v="410.90000000000003"/>
  </r>
  <r>
    <x v="1"/>
    <x v="8"/>
    <x v="2"/>
    <x v="0"/>
    <n v="3022"/>
    <n v="2417.6"/>
    <n v="302.2"/>
  </r>
  <r>
    <x v="1"/>
    <x v="8"/>
    <x v="2"/>
    <x v="1"/>
    <n v="5449"/>
    <n v="4359.2"/>
    <n v="544.9"/>
  </r>
  <r>
    <x v="1"/>
    <x v="9"/>
    <x v="0"/>
    <x v="0"/>
    <n v="1808"/>
    <n v="904"/>
    <n v="361.6"/>
  </r>
  <r>
    <x v="1"/>
    <x v="9"/>
    <x v="0"/>
    <x v="1"/>
    <n v="7814"/>
    <n v="3907"/>
    <n v="1562.8000000000002"/>
  </r>
  <r>
    <x v="1"/>
    <x v="9"/>
    <x v="1"/>
    <x v="0"/>
    <n v="2150"/>
    <n v="1505"/>
    <n v="430"/>
  </r>
  <r>
    <x v="1"/>
    <x v="9"/>
    <x v="1"/>
    <x v="1"/>
    <n v="3706"/>
    <n v="2594.1999999999998"/>
    <n v="741.2"/>
  </r>
  <r>
    <x v="1"/>
    <x v="9"/>
    <x v="2"/>
    <x v="0"/>
    <n v="3867"/>
    <n v="2320.1999999999998"/>
    <n v="386.70000000000005"/>
  </r>
  <r>
    <x v="1"/>
    <x v="9"/>
    <x v="2"/>
    <x v="1"/>
    <n v="4586"/>
    <n v="2751.6"/>
    <n v="458.6"/>
  </r>
  <r>
    <x v="1"/>
    <x v="0"/>
    <x v="0"/>
    <x v="0"/>
    <n v="1869"/>
    <n v="1121.3999999999999"/>
    <n v="373.8"/>
  </r>
  <r>
    <x v="1"/>
    <x v="0"/>
    <x v="0"/>
    <x v="1"/>
    <n v="7987"/>
    <n v="4792.2"/>
    <n v="1597.4"/>
  </r>
  <r>
    <x v="1"/>
    <x v="0"/>
    <x v="1"/>
    <x v="0"/>
    <n v="2184"/>
    <n v="1747.2"/>
    <n v="218.4"/>
  </r>
  <r>
    <x v="1"/>
    <x v="0"/>
    <x v="1"/>
    <x v="1"/>
    <n v="3902"/>
    <n v="3121.6000000000004"/>
    <n v="390.20000000000005"/>
  </r>
  <r>
    <x v="1"/>
    <x v="0"/>
    <x v="2"/>
    <x v="0"/>
    <n v="684"/>
    <n v="547.20000000000005"/>
    <n v="136.80000000000001"/>
  </r>
  <r>
    <x v="1"/>
    <x v="0"/>
    <x v="2"/>
    <x v="1"/>
    <n v="4549"/>
    <n v="3639.2000000000003"/>
    <n v="909.80000000000007"/>
  </r>
  <r>
    <x v="1"/>
    <x v="1"/>
    <x v="0"/>
    <x v="0"/>
    <n v="3211"/>
    <n v="1926.6"/>
    <n v="642.20000000000005"/>
  </r>
  <r>
    <x v="1"/>
    <x v="1"/>
    <x v="0"/>
    <x v="1"/>
    <n v="7978"/>
    <n v="4786.8"/>
    <n v="1595.6000000000001"/>
  </r>
  <r>
    <x v="1"/>
    <x v="1"/>
    <x v="1"/>
    <x v="0"/>
    <n v="1395"/>
    <n v="976.49999999999989"/>
    <n v="139.5"/>
  </r>
  <r>
    <x v="1"/>
    <x v="1"/>
    <x v="1"/>
    <x v="1"/>
    <n v="3286"/>
    <n v="2300.1999999999998"/>
    <n v="328.6"/>
  </r>
  <r>
    <x v="1"/>
    <x v="1"/>
    <x v="2"/>
    <x v="0"/>
    <n v="2947"/>
    <n v="1473.5"/>
    <n v="589.4"/>
  </r>
  <r>
    <x v="1"/>
    <x v="1"/>
    <x v="2"/>
    <x v="1"/>
    <n v="2187"/>
    <n v="1093.5"/>
    <n v="437.40000000000003"/>
  </r>
  <r>
    <x v="1"/>
    <x v="2"/>
    <x v="0"/>
    <x v="0"/>
    <n v="2405"/>
    <n v="1683.5"/>
    <n v="481"/>
  </r>
  <r>
    <x v="1"/>
    <x v="2"/>
    <x v="0"/>
    <x v="0"/>
    <n v="2405"/>
    <n v="1683.5"/>
    <n v="481"/>
  </r>
  <r>
    <x v="1"/>
    <x v="2"/>
    <x v="1"/>
    <x v="1"/>
    <n v="2912"/>
    <n v="1747.2"/>
    <n v="291.2"/>
  </r>
  <r>
    <x v="1"/>
    <x v="2"/>
    <x v="1"/>
    <x v="0"/>
    <n v="1625"/>
    <n v="975"/>
    <n v="162.5"/>
  </r>
  <r>
    <x v="1"/>
    <x v="2"/>
    <x v="2"/>
    <x v="1"/>
    <n v="6203"/>
    <n v="4342.0999999999995"/>
    <n v="1240.6000000000001"/>
  </r>
  <r>
    <x v="1"/>
    <x v="2"/>
    <x v="2"/>
    <x v="0"/>
    <n v="1690"/>
    <n v="1183"/>
    <n v="338"/>
  </r>
  <r>
    <x v="1"/>
    <x v="3"/>
    <x v="0"/>
    <x v="1"/>
    <n v="5075"/>
    <n v="3045"/>
    <n v="1015"/>
  </r>
  <r>
    <x v="1"/>
    <x v="3"/>
    <x v="0"/>
    <x v="0"/>
    <n v="2490"/>
    <n v="1494"/>
    <n v="498"/>
  </r>
  <r>
    <x v="1"/>
    <x v="3"/>
    <x v="1"/>
    <x v="1"/>
    <n v="4586"/>
    <n v="2293"/>
    <n v="917.2"/>
  </r>
  <r>
    <x v="1"/>
    <x v="3"/>
    <x v="1"/>
    <x v="0"/>
    <n v="1710"/>
    <n v="855"/>
    <n v="342"/>
  </r>
  <r>
    <x v="1"/>
    <x v="3"/>
    <x v="2"/>
    <x v="1"/>
    <n v="1126"/>
    <n v="900.80000000000007"/>
    <n v="225.20000000000002"/>
  </r>
  <r>
    <x v="1"/>
    <x v="3"/>
    <x v="2"/>
    <x v="0"/>
    <n v="1626"/>
    <n v="1300.8000000000002"/>
    <n v="325.20000000000005"/>
  </r>
  <r>
    <x v="1"/>
    <x v="4"/>
    <x v="0"/>
    <x v="1"/>
    <n v="7242"/>
    <n v="5069.3999999999996"/>
    <n v="1448.4"/>
  </r>
  <r>
    <x v="1"/>
    <x v="4"/>
    <x v="0"/>
    <x v="0"/>
    <n v="3789"/>
    <n v="2652.2999999999997"/>
    <n v="757.80000000000007"/>
  </r>
  <r>
    <x v="1"/>
    <x v="4"/>
    <x v="1"/>
    <x v="1"/>
    <n v="2666"/>
    <n v="1333"/>
    <n v="533.20000000000005"/>
  </r>
  <r>
    <x v="1"/>
    <x v="4"/>
    <x v="1"/>
    <x v="0"/>
    <n v="1738"/>
    <n v="869"/>
    <n v="347.6"/>
  </r>
  <r>
    <x v="1"/>
    <x v="4"/>
    <x v="2"/>
    <x v="1"/>
    <n v="4690"/>
    <n v="2345"/>
    <n v="469"/>
  </r>
  <r>
    <x v="1"/>
    <x v="4"/>
    <x v="2"/>
    <x v="0"/>
    <n v="3515"/>
    <n v="1757.5"/>
    <n v="351.5"/>
  </r>
  <r>
    <x v="1"/>
    <x v="5"/>
    <x v="0"/>
    <x v="1"/>
    <n v="9330"/>
    <n v="6531"/>
    <n v="1866"/>
  </r>
  <r>
    <x v="1"/>
    <x v="5"/>
    <x v="0"/>
    <x v="0"/>
    <n v="2298"/>
    <n v="1608.6"/>
    <n v="459.6"/>
  </r>
  <r>
    <x v="1"/>
    <x v="5"/>
    <x v="1"/>
    <x v="1"/>
    <n v="4027"/>
    <n v="2818.8999999999996"/>
    <n v="805.40000000000009"/>
  </r>
  <r>
    <x v="1"/>
    <x v="5"/>
    <x v="1"/>
    <x v="0"/>
    <n v="2471"/>
    <n v="1729.6999999999998"/>
    <n v="494.20000000000005"/>
  </r>
  <r>
    <x v="1"/>
    <x v="5"/>
    <x v="2"/>
    <x v="1"/>
    <n v="5311"/>
    <n v="4248.8"/>
    <n v="531.1"/>
  </r>
  <r>
    <x v="1"/>
    <x v="5"/>
    <x v="2"/>
    <x v="0"/>
    <n v="2532"/>
    <n v="2025.6000000000001"/>
    <n v="253.20000000000002"/>
  </r>
  <r>
    <x v="1"/>
    <x v="6"/>
    <x v="0"/>
    <x v="1"/>
    <n v="6979"/>
    <n v="4885.2999999999993"/>
    <n v="697.90000000000009"/>
  </r>
  <r>
    <x v="1"/>
    <x v="6"/>
    <x v="0"/>
    <x v="0"/>
    <n v="4440"/>
    <n v="3108"/>
    <n v="444"/>
  </r>
  <r>
    <x v="1"/>
    <x v="6"/>
    <x v="1"/>
    <x v="1"/>
    <n v="2778"/>
    <n v="1389"/>
    <n v="555.6"/>
  </r>
  <r>
    <x v="1"/>
    <x v="6"/>
    <x v="1"/>
    <x v="0"/>
    <n v="1689"/>
    <n v="844.5"/>
    <n v="337.8"/>
  </r>
  <r>
    <x v="1"/>
    <x v="6"/>
    <x v="2"/>
    <x v="1"/>
    <n v="6528"/>
    <n v="3264"/>
    <n v="652.80000000000007"/>
  </r>
  <r>
    <x v="1"/>
    <x v="6"/>
    <x v="2"/>
    <x v="0"/>
    <n v="1611"/>
    <n v="805.5"/>
    <n v="161.10000000000002"/>
  </r>
  <r>
    <x v="1"/>
    <x v="7"/>
    <x v="0"/>
    <x v="1"/>
    <n v="8809"/>
    <n v="4404.5"/>
    <n v="880.90000000000009"/>
  </r>
  <r>
    <x v="1"/>
    <x v="7"/>
    <x v="0"/>
    <x v="0"/>
    <n v="4901"/>
    <n v="2450.5"/>
    <n v="490.1"/>
  </r>
  <r>
    <x v="1"/>
    <x v="7"/>
    <x v="1"/>
    <x v="1"/>
    <n v="5369"/>
    <n v="2684.5"/>
    <n v="1073.8"/>
  </r>
  <r>
    <x v="1"/>
    <x v="7"/>
    <x v="1"/>
    <x v="0"/>
    <n v="2300"/>
    <n v="1150"/>
    <n v="460"/>
  </r>
  <r>
    <x v="1"/>
    <x v="7"/>
    <x v="2"/>
    <x v="1"/>
    <n v="7646"/>
    <n v="3823"/>
    <n v="1529.2"/>
  </r>
  <r>
    <x v="1"/>
    <x v="7"/>
    <x v="2"/>
    <x v="0"/>
    <n v="455"/>
    <n v="227.5"/>
    <n v="91"/>
  </r>
  <r>
    <x v="1"/>
    <x v="8"/>
    <x v="0"/>
    <x v="1"/>
    <n v="8073"/>
    <n v="4843.8"/>
    <n v="1614.6000000000001"/>
  </r>
  <r>
    <x v="1"/>
    <x v="8"/>
    <x v="0"/>
    <x v="0"/>
    <n v="3828"/>
    <n v="2296.7999999999997"/>
    <n v="765.6"/>
  </r>
  <r>
    <x v="1"/>
    <x v="8"/>
    <x v="1"/>
    <x v="1"/>
    <n v="4109"/>
    <n v="3287.2000000000003"/>
    <n v="410.90000000000003"/>
  </r>
  <r>
    <x v="1"/>
    <x v="8"/>
    <x v="1"/>
    <x v="0"/>
    <n v="3500"/>
    <n v="2800"/>
    <n v="350"/>
  </r>
  <r>
    <x v="1"/>
    <x v="8"/>
    <x v="2"/>
    <x v="1"/>
    <n v="5449"/>
    <n v="4359.2"/>
    <n v="544.9"/>
  </r>
  <r>
    <x v="1"/>
    <x v="8"/>
    <x v="2"/>
    <x v="0"/>
    <n v="3022"/>
    <n v="2417.6"/>
    <n v="302.2"/>
  </r>
  <r>
    <x v="1"/>
    <x v="9"/>
    <x v="0"/>
    <x v="1"/>
    <n v="7814"/>
    <n v="3907"/>
    <n v="1562.8000000000002"/>
  </r>
  <r>
    <x v="1"/>
    <x v="9"/>
    <x v="0"/>
    <x v="0"/>
    <n v="1808"/>
    <n v="904"/>
    <n v="361.6"/>
  </r>
  <r>
    <x v="1"/>
    <x v="9"/>
    <x v="1"/>
    <x v="1"/>
    <n v="3706"/>
    <n v="2594.1999999999998"/>
    <n v="741.2"/>
  </r>
  <r>
    <x v="1"/>
    <x v="9"/>
    <x v="1"/>
    <x v="0"/>
    <n v="2150"/>
    <n v="1505"/>
    <n v="430"/>
  </r>
  <r>
    <x v="1"/>
    <x v="9"/>
    <x v="2"/>
    <x v="1"/>
    <n v="4586"/>
    <n v="2751.6"/>
    <n v="458.6"/>
  </r>
  <r>
    <x v="1"/>
    <x v="9"/>
    <x v="2"/>
    <x v="0"/>
    <n v="3867"/>
    <n v="2320.1999999999998"/>
    <n v="386.7000000000000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2DC5E9-BE6D-844B-931B-CC794E3C891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38:K39" firstHeaderRow="0" firstDataRow="1" firstDataCol="0"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Items count="1">
    <i/>
  </rowItems>
  <colFields count="1">
    <field x="-2"/>
  </colFields>
  <colItems count="3">
    <i>
      <x/>
    </i>
    <i i="1">
      <x v="1"/>
    </i>
    <i i="2">
      <x v="2"/>
    </i>
  </colItems>
  <pageFields count="3">
    <pageField fld="1" hier="-1"/>
    <pageField fld="2" hier="-1"/>
    <pageField fld="3" hier="-1"/>
  </pageFields>
  <dataFields count="3">
    <dataField name="Sum of Revenue" fld="4" baseField="0" baseItem="0"/>
    <dataField name="Sum of Gross Profit" fld="5" baseField="0" baseItem="0"/>
    <dataField name="Sum of EBITDA"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5B3686-3766-454E-80AF-E3D4FFCA7195}"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28:L32" firstHeaderRow="0" firstDataRow="1" firstDataCol="1" rowPageCount="2" colPageCount="1"/>
  <pivotFields count="8">
    <pivotField showAll="0"/>
    <pivotField axis="axisPage" showAll="0">
      <items count="11">
        <item x="0"/>
        <item x="1"/>
        <item x="2"/>
        <item x="3"/>
        <item x="4"/>
        <item x="5"/>
        <item x="6"/>
        <item x="7"/>
        <item x="8"/>
        <item x="9"/>
        <item t="default"/>
      </items>
    </pivotField>
    <pivotField axis="axisRow" showAll="0">
      <items count="4">
        <item x="2"/>
        <item x="0"/>
        <item x="1"/>
        <item t="default"/>
      </items>
    </pivotField>
    <pivotField axis="axisPage" showAll="0">
      <items count="3">
        <item x="1"/>
        <item x="0"/>
        <item t="default"/>
      </items>
    </pivotField>
    <pivotField dataField="1" showAll="0"/>
    <pivotField dataField="1" showAll="0"/>
    <pivotField dataField="1" showAll="0"/>
    <pivotField dragToRow="0" dragToCol="0" dragToPage="0" showAll="0" defaultSubtotal="0"/>
  </pivotFields>
  <rowFields count="1">
    <field x="2"/>
  </rowFields>
  <rowItems count="4">
    <i>
      <x/>
    </i>
    <i>
      <x v="1"/>
    </i>
    <i>
      <x v="2"/>
    </i>
    <i t="grand">
      <x/>
    </i>
  </rowItems>
  <colFields count="1">
    <field x="-2"/>
  </colFields>
  <colItems count="3">
    <i>
      <x/>
    </i>
    <i i="1">
      <x v="1"/>
    </i>
    <i i="2">
      <x v="2"/>
    </i>
  </colItems>
  <pageFields count="2">
    <pageField fld="1" hier="-1"/>
    <pageField fld="3" item="0" hier="-1"/>
  </pageFields>
  <dataFields count="3">
    <dataField name="Sum of Gross Profit" fld="5" baseField="0" baseItem="0"/>
    <dataField name="Sum of Revenue" fld="4" baseField="0" baseItem="0"/>
    <dataField name="Sum of EBITDA" fld="6" baseField="0" baseItem="0"/>
  </dataFields>
  <chartFormats count="3">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610D62-F9E1-D44D-887F-17CC88AA9BAE}"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12:M23" firstHeaderRow="0" firstDataRow="1" firstDataCol="1"/>
  <pivotFields count="8">
    <pivotField showAll="0"/>
    <pivotField axis="axisRow" showAll="0">
      <items count="11">
        <item x="0"/>
        <item x="1"/>
        <item x="2"/>
        <item x="3"/>
        <item x="4"/>
        <item x="5"/>
        <item x="6"/>
        <item x="7"/>
        <item x="8"/>
        <item x="9"/>
        <item t="default"/>
      </items>
    </pivotField>
    <pivotField showAll="0">
      <items count="4">
        <item h="1" x="2"/>
        <item h="1" x="0"/>
        <item x="1"/>
        <item t="default"/>
      </items>
    </pivotField>
    <pivotField dataField="1" showAll="0">
      <items count="3">
        <item x="1"/>
        <item h="1" x="0"/>
        <item t="default"/>
      </items>
    </pivotField>
    <pivotField dataField="1" showAll="0"/>
    <pivotField showAll="0"/>
    <pivotField dataField="1" showAll="0"/>
    <pivotField dragToRow="0" dragToCol="0" dragToPage="0" showAll="0" defaultSubtotal="0"/>
  </pivotFields>
  <rowFields count="1">
    <field x="1"/>
  </rowFields>
  <rowItems count="11">
    <i>
      <x/>
    </i>
    <i>
      <x v="1"/>
    </i>
    <i>
      <x v="2"/>
    </i>
    <i>
      <x v="3"/>
    </i>
    <i>
      <x v="4"/>
    </i>
    <i>
      <x v="5"/>
    </i>
    <i>
      <x v="6"/>
    </i>
    <i>
      <x v="7"/>
    </i>
    <i>
      <x v="8"/>
    </i>
    <i>
      <x v="9"/>
    </i>
    <i t="grand">
      <x/>
    </i>
  </rowItems>
  <colFields count="1">
    <field x="-2"/>
  </colFields>
  <colItems count="3">
    <i>
      <x/>
    </i>
    <i i="1">
      <x v="1"/>
    </i>
    <i i="2">
      <x v="2"/>
    </i>
  </colItems>
  <dataFields count="3">
    <dataField name="Sum of EBITDA" fld="6" baseField="0" baseItem="0"/>
    <dataField name="Sum of Revenue" fld="4" baseField="0" baseItem="0"/>
    <dataField name="Count of Customer Type" fld="3" subtotal="count" baseField="0" baseItem="0"/>
  </dataFields>
  <chartFormats count="7">
    <chartFormat chart="4" format="5"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0"/>
          </reference>
        </references>
      </pivotArea>
    </chartFormat>
    <chartFormat chart="7" format="11"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0"/>
          </reference>
        </references>
      </pivotArea>
    </chartFormat>
    <chartFormat chart="12" format="14" series="1">
      <pivotArea type="data" outline="0" fieldPosition="0">
        <references count="1">
          <reference field="4294967294" count="1" selected="0">
            <x v="1"/>
          </reference>
        </references>
      </pivotArea>
    </chartFormat>
    <chartFormat chart="12" format="1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658618-9FFB-5943-BA2E-6F688E8BD5A2}" name="PivotTable5"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N38:O40" firstHeaderRow="1" firstDataRow="1" firstDataCol="1"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dataField="1" showAll="0"/>
    <pivotField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Gross Profit" fld="5" baseField="0" baseItem="0"/>
    <dataField name="Sum of Difference" fld="7"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069D840-5F86-484A-BF5B-ADC44B3AA5E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49:J52" firstHeaderRow="1" firstDataRow="1" firstDataCol="1"/>
  <pivotFields count="8">
    <pivotField axis="axisRow" showAll="0">
      <items count="3">
        <item x="1"/>
        <item x="0"/>
        <item t="default"/>
      </items>
    </pivotField>
    <pivotField showAll="0"/>
    <pivotField showAll="0"/>
    <pivotField showAll="0"/>
    <pivotField dataField="1" showAll="0"/>
    <pivotField showAll="0"/>
    <pivotField showAll="0"/>
    <pivotField dragToRow="0" dragToCol="0" dragToPage="0" showAll="0" defaultSubtotal="0"/>
  </pivotFields>
  <rowFields count="1">
    <field x="0"/>
  </rowFields>
  <rowItems count="3">
    <i>
      <x/>
    </i>
    <i>
      <x v="1"/>
    </i>
    <i t="grand">
      <x/>
    </i>
  </rowItems>
  <colItems count="1">
    <i/>
  </colItems>
  <dataFields count="1">
    <dataField name="Sum of 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EDF6BC-D2D3-144F-A9CD-938391F9EBA6}" name="PivotTable6" cacheId="1"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Q25:R27" firstHeaderRow="1" firstDataRow="1" firstDataCol="1" rowPageCount="3" colPageCount="1"/>
  <pivotFields count="8">
    <pivotField showAll="0"/>
    <pivotField axis="axisPage" showAll="0">
      <items count="11">
        <item x="0"/>
        <item x="1"/>
        <item x="2"/>
        <item x="3"/>
        <item x="4"/>
        <item x="5"/>
        <item x="6"/>
        <item x="7"/>
        <item x="8"/>
        <item x="9"/>
        <item t="default"/>
      </items>
    </pivotField>
    <pivotField axis="axisPage" showAll="0">
      <items count="4">
        <item x="2"/>
        <item x="0"/>
        <item x="1"/>
        <item t="default"/>
      </items>
    </pivotField>
    <pivotField axis="axisPage" showAll="0">
      <items count="3">
        <item x="1"/>
        <item x="0"/>
        <item t="default"/>
      </items>
    </pivotField>
    <pivotField showAll="0"/>
    <pivotField showAll="0"/>
    <pivotField dataField="1" showAll="0"/>
    <pivotField dataField="1" dragToRow="0" dragToCol="0" dragToPage="0" showAll="0" defaultSubtotal="0"/>
  </pivotFields>
  <rowFields count="1">
    <field x="-2"/>
  </rowFields>
  <rowItems count="2">
    <i>
      <x/>
    </i>
    <i i="1">
      <x v="1"/>
    </i>
  </rowItems>
  <colItems count="1">
    <i/>
  </colItems>
  <pageFields count="3">
    <pageField fld="1" hier="-1"/>
    <pageField fld="2" hier="-1"/>
    <pageField fld="3" hier="-1"/>
  </pageFields>
  <dataFields count="2">
    <dataField name="Sum of EBITDA" fld="6" baseField="0" baseItem="0"/>
    <dataField name="Sum of Difference" fld="7"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1">
          <reference field="4294967294" count="1" selected="0">
            <x v="0"/>
          </reference>
        </references>
      </pivotArea>
    </chartFormat>
    <chartFormat chart="1" format="3">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1">
          <reference field="4294967294" count="1" selected="0">
            <x v="0"/>
          </reference>
        </references>
      </pivotArea>
    </chartFormat>
    <chartFormat chart="3" format="5">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 xr10:uid="{A40481EA-173E-B44D-9603-F5CE7BE3BDE0}" sourceName="Service">
  <pivotTables>
    <pivotTable tabId="4" name="PivotTable1"/>
  </pivotTables>
  <data>
    <tabular pivotCacheId="896213876">
      <items count="3">
        <i x="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5F5F685D-19C1-924D-A7F9-9E0C03C721A3}" sourceName="Customer Type">
  <pivotTables>
    <pivotTable tabId="4" name="PivotTable1"/>
    <pivotTable tabId="4" name="PivotTable2"/>
  </pivotTables>
  <data>
    <tabular pivotCacheId="896213876">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rvice" xr10:uid="{0FD6FB2C-BB0C-B245-BC58-B4935EE0F8C5}" cache="Slicer_Service" caption="Service" rowHeight="251883"/>
  <slicer name="Customer Type" xr10:uid="{8D1E42C9-5EEA-6945-9FC4-DB1B4A08D6BD}" cache="Slicer_Customer_Type" caption="Customer Typ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9932D8-A395-7649-AAF2-6E0EB7F70E6D}" name="Table1" displayName="Table1" ref="A1:G241" totalsRowShown="0" headerRowDxfId="4">
  <autoFilter ref="A1:G241" xr:uid="{539932D8-A395-7649-AAF2-6E0EB7F70E6D}"/>
  <tableColumns count="7">
    <tableColumn id="1" xr3:uid="{8B3214FD-AE54-2247-A8B6-C98FDF60C4BE}" name="Country" dataDxfId="3"/>
    <tableColumn id="2" xr3:uid="{1D1C9892-6A28-9F45-8A33-B7B9232D3662}" name="Year" dataDxfId="2"/>
    <tableColumn id="3" xr3:uid="{09DD224A-96F6-2647-9986-BD7F2E181C32}" name="Service" dataDxfId="1"/>
    <tableColumn id="4" xr3:uid="{066153F0-F3E2-F642-AEFF-13A65864F60C}" name="Customer Type" dataDxfId="0"/>
    <tableColumn id="5" xr3:uid="{0816C542-3277-9C4A-8342-13636C3031B9}" name="Revenue">
      <calculatedColumnFormula>INDEX('Financials Canada'!$E$7:$N$19,MATCH('Input Data'!D2&amp;'Input Data'!C2,'Financials Canada'!$A$7:$A$19,0),MATCH('Input Data'!B2,'Financials Canada'!$E$1:$N$1,0))</calculatedColumnFormula>
    </tableColumn>
    <tableColumn id="6" xr3:uid="{24F6D6C7-2ECF-BD4A-A75E-C7529730287E}" name="Gross Profit">
      <calculatedColumnFormula>VLOOKUP(A2&amp;B2&amp;C2,'Gross Profit &amp; EBITDA'!$D$3:$F$62,2,FALSE) * E2</calculatedColumnFormula>
    </tableColumn>
    <tableColumn id="7" xr3:uid="{576B1077-3FC7-2A4B-AD04-6908277EC140}" name="EBITDA">
      <calculatedColumnFormula>VLOOKUP(A2&amp;B2&amp;C2,'Gross Profit &amp; EBITDA'!$D$3:$F$62,3,FALSE)*'Input Data'!E2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6623D09-CFF3-9C4C-A903-2AA5F9B0260C}" name="Table2" displayName="Table2" ref="I55:J57" totalsRowShown="0">
  <autoFilter ref="I55:J57" xr:uid="{96623D09-CFF3-9C4C-A903-2AA5F9B0260C}"/>
  <tableColumns count="2">
    <tableColumn id="1" xr3:uid="{C99F9915-FE10-E64B-9125-301F35A85407}" name="Country">
      <calculatedColumnFormula>I50</calculatedColumnFormula>
    </tableColumn>
    <tableColumn id="2" xr3:uid="{CB967FFA-1571-254F-83B8-38A736E7A30E}" name="Revenue">
      <calculatedColumnFormula>GETPIVOTDATA("Revenue",$I$49,"Country","USA")</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table" Target="../tables/table2.xml"/><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F6F19-DEF3-0141-B450-AEA5BB6A53C0}">
  <dimension ref="A23"/>
  <sheetViews>
    <sheetView showGridLines="0" tabSelected="1" workbookViewId="0">
      <selection activeCell="A23" sqref="A23"/>
    </sheetView>
  </sheetViews>
  <sheetFormatPr baseColWidth="10" defaultRowHeight="16" x14ac:dyDescent="0.2"/>
  <sheetData>
    <row r="23" spans="1:1" x14ac:dyDescent="0.2">
      <c r="A23" t="s">
        <v>36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F52B6-20C1-4249-B1F2-173B76C9CE69}">
  <dimension ref="A1:R241"/>
  <sheetViews>
    <sheetView topLeftCell="A104" zoomScale="112" workbookViewId="0">
      <selection activeCell="R30" sqref="R30"/>
    </sheetView>
  </sheetViews>
  <sheetFormatPr baseColWidth="10" defaultRowHeight="16" x14ac:dyDescent="0.2"/>
  <cols>
    <col min="1" max="1" width="18.1640625" customWidth="1"/>
    <col min="2" max="2" width="16.83203125" customWidth="1"/>
    <col min="3" max="3" width="16.5" customWidth="1"/>
    <col min="4" max="5" width="15.1640625" customWidth="1"/>
    <col min="6" max="6" width="17.6640625" customWidth="1"/>
    <col min="7" max="7" width="16" customWidth="1"/>
    <col min="9" max="9" width="18" bestFit="1" customWidth="1"/>
    <col min="10" max="10" width="13" bestFit="1" customWidth="1"/>
    <col min="11" max="11" width="13.1640625" bestFit="1" customWidth="1"/>
    <col min="12" max="12" width="14.1640625" bestFit="1" customWidth="1"/>
    <col min="13" max="13" width="21" bestFit="1" customWidth="1"/>
    <col min="14" max="14" width="16.33203125" bestFit="1" customWidth="1"/>
    <col min="15" max="15" width="10.5" bestFit="1" customWidth="1"/>
    <col min="17" max="17" width="15.33203125" bestFit="1" customWidth="1"/>
    <col min="18" max="18" width="10.5" bestFit="1" customWidth="1"/>
  </cols>
  <sheetData>
    <row r="1" spans="1:13" x14ac:dyDescent="0.2">
      <c r="A1" s="31" t="s">
        <v>11</v>
      </c>
      <c r="B1" s="31" t="s">
        <v>0</v>
      </c>
      <c r="C1" s="31" t="s">
        <v>16</v>
      </c>
      <c r="D1" s="31" t="s">
        <v>17</v>
      </c>
      <c r="E1" s="31" t="s">
        <v>18</v>
      </c>
      <c r="F1" s="31" t="s">
        <v>19</v>
      </c>
      <c r="G1" s="31" t="s">
        <v>20</v>
      </c>
    </row>
    <row r="2" spans="1:13" x14ac:dyDescent="0.2">
      <c r="A2" s="28" t="s">
        <v>14</v>
      </c>
      <c r="B2" s="28">
        <v>2018</v>
      </c>
      <c r="C2" s="28" t="s">
        <v>5</v>
      </c>
      <c r="D2" s="28" t="s">
        <v>4</v>
      </c>
      <c r="E2">
        <f>INDEX('Financials USA'!$E$7:$N$19,MATCH('Input Data'!D2&amp;'Input Data'!C2,'Financials USA'!$A$7:$A$19,0),MATCH('Input Data'!B2,'Financials USA'!$E$1:$N$1,0))</f>
        <v>1869</v>
      </c>
      <c r="F2">
        <f>VLOOKUP(A2&amp;B2&amp;C2,'Gross Profit &amp; EBITDA'!$D$3:$F$62,2,FALSE) * E2</f>
        <v>934.5</v>
      </c>
      <c r="G2">
        <f>VLOOKUP(A2&amp;B2&amp;C2,'Gross Profit &amp; EBITDA'!$D$3:$F$62,3,FALSE)*'Input Data'!E2</f>
        <v>373.8</v>
      </c>
    </row>
    <row r="3" spans="1:13" x14ac:dyDescent="0.2">
      <c r="A3" s="28" t="s">
        <v>14</v>
      </c>
      <c r="B3" s="28">
        <v>2018</v>
      </c>
      <c r="C3" s="28" t="s">
        <v>5</v>
      </c>
      <c r="D3" s="28" t="s">
        <v>6</v>
      </c>
      <c r="E3">
        <f>INDEX('Financials USA'!$E$7:$N$19,MATCH('Input Data'!D3&amp;'Input Data'!C3,'Financials USA'!$A$7:$A$19,0),MATCH('Input Data'!B3,'Financials USA'!$E$1:$N$1,0))</f>
        <v>23961</v>
      </c>
      <c r="F3">
        <f>VLOOKUP(A3&amp;B3&amp;C3,'Gross Profit &amp; EBITDA'!$D$3:$F$62,2,FALSE) * E3</f>
        <v>11980.5</v>
      </c>
      <c r="G3">
        <f>VLOOKUP(A3&amp;B3&amp;C3,'Gross Profit &amp; EBITDA'!$D$3:$F$62,3,FALSE)*'Input Data'!E3</f>
        <v>4792.2</v>
      </c>
    </row>
    <row r="4" spans="1:13" x14ac:dyDescent="0.2">
      <c r="A4" s="28" t="s">
        <v>14</v>
      </c>
      <c r="B4" s="28">
        <v>2018</v>
      </c>
      <c r="C4" s="28" t="s">
        <v>8</v>
      </c>
      <c r="D4" s="28" t="s">
        <v>4</v>
      </c>
      <c r="E4">
        <f>INDEX('Financials USA'!$E$7:$N$19,MATCH('Input Data'!D4&amp;'Input Data'!C4,'Financials USA'!$A$7:$A$19,0),MATCH('Input Data'!B4,'Financials USA'!$E$1:$N$1,0))</f>
        <v>5607</v>
      </c>
      <c r="F4">
        <f>VLOOKUP(A4&amp;B4&amp;C4,'Gross Profit &amp; EBITDA'!$D$3:$F$62,2,FALSE) * E4</f>
        <v>3924.8999999999996</v>
      </c>
      <c r="G4">
        <f>VLOOKUP(A4&amp;B4&amp;C4,'Gross Profit &amp; EBITDA'!$D$3:$F$62,3,FALSE)*'Input Data'!E4</f>
        <v>1121.4000000000001</v>
      </c>
    </row>
    <row r="5" spans="1:13" x14ac:dyDescent="0.2">
      <c r="A5" s="28" t="s">
        <v>14</v>
      </c>
      <c r="B5" s="28">
        <v>2018</v>
      </c>
      <c r="C5" s="28" t="s">
        <v>8</v>
      </c>
      <c r="D5" s="28" t="s">
        <v>6</v>
      </c>
      <c r="E5">
        <f>INDEX('Financials USA'!$E$7:$N$19,MATCH('Input Data'!D5&amp;'Input Data'!C5,'Financials USA'!$A$7:$A$19,0),MATCH('Input Data'!B5,'Financials USA'!$E$1:$N$1,0))</f>
        <v>23961</v>
      </c>
      <c r="F5">
        <f>VLOOKUP(A5&amp;B5&amp;C5,'Gross Profit &amp; EBITDA'!$D$3:$F$62,2,FALSE) * E5</f>
        <v>16772.7</v>
      </c>
      <c r="G5">
        <f>VLOOKUP(A5&amp;B5&amp;C5,'Gross Profit &amp; EBITDA'!$D$3:$F$62,3,FALSE)*'Input Data'!E5</f>
        <v>4792.2</v>
      </c>
    </row>
    <row r="6" spans="1:13" x14ac:dyDescent="0.2">
      <c r="A6" s="28" t="s">
        <v>14</v>
      </c>
      <c r="B6" s="28">
        <v>2018</v>
      </c>
      <c r="C6" s="28" t="s">
        <v>9</v>
      </c>
      <c r="D6" s="28" t="s">
        <v>4</v>
      </c>
      <c r="E6">
        <f>INDEX('Financials USA'!$E$7:$N$19,MATCH('Input Data'!D6&amp;'Input Data'!C6,'Financials USA'!$A$7:$A$19,0),MATCH('Input Data'!B6,'Financials USA'!$E$1:$N$1,0))</f>
        <v>684</v>
      </c>
      <c r="F6">
        <f>VLOOKUP(A6&amp;B6&amp;C6,'Gross Profit &amp; EBITDA'!$D$3:$F$62,2,FALSE) * E6</f>
        <v>478.79999999999995</v>
      </c>
      <c r="G6">
        <f>VLOOKUP(A6&amp;B6&amp;C6,'Gross Profit &amp; EBITDA'!$D$3:$F$62,3,FALSE)*'Input Data'!E6</f>
        <v>68.400000000000006</v>
      </c>
    </row>
    <row r="7" spans="1:13" x14ac:dyDescent="0.2">
      <c r="A7" s="28" t="s">
        <v>14</v>
      </c>
      <c r="B7" s="28">
        <v>2018</v>
      </c>
      <c r="C7" s="28" t="s">
        <v>9</v>
      </c>
      <c r="D7" s="28" t="s">
        <v>6</v>
      </c>
      <c r="E7">
        <f>INDEX('Financials USA'!$E$7:$N$19,MATCH('Input Data'!D7&amp;'Input Data'!C7,'Financials USA'!$A$7:$A$19,0),MATCH('Input Data'!B7,'Financials USA'!$E$1:$N$1,0))</f>
        <v>9098</v>
      </c>
      <c r="F7">
        <f>VLOOKUP(A7&amp;B7&amp;C7,'Gross Profit &amp; EBITDA'!$D$3:$F$62,2,FALSE) * E7</f>
        <v>6368.5999999999995</v>
      </c>
      <c r="G7">
        <f>VLOOKUP(A7&amp;B7&amp;C7,'Gross Profit &amp; EBITDA'!$D$3:$F$62,3,FALSE)*'Input Data'!E7</f>
        <v>909.80000000000007</v>
      </c>
    </row>
    <row r="8" spans="1:13" x14ac:dyDescent="0.2">
      <c r="A8" s="28" t="s">
        <v>14</v>
      </c>
      <c r="B8" s="28">
        <v>2019</v>
      </c>
      <c r="C8" s="28" t="s">
        <v>5</v>
      </c>
      <c r="D8" s="28" t="s">
        <v>4</v>
      </c>
      <c r="E8">
        <f>INDEX('Financials USA'!$E$7:$N$19,MATCH('Input Data'!D8&amp;'Input Data'!C8,'Financials USA'!$A$7:$A$19,0),MATCH('Input Data'!B8,'Financials USA'!$E$1:$N$1,0))</f>
        <v>3211</v>
      </c>
      <c r="F8">
        <f>VLOOKUP(A8&amp;B8&amp;C8,'Gross Profit &amp; EBITDA'!$D$3:$F$62,2,FALSE) * E8</f>
        <v>1605.5</v>
      </c>
      <c r="G8">
        <f>VLOOKUP(A8&amp;B8&amp;C8,'Gross Profit &amp; EBITDA'!$D$3:$F$62,3,FALSE)*'Input Data'!E8</f>
        <v>321.10000000000002</v>
      </c>
    </row>
    <row r="9" spans="1:13" x14ac:dyDescent="0.2">
      <c r="A9" s="28" t="s">
        <v>14</v>
      </c>
      <c r="B9" s="28">
        <v>2019</v>
      </c>
      <c r="C9" s="28" t="s">
        <v>5</v>
      </c>
      <c r="D9" s="28" t="s">
        <v>6</v>
      </c>
      <c r="E9">
        <f>INDEX('Financials USA'!$E$7:$N$19,MATCH('Input Data'!D9&amp;'Input Data'!C9,'Financials USA'!$A$7:$A$19,0),MATCH('Input Data'!B9,'Financials USA'!$E$1:$N$1,0))</f>
        <v>15956</v>
      </c>
      <c r="F9">
        <f>VLOOKUP(A9&amp;B9&amp;C9,'Gross Profit &amp; EBITDA'!$D$3:$F$62,2,FALSE) * E9</f>
        <v>7978</v>
      </c>
      <c r="G9">
        <f>VLOOKUP(A9&amp;B9&amp;C9,'Gross Profit &amp; EBITDA'!$D$3:$F$62,3,FALSE)*'Input Data'!E9</f>
        <v>1595.6000000000001</v>
      </c>
    </row>
    <row r="10" spans="1:13" x14ac:dyDescent="0.2">
      <c r="A10" s="28" t="s">
        <v>14</v>
      </c>
      <c r="B10" s="28">
        <v>2019</v>
      </c>
      <c r="C10" s="28" t="s">
        <v>8</v>
      </c>
      <c r="D10" s="28" t="s">
        <v>4</v>
      </c>
      <c r="E10">
        <f>INDEX('Financials USA'!$E$7:$N$19,MATCH('Input Data'!D10&amp;'Input Data'!C10,'Financials USA'!$A$7:$A$19,0),MATCH('Input Data'!B10,'Financials USA'!$E$1:$N$1,0))</f>
        <v>12844</v>
      </c>
      <c r="F10">
        <f>VLOOKUP(A10&amp;B10&amp;C10,'Gross Profit &amp; EBITDA'!$D$3:$F$62,2,FALSE) * E10</f>
        <v>6422</v>
      </c>
      <c r="G10">
        <f>VLOOKUP(A10&amp;B10&amp;C10,'Gross Profit &amp; EBITDA'!$D$3:$F$62,3,FALSE)*'Input Data'!E10</f>
        <v>1284.4000000000001</v>
      </c>
      <c r="I10" s="30"/>
    </row>
    <row r="11" spans="1:13" x14ac:dyDescent="0.2">
      <c r="A11" s="28" t="s">
        <v>14</v>
      </c>
      <c r="B11" s="28">
        <v>2019</v>
      </c>
      <c r="C11" s="28" t="s">
        <v>8</v>
      </c>
      <c r="D11" s="28" t="s">
        <v>6</v>
      </c>
      <c r="E11">
        <f>INDEX('Financials USA'!$E$7:$N$19,MATCH('Input Data'!D11&amp;'Input Data'!C11,'Financials USA'!$A$7:$A$19,0),MATCH('Input Data'!B11,'Financials USA'!$E$1:$N$1,0))</f>
        <v>95736</v>
      </c>
      <c r="F11">
        <f>VLOOKUP(A11&amp;B11&amp;C11,'Gross Profit &amp; EBITDA'!$D$3:$F$62,2,FALSE) * E11</f>
        <v>47868</v>
      </c>
      <c r="G11">
        <f>VLOOKUP(A11&amp;B11&amp;C11,'Gross Profit &amp; EBITDA'!$D$3:$F$62,3,FALSE)*'Input Data'!E11</f>
        <v>9573.6</v>
      </c>
    </row>
    <row r="12" spans="1:13" x14ac:dyDescent="0.2">
      <c r="A12" s="28" t="s">
        <v>14</v>
      </c>
      <c r="B12" s="28">
        <v>2019</v>
      </c>
      <c r="C12" s="28" t="s">
        <v>9</v>
      </c>
      <c r="D12" s="28" t="s">
        <v>4</v>
      </c>
      <c r="E12">
        <f>INDEX('Financials USA'!$E$7:$N$19,MATCH('Input Data'!D12&amp;'Input Data'!C12,'Financials USA'!$A$7:$A$19,0),MATCH('Input Data'!B12,'Financials USA'!$E$1:$N$1,0))</f>
        <v>17682</v>
      </c>
      <c r="F12">
        <f>VLOOKUP(A12&amp;B12&amp;C12,'Gross Profit &amp; EBITDA'!$D$3:$F$62,2,FALSE) * E12</f>
        <v>10609.199999999999</v>
      </c>
      <c r="G12">
        <f>VLOOKUP(A12&amp;B12&amp;C12,'Gross Profit &amp; EBITDA'!$D$3:$F$62,3,FALSE)*'Input Data'!E12</f>
        <v>3536.4</v>
      </c>
      <c r="J12" s="32" t="s">
        <v>25</v>
      </c>
      <c r="K12" t="s">
        <v>24</v>
      </c>
      <c r="L12" t="s">
        <v>23</v>
      </c>
      <c r="M12" t="s">
        <v>27</v>
      </c>
    </row>
    <row r="13" spans="1:13" x14ac:dyDescent="0.2">
      <c r="A13" s="28" t="s">
        <v>14</v>
      </c>
      <c r="B13" s="28">
        <v>2019</v>
      </c>
      <c r="C13" s="28" t="s">
        <v>9</v>
      </c>
      <c r="D13" s="28" t="s">
        <v>6</v>
      </c>
      <c r="E13">
        <f>INDEX('Financials USA'!$E$7:$N$19,MATCH('Input Data'!D13&amp;'Input Data'!C13,'Financials USA'!$A$7:$A$19,0),MATCH('Input Data'!B13,'Financials USA'!$E$1:$N$1,0))</f>
        <v>19683</v>
      </c>
      <c r="F13">
        <f>VLOOKUP(A13&amp;B13&amp;C13,'Gross Profit &amp; EBITDA'!$D$3:$F$62,2,FALSE) * E13</f>
        <v>11809.8</v>
      </c>
      <c r="G13">
        <f>VLOOKUP(A13&amp;B13&amp;C13,'Gross Profit &amp; EBITDA'!$D$3:$F$62,3,FALSE)*'Input Data'!E13</f>
        <v>3936.6000000000004</v>
      </c>
      <c r="J13" s="33">
        <v>2018</v>
      </c>
      <c r="K13" s="34">
        <v>10364.799999999999</v>
      </c>
      <c r="L13" s="34">
        <v>55726</v>
      </c>
      <c r="M13" s="34">
        <v>4</v>
      </c>
    </row>
    <row r="14" spans="1:13" x14ac:dyDescent="0.2">
      <c r="A14" s="28" t="s">
        <v>14</v>
      </c>
      <c r="B14" s="28">
        <v>2020</v>
      </c>
      <c r="C14" s="28" t="s">
        <v>5</v>
      </c>
      <c r="D14" s="28" t="s">
        <v>4</v>
      </c>
      <c r="E14">
        <f>INDEX('Financials USA'!$E$7:$N$19,MATCH('Input Data'!D14&amp;'Input Data'!C14,'Financials USA'!$A$7:$A$19,0),MATCH('Input Data'!B14,'Financials USA'!$E$1:$N$1,0))</f>
        <v>4810</v>
      </c>
      <c r="F14">
        <f>VLOOKUP(A14&amp;B14&amp;C14,'Gross Profit &amp; EBITDA'!$D$3:$F$62,2,FALSE) * E14</f>
        <v>3848</v>
      </c>
      <c r="G14">
        <f>VLOOKUP(A14&amp;B14&amp;C14,'Gross Profit &amp; EBITDA'!$D$3:$F$62,3,FALSE)*'Input Data'!E14</f>
        <v>962</v>
      </c>
      <c r="J14" s="33">
        <v>2019</v>
      </c>
      <c r="K14" s="34">
        <v>19804.400000000001</v>
      </c>
      <c r="L14" s="34">
        <v>198044</v>
      </c>
      <c r="M14" s="34">
        <v>4</v>
      </c>
    </row>
    <row r="15" spans="1:13" x14ac:dyDescent="0.2">
      <c r="A15" s="28" t="s">
        <v>14</v>
      </c>
      <c r="B15" s="28">
        <v>2020</v>
      </c>
      <c r="C15" s="28" t="s">
        <v>5</v>
      </c>
      <c r="D15" s="28" t="s">
        <v>6</v>
      </c>
      <c r="E15">
        <f>INDEX('Financials USA'!$E$7:$N$19,MATCH('Input Data'!D15&amp;'Input Data'!C15,'Financials USA'!$A$7:$A$19,0),MATCH('Input Data'!B15,'Financials USA'!$E$1:$N$1,0))</f>
        <v>16090</v>
      </c>
      <c r="F15">
        <f>VLOOKUP(A15&amp;B15&amp;C15,'Gross Profit &amp; EBITDA'!$D$3:$F$62,2,FALSE) * E15</f>
        <v>12872</v>
      </c>
      <c r="G15">
        <f>VLOOKUP(A15&amp;B15&amp;C15,'Gross Profit &amp; EBITDA'!$D$3:$F$62,3,FALSE)*'Input Data'!E15</f>
        <v>3218</v>
      </c>
      <c r="J15" s="33">
        <v>2020</v>
      </c>
      <c r="K15" s="34">
        <v>3800.4</v>
      </c>
      <c r="L15" s="34">
        <v>38004</v>
      </c>
      <c r="M15" s="34">
        <v>4</v>
      </c>
    </row>
    <row r="16" spans="1:13" x14ac:dyDescent="0.2">
      <c r="A16" s="28" t="s">
        <v>14</v>
      </c>
      <c r="B16" s="28">
        <v>2020</v>
      </c>
      <c r="C16" s="28" t="s">
        <v>8</v>
      </c>
      <c r="D16" s="28" t="s">
        <v>4</v>
      </c>
      <c r="E16">
        <f>INDEX('Financials USA'!$E$7:$N$19,MATCH('Input Data'!D16&amp;'Input Data'!C16,'Financials USA'!$A$7:$A$19,0),MATCH('Input Data'!B16,'Financials USA'!$E$1:$N$1,0))</f>
        <v>9620</v>
      </c>
      <c r="F16">
        <f>VLOOKUP(A16&amp;B16&amp;C16,'Gross Profit &amp; EBITDA'!$D$3:$F$62,2,FALSE) * E16</f>
        <v>4810</v>
      </c>
      <c r="G16">
        <f>VLOOKUP(A16&amp;B16&amp;C16,'Gross Profit &amp; EBITDA'!$D$3:$F$62,3,FALSE)*'Input Data'!E16</f>
        <v>962</v>
      </c>
      <c r="J16" s="33">
        <v>2021</v>
      </c>
      <c r="K16" s="34">
        <v>20104.400000000001</v>
      </c>
      <c r="L16" s="34">
        <v>191872</v>
      </c>
      <c r="M16" s="34">
        <v>4</v>
      </c>
    </row>
    <row r="17" spans="1:18" x14ac:dyDescent="0.2">
      <c r="A17" s="28" t="s">
        <v>14</v>
      </c>
      <c r="B17" s="28">
        <v>2020</v>
      </c>
      <c r="C17" s="28" t="s">
        <v>8</v>
      </c>
      <c r="D17" s="28" t="s">
        <v>6</v>
      </c>
      <c r="E17">
        <f>INDEX('Financials USA'!$E$7:$N$19,MATCH('Input Data'!D17&amp;'Input Data'!C17,'Financials USA'!$A$7:$A$19,0),MATCH('Input Data'!B17,'Financials USA'!$E$1:$N$1,0))</f>
        <v>16090</v>
      </c>
      <c r="F17">
        <f>VLOOKUP(A17&amp;B17&amp;C17,'Gross Profit &amp; EBITDA'!$D$3:$F$62,2,FALSE) * E17</f>
        <v>8045</v>
      </c>
      <c r="G17">
        <f>VLOOKUP(A17&amp;B17&amp;C17,'Gross Profit &amp; EBITDA'!$D$3:$F$62,3,FALSE)*'Input Data'!E17</f>
        <v>1609</v>
      </c>
      <c r="J17" s="33">
        <v>2022</v>
      </c>
      <c r="K17" s="34">
        <v>18447.199999999997</v>
      </c>
      <c r="L17" s="34">
        <v>179140</v>
      </c>
      <c r="M17" s="34">
        <v>4</v>
      </c>
    </row>
    <row r="18" spans="1:18" x14ac:dyDescent="0.2">
      <c r="A18" s="28" t="s">
        <v>14</v>
      </c>
      <c r="B18" s="28">
        <v>2020</v>
      </c>
      <c r="C18" s="28" t="s">
        <v>9</v>
      </c>
      <c r="D18" s="28" t="s">
        <v>4</v>
      </c>
      <c r="E18">
        <f>INDEX('Financials USA'!$E$7:$N$19,MATCH('Input Data'!D18&amp;'Input Data'!C18,'Financials USA'!$A$7:$A$19,0),MATCH('Input Data'!B18,'Financials USA'!$E$1:$N$1,0))</f>
        <v>10140</v>
      </c>
      <c r="F18">
        <f>VLOOKUP(A18&amp;B18&amp;C18,'Gross Profit &amp; EBITDA'!$D$3:$F$62,2,FALSE) * E18</f>
        <v>8112</v>
      </c>
      <c r="G18">
        <f>VLOOKUP(A18&amp;B18&amp;C18,'Gross Profit &amp; EBITDA'!$D$3:$F$62,3,FALSE)*'Input Data'!E18</f>
        <v>2028</v>
      </c>
      <c r="J18" s="33">
        <v>2023</v>
      </c>
      <c r="K18" s="34">
        <v>46394.8</v>
      </c>
      <c r="L18" s="34">
        <v>231974</v>
      </c>
      <c r="M18" s="34">
        <v>4</v>
      </c>
    </row>
    <row r="19" spans="1:18" x14ac:dyDescent="0.2">
      <c r="A19" s="28" t="s">
        <v>14</v>
      </c>
      <c r="B19" s="28">
        <v>2020</v>
      </c>
      <c r="C19" s="28" t="s">
        <v>9</v>
      </c>
      <c r="D19" s="28" t="s">
        <v>6</v>
      </c>
      <c r="E19">
        <f>INDEX('Financials USA'!$E$7:$N$19,MATCH('Input Data'!D19&amp;'Input Data'!C19,'Financials USA'!$A$7:$A$19,0),MATCH('Input Data'!B19,'Financials USA'!$E$1:$N$1,0))</f>
        <v>55827</v>
      </c>
      <c r="F19">
        <f>VLOOKUP(A19&amp;B19&amp;C19,'Gross Profit &amp; EBITDA'!$D$3:$F$62,2,FALSE) * E19</f>
        <v>44661.600000000006</v>
      </c>
      <c r="G19">
        <f>VLOOKUP(A19&amp;B19&amp;C19,'Gross Profit &amp; EBITDA'!$D$3:$F$62,3,FALSE)*'Input Data'!E19</f>
        <v>11165.400000000001</v>
      </c>
      <c r="J19" s="33">
        <v>2024</v>
      </c>
      <c r="K19" s="34">
        <v>9486</v>
      </c>
      <c r="L19" s="34">
        <v>89304</v>
      </c>
      <c r="M19" s="34">
        <v>4</v>
      </c>
    </row>
    <row r="20" spans="1:18" x14ac:dyDescent="0.2">
      <c r="A20" s="28" t="s">
        <v>14</v>
      </c>
      <c r="B20" s="28">
        <v>2021</v>
      </c>
      <c r="C20" s="28" t="s">
        <v>5</v>
      </c>
      <c r="D20" s="28" t="s">
        <v>4</v>
      </c>
      <c r="E20">
        <f>INDEX('Financials USA'!$E$7:$N$19,MATCH('Input Data'!D20&amp;'Input Data'!C20,'Financials USA'!$A$7:$A$19,0),MATCH('Input Data'!B20,'Financials USA'!$E$1:$N$1,0))</f>
        <v>7470</v>
      </c>
      <c r="F20">
        <f>VLOOKUP(A20&amp;B20&amp;C20,'Gross Profit &amp; EBITDA'!$D$3:$F$62,2,FALSE) * E20</f>
        <v>4482</v>
      </c>
      <c r="G20">
        <f>VLOOKUP(A20&amp;B20&amp;C20,'Gross Profit &amp; EBITDA'!$D$3:$F$62,3,FALSE)*'Input Data'!E20</f>
        <v>1494</v>
      </c>
      <c r="J20" s="33">
        <v>2025</v>
      </c>
      <c r="K20" s="34">
        <v>23289.200000000004</v>
      </c>
      <c r="L20" s="34">
        <v>116446</v>
      </c>
      <c r="M20" s="34">
        <v>4</v>
      </c>
    </row>
    <row r="21" spans="1:18" x14ac:dyDescent="0.2">
      <c r="A21" s="28" t="s">
        <v>14</v>
      </c>
      <c r="B21" s="28">
        <v>2021</v>
      </c>
      <c r="C21" s="28" t="s">
        <v>5</v>
      </c>
      <c r="D21" s="28" t="s">
        <v>6</v>
      </c>
      <c r="E21">
        <f>INDEX('Financials USA'!$E$7:$N$19,MATCH('Input Data'!D21&amp;'Input Data'!C21,'Financials USA'!$A$7:$A$19,0),MATCH('Input Data'!B21,'Financials USA'!$E$1:$N$1,0))</f>
        <v>15225</v>
      </c>
      <c r="F21">
        <f>VLOOKUP(A21&amp;B21&amp;C21,'Gross Profit &amp; EBITDA'!$D$3:$F$62,2,FALSE) * E21</f>
        <v>9135</v>
      </c>
      <c r="G21">
        <f>VLOOKUP(A21&amp;B21&amp;C21,'Gross Profit &amp; EBITDA'!$D$3:$F$62,3,FALSE)*'Input Data'!E21</f>
        <v>3045</v>
      </c>
      <c r="J21" s="33">
        <v>2026</v>
      </c>
      <c r="K21" s="34">
        <v>39572.199999999997</v>
      </c>
      <c r="L21" s="34">
        <v>201970</v>
      </c>
      <c r="M21" s="34">
        <v>4</v>
      </c>
      <c r="Q21" s="32" t="s">
        <v>0</v>
      </c>
      <c r="R21" t="s">
        <v>28</v>
      </c>
    </row>
    <row r="22" spans="1:18" x14ac:dyDescent="0.2">
      <c r="A22" s="28" t="s">
        <v>14</v>
      </c>
      <c r="B22" s="28">
        <v>2021</v>
      </c>
      <c r="C22" s="28" t="s">
        <v>8</v>
      </c>
      <c r="D22" s="28" t="s">
        <v>4</v>
      </c>
      <c r="E22">
        <f>INDEX('Financials USA'!$E$7:$N$19,MATCH('Input Data'!D22&amp;'Input Data'!C22,'Financials USA'!$A$7:$A$19,0),MATCH('Input Data'!B22,'Financials USA'!$E$1:$N$1,0))</f>
        <v>29880</v>
      </c>
      <c r="F22">
        <f>VLOOKUP(A22&amp;B22&amp;C22,'Gross Profit &amp; EBITDA'!$D$3:$F$62,2,FALSE) * E22</f>
        <v>20916</v>
      </c>
      <c r="G22">
        <f>VLOOKUP(A22&amp;B22&amp;C22,'Gross Profit &amp; EBITDA'!$D$3:$F$62,3,FALSE)*'Input Data'!E22</f>
        <v>2988</v>
      </c>
      <c r="J22" s="33">
        <v>2027</v>
      </c>
      <c r="K22" s="34">
        <v>57743.200000000004</v>
      </c>
      <c r="L22" s="34">
        <v>288716</v>
      </c>
      <c r="M22" s="34">
        <v>4</v>
      </c>
      <c r="Q22" s="32" t="s">
        <v>16</v>
      </c>
      <c r="R22" t="s">
        <v>28</v>
      </c>
    </row>
    <row r="23" spans="1:18" x14ac:dyDescent="0.2">
      <c r="A23" s="28" t="s">
        <v>14</v>
      </c>
      <c r="B23" s="28">
        <v>2021</v>
      </c>
      <c r="C23" s="28" t="s">
        <v>8</v>
      </c>
      <c r="D23" s="28" t="s">
        <v>6</v>
      </c>
      <c r="E23">
        <f>INDEX('Financials USA'!$E$7:$N$19,MATCH('Input Data'!D23&amp;'Input Data'!C23,'Financials USA'!$A$7:$A$19,0),MATCH('Input Data'!B23,'Financials USA'!$E$1:$N$1,0))</f>
        <v>91350</v>
      </c>
      <c r="F23">
        <f>VLOOKUP(A23&amp;B23&amp;C23,'Gross Profit &amp; EBITDA'!$D$3:$F$62,2,FALSE) * E23</f>
        <v>63944.999999999993</v>
      </c>
      <c r="G23">
        <f>VLOOKUP(A23&amp;B23&amp;C23,'Gross Profit &amp; EBITDA'!$D$3:$F$62,3,FALSE)*'Input Data'!E23</f>
        <v>9135</v>
      </c>
      <c r="J23" s="33" t="s">
        <v>26</v>
      </c>
      <c r="K23" s="34">
        <v>249006.59999999998</v>
      </c>
      <c r="L23" s="34">
        <v>1591196</v>
      </c>
      <c r="M23" s="34">
        <v>40</v>
      </c>
      <c r="Q23" s="32" t="s">
        <v>17</v>
      </c>
      <c r="R23" t="s">
        <v>28</v>
      </c>
    </row>
    <row r="24" spans="1:18" x14ac:dyDescent="0.2">
      <c r="A24" s="28" t="s">
        <v>14</v>
      </c>
      <c r="B24" s="28">
        <v>2021</v>
      </c>
      <c r="C24" s="28" t="s">
        <v>9</v>
      </c>
      <c r="D24" s="28" t="s">
        <v>4</v>
      </c>
      <c r="E24">
        <f>INDEX('Financials USA'!$E$7:$N$19,MATCH('Input Data'!D24&amp;'Input Data'!C24,'Financials USA'!$A$7:$A$19,0),MATCH('Input Data'!B24,'Financials USA'!$E$1:$N$1,0))</f>
        <v>3252</v>
      </c>
      <c r="F24">
        <f>VLOOKUP(A24&amp;B24&amp;C24,'Gross Profit &amp; EBITDA'!$D$3:$F$62,2,FALSE) * E24</f>
        <v>2601.6000000000004</v>
      </c>
      <c r="G24">
        <f>VLOOKUP(A24&amp;B24&amp;C24,'Gross Profit &amp; EBITDA'!$D$3:$F$62,3,FALSE)*'Input Data'!E24</f>
        <v>650.40000000000009</v>
      </c>
    </row>
    <row r="25" spans="1:18" x14ac:dyDescent="0.2">
      <c r="A25" s="28" t="s">
        <v>14</v>
      </c>
      <c r="B25" s="28">
        <v>2021</v>
      </c>
      <c r="C25" s="28" t="s">
        <v>9</v>
      </c>
      <c r="D25" s="28" t="s">
        <v>6</v>
      </c>
      <c r="E25">
        <f>INDEX('Financials USA'!$E$7:$N$19,MATCH('Input Data'!D25&amp;'Input Data'!C25,'Financials USA'!$A$7:$A$19,0),MATCH('Input Data'!B25,'Financials USA'!$E$1:$N$1,0))</f>
        <v>6756</v>
      </c>
      <c r="F25">
        <f>VLOOKUP(A25&amp;B25&amp;C25,'Gross Profit &amp; EBITDA'!$D$3:$F$62,2,FALSE) * E25</f>
        <v>5404.8</v>
      </c>
      <c r="G25">
        <f>VLOOKUP(A25&amp;B25&amp;C25,'Gross Profit &amp; EBITDA'!$D$3:$F$62,3,FALSE)*'Input Data'!E25</f>
        <v>1351.2</v>
      </c>
      <c r="I25" s="32" t="s">
        <v>0</v>
      </c>
      <c r="J25" t="s">
        <v>28</v>
      </c>
      <c r="Q25" s="32" t="s">
        <v>33</v>
      </c>
    </row>
    <row r="26" spans="1:18" x14ac:dyDescent="0.2">
      <c r="A26" s="28" t="s">
        <v>14</v>
      </c>
      <c r="B26" s="28">
        <v>2022</v>
      </c>
      <c r="C26" s="28" t="s">
        <v>5</v>
      </c>
      <c r="D26" s="28" t="s">
        <v>4</v>
      </c>
      <c r="E26">
        <f>INDEX('Financials USA'!$E$7:$N$19,MATCH('Input Data'!D26&amp;'Input Data'!C26,'Financials USA'!$A$7:$A$19,0),MATCH('Input Data'!B26,'Financials USA'!$E$1:$N$1,0))</f>
        <v>11367</v>
      </c>
      <c r="F26">
        <f>VLOOKUP(A26&amp;B26&amp;C26,'Gross Profit &amp; EBITDA'!$D$3:$F$62,2,FALSE) * E26</f>
        <v>7956.9</v>
      </c>
      <c r="G26">
        <f>VLOOKUP(A26&amp;B26&amp;C26,'Gross Profit &amp; EBITDA'!$D$3:$F$62,3,FALSE)*'Input Data'!E26</f>
        <v>1136.7</v>
      </c>
      <c r="I26" s="32" t="s">
        <v>17</v>
      </c>
      <c r="J26" t="s">
        <v>6</v>
      </c>
      <c r="Q26" s="33" t="s">
        <v>24</v>
      </c>
      <c r="R26">
        <v>544175.79999999981</v>
      </c>
    </row>
    <row r="27" spans="1:18" x14ac:dyDescent="0.2">
      <c r="A27" s="28" t="s">
        <v>14</v>
      </c>
      <c r="B27" s="28">
        <v>2022</v>
      </c>
      <c r="C27" s="28" t="s">
        <v>5</v>
      </c>
      <c r="D27" s="28" t="s">
        <v>6</v>
      </c>
      <c r="E27">
        <f>INDEX('Financials USA'!$E$7:$N$19,MATCH('Input Data'!D27&amp;'Input Data'!C27,'Financials USA'!$A$7:$A$19,0),MATCH('Input Data'!B27,'Financials USA'!$E$1:$N$1,0))</f>
        <v>14484</v>
      </c>
      <c r="F27">
        <f>VLOOKUP(A27&amp;B27&amp;C27,'Gross Profit &amp; EBITDA'!$D$3:$F$62,2,FALSE) * E27</f>
        <v>10138.799999999999</v>
      </c>
      <c r="G27">
        <f>VLOOKUP(A27&amp;B27&amp;C27,'Gross Profit &amp; EBITDA'!$D$3:$F$62,3,FALSE)*'Input Data'!E27</f>
        <v>1448.4</v>
      </c>
      <c r="Q27" s="33" t="s">
        <v>32</v>
      </c>
      <c r="R27">
        <v>2900628.2</v>
      </c>
    </row>
    <row r="28" spans="1:18" x14ac:dyDescent="0.2">
      <c r="A28" s="28" t="s">
        <v>14</v>
      </c>
      <c r="B28" s="28">
        <v>2022</v>
      </c>
      <c r="C28" s="28" t="s">
        <v>8</v>
      </c>
      <c r="D28" s="28" t="s">
        <v>4</v>
      </c>
      <c r="E28">
        <f>INDEX('Financials USA'!$E$7:$N$19,MATCH('Input Data'!D28&amp;'Input Data'!C28,'Financials USA'!$A$7:$A$19,0),MATCH('Input Data'!B28,'Financials USA'!$E$1:$N$1,0))</f>
        <v>22734</v>
      </c>
      <c r="F28">
        <f>VLOOKUP(A28&amp;B28&amp;C28,'Gross Profit &amp; EBITDA'!$D$3:$F$62,2,FALSE) * E28</f>
        <v>11367</v>
      </c>
      <c r="G28">
        <f>VLOOKUP(A28&amp;B28&amp;C28,'Gross Profit &amp; EBITDA'!$D$3:$F$62,3,FALSE)*'Input Data'!E28</f>
        <v>2273.4</v>
      </c>
      <c r="I28" s="32" t="s">
        <v>25</v>
      </c>
      <c r="J28" t="s">
        <v>29</v>
      </c>
      <c r="K28" t="s">
        <v>23</v>
      </c>
      <c r="L28" t="s">
        <v>24</v>
      </c>
    </row>
    <row r="29" spans="1:18" x14ac:dyDescent="0.2">
      <c r="A29" s="28" t="s">
        <v>14</v>
      </c>
      <c r="B29" s="28">
        <v>2022</v>
      </c>
      <c r="C29" s="28" t="s">
        <v>8</v>
      </c>
      <c r="D29" s="28" t="s">
        <v>6</v>
      </c>
      <c r="E29">
        <f>INDEX('Financials USA'!$E$7:$N$19,MATCH('Input Data'!D29&amp;'Input Data'!C29,'Financials USA'!$A$7:$A$19,0),MATCH('Input Data'!B29,'Financials USA'!$E$1:$N$1,0))</f>
        <v>86904</v>
      </c>
      <c r="F29">
        <f>VLOOKUP(A29&amp;B29&amp;C29,'Gross Profit &amp; EBITDA'!$D$3:$F$62,2,FALSE) * E29</f>
        <v>43452</v>
      </c>
      <c r="G29">
        <f>VLOOKUP(A29&amp;B29&amp;C29,'Gross Profit &amp; EBITDA'!$D$3:$F$62,3,FALSE)*'Input Data'!E29</f>
        <v>8690.4</v>
      </c>
      <c r="I29" s="33" t="s">
        <v>9</v>
      </c>
      <c r="J29" s="34">
        <v>375186.40000000008</v>
      </c>
      <c r="K29" s="34">
        <v>583080</v>
      </c>
      <c r="L29" s="34">
        <v>101239.40000000001</v>
      </c>
      <c r="Q29" t="s">
        <v>35</v>
      </c>
      <c r="R29" s="26">
        <f>GETPIVOTDATA("Sum of EBITDA",$Q$25)/SUM(GETPIVOTDATA("Sum of EBITDA",$Q$25),GETPIVOTDATA("Sum of Difference",$Q$25))</f>
        <v>0.15797003254757014</v>
      </c>
    </row>
    <row r="30" spans="1:18" x14ac:dyDescent="0.2">
      <c r="A30" s="28" t="s">
        <v>14</v>
      </c>
      <c r="B30" s="28">
        <v>2022</v>
      </c>
      <c r="C30" s="28" t="s">
        <v>9</v>
      </c>
      <c r="D30" s="28" t="s">
        <v>4</v>
      </c>
      <c r="E30">
        <f>INDEX('Financials USA'!$E$7:$N$19,MATCH('Input Data'!D30&amp;'Input Data'!C30,'Financials USA'!$A$7:$A$19,0),MATCH('Input Data'!B30,'Financials USA'!$E$1:$N$1,0))</f>
        <v>3515</v>
      </c>
      <c r="F30">
        <f>VLOOKUP(A30&amp;B30&amp;C30,'Gross Profit &amp; EBITDA'!$D$3:$F$62,2,FALSE) * E30</f>
        <v>2812</v>
      </c>
      <c r="G30">
        <f>VLOOKUP(A30&amp;B30&amp;C30,'Gross Profit &amp; EBITDA'!$D$3:$F$62,3,FALSE)*'Input Data'!E30</f>
        <v>351.5</v>
      </c>
      <c r="I30" s="33" t="s">
        <v>5</v>
      </c>
      <c r="J30" s="34">
        <v>300953.5</v>
      </c>
      <c r="K30" s="34">
        <v>515373</v>
      </c>
      <c r="L30" s="34">
        <v>83855.199999999997</v>
      </c>
    </row>
    <row r="31" spans="1:18" x14ac:dyDescent="0.2">
      <c r="A31" s="28" t="s">
        <v>14</v>
      </c>
      <c r="B31" s="28">
        <v>2022</v>
      </c>
      <c r="C31" s="28" t="s">
        <v>9</v>
      </c>
      <c r="D31" s="28" t="s">
        <v>6</v>
      </c>
      <c r="E31">
        <f>INDEX('Financials USA'!$E$7:$N$19,MATCH('Input Data'!D31&amp;'Input Data'!C31,'Financials USA'!$A$7:$A$19,0),MATCH('Input Data'!B31,'Financials USA'!$E$1:$N$1,0))</f>
        <v>18760</v>
      </c>
      <c r="F31">
        <f>VLOOKUP(A31&amp;B31&amp;C31,'Gross Profit &amp; EBITDA'!$D$3:$F$62,2,FALSE) * E31</f>
        <v>15008</v>
      </c>
      <c r="G31">
        <f>VLOOKUP(A31&amp;B31&amp;C31,'Gross Profit &amp; EBITDA'!$D$3:$F$62,3,FALSE)*'Input Data'!E31</f>
        <v>1876</v>
      </c>
      <c r="I31" s="33" t="s">
        <v>8</v>
      </c>
      <c r="J31" s="34">
        <v>936819.79999999993</v>
      </c>
      <c r="K31" s="34">
        <v>1591196</v>
      </c>
      <c r="L31" s="34">
        <v>249006.6</v>
      </c>
    </row>
    <row r="32" spans="1:18" x14ac:dyDescent="0.2">
      <c r="A32" s="28" t="s">
        <v>14</v>
      </c>
      <c r="B32" s="28">
        <v>2023</v>
      </c>
      <c r="C32" s="28" t="s">
        <v>5</v>
      </c>
      <c r="D32" s="28" t="s">
        <v>4</v>
      </c>
      <c r="E32">
        <f>INDEX('Financials USA'!$E$7:$N$19,MATCH('Input Data'!D32&amp;'Input Data'!C32,'Financials USA'!$A$7:$A$19,0),MATCH('Input Data'!B32,'Financials USA'!$E$1:$N$1,0))</f>
        <v>6894</v>
      </c>
      <c r="F32">
        <f>VLOOKUP(A32&amp;B32&amp;C32,'Gross Profit &amp; EBITDA'!$D$3:$F$62,2,FALSE) * E32</f>
        <v>4825.7999999999993</v>
      </c>
      <c r="G32">
        <f>VLOOKUP(A32&amp;B32&amp;C32,'Gross Profit &amp; EBITDA'!$D$3:$F$62,3,FALSE)*'Input Data'!E32</f>
        <v>1378.8000000000002</v>
      </c>
      <c r="I32" s="33" t="s">
        <v>26</v>
      </c>
      <c r="J32" s="34">
        <v>1612959.7000000002</v>
      </c>
      <c r="K32" s="34">
        <v>2689649</v>
      </c>
      <c r="L32" s="34">
        <v>434101.2</v>
      </c>
    </row>
    <row r="33" spans="1:15" x14ac:dyDescent="0.2">
      <c r="A33" s="28" t="s">
        <v>14</v>
      </c>
      <c r="B33" s="28">
        <v>2023</v>
      </c>
      <c r="C33" s="28" t="s">
        <v>5</v>
      </c>
      <c r="D33" s="28" t="s">
        <v>6</v>
      </c>
      <c r="E33">
        <f>INDEX('Financials USA'!$E$7:$N$19,MATCH('Input Data'!D33&amp;'Input Data'!C33,'Financials USA'!$A$7:$A$19,0),MATCH('Input Data'!B33,'Financials USA'!$E$1:$N$1,0))</f>
        <v>18660</v>
      </c>
      <c r="F33">
        <f>VLOOKUP(A33&amp;B33&amp;C33,'Gross Profit &amp; EBITDA'!$D$3:$F$62,2,FALSE) * E33</f>
        <v>13062</v>
      </c>
      <c r="G33">
        <f>VLOOKUP(A33&amp;B33&amp;C33,'Gross Profit &amp; EBITDA'!$D$3:$F$62,3,FALSE)*'Input Data'!E33</f>
        <v>3732</v>
      </c>
    </row>
    <row r="34" spans="1:15" x14ac:dyDescent="0.2">
      <c r="A34" s="28" t="s">
        <v>14</v>
      </c>
      <c r="B34" s="28">
        <v>2023</v>
      </c>
      <c r="C34" s="28" t="s">
        <v>8</v>
      </c>
      <c r="D34" s="28" t="s">
        <v>4</v>
      </c>
      <c r="E34">
        <f>INDEX('Financials USA'!$E$7:$N$19,MATCH('Input Data'!D34&amp;'Input Data'!C34,'Financials USA'!$A$7:$A$19,0),MATCH('Input Data'!B34,'Financials USA'!$E$1:$N$1,0))</f>
        <v>13788</v>
      </c>
      <c r="F34">
        <f>VLOOKUP(A34&amp;B34&amp;C34,'Gross Profit &amp; EBITDA'!$D$3:$F$62,2,FALSE) * E34</f>
        <v>9651.5999999999985</v>
      </c>
      <c r="G34">
        <f>VLOOKUP(A34&amp;B34&amp;C34,'Gross Profit &amp; EBITDA'!$D$3:$F$62,3,FALSE)*'Input Data'!E34</f>
        <v>2757.6000000000004</v>
      </c>
      <c r="I34" s="32" t="s">
        <v>0</v>
      </c>
      <c r="J34" t="s">
        <v>28</v>
      </c>
      <c r="N34" s="32" t="s">
        <v>0</v>
      </c>
      <c r="O34" t="s">
        <v>28</v>
      </c>
    </row>
    <row r="35" spans="1:15" x14ac:dyDescent="0.2">
      <c r="A35" s="28" t="s">
        <v>14</v>
      </c>
      <c r="B35" s="28">
        <v>2023</v>
      </c>
      <c r="C35" s="28" t="s">
        <v>8</v>
      </c>
      <c r="D35" s="28" t="s">
        <v>6</v>
      </c>
      <c r="E35">
        <f>INDEX('Financials USA'!$E$7:$N$19,MATCH('Input Data'!D35&amp;'Input Data'!C35,'Financials USA'!$A$7:$A$19,0),MATCH('Input Data'!B35,'Financials USA'!$E$1:$N$1,0))</f>
        <v>111960</v>
      </c>
      <c r="F35">
        <f>VLOOKUP(A35&amp;B35&amp;C35,'Gross Profit &amp; EBITDA'!$D$3:$F$62,2,FALSE) * E35</f>
        <v>78372</v>
      </c>
      <c r="G35">
        <f>VLOOKUP(A35&amp;B35&amp;C35,'Gross Profit &amp; EBITDA'!$D$3:$F$62,3,FALSE)*'Input Data'!E35</f>
        <v>22392</v>
      </c>
      <c r="I35" s="32" t="s">
        <v>16</v>
      </c>
      <c r="J35" t="s">
        <v>28</v>
      </c>
      <c r="N35" s="32" t="s">
        <v>16</v>
      </c>
      <c r="O35" t="s">
        <v>28</v>
      </c>
    </row>
    <row r="36" spans="1:15" x14ac:dyDescent="0.2">
      <c r="A36" s="28" t="s">
        <v>14</v>
      </c>
      <c r="B36" s="28">
        <v>2023</v>
      </c>
      <c r="C36" s="28" t="s">
        <v>9</v>
      </c>
      <c r="D36" s="28" t="s">
        <v>4</v>
      </c>
      <c r="E36">
        <f>INDEX('Financials USA'!$E$7:$N$19,MATCH('Input Data'!D36&amp;'Input Data'!C36,'Financials USA'!$A$7:$A$19,0),MATCH('Input Data'!B36,'Financials USA'!$E$1:$N$1,0))</f>
        <v>5064</v>
      </c>
      <c r="F36">
        <f>VLOOKUP(A36&amp;B36&amp;C36,'Gross Profit &amp; EBITDA'!$D$3:$F$62,2,FALSE) * E36</f>
        <v>4051.2000000000003</v>
      </c>
      <c r="G36">
        <f>VLOOKUP(A36&amp;B36&amp;C36,'Gross Profit &amp; EBITDA'!$D$3:$F$62,3,FALSE)*'Input Data'!E36</f>
        <v>506.40000000000003</v>
      </c>
      <c r="I36" s="32" t="s">
        <v>17</v>
      </c>
      <c r="J36" t="s">
        <v>28</v>
      </c>
      <c r="N36" s="32" t="s">
        <v>17</v>
      </c>
      <c r="O36" t="s">
        <v>28</v>
      </c>
    </row>
    <row r="37" spans="1:15" x14ac:dyDescent="0.2">
      <c r="A37" s="28" t="s">
        <v>14</v>
      </c>
      <c r="B37" s="28">
        <v>2023</v>
      </c>
      <c r="C37" s="28" t="s">
        <v>9</v>
      </c>
      <c r="D37" s="28" t="s">
        <v>6</v>
      </c>
      <c r="E37">
        <f>INDEX('Financials USA'!$E$7:$N$19,MATCH('Input Data'!D37&amp;'Input Data'!C37,'Financials USA'!$A$7:$A$19,0),MATCH('Input Data'!B37,'Financials USA'!$E$1:$N$1,0))</f>
        <v>15933</v>
      </c>
      <c r="F37">
        <f>VLOOKUP(A37&amp;B37&amp;C37,'Gross Profit &amp; EBITDA'!$D$3:$F$62,2,FALSE) * E37</f>
        <v>12746.400000000001</v>
      </c>
      <c r="G37">
        <f>VLOOKUP(A37&amp;B37&amp;C37,'Gross Profit &amp; EBITDA'!$D$3:$F$62,3,FALSE)*'Input Data'!E37</f>
        <v>1593.3000000000002</v>
      </c>
    </row>
    <row r="38" spans="1:15" x14ac:dyDescent="0.2">
      <c r="A38" s="28" t="s">
        <v>14</v>
      </c>
      <c r="B38" s="28">
        <v>2024</v>
      </c>
      <c r="C38" s="28" t="s">
        <v>5</v>
      </c>
      <c r="D38" s="28" t="s">
        <v>4</v>
      </c>
      <c r="E38">
        <f>INDEX('Financials USA'!$E$7:$N$19,MATCH('Input Data'!D38&amp;'Input Data'!C38,'Financials USA'!$A$7:$A$19,0),MATCH('Input Data'!B38,'Financials USA'!$E$1:$N$1,0))</f>
        <v>8880</v>
      </c>
      <c r="F38">
        <f>VLOOKUP(A38&amp;B38&amp;C38,'Gross Profit &amp; EBITDA'!$D$3:$F$62,2,FALSE) * E38</f>
        <v>4440</v>
      </c>
      <c r="G38">
        <f>VLOOKUP(A38&amp;B38&amp;C38,'Gross Profit &amp; EBITDA'!$D$3:$F$62,3,FALSE)*'Input Data'!E38</f>
        <v>1776</v>
      </c>
      <c r="I38" t="s">
        <v>23</v>
      </c>
      <c r="J38" t="s">
        <v>29</v>
      </c>
      <c r="K38" t="s">
        <v>24</v>
      </c>
      <c r="N38" s="32" t="s">
        <v>33</v>
      </c>
    </row>
    <row r="39" spans="1:15" x14ac:dyDescent="0.2">
      <c r="A39" s="28" t="s">
        <v>14</v>
      </c>
      <c r="B39" s="28">
        <v>2024</v>
      </c>
      <c r="C39" s="28" t="s">
        <v>5</v>
      </c>
      <c r="D39" s="28" t="s">
        <v>6</v>
      </c>
      <c r="E39">
        <f>INDEX('Financials USA'!$E$7:$N$19,MATCH('Input Data'!D39&amp;'Input Data'!C39,'Financials USA'!$A$7:$A$19,0),MATCH('Input Data'!B39,'Financials USA'!$E$1:$N$1,0))</f>
        <v>13958</v>
      </c>
      <c r="F39">
        <f>VLOOKUP(A39&amp;B39&amp;C39,'Gross Profit &amp; EBITDA'!$D$3:$F$62,2,FALSE) * E39</f>
        <v>6979</v>
      </c>
      <c r="G39">
        <f>VLOOKUP(A39&amp;B39&amp;C39,'Gross Profit &amp; EBITDA'!$D$3:$F$62,3,FALSE)*'Input Data'!E39</f>
        <v>2791.6000000000004</v>
      </c>
      <c r="I39">
        <v>3444804</v>
      </c>
      <c r="J39">
        <v>2075197.2000000009</v>
      </c>
      <c r="K39">
        <v>544175.79999999981</v>
      </c>
      <c r="N39" s="33" t="s">
        <v>29</v>
      </c>
      <c r="O39">
        <v>2075197.2000000009</v>
      </c>
    </row>
    <row r="40" spans="1:15" x14ac:dyDescent="0.2">
      <c r="A40" s="28" t="s">
        <v>14</v>
      </c>
      <c r="B40" s="28">
        <v>2024</v>
      </c>
      <c r="C40" s="28" t="s">
        <v>8</v>
      </c>
      <c r="D40" s="28" t="s">
        <v>4</v>
      </c>
      <c r="E40">
        <f>INDEX('Financials USA'!$E$7:$N$19,MATCH('Input Data'!D40&amp;'Input Data'!C40,'Financials USA'!$A$7:$A$19,0),MATCH('Input Data'!B40,'Financials USA'!$E$1:$N$1,0))</f>
        <v>53280</v>
      </c>
      <c r="F40">
        <f>VLOOKUP(A40&amp;B40&amp;C40,'Gross Profit &amp; EBITDA'!$D$3:$F$62,2,FALSE) * E40</f>
        <v>26640</v>
      </c>
      <c r="G40">
        <f>VLOOKUP(A40&amp;B40&amp;C40,'Gross Profit &amp; EBITDA'!$D$3:$F$62,3,FALSE)*'Input Data'!E40</f>
        <v>5328</v>
      </c>
      <c r="N40" s="33" t="s">
        <v>32</v>
      </c>
      <c r="O40">
        <v>2900628.2</v>
      </c>
    </row>
    <row r="41" spans="1:15" x14ac:dyDescent="0.2">
      <c r="A41" s="28" t="s">
        <v>14</v>
      </c>
      <c r="B41" s="28">
        <v>2024</v>
      </c>
      <c r="C41" s="28" t="s">
        <v>8</v>
      </c>
      <c r="D41" s="28" t="s">
        <v>6</v>
      </c>
      <c r="E41">
        <f>INDEX('Financials USA'!$E$7:$N$19,MATCH('Input Data'!D41&amp;'Input Data'!C41,'Financials USA'!$A$7:$A$19,0),MATCH('Input Data'!B41,'Financials USA'!$E$1:$N$1,0))</f>
        <v>41874</v>
      </c>
      <c r="F41">
        <f>VLOOKUP(A41&amp;B41&amp;C41,'Gross Profit &amp; EBITDA'!$D$3:$F$62,2,FALSE) * E41</f>
        <v>20937</v>
      </c>
      <c r="G41">
        <f>VLOOKUP(A41&amp;B41&amp;C41,'Gross Profit &amp; EBITDA'!$D$3:$F$62,3,FALSE)*'Input Data'!E41</f>
        <v>4187.4000000000005</v>
      </c>
    </row>
    <row r="42" spans="1:15" x14ac:dyDescent="0.2">
      <c r="A42" s="28" t="s">
        <v>14</v>
      </c>
      <c r="B42" s="28">
        <v>2024</v>
      </c>
      <c r="C42" s="28" t="s">
        <v>9</v>
      </c>
      <c r="D42" s="28" t="s">
        <v>4</v>
      </c>
      <c r="E42">
        <f>INDEX('Financials USA'!$E$7:$N$19,MATCH('Input Data'!D42&amp;'Input Data'!C42,'Financials USA'!$A$7:$A$19,0),MATCH('Input Data'!B42,'Financials USA'!$E$1:$N$1,0))</f>
        <v>9666</v>
      </c>
      <c r="F42">
        <f>VLOOKUP(A42&amp;B42&amp;C42,'Gross Profit &amp; EBITDA'!$D$3:$F$62,2,FALSE) * E42</f>
        <v>6766.2</v>
      </c>
      <c r="G42">
        <f>VLOOKUP(A42&amp;B42&amp;C42,'Gross Profit &amp; EBITDA'!$D$3:$F$62,3,FALSE)*'Input Data'!E42</f>
        <v>966.6</v>
      </c>
      <c r="I42" t="s">
        <v>18</v>
      </c>
      <c r="J42">
        <f>GETPIVOTDATA("Sum of Revenue",$I$38)</f>
        <v>3444804</v>
      </c>
    </row>
    <row r="43" spans="1:15" x14ac:dyDescent="0.2">
      <c r="A43" s="28" t="s">
        <v>14</v>
      </c>
      <c r="B43" s="28">
        <v>2024</v>
      </c>
      <c r="C43" s="28" t="s">
        <v>9</v>
      </c>
      <c r="D43" s="28" t="s">
        <v>6</v>
      </c>
      <c r="E43">
        <f>INDEX('Financials USA'!$E$7:$N$19,MATCH('Input Data'!D43&amp;'Input Data'!C43,'Financials USA'!$A$7:$A$19,0),MATCH('Input Data'!B43,'Financials USA'!$E$1:$N$1,0))</f>
        <v>6528</v>
      </c>
      <c r="F43">
        <f>VLOOKUP(A43&amp;B43&amp;C43,'Gross Profit &amp; EBITDA'!$D$3:$F$62,2,FALSE) * E43</f>
        <v>4569.5999999999995</v>
      </c>
      <c r="G43">
        <f>VLOOKUP(A43&amp;B43&amp;C43,'Gross Profit &amp; EBITDA'!$D$3:$F$62,3,FALSE)*'Input Data'!E43</f>
        <v>652.80000000000007</v>
      </c>
      <c r="I43" t="s">
        <v>30</v>
      </c>
      <c r="J43">
        <f>J44-GETPIVOTDATA("Sum of Revenue",$I$38)</f>
        <v>-1369606.7999999991</v>
      </c>
      <c r="N43" t="s">
        <v>34</v>
      </c>
      <c r="O43" s="26">
        <f>GETPIVOTDATA("Sum of Gross Profit",$N$38)/SUM(GETPIVOTDATA("Sum of Gross Profit",$N$38),GETPIVOTDATA("Sum of Difference",$N$38))</f>
        <v>0.41705587177556519</v>
      </c>
    </row>
    <row r="44" spans="1:15" x14ac:dyDescent="0.2">
      <c r="A44" s="28" t="s">
        <v>14</v>
      </c>
      <c r="B44" s="28">
        <v>2025</v>
      </c>
      <c r="C44" s="28" t="s">
        <v>5</v>
      </c>
      <c r="D44" s="28" t="s">
        <v>4</v>
      </c>
      <c r="E44">
        <f>INDEX('Financials USA'!$E$7:$N$19,MATCH('Input Data'!D44&amp;'Input Data'!C44,'Financials USA'!$A$7:$A$19,0),MATCH('Input Data'!B44,'Financials USA'!$E$1:$N$1,0))</f>
        <v>4901</v>
      </c>
      <c r="F44">
        <f>VLOOKUP(A44&amp;B44&amp;C44,'Gross Profit &amp; EBITDA'!$D$3:$F$62,2,FALSE) * E44</f>
        <v>2940.6</v>
      </c>
      <c r="G44">
        <f>VLOOKUP(A44&amp;B44&amp;C44,'Gross Profit &amp; EBITDA'!$D$3:$F$62,3,FALSE)*'Input Data'!E44</f>
        <v>490.1</v>
      </c>
      <c r="I44" t="s">
        <v>19</v>
      </c>
      <c r="J44">
        <f>GETPIVOTDATA("Sum of Gross Profit",$I$38)</f>
        <v>2075197.2000000009</v>
      </c>
    </row>
    <row r="45" spans="1:15" x14ac:dyDescent="0.2">
      <c r="A45" s="28" t="s">
        <v>14</v>
      </c>
      <c r="B45" s="28">
        <v>2025</v>
      </c>
      <c r="C45" s="28" t="s">
        <v>5</v>
      </c>
      <c r="D45" s="28" t="s">
        <v>6</v>
      </c>
      <c r="E45">
        <f>INDEX('Financials USA'!$E$7:$N$19,MATCH('Input Data'!D45&amp;'Input Data'!C45,'Financials USA'!$A$7:$A$19,0),MATCH('Input Data'!B45,'Financials USA'!$E$1:$N$1,0))</f>
        <v>26427</v>
      </c>
      <c r="F45">
        <f>VLOOKUP(A45&amp;B45&amp;C45,'Gross Profit &amp; EBITDA'!$D$3:$F$62,2,FALSE) * E45</f>
        <v>15856.199999999999</v>
      </c>
      <c r="G45">
        <f>VLOOKUP(A45&amp;B45&amp;C45,'Gross Profit &amp; EBITDA'!$D$3:$F$62,3,FALSE)*'Input Data'!E45</f>
        <v>2642.7000000000003</v>
      </c>
      <c r="I45" t="s">
        <v>31</v>
      </c>
      <c r="J45">
        <f>J46-GETPIVOTDATA("Sum of Gross Profit",$I$38)</f>
        <v>-1531021.4000000011</v>
      </c>
    </row>
    <row r="46" spans="1:15" x14ac:dyDescent="0.2">
      <c r="A46" s="28" t="s">
        <v>14</v>
      </c>
      <c r="B46" s="28">
        <v>2025</v>
      </c>
      <c r="C46" s="28" t="s">
        <v>8</v>
      </c>
      <c r="D46" s="28" t="s">
        <v>4</v>
      </c>
      <c r="E46">
        <f>INDEX('Financials USA'!$E$7:$N$19,MATCH('Input Data'!D46&amp;'Input Data'!C46,'Financials USA'!$A$7:$A$19,0),MATCH('Input Data'!B46,'Financials USA'!$E$1:$N$1,0))</f>
        <v>14703</v>
      </c>
      <c r="F46">
        <f>VLOOKUP(A46&amp;B46&amp;C46,'Gross Profit &amp; EBITDA'!$D$3:$F$62,2,FALSE) * E46</f>
        <v>10292.099999999999</v>
      </c>
      <c r="G46">
        <f>VLOOKUP(A46&amp;B46&amp;C46,'Gross Profit &amp; EBITDA'!$D$3:$F$62,3,FALSE)*'Input Data'!E46</f>
        <v>2940.6000000000004</v>
      </c>
      <c r="I46" t="s">
        <v>20</v>
      </c>
      <c r="J46">
        <f>GETPIVOTDATA("Sum of EBITDA",$I$38)</f>
        <v>544175.79999999981</v>
      </c>
    </row>
    <row r="47" spans="1:15" x14ac:dyDescent="0.2">
      <c r="A47" s="28" t="s">
        <v>14</v>
      </c>
      <c r="B47" s="28">
        <v>2025</v>
      </c>
      <c r="C47" s="28" t="s">
        <v>8</v>
      </c>
      <c r="D47" s="28" t="s">
        <v>6</v>
      </c>
      <c r="E47">
        <f>INDEX('Financials USA'!$E$7:$N$19,MATCH('Input Data'!D47&amp;'Input Data'!C47,'Financials USA'!$A$7:$A$19,0),MATCH('Input Data'!B47,'Financials USA'!$E$1:$N$1,0))</f>
        <v>52854</v>
      </c>
      <c r="F47">
        <f>VLOOKUP(A47&amp;B47&amp;C47,'Gross Profit &amp; EBITDA'!$D$3:$F$62,2,FALSE) * E47</f>
        <v>36997.799999999996</v>
      </c>
      <c r="G47">
        <f>VLOOKUP(A47&amp;B47&amp;C47,'Gross Profit &amp; EBITDA'!$D$3:$F$62,3,FALSE)*'Input Data'!E47</f>
        <v>10570.800000000001</v>
      </c>
    </row>
    <row r="48" spans="1:15" x14ac:dyDescent="0.2">
      <c r="A48" s="28" t="s">
        <v>14</v>
      </c>
      <c r="B48" s="28">
        <v>2025</v>
      </c>
      <c r="C48" s="28" t="s">
        <v>9</v>
      </c>
      <c r="D48" s="28" t="s">
        <v>4</v>
      </c>
      <c r="E48">
        <f>INDEX('Financials USA'!$E$7:$N$19,MATCH('Input Data'!D48&amp;'Input Data'!C48,'Financials USA'!$A$7:$A$19,0),MATCH('Input Data'!B48,'Financials USA'!$E$1:$N$1,0))</f>
        <v>1365</v>
      </c>
      <c r="F48">
        <f>VLOOKUP(A48&amp;B48&amp;C48,'Gross Profit &amp; EBITDA'!$D$3:$F$62,2,FALSE) * E48</f>
        <v>682.5</v>
      </c>
      <c r="G48">
        <f>VLOOKUP(A48&amp;B48&amp;C48,'Gross Profit &amp; EBITDA'!$D$3:$F$62,3,FALSE)*'Input Data'!E48</f>
        <v>273</v>
      </c>
    </row>
    <row r="49" spans="1:10" x14ac:dyDescent="0.2">
      <c r="A49" s="28" t="s">
        <v>14</v>
      </c>
      <c r="B49" s="28">
        <v>2025</v>
      </c>
      <c r="C49" s="28" t="s">
        <v>9</v>
      </c>
      <c r="D49" s="28" t="s">
        <v>6</v>
      </c>
      <c r="E49">
        <f>INDEX('Financials USA'!$E$7:$N$19,MATCH('Input Data'!D49&amp;'Input Data'!C49,'Financials USA'!$A$7:$A$19,0),MATCH('Input Data'!B49,'Financials USA'!$E$1:$N$1,0))</f>
        <v>68814</v>
      </c>
      <c r="F49">
        <f>VLOOKUP(A49&amp;B49&amp;C49,'Gross Profit &amp; EBITDA'!$D$3:$F$62,2,FALSE) * E49</f>
        <v>34407</v>
      </c>
      <c r="G49">
        <f>VLOOKUP(A49&amp;B49&amp;C49,'Gross Profit &amp; EBITDA'!$D$3:$F$62,3,FALSE)*'Input Data'!E49</f>
        <v>13762.800000000001</v>
      </c>
      <c r="I49" s="32" t="s">
        <v>25</v>
      </c>
      <c r="J49" t="s">
        <v>23</v>
      </c>
    </row>
    <row r="50" spans="1:10" x14ac:dyDescent="0.2">
      <c r="A50" s="28" t="s">
        <v>14</v>
      </c>
      <c r="B50" s="28">
        <v>2026</v>
      </c>
      <c r="C50" s="28" t="s">
        <v>5</v>
      </c>
      <c r="D50" s="28" t="s">
        <v>4</v>
      </c>
      <c r="E50">
        <f>INDEX('Financials USA'!$E$7:$N$19,MATCH('Input Data'!D50&amp;'Input Data'!C50,'Financials USA'!$A$7:$A$19,0),MATCH('Input Data'!B50,'Financials USA'!$E$1:$N$1,0))</f>
        <v>3828</v>
      </c>
      <c r="F50">
        <f>VLOOKUP(A50&amp;B50&amp;C50,'Gross Profit &amp; EBITDA'!$D$3:$F$62,2,FALSE) * E50</f>
        <v>1914</v>
      </c>
      <c r="G50">
        <f>VLOOKUP(A50&amp;B50&amp;C50,'Gross Profit &amp; EBITDA'!$D$3:$F$62,3,FALSE)*'Input Data'!E50</f>
        <v>765.6</v>
      </c>
      <c r="I50" s="33" t="s">
        <v>15</v>
      </c>
      <c r="J50">
        <v>467756</v>
      </c>
    </row>
    <row r="51" spans="1:10" x14ac:dyDescent="0.2">
      <c r="A51" s="28" t="s">
        <v>14</v>
      </c>
      <c r="B51" s="28">
        <v>2026</v>
      </c>
      <c r="C51" s="28" t="s">
        <v>5</v>
      </c>
      <c r="D51" s="28" t="s">
        <v>6</v>
      </c>
      <c r="E51">
        <f>INDEX('Financials USA'!$E$7:$N$19,MATCH('Input Data'!D51&amp;'Input Data'!C51,'Financials USA'!$A$7:$A$19,0),MATCH('Input Data'!B51,'Financials USA'!$E$1:$N$1,0))</f>
        <v>24219</v>
      </c>
      <c r="F51">
        <f>VLOOKUP(A51&amp;B51&amp;C51,'Gross Profit &amp; EBITDA'!$D$3:$F$62,2,FALSE) * E51</f>
        <v>12109.5</v>
      </c>
      <c r="G51">
        <f>VLOOKUP(A51&amp;B51&amp;C51,'Gross Profit &amp; EBITDA'!$D$3:$F$62,3,FALSE)*'Input Data'!E51</f>
        <v>4843.8</v>
      </c>
      <c r="I51" s="33" t="s">
        <v>14</v>
      </c>
      <c r="J51">
        <v>2977048</v>
      </c>
    </row>
    <row r="52" spans="1:10" x14ac:dyDescent="0.2">
      <c r="A52" s="28" t="s">
        <v>14</v>
      </c>
      <c r="B52" s="28">
        <v>2026</v>
      </c>
      <c r="C52" s="28" t="s">
        <v>8</v>
      </c>
      <c r="D52" s="28" t="s">
        <v>4</v>
      </c>
      <c r="E52">
        <f>INDEX('Financials USA'!$E$7:$N$19,MATCH('Input Data'!D52&amp;'Input Data'!C52,'Financials USA'!$A$7:$A$19,0),MATCH('Input Data'!B52,'Financials USA'!$E$1:$N$1,0))</f>
        <v>3828</v>
      </c>
      <c r="F52">
        <f>VLOOKUP(A52&amp;B52&amp;C52,'Gross Profit &amp; EBITDA'!$D$3:$F$62,2,FALSE) * E52</f>
        <v>2296.7999999999997</v>
      </c>
      <c r="G52">
        <f>VLOOKUP(A52&amp;B52&amp;C52,'Gross Profit &amp; EBITDA'!$D$3:$F$62,3,FALSE)*'Input Data'!E52</f>
        <v>765.6</v>
      </c>
      <c r="I52" s="33" t="s">
        <v>26</v>
      </c>
      <c r="J52">
        <v>3444804</v>
      </c>
    </row>
    <row r="53" spans="1:10" x14ac:dyDescent="0.2">
      <c r="A53" s="28" t="s">
        <v>14</v>
      </c>
      <c r="B53" s="28">
        <v>2026</v>
      </c>
      <c r="C53" s="28" t="s">
        <v>8</v>
      </c>
      <c r="D53" s="28" t="s">
        <v>6</v>
      </c>
      <c r="E53">
        <f>INDEX('Financials USA'!$E$7:$N$19,MATCH('Input Data'!D53&amp;'Input Data'!C53,'Financials USA'!$A$7:$A$19,0),MATCH('Input Data'!B53,'Financials USA'!$E$1:$N$1,0))</f>
        <v>96876</v>
      </c>
      <c r="F53">
        <f>VLOOKUP(A53&amp;B53&amp;C53,'Gross Profit &amp; EBITDA'!$D$3:$F$62,2,FALSE) * E53</f>
        <v>58125.599999999999</v>
      </c>
      <c r="G53">
        <f>VLOOKUP(A53&amp;B53&amp;C53,'Gross Profit &amp; EBITDA'!$D$3:$F$62,3,FALSE)*'Input Data'!E53</f>
        <v>19375.2</v>
      </c>
    </row>
    <row r="54" spans="1:10" x14ac:dyDescent="0.2">
      <c r="A54" s="28" t="s">
        <v>14</v>
      </c>
      <c r="B54" s="28">
        <v>2026</v>
      </c>
      <c r="C54" s="28" t="s">
        <v>9</v>
      </c>
      <c r="D54" s="28" t="s">
        <v>4</v>
      </c>
      <c r="E54">
        <f>INDEX('Financials USA'!$E$7:$N$19,MATCH('Input Data'!D54&amp;'Input Data'!C54,'Financials USA'!$A$7:$A$19,0),MATCH('Input Data'!B54,'Financials USA'!$E$1:$N$1,0))</f>
        <v>3022</v>
      </c>
      <c r="F54">
        <f>VLOOKUP(A54&amp;B54&amp;C54,'Gross Profit &amp; EBITDA'!$D$3:$F$62,2,FALSE) * E54</f>
        <v>1511</v>
      </c>
      <c r="G54">
        <f>VLOOKUP(A54&amp;B54&amp;C54,'Gross Profit &amp; EBITDA'!$D$3:$F$62,3,FALSE)*'Input Data'!E54</f>
        <v>604.4</v>
      </c>
    </row>
    <row r="55" spans="1:10" x14ac:dyDescent="0.2">
      <c r="A55" s="28" t="s">
        <v>14</v>
      </c>
      <c r="B55" s="28">
        <v>2026</v>
      </c>
      <c r="C55" s="28" t="s">
        <v>9</v>
      </c>
      <c r="D55" s="28" t="s">
        <v>6</v>
      </c>
      <c r="E55">
        <f>INDEX('Financials USA'!$E$7:$N$19,MATCH('Input Data'!D55&amp;'Input Data'!C55,'Financials USA'!$A$7:$A$19,0),MATCH('Input Data'!B55,'Financials USA'!$E$1:$N$1,0))</f>
        <v>32694</v>
      </c>
      <c r="F55">
        <f>VLOOKUP(A55&amp;B55&amp;C55,'Gross Profit &amp; EBITDA'!$D$3:$F$62,2,FALSE) * E55</f>
        <v>16347</v>
      </c>
      <c r="G55">
        <f>VLOOKUP(A55&amp;B55&amp;C55,'Gross Profit &amp; EBITDA'!$D$3:$F$62,3,FALSE)*'Input Data'!E55</f>
        <v>6538.8</v>
      </c>
      <c r="I55" s="33" t="s">
        <v>11</v>
      </c>
      <c r="J55" t="s">
        <v>18</v>
      </c>
    </row>
    <row r="56" spans="1:10" x14ac:dyDescent="0.2">
      <c r="A56" s="28" t="s">
        <v>14</v>
      </c>
      <c r="B56" s="28">
        <v>2027</v>
      </c>
      <c r="C56" s="28" t="s">
        <v>5</v>
      </c>
      <c r="D56" s="28" t="s">
        <v>4</v>
      </c>
      <c r="E56">
        <f>INDEX('Financials USA'!$E$7:$N$19,MATCH('Input Data'!D56&amp;'Input Data'!C56,'Financials USA'!$A$7:$A$19,0),MATCH('Input Data'!B56,'Financials USA'!$E$1:$N$1,0))</f>
        <v>5424</v>
      </c>
      <c r="F56">
        <f>VLOOKUP(A56&amp;B56&amp;C56,'Gross Profit &amp; EBITDA'!$D$3:$F$62,2,FALSE) * E56</f>
        <v>2712</v>
      </c>
      <c r="G56">
        <f>VLOOKUP(A56&amp;B56&amp;C56,'Gross Profit &amp; EBITDA'!$D$3:$F$62,3,FALSE)*'Input Data'!E56</f>
        <v>542.4</v>
      </c>
      <c r="I56" t="str">
        <f>I50</f>
        <v>Canada</v>
      </c>
      <c r="J56">
        <f>GETPIVOTDATA("Revenue",$I$49,"Country","Canada")</f>
        <v>467756</v>
      </c>
    </row>
    <row r="57" spans="1:10" x14ac:dyDescent="0.2">
      <c r="A57" s="28" t="s">
        <v>14</v>
      </c>
      <c r="B57" s="28">
        <v>2027</v>
      </c>
      <c r="C57" s="28" t="s">
        <v>5</v>
      </c>
      <c r="D57" s="28" t="s">
        <v>6</v>
      </c>
      <c r="E57">
        <f>INDEX('Financials USA'!$E$7:$N$19,MATCH('Input Data'!D57&amp;'Input Data'!C57,'Financials USA'!$A$7:$A$19,0),MATCH('Input Data'!B57,'Financials USA'!$E$1:$N$1,0))</f>
        <v>23442</v>
      </c>
      <c r="F57">
        <f>VLOOKUP(A57&amp;B57&amp;C57,'Gross Profit &amp; EBITDA'!$D$3:$F$62,2,FALSE) * E57</f>
        <v>11721</v>
      </c>
      <c r="G57">
        <f>VLOOKUP(A57&amp;B57&amp;C57,'Gross Profit &amp; EBITDA'!$D$3:$F$62,3,FALSE)*'Input Data'!E57</f>
        <v>2344.2000000000003</v>
      </c>
      <c r="I57" t="str">
        <f>I51</f>
        <v>USA</v>
      </c>
      <c r="J57">
        <f>GETPIVOTDATA("Revenue",$I$49,"Country","USA")</f>
        <v>2977048</v>
      </c>
    </row>
    <row r="58" spans="1:10" x14ac:dyDescent="0.2">
      <c r="A58" s="28" t="s">
        <v>14</v>
      </c>
      <c r="B58" s="28">
        <v>2027</v>
      </c>
      <c r="C58" s="28" t="s">
        <v>8</v>
      </c>
      <c r="D58" s="28" t="s">
        <v>4</v>
      </c>
      <c r="E58">
        <f>INDEX('Financials USA'!$E$7:$N$19,MATCH('Input Data'!D58&amp;'Input Data'!C58,'Financials USA'!$A$7:$A$19,0),MATCH('Input Data'!B58,'Financials USA'!$E$1:$N$1,0))</f>
        <v>5424</v>
      </c>
      <c r="F58">
        <f>VLOOKUP(A58&amp;B58&amp;C58,'Gross Profit &amp; EBITDA'!$D$3:$F$62,2,FALSE) * E58</f>
        <v>2712</v>
      </c>
      <c r="G58">
        <f>VLOOKUP(A58&amp;B58&amp;C58,'Gross Profit &amp; EBITDA'!$D$3:$F$62,3,FALSE)*'Input Data'!E58</f>
        <v>1084.8</v>
      </c>
    </row>
    <row r="59" spans="1:10" x14ac:dyDescent="0.2">
      <c r="A59" s="28" t="s">
        <v>14</v>
      </c>
      <c r="B59" s="28">
        <v>2027</v>
      </c>
      <c r="C59" s="28" t="s">
        <v>8</v>
      </c>
      <c r="D59" s="28" t="s">
        <v>6</v>
      </c>
      <c r="E59">
        <f>INDEX('Financials USA'!$E$7:$N$19,MATCH('Input Data'!D59&amp;'Input Data'!C59,'Financials USA'!$A$7:$A$19,0),MATCH('Input Data'!B59,'Financials USA'!$E$1:$N$1,0))</f>
        <v>140652</v>
      </c>
      <c r="F59">
        <f>VLOOKUP(A59&amp;B59&amp;C59,'Gross Profit &amp; EBITDA'!$D$3:$F$62,2,FALSE) * E59</f>
        <v>70326</v>
      </c>
      <c r="G59">
        <f>VLOOKUP(A59&amp;B59&amp;C59,'Gross Profit &amp; EBITDA'!$D$3:$F$62,3,FALSE)*'Input Data'!E59</f>
        <v>28130.400000000001</v>
      </c>
    </row>
    <row r="60" spans="1:10" x14ac:dyDescent="0.2">
      <c r="A60" s="28" t="s">
        <v>14</v>
      </c>
      <c r="B60" s="28">
        <v>2027</v>
      </c>
      <c r="C60" s="28" t="s">
        <v>9</v>
      </c>
      <c r="D60" s="28" t="s">
        <v>4</v>
      </c>
      <c r="E60">
        <f>INDEX('Financials USA'!$E$7:$N$19,MATCH('Input Data'!D60&amp;'Input Data'!C60,'Financials USA'!$A$7:$A$19,0),MATCH('Input Data'!B60,'Financials USA'!$E$1:$N$1,0))</f>
        <v>15468</v>
      </c>
      <c r="F60">
        <f>VLOOKUP(A60&amp;B60&amp;C60,'Gross Profit &amp; EBITDA'!$D$3:$F$62,2,FALSE) * E60</f>
        <v>9280.7999999999993</v>
      </c>
      <c r="G60">
        <f>VLOOKUP(A60&amp;B60&amp;C60,'Gross Profit &amp; EBITDA'!$D$3:$F$62,3,FALSE)*'Input Data'!E60</f>
        <v>3093.6000000000004</v>
      </c>
    </row>
    <row r="61" spans="1:10" x14ac:dyDescent="0.2">
      <c r="A61" s="28" t="s">
        <v>14</v>
      </c>
      <c r="B61" s="28">
        <v>2027</v>
      </c>
      <c r="C61" s="28" t="s">
        <v>9</v>
      </c>
      <c r="D61" s="28" t="s">
        <v>6</v>
      </c>
      <c r="E61">
        <f>INDEX('Financials USA'!$E$7:$N$19,MATCH('Input Data'!D61&amp;'Input Data'!C61,'Financials USA'!$A$7:$A$19,0),MATCH('Input Data'!B61,'Financials USA'!$E$1:$N$1,0))</f>
        <v>9172</v>
      </c>
      <c r="F61">
        <f>VLOOKUP(A61&amp;B61&amp;C61,'Gross Profit &amp; EBITDA'!$D$3:$F$62,2,FALSE) * E61</f>
        <v>5503.2</v>
      </c>
      <c r="G61">
        <f>VLOOKUP(A61&amp;B61&amp;C61,'Gross Profit &amp; EBITDA'!$D$3:$F$62,3,FALSE)*'Input Data'!E61</f>
        <v>1834.4</v>
      </c>
    </row>
    <row r="62" spans="1:10" x14ac:dyDescent="0.2">
      <c r="A62" s="28" t="s">
        <v>14</v>
      </c>
      <c r="B62" s="28">
        <v>2018</v>
      </c>
      <c r="C62" s="28" t="s">
        <v>5</v>
      </c>
      <c r="D62" s="28" t="s">
        <v>4</v>
      </c>
      <c r="E62">
        <f>INDEX('Financials USA'!$E$7:$N$19,MATCH('Input Data'!D62&amp;'Input Data'!C62,'Financials USA'!$A$7:$A$19,0),MATCH('Input Data'!B62,'Financials USA'!$E$1:$N$1,0))</f>
        <v>1869</v>
      </c>
      <c r="F62">
        <f>VLOOKUP(A62&amp;B62&amp;C62,'Gross Profit &amp; EBITDA'!$D$3:$F$62,2,FALSE) * E62</f>
        <v>934.5</v>
      </c>
      <c r="G62">
        <f>VLOOKUP(A62&amp;B62&amp;C62,'Gross Profit &amp; EBITDA'!$D$3:$F$62,3,FALSE)*'Input Data'!E62</f>
        <v>373.8</v>
      </c>
    </row>
    <row r="63" spans="1:10" x14ac:dyDescent="0.2">
      <c r="A63" s="28" t="s">
        <v>14</v>
      </c>
      <c r="B63" s="28">
        <v>2018</v>
      </c>
      <c r="C63" s="28" t="s">
        <v>5</v>
      </c>
      <c r="D63" s="28" t="s">
        <v>6</v>
      </c>
      <c r="E63">
        <f>INDEX('Financials USA'!$E$7:$N$19,MATCH('Input Data'!D63&amp;'Input Data'!C63,'Financials USA'!$A$7:$A$19,0),MATCH('Input Data'!B63,'Financials USA'!$E$1:$N$1,0))</f>
        <v>23961</v>
      </c>
      <c r="F63">
        <f>VLOOKUP(A63&amp;B63&amp;C63,'Gross Profit &amp; EBITDA'!$D$3:$F$62,2,FALSE) * E63</f>
        <v>11980.5</v>
      </c>
      <c r="G63">
        <f>VLOOKUP(A63&amp;B63&amp;C63,'Gross Profit &amp; EBITDA'!$D$3:$F$62,3,FALSE)*'Input Data'!E63</f>
        <v>4792.2</v>
      </c>
    </row>
    <row r="64" spans="1:10" x14ac:dyDescent="0.2">
      <c r="A64" s="28" t="s">
        <v>14</v>
      </c>
      <c r="B64" s="28">
        <v>2018</v>
      </c>
      <c r="C64" s="28" t="s">
        <v>8</v>
      </c>
      <c r="D64" s="28" t="s">
        <v>4</v>
      </c>
      <c r="E64">
        <f>INDEX('Financials USA'!$E$7:$N$19,MATCH('Input Data'!D64&amp;'Input Data'!C64,'Financials USA'!$A$7:$A$19,0),MATCH('Input Data'!B64,'Financials USA'!$E$1:$N$1,0))</f>
        <v>5607</v>
      </c>
      <c r="F64">
        <f>VLOOKUP(A64&amp;B64&amp;C64,'Gross Profit &amp; EBITDA'!$D$3:$F$62,2,FALSE) * E64</f>
        <v>3924.8999999999996</v>
      </c>
      <c r="G64">
        <f>VLOOKUP(A64&amp;B64&amp;C64,'Gross Profit &amp; EBITDA'!$D$3:$F$62,3,FALSE)*'Input Data'!E64</f>
        <v>1121.4000000000001</v>
      </c>
    </row>
    <row r="65" spans="1:7" x14ac:dyDescent="0.2">
      <c r="A65" s="28" t="s">
        <v>14</v>
      </c>
      <c r="B65" s="28">
        <v>2018</v>
      </c>
      <c r="C65" s="28" t="s">
        <v>8</v>
      </c>
      <c r="D65" s="28" t="s">
        <v>6</v>
      </c>
      <c r="E65">
        <f>INDEX('Financials USA'!$E$7:$N$19,MATCH('Input Data'!D65&amp;'Input Data'!C65,'Financials USA'!$A$7:$A$19,0),MATCH('Input Data'!B65,'Financials USA'!$E$1:$N$1,0))</f>
        <v>23961</v>
      </c>
      <c r="F65">
        <f>VLOOKUP(A65&amp;B65&amp;C65,'Gross Profit &amp; EBITDA'!$D$3:$F$62,2,FALSE) * E65</f>
        <v>16772.7</v>
      </c>
      <c r="G65">
        <f>VLOOKUP(A65&amp;B65&amp;C65,'Gross Profit &amp; EBITDA'!$D$3:$F$62,3,FALSE)*'Input Data'!E65</f>
        <v>4792.2</v>
      </c>
    </row>
    <row r="66" spans="1:7" x14ac:dyDescent="0.2">
      <c r="A66" s="28" t="s">
        <v>14</v>
      </c>
      <c r="B66" s="28">
        <v>2018</v>
      </c>
      <c r="C66" s="28" t="s">
        <v>9</v>
      </c>
      <c r="D66" s="28" t="s">
        <v>4</v>
      </c>
      <c r="E66">
        <f>INDEX('Financials USA'!$E$7:$N$19,MATCH('Input Data'!D66&amp;'Input Data'!C66,'Financials USA'!$A$7:$A$19,0),MATCH('Input Data'!B66,'Financials USA'!$E$1:$N$1,0))</f>
        <v>684</v>
      </c>
      <c r="F66">
        <f>VLOOKUP(A66&amp;B66&amp;C66,'Gross Profit &amp; EBITDA'!$D$3:$F$62,2,FALSE) * E66</f>
        <v>478.79999999999995</v>
      </c>
      <c r="G66">
        <f>VLOOKUP(A66&amp;B66&amp;C66,'Gross Profit &amp; EBITDA'!$D$3:$F$62,3,FALSE)*'Input Data'!E66</f>
        <v>68.400000000000006</v>
      </c>
    </row>
    <row r="67" spans="1:7" x14ac:dyDescent="0.2">
      <c r="A67" s="28" t="s">
        <v>14</v>
      </c>
      <c r="B67" s="28">
        <v>2018</v>
      </c>
      <c r="C67" s="28" t="s">
        <v>9</v>
      </c>
      <c r="D67" s="28" t="s">
        <v>6</v>
      </c>
      <c r="E67">
        <f>INDEX('Financials USA'!$E$7:$N$19,MATCH('Input Data'!D67&amp;'Input Data'!C67,'Financials USA'!$A$7:$A$19,0),MATCH('Input Data'!B67,'Financials USA'!$E$1:$N$1,0))</f>
        <v>9098</v>
      </c>
      <c r="F67">
        <f>VLOOKUP(A67&amp;B67&amp;C67,'Gross Profit &amp; EBITDA'!$D$3:$F$62,2,FALSE) * E67</f>
        <v>6368.5999999999995</v>
      </c>
      <c r="G67">
        <f>VLOOKUP(A67&amp;B67&amp;C67,'Gross Profit &amp; EBITDA'!$D$3:$F$62,3,FALSE)*'Input Data'!E67</f>
        <v>909.80000000000007</v>
      </c>
    </row>
    <row r="68" spans="1:7" x14ac:dyDescent="0.2">
      <c r="A68" s="28" t="s">
        <v>14</v>
      </c>
      <c r="B68" s="28">
        <v>2019</v>
      </c>
      <c r="C68" s="28" t="s">
        <v>5</v>
      </c>
      <c r="D68" s="28" t="s">
        <v>4</v>
      </c>
      <c r="E68">
        <f>INDEX('Financials USA'!$E$7:$N$19,MATCH('Input Data'!D68&amp;'Input Data'!C68,'Financials USA'!$A$7:$A$19,0),MATCH('Input Data'!B68,'Financials USA'!$E$1:$N$1,0))</f>
        <v>3211</v>
      </c>
      <c r="F68">
        <f>VLOOKUP(A68&amp;B68&amp;C68,'Gross Profit &amp; EBITDA'!$D$3:$F$62,2,FALSE) * E68</f>
        <v>1605.5</v>
      </c>
      <c r="G68">
        <f>VLOOKUP(A68&amp;B68&amp;C68,'Gross Profit &amp; EBITDA'!$D$3:$F$62,3,FALSE)*'Input Data'!E68</f>
        <v>321.10000000000002</v>
      </c>
    </row>
    <row r="69" spans="1:7" x14ac:dyDescent="0.2">
      <c r="A69" s="28" t="s">
        <v>14</v>
      </c>
      <c r="B69" s="28">
        <v>2019</v>
      </c>
      <c r="C69" s="28" t="s">
        <v>5</v>
      </c>
      <c r="D69" s="28" t="s">
        <v>6</v>
      </c>
      <c r="E69">
        <f>INDEX('Financials USA'!$E$7:$N$19,MATCH('Input Data'!D69&amp;'Input Data'!C69,'Financials USA'!$A$7:$A$19,0),MATCH('Input Data'!B69,'Financials USA'!$E$1:$N$1,0))</f>
        <v>15956</v>
      </c>
      <c r="F69">
        <f>VLOOKUP(A69&amp;B69&amp;C69,'Gross Profit &amp; EBITDA'!$D$3:$F$62,2,FALSE) * E69</f>
        <v>7978</v>
      </c>
      <c r="G69">
        <f>VLOOKUP(A69&amp;B69&amp;C69,'Gross Profit &amp; EBITDA'!$D$3:$F$62,3,FALSE)*'Input Data'!E69</f>
        <v>1595.6000000000001</v>
      </c>
    </row>
    <row r="70" spans="1:7" x14ac:dyDescent="0.2">
      <c r="A70" s="28" t="s">
        <v>14</v>
      </c>
      <c r="B70" s="28">
        <v>2019</v>
      </c>
      <c r="C70" s="28" t="s">
        <v>8</v>
      </c>
      <c r="D70" s="28" t="s">
        <v>4</v>
      </c>
      <c r="E70">
        <f>INDEX('Financials USA'!$E$7:$N$19,MATCH('Input Data'!D70&amp;'Input Data'!C70,'Financials USA'!$A$7:$A$19,0),MATCH('Input Data'!B70,'Financials USA'!$E$1:$N$1,0))</f>
        <v>12844</v>
      </c>
      <c r="F70">
        <f>VLOOKUP(A70&amp;B70&amp;C70,'Gross Profit &amp; EBITDA'!$D$3:$F$62,2,FALSE) * E70</f>
        <v>6422</v>
      </c>
      <c r="G70">
        <f>VLOOKUP(A70&amp;B70&amp;C70,'Gross Profit &amp; EBITDA'!$D$3:$F$62,3,FALSE)*'Input Data'!E70</f>
        <v>1284.4000000000001</v>
      </c>
    </row>
    <row r="71" spans="1:7" x14ac:dyDescent="0.2">
      <c r="A71" s="28" t="s">
        <v>14</v>
      </c>
      <c r="B71" s="28">
        <v>2019</v>
      </c>
      <c r="C71" s="28" t="s">
        <v>8</v>
      </c>
      <c r="D71" s="28" t="s">
        <v>6</v>
      </c>
      <c r="E71">
        <f>INDEX('Financials USA'!$E$7:$N$19,MATCH('Input Data'!D71&amp;'Input Data'!C71,'Financials USA'!$A$7:$A$19,0),MATCH('Input Data'!B71,'Financials USA'!$E$1:$N$1,0))</f>
        <v>95736</v>
      </c>
      <c r="F71">
        <f>VLOOKUP(A71&amp;B71&amp;C71,'Gross Profit &amp; EBITDA'!$D$3:$F$62,2,FALSE) * E71</f>
        <v>47868</v>
      </c>
      <c r="G71">
        <f>VLOOKUP(A71&amp;B71&amp;C71,'Gross Profit &amp; EBITDA'!$D$3:$F$62,3,FALSE)*'Input Data'!E71</f>
        <v>9573.6</v>
      </c>
    </row>
    <row r="72" spans="1:7" x14ac:dyDescent="0.2">
      <c r="A72" s="28" t="s">
        <v>14</v>
      </c>
      <c r="B72" s="28">
        <v>2019</v>
      </c>
      <c r="C72" s="28" t="s">
        <v>9</v>
      </c>
      <c r="D72" s="28" t="s">
        <v>4</v>
      </c>
      <c r="E72">
        <f>INDEX('Financials USA'!$E$7:$N$19,MATCH('Input Data'!D72&amp;'Input Data'!C72,'Financials USA'!$A$7:$A$19,0),MATCH('Input Data'!B72,'Financials USA'!$E$1:$N$1,0))</f>
        <v>17682</v>
      </c>
      <c r="F72">
        <f>VLOOKUP(A72&amp;B72&amp;C72,'Gross Profit &amp; EBITDA'!$D$3:$F$62,2,FALSE) * E72</f>
        <v>10609.199999999999</v>
      </c>
      <c r="G72">
        <f>VLOOKUP(A72&amp;B72&amp;C72,'Gross Profit &amp; EBITDA'!$D$3:$F$62,3,FALSE)*'Input Data'!E72</f>
        <v>3536.4</v>
      </c>
    </row>
    <row r="73" spans="1:7" x14ac:dyDescent="0.2">
      <c r="A73" s="28" t="s">
        <v>14</v>
      </c>
      <c r="B73" s="28">
        <v>2019</v>
      </c>
      <c r="C73" s="28" t="s">
        <v>9</v>
      </c>
      <c r="D73" s="28" t="s">
        <v>6</v>
      </c>
      <c r="E73">
        <f>INDEX('Financials USA'!$E$7:$N$19,MATCH('Input Data'!D73&amp;'Input Data'!C73,'Financials USA'!$A$7:$A$19,0),MATCH('Input Data'!B73,'Financials USA'!$E$1:$N$1,0))</f>
        <v>19683</v>
      </c>
      <c r="F73">
        <f>VLOOKUP(A73&amp;B73&amp;C73,'Gross Profit &amp; EBITDA'!$D$3:$F$62,2,FALSE) * E73</f>
        <v>11809.8</v>
      </c>
      <c r="G73">
        <f>VLOOKUP(A73&amp;B73&amp;C73,'Gross Profit &amp; EBITDA'!$D$3:$F$62,3,FALSE)*'Input Data'!E73</f>
        <v>3936.6000000000004</v>
      </c>
    </row>
    <row r="74" spans="1:7" x14ac:dyDescent="0.2">
      <c r="A74" s="28" t="s">
        <v>14</v>
      </c>
      <c r="B74" s="28">
        <v>2020</v>
      </c>
      <c r="C74" s="28" t="s">
        <v>5</v>
      </c>
      <c r="D74" s="28" t="s">
        <v>4</v>
      </c>
      <c r="E74">
        <f>INDEX('Financials USA'!$E$7:$N$19,MATCH('Input Data'!D74&amp;'Input Data'!C74,'Financials USA'!$A$7:$A$19,0),MATCH('Input Data'!B74,'Financials USA'!$E$1:$N$1,0))</f>
        <v>4810</v>
      </c>
      <c r="F74">
        <f>VLOOKUP(A74&amp;B74&amp;C74,'Gross Profit &amp; EBITDA'!$D$3:$F$62,2,FALSE) * E74</f>
        <v>3848</v>
      </c>
      <c r="G74">
        <f>VLOOKUP(A74&amp;B74&amp;C74,'Gross Profit &amp; EBITDA'!$D$3:$F$62,3,FALSE)*'Input Data'!E74</f>
        <v>962</v>
      </c>
    </row>
    <row r="75" spans="1:7" x14ac:dyDescent="0.2">
      <c r="A75" s="28" t="s">
        <v>14</v>
      </c>
      <c r="B75" s="28">
        <v>2020</v>
      </c>
      <c r="C75" s="28" t="s">
        <v>5</v>
      </c>
      <c r="D75" s="28" t="s">
        <v>4</v>
      </c>
      <c r="E75">
        <f>INDEX('Financials USA'!$E$7:$N$19,MATCH('Input Data'!D75&amp;'Input Data'!C75,'Financials USA'!$A$7:$A$19,0),MATCH('Input Data'!B75,'Financials USA'!$E$1:$N$1,0))</f>
        <v>4810</v>
      </c>
      <c r="F75">
        <f>VLOOKUP(A75&amp;B75&amp;C75,'Gross Profit &amp; EBITDA'!$D$3:$F$62,2,FALSE) * E75</f>
        <v>3848</v>
      </c>
      <c r="G75">
        <f>VLOOKUP(A75&amp;B75&amp;C75,'Gross Profit &amp; EBITDA'!$D$3:$F$62,3,FALSE)*'Input Data'!E75</f>
        <v>962</v>
      </c>
    </row>
    <row r="76" spans="1:7" x14ac:dyDescent="0.2">
      <c r="A76" s="28" t="s">
        <v>14</v>
      </c>
      <c r="B76" s="28">
        <v>2020</v>
      </c>
      <c r="C76" s="28" t="s">
        <v>8</v>
      </c>
      <c r="D76" s="28" t="s">
        <v>6</v>
      </c>
      <c r="E76">
        <f>INDEX('Financials USA'!$E$7:$N$19,MATCH('Input Data'!D76&amp;'Input Data'!C76,'Financials USA'!$A$7:$A$19,0),MATCH('Input Data'!B76,'Financials USA'!$E$1:$N$1,0))</f>
        <v>16090</v>
      </c>
      <c r="F76">
        <f>VLOOKUP(A76&amp;B76&amp;C76,'Gross Profit &amp; EBITDA'!$D$3:$F$62,2,FALSE) * E76</f>
        <v>8045</v>
      </c>
      <c r="G76">
        <f>VLOOKUP(A76&amp;B76&amp;C76,'Gross Profit &amp; EBITDA'!$D$3:$F$62,3,FALSE)*'Input Data'!E76</f>
        <v>1609</v>
      </c>
    </row>
    <row r="77" spans="1:7" x14ac:dyDescent="0.2">
      <c r="A77" s="28" t="s">
        <v>14</v>
      </c>
      <c r="B77" s="28">
        <v>2020</v>
      </c>
      <c r="C77" s="28" t="s">
        <v>8</v>
      </c>
      <c r="D77" s="28" t="s">
        <v>4</v>
      </c>
      <c r="E77">
        <f>INDEX('Financials USA'!$E$7:$N$19,MATCH('Input Data'!D77&amp;'Input Data'!C77,'Financials USA'!$A$7:$A$19,0),MATCH('Input Data'!B77,'Financials USA'!$E$1:$N$1,0))</f>
        <v>9620</v>
      </c>
      <c r="F77">
        <f>VLOOKUP(A77&amp;B77&amp;C77,'Gross Profit &amp; EBITDA'!$D$3:$F$62,2,FALSE) * E77</f>
        <v>4810</v>
      </c>
      <c r="G77">
        <f>VLOOKUP(A77&amp;B77&amp;C77,'Gross Profit &amp; EBITDA'!$D$3:$F$62,3,FALSE)*'Input Data'!E77</f>
        <v>962</v>
      </c>
    </row>
    <row r="78" spans="1:7" x14ac:dyDescent="0.2">
      <c r="A78" s="28" t="s">
        <v>14</v>
      </c>
      <c r="B78" s="28">
        <v>2020</v>
      </c>
      <c r="C78" s="28" t="s">
        <v>9</v>
      </c>
      <c r="D78" s="28" t="s">
        <v>6</v>
      </c>
      <c r="E78">
        <f>INDEX('Financials USA'!$E$7:$N$19,MATCH('Input Data'!D78&amp;'Input Data'!C78,'Financials USA'!$A$7:$A$19,0),MATCH('Input Data'!B78,'Financials USA'!$E$1:$N$1,0))</f>
        <v>55827</v>
      </c>
      <c r="F78">
        <f>VLOOKUP(A78&amp;B78&amp;C78,'Gross Profit &amp; EBITDA'!$D$3:$F$62,2,FALSE) * E78</f>
        <v>44661.600000000006</v>
      </c>
      <c r="G78">
        <f>VLOOKUP(A78&amp;B78&amp;C78,'Gross Profit &amp; EBITDA'!$D$3:$F$62,3,FALSE)*'Input Data'!E78</f>
        <v>11165.400000000001</v>
      </c>
    </row>
    <row r="79" spans="1:7" x14ac:dyDescent="0.2">
      <c r="A79" s="28" t="s">
        <v>14</v>
      </c>
      <c r="B79" s="28">
        <v>2020</v>
      </c>
      <c r="C79" s="28" t="s">
        <v>9</v>
      </c>
      <c r="D79" s="28" t="s">
        <v>4</v>
      </c>
      <c r="E79">
        <f>INDEX('Financials USA'!$E$7:$N$19,MATCH('Input Data'!D79&amp;'Input Data'!C79,'Financials USA'!$A$7:$A$19,0),MATCH('Input Data'!B79,'Financials USA'!$E$1:$N$1,0))</f>
        <v>10140</v>
      </c>
      <c r="F79">
        <f>VLOOKUP(A79&amp;B79&amp;C79,'Gross Profit &amp; EBITDA'!$D$3:$F$62,2,FALSE) * E79</f>
        <v>8112</v>
      </c>
      <c r="G79">
        <f>VLOOKUP(A79&amp;B79&amp;C79,'Gross Profit &amp; EBITDA'!$D$3:$F$62,3,FALSE)*'Input Data'!E79</f>
        <v>2028</v>
      </c>
    </row>
    <row r="80" spans="1:7" x14ac:dyDescent="0.2">
      <c r="A80" s="28" t="s">
        <v>14</v>
      </c>
      <c r="B80" s="28">
        <v>2021</v>
      </c>
      <c r="C80" s="28" t="s">
        <v>5</v>
      </c>
      <c r="D80" s="28" t="s">
        <v>6</v>
      </c>
      <c r="E80">
        <f>INDEX('Financials USA'!$E$7:$N$19,MATCH('Input Data'!D80&amp;'Input Data'!C80,'Financials USA'!$A$7:$A$19,0),MATCH('Input Data'!B80,'Financials USA'!$E$1:$N$1,0))</f>
        <v>15225</v>
      </c>
      <c r="F80">
        <f>VLOOKUP(A80&amp;B80&amp;C80,'Gross Profit &amp; EBITDA'!$D$3:$F$62,2,FALSE) * E80</f>
        <v>9135</v>
      </c>
      <c r="G80">
        <f>VLOOKUP(A80&amp;B80&amp;C80,'Gross Profit &amp; EBITDA'!$D$3:$F$62,3,FALSE)*'Input Data'!E80</f>
        <v>3045</v>
      </c>
    </row>
    <row r="81" spans="1:7" x14ac:dyDescent="0.2">
      <c r="A81" s="28" t="s">
        <v>14</v>
      </c>
      <c r="B81" s="28">
        <v>2021</v>
      </c>
      <c r="C81" s="28" t="s">
        <v>5</v>
      </c>
      <c r="D81" s="28" t="s">
        <v>4</v>
      </c>
      <c r="E81">
        <f>INDEX('Financials USA'!$E$7:$N$19,MATCH('Input Data'!D81&amp;'Input Data'!C81,'Financials USA'!$A$7:$A$19,0),MATCH('Input Data'!B81,'Financials USA'!$E$1:$N$1,0))</f>
        <v>7470</v>
      </c>
      <c r="F81">
        <f>VLOOKUP(A81&amp;B81&amp;C81,'Gross Profit &amp; EBITDA'!$D$3:$F$62,2,FALSE) * E81</f>
        <v>4482</v>
      </c>
      <c r="G81">
        <f>VLOOKUP(A81&amp;B81&amp;C81,'Gross Profit &amp; EBITDA'!$D$3:$F$62,3,FALSE)*'Input Data'!E81</f>
        <v>1494</v>
      </c>
    </row>
    <row r="82" spans="1:7" x14ac:dyDescent="0.2">
      <c r="A82" s="28" t="s">
        <v>14</v>
      </c>
      <c r="B82" s="28">
        <v>2021</v>
      </c>
      <c r="C82" s="28" t="s">
        <v>8</v>
      </c>
      <c r="D82" s="28" t="s">
        <v>6</v>
      </c>
      <c r="E82">
        <f>INDEX('Financials USA'!$E$7:$N$19,MATCH('Input Data'!D82&amp;'Input Data'!C82,'Financials USA'!$A$7:$A$19,0),MATCH('Input Data'!B82,'Financials USA'!$E$1:$N$1,0))</f>
        <v>91350</v>
      </c>
      <c r="F82">
        <f>VLOOKUP(A82&amp;B82&amp;C82,'Gross Profit &amp; EBITDA'!$D$3:$F$62,2,FALSE) * E82</f>
        <v>63944.999999999993</v>
      </c>
      <c r="G82">
        <f>VLOOKUP(A82&amp;B82&amp;C82,'Gross Profit &amp; EBITDA'!$D$3:$F$62,3,FALSE)*'Input Data'!E82</f>
        <v>9135</v>
      </c>
    </row>
    <row r="83" spans="1:7" x14ac:dyDescent="0.2">
      <c r="A83" s="28" t="s">
        <v>14</v>
      </c>
      <c r="B83" s="28">
        <v>2021</v>
      </c>
      <c r="C83" s="28" t="s">
        <v>8</v>
      </c>
      <c r="D83" s="28" t="s">
        <v>4</v>
      </c>
      <c r="E83">
        <f>INDEX('Financials USA'!$E$7:$N$19,MATCH('Input Data'!D83&amp;'Input Data'!C83,'Financials USA'!$A$7:$A$19,0),MATCH('Input Data'!B83,'Financials USA'!$E$1:$N$1,0))</f>
        <v>29880</v>
      </c>
      <c r="F83">
        <f>VLOOKUP(A83&amp;B83&amp;C83,'Gross Profit &amp; EBITDA'!$D$3:$F$62,2,FALSE) * E83</f>
        <v>20916</v>
      </c>
      <c r="G83">
        <f>VLOOKUP(A83&amp;B83&amp;C83,'Gross Profit &amp; EBITDA'!$D$3:$F$62,3,FALSE)*'Input Data'!E83</f>
        <v>2988</v>
      </c>
    </row>
    <row r="84" spans="1:7" x14ac:dyDescent="0.2">
      <c r="A84" s="28" t="s">
        <v>14</v>
      </c>
      <c r="B84" s="28">
        <v>2021</v>
      </c>
      <c r="C84" s="28" t="s">
        <v>9</v>
      </c>
      <c r="D84" s="28" t="s">
        <v>6</v>
      </c>
      <c r="E84">
        <f>INDEX('Financials USA'!$E$7:$N$19,MATCH('Input Data'!D84&amp;'Input Data'!C84,'Financials USA'!$A$7:$A$19,0),MATCH('Input Data'!B84,'Financials USA'!$E$1:$N$1,0))</f>
        <v>6756</v>
      </c>
      <c r="F84">
        <f>VLOOKUP(A84&amp;B84&amp;C84,'Gross Profit &amp; EBITDA'!$D$3:$F$62,2,FALSE) * E84</f>
        <v>5404.8</v>
      </c>
      <c r="G84">
        <f>VLOOKUP(A84&amp;B84&amp;C84,'Gross Profit &amp; EBITDA'!$D$3:$F$62,3,FALSE)*'Input Data'!E84</f>
        <v>1351.2</v>
      </c>
    </row>
    <row r="85" spans="1:7" x14ac:dyDescent="0.2">
      <c r="A85" s="28" t="s">
        <v>14</v>
      </c>
      <c r="B85" s="28">
        <v>2021</v>
      </c>
      <c r="C85" s="28" t="s">
        <v>9</v>
      </c>
      <c r="D85" s="28" t="s">
        <v>4</v>
      </c>
      <c r="E85">
        <f>INDEX('Financials USA'!$E$7:$N$19,MATCH('Input Data'!D85&amp;'Input Data'!C85,'Financials USA'!$A$7:$A$19,0),MATCH('Input Data'!B85,'Financials USA'!$E$1:$N$1,0))</f>
        <v>3252</v>
      </c>
      <c r="F85">
        <f>VLOOKUP(A85&amp;B85&amp;C85,'Gross Profit &amp; EBITDA'!$D$3:$F$62,2,FALSE) * E85</f>
        <v>2601.6000000000004</v>
      </c>
      <c r="G85">
        <f>VLOOKUP(A85&amp;B85&amp;C85,'Gross Profit &amp; EBITDA'!$D$3:$F$62,3,FALSE)*'Input Data'!E85</f>
        <v>650.40000000000009</v>
      </c>
    </row>
    <row r="86" spans="1:7" x14ac:dyDescent="0.2">
      <c r="A86" s="28" t="s">
        <v>14</v>
      </c>
      <c r="B86" s="28">
        <v>2022</v>
      </c>
      <c r="C86" s="28" t="s">
        <v>5</v>
      </c>
      <c r="D86" s="28" t="s">
        <v>6</v>
      </c>
      <c r="E86">
        <f>INDEX('Financials USA'!$E$7:$N$19,MATCH('Input Data'!D86&amp;'Input Data'!C86,'Financials USA'!$A$7:$A$19,0),MATCH('Input Data'!B86,'Financials USA'!$E$1:$N$1,0))</f>
        <v>14484</v>
      </c>
      <c r="F86">
        <f>VLOOKUP(A86&amp;B86&amp;C86,'Gross Profit &amp; EBITDA'!$D$3:$F$62,2,FALSE) * E86</f>
        <v>10138.799999999999</v>
      </c>
      <c r="G86">
        <f>VLOOKUP(A86&amp;B86&amp;C86,'Gross Profit &amp; EBITDA'!$D$3:$F$62,3,FALSE)*'Input Data'!E86</f>
        <v>1448.4</v>
      </c>
    </row>
    <row r="87" spans="1:7" x14ac:dyDescent="0.2">
      <c r="A87" s="28" t="s">
        <v>14</v>
      </c>
      <c r="B87" s="28">
        <v>2022</v>
      </c>
      <c r="C87" s="28" t="s">
        <v>5</v>
      </c>
      <c r="D87" s="28" t="s">
        <v>4</v>
      </c>
      <c r="E87">
        <f>INDEX('Financials USA'!$E$7:$N$19,MATCH('Input Data'!D87&amp;'Input Data'!C87,'Financials USA'!$A$7:$A$19,0),MATCH('Input Data'!B87,'Financials USA'!$E$1:$N$1,0))</f>
        <v>11367</v>
      </c>
      <c r="F87">
        <f>VLOOKUP(A87&amp;B87&amp;C87,'Gross Profit &amp; EBITDA'!$D$3:$F$62,2,FALSE) * E87</f>
        <v>7956.9</v>
      </c>
      <c r="G87">
        <f>VLOOKUP(A87&amp;B87&amp;C87,'Gross Profit &amp; EBITDA'!$D$3:$F$62,3,FALSE)*'Input Data'!E87</f>
        <v>1136.7</v>
      </c>
    </row>
    <row r="88" spans="1:7" x14ac:dyDescent="0.2">
      <c r="A88" s="28" t="s">
        <v>14</v>
      </c>
      <c r="B88" s="28">
        <v>2022</v>
      </c>
      <c r="C88" s="28" t="s">
        <v>8</v>
      </c>
      <c r="D88" s="28" t="s">
        <v>6</v>
      </c>
      <c r="E88">
        <f>INDEX('Financials USA'!$E$7:$N$19,MATCH('Input Data'!D88&amp;'Input Data'!C88,'Financials USA'!$A$7:$A$19,0),MATCH('Input Data'!B88,'Financials USA'!$E$1:$N$1,0))</f>
        <v>86904</v>
      </c>
      <c r="F88">
        <f>VLOOKUP(A88&amp;B88&amp;C88,'Gross Profit &amp; EBITDA'!$D$3:$F$62,2,FALSE) * E88</f>
        <v>43452</v>
      </c>
      <c r="G88">
        <f>VLOOKUP(A88&amp;B88&amp;C88,'Gross Profit &amp; EBITDA'!$D$3:$F$62,3,FALSE)*'Input Data'!E88</f>
        <v>8690.4</v>
      </c>
    </row>
    <row r="89" spans="1:7" x14ac:dyDescent="0.2">
      <c r="A89" s="28" t="s">
        <v>14</v>
      </c>
      <c r="B89" s="28">
        <v>2022</v>
      </c>
      <c r="C89" s="28" t="s">
        <v>8</v>
      </c>
      <c r="D89" s="28" t="s">
        <v>4</v>
      </c>
      <c r="E89">
        <f>INDEX('Financials USA'!$E$7:$N$19,MATCH('Input Data'!D89&amp;'Input Data'!C89,'Financials USA'!$A$7:$A$19,0),MATCH('Input Data'!B89,'Financials USA'!$E$1:$N$1,0))</f>
        <v>22734</v>
      </c>
      <c r="F89">
        <f>VLOOKUP(A89&amp;B89&amp;C89,'Gross Profit &amp; EBITDA'!$D$3:$F$62,2,FALSE) * E89</f>
        <v>11367</v>
      </c>
      <c r="G89">
        <f>VLOOKUP(A89&amp;B89&amp;C89,'Gross Profit &amp; EBITDA'!$D$3:$F$62,3,FALSE)*'Input Data'!E89</f>
        <v>2273.4</v>
      </c>
    </row>
    <row r="90" spans="1:7" x14ac:dyDescent="0.2">
      <c r="A90" s="28" t="s">
        <v>14</v>
      </c>
      <c r="B90" s="28">
        <v>2022</v>
      </c>
      <c r="C90" s="28" t="s">
        <v>9</v>
      </c>
      <c r="D90" s="28" t="s">
        <v>6</v>
      </c>
      <c r="E90">
        <f>INDEX('Financials USA'!$E$7:$N$19,MATCH('Input Data'!D90&amp;'Input Data'!C90,'Financials USA'!$A$7:$A$19,0),MATCH('Input Data'!B90,'Financials USA'!$E$1:$N$1,0))</f>
        <v>18760</v>
      </c>
      <c r="F90">
        <f>VLOOKUP(A90&amp;B90&amp;C90,'Gross Profit &amp; EBITDA'!$D$3:$F$62,2,FALSE) * E90</f>
        <v>15008</v>
      </c>
      <c r="G90">
        <f>VLOOKUP(A90&amp;B90&amp;C90,'Gross Profit &amp; EBITDA'!$D$3:$F$62,3,FALSE)*'Input Data'!E90</f>
        <v>1876</v>
      </c>
    </row>
    <row r="91" spans="1:7" x14ac:dyDescent="0.2">
      <c r="A91" s="28" t="s">
        <v>14</v>
      </c>
      <c r="B91" s="28">
        <v>2022</v>
      </c>
      <c r="C91" s="28" t="s">
        <v>9</v>
      </c>
      <c r="D91" s="28" t="s">
        <v>4</v>
      </c>
      <c r="E91">
        <f>INDEX('Financials USA'!$E$7:$N$19,MATCH('Input Data'!D91&amp;'Input Data'!C91,'Financials USA'!$A$7:$A$19,0),MATCH('Input Data'!B91,'Financials USA'!$E$1:$N$1,0))</f>
        <v>3515</v>
      </c>
      <c r="F91">
        <f>VLOOKUP(A91&amp;B91&amp;C91,'Gross Profit &amp; EBITDA'!$D$3:$F$62,2,FALSE) * E91</f>
        <v>2812</v>
      </c>
      <c r="G91">
        <f>VLOOKUP(A91&amp;B91&amp;C91,'Gross Profit &amp; EBITDA'!$D$3:$F$62,3,FALSE)*'Input Data'!E91</f>
        <v>351.5</v>
      </c>
    </row>
    <row r="92" spans="1:7" x14ac:dyDescent="0.2">
      <c r="A92" s="28" t="s">
        <v>14</v>
      </c>
      <c r="B92" s="28">
        <v>2023</v>
      </c>
      <c r="C92" s="28" t="s">
        <v>5</v>
      </c>
      <c r="D92" s="28" t="s">
        <v>6</v>
      </c>
      <c r="E92">
        <f>INDEX('Financials USA'!$E$7:$N$19,MATCH('Input Data'!D92&amp;'Input Data'!C92,'Financials USA'!$A$7:$A$19,0),MATCH('Input Data'!B92,'Financials USA'!$E$1:$N$1,0))</f>
        <v>18660</v>
      </c>
      <c r="F92">
        <f>VLOOKUP(A92&amp;B92&amp;C92,'Gross Profit &amp; EBITDA'!$D$3:$F$62,2,FALSE) * E92</f>
        <v>13062</v>
      </c>
      <c r="G92">
        <f>VLOOKUP(A92&amp;B92&amp;C92,'Gross Profit &amp; EBITDA'!$D$3:$F$62,3,FALSE)*'Input Data'!E92</f>
        <v>3732</v>
      </c>
    </row>
    <row r="93" spans="1:7" x14ac:dyDescent="0.2">
      <c r="A93" s="28" t="s">
        <v>14</v>
      </c>
      <c r="B93" s="28">
        <v>2023</v>
      </c>
      <c r="C93" s="28" t="s">
        <v>5</v>
      </c>
      <c r="D93" s="28" t="s">
        <v>4</v>
      </c>
      <c r="E93">
        <f>INDEX('Financials USA'!$E$7:$N$19,MATCH('Input Data'!D93&amp;'Input Data'!C93,'Financials USA'!$A$7:$A$19,0),MATCH('Input Data'!B93,'Financials USA'!$E$1:$N$1,0))</f>
        <v>6894</v>
      </c>
      <c r="F93">
        <f>VLOOKUP(A93&amp;B93&amp;C93,'Gross Profit &amp; EBITDA'!$D$3:$F$62,2,FALSE) * E93</f>
        <v>4825.7999999999993</v>
      </c>
      <c r="G93">
        <f>VLOOKUP(A93&amp;B93&amp;C93,'Gross Profit &amp; EBITDA'!$D$3:$F$62,3,FALSE)*'Input Data'!E93</f>
        <v>1378.8000000000002</v>
      </c>
    </row>
    <row r="94" spans="1:7" x14ac:dyDescent="0.2">
      <c r="A94" s="28" t="s">
        <v>14</v>
      </c>
      <c r="B94" s="28">
        <v>2023</v>
      </c>
      <c r="C94" s="28" t="s">
        <v>8</v>
      </c>
      <c r="D94" s="28" t="s">
        <v>6</v>
      </c>
      <c r="E94">
        <f>INDEX('Financials USA'!$E$7:$N$19,MATCH('Input Data'!D94&amp;'Input Data'!C94,'Financials USA'!$A$7:$A$19,0),MATCH('Input Data'!B94,'Financials USA'!$E$1:$N$1,0))</f>
        <v>111960</v>
      </c>
      <c r="F94">
        <f>VLOOKUP(A94&amp;B94&amp;C94,'Gross Profit &amp; EBITDA'!$D$3:$F$62,2,FALSE) * E94</f>
        <v>78372</v>
      </c>
      <c r="G94">
        <f>VLOOKUP(A94&amp;B94&amp;C94,'Gross Profit &amp; EBITDA'!$D$3:$F$62,3,FALSE)*'Input Data'!E94</f>
        <v>22392</v>
      </c>
    </row>
    <row r="95" spans="1:7" x14ac:dyDescent="0.2">
      <c r="A95" s="28" t="s">
        <v>14</v>
      </c>
      <c r="B95" s="28">
        <v>2023</v>
      </c>
      <c r="C95" s="28" t="s">
        <v>8</v>
      </c>
      <c r="D95" s="28" t="s">
        <v>4</v>
      </c>
      <c r="E95">
        <f>INDEX('Financials USA'!$E$7:$N$19,MATCH('Input Data'!D95&amp;'Input Data'!C95,'Financials USA'!$A$7:$A$19,0),MATCH('Input Data'!B95,'Financials USA'!$E$1:$N$1,0))</f>
        <v>13788</v>
      </c>
      <c r="F95">
        <f>VLOOKUP(A95&amp;B95&amp;C95,'Gross Profit &amp; EBITDA'!$D$3:$F$62,2,FALSE) * E95</f>
        <v>9651.5999999999985</v>
      </c>
      <c r="G95">
        <f>VLOOKUP(A95&amp;B95&amp;C95,'Gross Profit &amp; EBITDA'!$D$3:$F$62,3,FALSE)*'Input Data'!E95</f>
        <v>2757.6000000000004</v>
      </c>
    </row>
    <row r="96" spans="1:7" x14ac:dyDescent="0.2">
      <c r="A96" s="28" t="s">
        <v>14</v>
      </c>
      <c r="B96" s="28">
        <v>2023</v>
      </c>
      <c r="C96" s="28" t="s">
        <v>9</v>
      </c>
      <c r="D96" s="28" t="s">
        <v>6</v>
      </c>
      <c r="E96">
        <f>INDEX('Financials USA'!$E$7:$N$19,MATCH('Input Data'!D96&amp;'Input Data'!C96,'Financials USA'!$A$7:$A$19,0),MATCH('Input Data'!B96,'Financials USA'!$E$1:$N$1,0))</f>
        <v>15933</v>
      </c>
      <c r="F96">
        <f>VLOOKUP(A96&amp;B96&amp;C96,'Gross Profit &amp; EBITDA'!$D$3:$F$62,2,FALSE) * E96</f>
        <v>12746.400000000001</v>
      </c>
      <c r="G96">
        <f>VLOOKUP(A96&amp;B96&amp;C96,'Gross Profit &amp; EBITDA'!$D$3:$F$62,3,FALSE)*'Input Data'!E96</f>
        <v>1593.3000000000002</v>
      </c>
    </row>
    <row r="97" spans="1:7" x14ac:dyDescent="0.2">
      <c r="A97" s="28" t="s">
        <v>14</v>
      </c>
      <c r="B97" s="28">
        <v>2023</v>
      </c>
      <c r="C97" s="28" t="s">
        <v>9</v>
      </c>
      <c r="D97" s="28" t="s">
        <v>4</v>
      </c>
      <c r="E97">
        <f>INDEX('Financials USA'!$E$7:$N$19,MATCH('Input Data'!D97&amp;'Input Data'!C97,'Financials USA'!$A$7:$A$19,0),MATCH('Input Data'!B97,'Financials USA'!$E$1:$N$1,0))</f>
        <v>5064</v>
      </c>
      <c r="F97">
        <f>VLOOKUP(A97&amp;B97&amp;C97,'Gross Profit &amp; EBITDA'!$D$3:$F$62,2,FALSE) * E97</f>
        <v>4051.2000000000003</v>
      </c>
      <c r="G97">
        <f>VLOOKUP(A97&amp;B97&amp;C97,'Gross Profit &amp; EBITDA'!$D$3:$F$62,3,FALSE)*'Input Data'!E97</f>
        <v>506.40000000000003</v>
      </c>
    </row>
    <row r="98" spans="1:7" x14ac:dyDescent="0.2">
      <c r="A98" s="28" t="s">
        <v>14</v>
      </c>
      <c r="B98" s="28">
        <v>2024</v>
      </c>
      <c r="C98" s="28" t="s">
        <v>5</v>
      </c>
      <c r="D98" s="28" t="s">
        <v>6</v>
      </c>
      <c r="E98">
        <f>INDEX('Financials USA'!$E$7:$N$19,MATCH('Input Data'!D98&amp;'Input Data'!C98,'Financials USA'!$A$7:$A$19,0),MATCH('Input Data'!B98,'Financials USA'!$E$1:$N$1,0))</f>
        <v>13958</v>
      </c>
      <c r="F98">
        <f>VLOOKUP(A98&amp;B98&amp;C98,'Gross Profit &amp; EBITDA'!$D$3:$F$62,2,FALSE) * E98</f>
        <v>6979</v>
      </c>
      <c r="G98">
        <f>VLOOKUP(A98&amp;B98&amp;C98,'Gross Profit &amp; EBITDA'!$D$3:$F$62,3,FALSE)*'Input Data'!E98</f>
        <v>2791.6000000000004</v>
      </c>
    </row>
    <row r="99" spans="1:7" x14ac:dyDescent="0.2">
      <c r="A99" s="28" t="s">
        <v>14</v>
      </c>
      <c r="B99" s="28">
        <v>2024</v>
      </c>
      <c r="C99" s="28" t="s">
        <v>5</v>
      </c>
      <c r="D99" s="28" t="s">
        <v>4</v>
      </c>
      <c r="E99">
        <f>INDEX('Financials USA'!$E$7:$N$19,MATCH('Input Data'!D99&amp;'Input Data'!C99,'Financials USA'!$A$7:$A$19,0),MATCH('Input Data'!B99,'Financials USA'!$E$1:$N$1,0))</f>
        <v>8880</v>
      </c>
      <c r="F99">
        <f>VLOOKUP(A99&amp;B99&amp;C99,'Gross Profit &amp; EBITDA'!$D$3:$F$62,2,FALSE) * E99</f>
        <v>4440</v>
      </c>
      <c r="G99">
        <f>VLOOKUP(A99&amp;B99&amp;C99,'Gross Profit &amp; EBITDA'!$D$3:$F$62,3,FALSE)*'Input Data'!E99</f>
        <v>1776</v>
      </c>
    </row>
    <row r="100" spans="1:7" x14ac:dyDescent="0.2">
      <c r="A100" s="28" t="s">
        <v>14</v>
      </c>
      <c r="B100" s="28">
        <v>2024</v>
      </c>
      <c r="C100" s="28" t="s">
        <v>8</v>
      </c>
      <c r="D100" s="28" t="s">
        <v>6</v>
      </c>
      <c r="E100">
        <f>INDEX('Financials USA'!$E$7:$N$19,MATCH('Input Data'!D100&amp;'Input Data'!C100,'Financials USA'!$A$7:$A$19,0),MATCH('Input Data'!B100,'Financials USA'!$E$1:$N$1,0))</f>
        <v>41874</v>
      </c>
      <c r="F100">
        <f>VLOOKUP(A100&amp;B100&amp;C100,'Gross Profit &amp; EBITDA'!$D$3:$F$62,2,FALSE) * E100</f>
        <v>20937</v>
      </c>
      <c r="G100">
        <f>VLOOKUP(A100&amp;B100&amp;C100,'Gross Profit &amp; EBITDA'!$D$3:$F$62,3,FALSE)*'Input Data'!E100</f>
        <v>4187.4000000000005</v>
      </c>
    </row>
    <row r="101" spans="1:7" x14ac:dyDescent="0.2">
      <c r="A101" s="28" t="s">
        <v>14</v>
      </c>
      <c r="B101" s="28">
        <v>2024</v>
      </c>
      <c r="C101" s="28" t="s">
        <v>8</v>
      </c>
      <c r="D101" s="28" t="s">
        <v>4</v>
      </c>
      <c r="E101">
        <f>INDEX('Financials USA'!$E$7:$N$19,MATCH('Input Data'!D101&amp;'Input Data'!C101,'Financials USA'!$A$7:$A$19,0),MATCH('Input Data'!B101,'Financials USA'!$E$1:$N$1,0))</f>
        <v>53280</v>
      </c>
      <c r="F101">
        <f>VLOOKUP(A101&amp;B101&amp;C101,'Gross Profit &amp; EBITDA'!$D$3:$F$62,2,FALSE) * E101</f>
        <v>26640</v>
      </c>
      <c r="G101">
        <f>VLOOKUP(A101&amp;B101&amp;C101,'Gross Profit &amp; EBITDA'!$D$3:$F$62,3,FALSE)*'Input Data'!E101</f>
        <v>5328</v>
      </c>
    </row>
    <row r="102" spans="1:7" x14ac:dyDescent="0.2">
      <c r="A102" s="28" t="s">
        <v>14</v>
      </c>
      <c r="B102" s="28">
        <v>2024</v>
      </c>
      <c r="C102" s="28" t="s">
        <v>9</v>
      </c>
      <c r="D102" s="28" t="s">
        <v>6</v>
      </c>
      <c r="E102">
        <f>INDEX('Financials USA'!$E$7:$N$19,MATCH('Input Data'!D102&amp;'Input Data'!C102,'Financials USA'!$A$7:$A$19,0),MATCH('Input Data'!B102,'Financials USA'!$E$1:$N$1,0))</f>
        <v>6528</v>
      </c>
      <c r="F102">
        <f>VLOOKUP(A102&amp;B102&amp;C102,'Gross Profit &amp; EBITDA'!$D$3:$F$62,2,FALSE) * E102</f>
        <v>4569.5999999999995</v>
      </c>
      <c r="G102">
        <f>VLOOKUP(A102&amp;B102&amp;C102,'Gross Profit &amp; EBITDA'!$D$3:$F$62,3,FALSE)*'Input Data'!E102</f>
        <v>652.80000000000007</v>
      </c>
    </row>
    <row r="103" spans="1:7" x14ac:dyDescent="0.2">
      <c r="A103" s="28" t="s">
        <v>14</v>
      </c>
      <c r="B103" s="28">
        <v>2024</v>
      </c>
      <c r="C103" s="28" t="s">
        <v>9</v>
      </c>
      <c r="D103" s="28" t="s">
        <v>4</v>
      </c>
      <c r="E103">
        <f>INDEX('Financials USA'!$E$7:$N$19,MATCH('Input Data'!D103&amp;'Input Data'!C103,'Financials USA'!$A$7:$A$19,0),MATCH('Input Data'!B103,'Financials USA'!$E$1:$N$1,0))</f>
        <v>9666</v>
      </c>
      <c r="F103">
        <f>VLOOKUP(A103&amp;B103&amp;C103,'Gross Profit &amp; EBITDA'!$D$3:$F$62,2,FALSE) * E103</f>
        <v>6766.2</v>
      </c>
      <c r="G103">
        <f>VLOOKUP(A103&amp;B103&amp;C103,'Gross Profit &amp; EBITDA'!$D$3:$F$62,3,FALSE)*'Input Data'!E103</f>
        <v>966.6</v>
      </c>
    </row>
    <row r="104" spans="1:7" x14ac:dyDescent="0.2">
      <c r="A104" s="28" t="s">
        <v>14</v>
      </c>
      <c r="B104" s="28">
        <v>2025</v>
      </c>
      <c r="C104" s="28" t="s">
        <v>5</v>
      </c>
      <c r="D104" s="28" t="s">
        <v>6</v>
      </c>
      <c r="E104">
        <f>INDEX('Financials USA'!$E$7:$N$19,MATCH('Input Data'!D104&amp;'Input Data'!C104,'Financials USA'!$A$7:$A$19,0),MATCH('Input Data'!B104,'Financials USA'!$E$1:$N$1,0))</f>
        <v>26427</v>
      </c>
      <c r="F104">
        <f>VLOOKUP(A104&amp;B104&amp;C104,'Gross Profit &amp; EBITDA'!$D$3:$F$62,2,FALSE) * E104</f>
        <v>15856.199999999999</v>
      </c>
      <c r="G104">
        <f>VLOOKUP(A104&amp;B104&amp;C104,'Gross Profit &amp; EBITDA'!$D$3:$F$62,3,FALSE)*'Input Data'!E104</f>
        <v>2642.7000000000003</v>
      </c>
    </row>
    <row r="105" spans="1:7" x14ac:dyDescent="0.2">
      <c r="A105" s="28" t="s">
        <v>14</v>
      </c>
      <c r="B105" s="28">
        <v>2025</v>
      </c>
      <c r="C105" s="28" t="s">
        <v>5</v>
      </c>
      <c r="D105" s="28" t="s">
        <v>4</v>
      </c>
      <c r="E105">
        <f>INDEX('Financials USA'!$E$7:$N$19,MATCH('Input Data'!D105&amp;'Input Data'!C105,'Financials USA'!$A$7:$A$19,0),MATCH('Input Data'!B105,'Financials USA'!$E$1:$N$1,0))</f>
        <v>4901</v>
      </c>
      <c r="F105">
        <f>VLOOKUP(A105&amp;B105&amp;C105,'Gross Profit &amp; EBITDA'!$D$3:$F$62,2,FALSE) * E105</f>
        <v>2940.6</v>
      </c>
      <c r="G105">
        <f>VLOOKUP(A105&amp;B105&amp;C105,'Gross Profit &amp; EBITDA'!$D$3:$F$62,3,FALSE)*'Input Data'!E105</f>
        <v>490.1</v>
      </c>
    </row>
    <row r="106" spans="1:7" x14ac:dyDescent="0.2">
      <c r="A106" s="28" t="s">
        <v>14</v>
      </c>
      <c r="B106" s="28">
        <v>2025</v>
      </c>
      <c r="C106" s="28" t="s">
        <v>8</v>
      </c>
      <c r="D106" s="28" t="s">
        <v>6</v>
      </c>
      <c r="E106">
        <f>INDEX('Financials USA'!$E$7:$N$19,MATCH('Input Data'!D106&amp;'Input Data'!C106,'Financials USA'!$A$7:$A$19,0),MATCH('Input Data'!B106,'Financials USA'!$E$1:$N$1,0))</f>
        <v>52854</v>
      </c>
      <c r="F106">
        <f>VLOOKUP(A106&amp;B106&amp;C106,'Gross Profit &amp; EBITDA'!$D$3:$F$62,2,FALSE) * E106</f>
        <v>36997.799999999996</v>
      </c>
      <c r="G106">
        <f>VLOOKUP(A106&amp;B106&amp;C106,'Gross Profit &amp; EBITDA'!$D$3:$F$62,3,FALSE)*'Input Data'!E106</f>
        <v>10570.800000000001</v>
      </c>
    </row>
    <row r="107" spans="1:7" x14ac:dyDescent="0.2">
      <c r="A107" s="28" t="s">
        <v>14</v>
      </c>
      <c r="B107" s="28">
        <v>2025</v>
      </c>
      <c r="C107" s="28" t="s">
        <v>8</v>
      </c>
      <c r="D107" s="28" t="s">
        <v>4</v>
      </c>
      <c r="E107">
        <f>INDEX('Financials USA'!$E$7:$N$19,MATCH('Input Data'!D107&amp;'Input Data'!C107,'Financials USA'!$A$7:$A$19,0),MATCH('Input Data'!B107,'Financials USA'!$E$1:$N$1,0))</f>
        <v>14703</v>
      </c>
      <c r="F107">
        <f>VLOOKUP(A107&amp;B107&amp;C107,'Gross Profit &amp; EBITDA'!$D$3:$F$62,2,FALSE) * E107</f>
        <v>10292.099999999999</v>
      </c>
      <c r="G107">
        <f>VLOOKUP(A107&amp;B107&amp;C107,'Gross Profit &amp; EBITDA'!$D$3:$F$62,3,FALSE)*'Input Data'!E107</f>
        <v>2940.6000000000004</v>
      </c>
    </row>
    <row r="108" spans="1:7" x14ac:dyDescent="0.2">
      <c r="A108" s="28" t="s">
        <v>14</v>
      </c>
      <c r="B108" s="28">
        <v>2025</v>
      </c>
      <c r="C108" s="28" t="s">
        <v>9</v>
      </c>
      <c r="D108" s="28" t="s">
        <v>6</v>
      </c>
      <c r="E108">
        <f>INDEX('Financials USA'!$E$7:$N$19,MATCH('Input Data'!D108&amp;'Input Data'!C108,'Financials USA'!$A$7:$A$19,0),MATCH('Input Data'!B108,'Financials USA'!$E$1:$N$1,0))</f>
        <v>68814</v>
      </c>
      <c r="F108">
        <f>VLOOKUP(A108&amp;B108&amp;C108,'Gross Profit &amp; EBITDA'!$D$3:$F$62,2,FALSE) * E108</f>
        <v>34407</v>
      </c>
      <c r="G108">
        <f>VLOOKUP(A108&amp;B108&amp;C108,'Gross Profit &amp; EBITDA'!$D$3:$F$62,3,FALSE)*'Input Data'!E108</f>
        <v>13762.800000000001</v>
      </c>
    </row>
    <row r="109" spans="1:7" x14ac:dyDescent="0.2">
      <c r="A109" s="28" t="s">
        <v>14</v>
      </c>
      <c r="B109" s="28">
        <v>2025</v>
      </c>
      <c r="C109" s="28" t="s">
        <v>9</v>
      </c>
      <c r="D109" s="28" t="s">
        <v>4</v>
      </c>
      <c r="E109">
        <f>INDEX('Financials USA'!$E$7:$N$19,MATCH('Input Data'!D109&amp;'Input Data'!C109,'Financials USA'!$A$7:$A$19,0),MATCH('Input Data'!B109,'Financials USA'!$E$1:$N$1,0))</f>
        <v>1365</v>
      </c>
      <c r="F109">
        <f>VLOOKUP(A109&amp;B109&amp;C109,'Gross Profit &amp; EBITDA'!$D$3:$F$62,2,FALSE) * E109</f>
        <v>682.5</v>
      </c>
      <c r="G109">
        <f>VLOOKUP(A109&amp;B109&amp;C109,'Gross Profit &amp; EBITDA'!$D$3:$F$62,3,FALSE)*'Input Data'!E109</f>
        <v>273</v>
      </c>
    </row>
    <row r="110" spans="1:7" x14ac:dyDescent="0.2">
      <c r="A110" s="28" t="s">
        <v>14</v>
      </c>
      <c r="B110" s="28">
        <v>2026</v>
      </c>
      <c r="C110" s="28" t="s">
        <v>5</v>
      </c>
      <c r="D110" s="28" t="s">
        <v>6</v>
      </c>
      <c r="E110">
        <f>INDEX('Financials USA'!$E$7:$N$19,MATCH('Input Data'!D110&amp;'Input Data'!C110,'Financials USA'!$A$7:$A$19,0),MATCH('Input Data'!B110,'Financials USA'!$E$1:$N$1,0))</f>
        <v>24219</v>
      </c>
      <c r="F110">
        <f>VLOOKUP(A110&amp;B110&amp;C110,'Gross Profit &amp; EBITDA'!$D$3:$F$62,2,FALSE) * E110</f>
        <v>12109.5</v>
      </c>
      <c r="G110">
        <f>VLOOKUP(A110&amp;B110&amp;C110,'Gross Profit &amp; EBITDA'!$D$3:$F$62,3,FALSE)*'Input Data'!E110</f>
        <v>4843.8</v>
      </c>
    </row>
    <row r="111" spans="1:7" x14ac:dyDescent="0.2">
      <c r="A111" s="28" t="s">
        <v>14</v>
      </c>
      <c r="B111" s="28">
        <v>2026</v>
      </c>
      <c r="C111" s="28" t="s">
        <v>5</v>
      </c>
      <c r="D111" s="28" t="s">
        <v>4</v>
      </c>
      <c r="E111">
        <f>INDEX('Financials USA'!$E$7:$N$19,MATCH('Input Data'!D111&amp;'Input Data'!C111,'Financials USA'!$A$7:$A$19,0),MATCH('Input Data'!B111,'Financials USA'!$E$1:$N$1,0))</f>
        <v>3828</v>
      </c>
      <c r="F111">
        <f>VLOOKUP(A111&amp;B111&amp;C111,'Gross Profit &amp; EBITDA'!$D$3:$F$62,2,FALSE) * E111</f>
        <v>1914</v>
      </c>
      <c r="G111">
        <f>VLOOKUP(A111&amp;B111&amp;C111,'Gross Profit &amp; EBITDA'!$D$3:$F$62,3,FALSE)*'Input Data'!E111</f>
        <v>765.6</v>
      </c>
    </row>
    <row r="112" spans="1:7" x14ac:dyDescent="0.2">
      <c r="A112" s="28" t="s">
        <v>14</v>
      </c>
      <c r="B112" s="28">
        <v>2026</v>
      </c>
      <c r="C112" s="28" t="s">
        <v>8</v>
      </c>
      <c r="D112" s="28" t="s">
        <v>6</v>
      </c>
      <c r="E112">
        <f>INDEX('Financials USA'!$E$7:$N$19,MATCH('Input Data'!D112&amp;'Input Data'!C112,'Financials USA'!$A$7:$A$19,0),MATCH('Input Data'!B112,'Financials USA'!$E$1:$N$1,0))</f>
        <v>96876</v>
      </c>
      <c r="F112">
        <f>VLOOKUP(A112&amp;B112&amp;C112,'Gross Profit &amp; EBITDA'!$D$3:$F$62,2,FALSE) * E112</f>
        <v>58125.599999999999</v>
      </c>
      <c r="G112">
        <f>VLOOKUP(A112&amp;B112&amp;C112,'Gross Profit &amp; EBITDA'!$D$3:$F$62,3,FALSE)*'Input Data'!E112</f>
        <v>19375.2</v>
      </c>
    </row>
    <row r="113" spans="1:7" x14ac:dyDescent="0.2">
      <c r="A113" s="28" t="s">
        <v>14</v>
      </c>
      <c r="B113" s="28">
        <v>2026</v>
      </c>
      <c r="C113" s="28" t="s">
        <v>8</v>
      </c>
      <c r="D113" s="28" t="s">
        <v>4</v>
      </c>
      <c r="E113">
        <f>INDEX('Financials USA'!$E$7:$N$19,MATCH('Input Data'!D113&amp;'Input Data'!C113,'Financials USA'!$A$7:$A$19,0),MATCH('Input Data'!B113,'Financials USA'!$E$1:$N$1,0))</f>
        <v>3828</v>
      </c>
      <c r="F113">
        <f>VLOOKUP(A113&amp;B113&amp;C113,'Gross Profit &amp; EBITDA'!$D$3:$F$62,2,FALSE) * E113</f>
        <v>2296.7999999999997</v>
      </c>
      <c r="G113">
        <f>VLOOKUP(A113&amp;B113&amp;C113,'Gross Profit &amp; EBITDA'!$D$3:$F$62,3,FALSE)*'Input Data'!E113</f>
        <v>765.6</v>
      </c>
    </row>
    <row r="114" spans="1:7" x14ac:dyDescent="0.2">
      <c r="A114" s="28" t="s">
        <v>14</v>
      </c>
      <c r="B114" s="28">
        <v>2026</v>
      </c>
      <c r="C114" s="28" t="s">
        <v>9</v>
      </c>
      <c r="D114" s="28" t="s">
        <v>6</v>
      </c>
      <c r="E114">
        <f>INDEX('Financials USA'!$E$7:$N$19,MATCH('Input Data'!D114&amp;'Input Data'!C114,'Financials USA'!$A$7:$A$19,0),MATCH('Input Data'!B114,'Financials USA'!$E$1:$N$1,0))</f>
        <v>32694</v>
      </c>
      <c r="F114">
        <f>VLOOKUP(A114&amp;B114&amp;C114,'Gross Profit &amp; EBITDA'!$D$3:$F$62,2,FALSE) * E114</f>
        <v>16347</v>
      </c>
      <c r="G114">
        <f>VLOOKUP(A114&amp;B114&amp;C114,'Gross Profit &amp; EBITDA'!$D$3:$F$62,3,FALSE)*'Input Data'!E114</f>
        <v>6538.8</v>
      </c>
    </row>
    <row r="115" spans="1:7" x14ac:dyDescent="0.2">
      <c r="A115" s="28" t="s">
        <v>14</v>
      </c>
      <c r="B115" s="28">
        <v>2026</v>
      </c>
      <c r="C115" s="28" t="s">
        <v>9</v>
      </c>
      <c r="D115" s="28" t="s">
        <v>4</v>
      </c>
      <c r="E115">
        <f>INDEX('Financials USA'!$E$7:$N$19,MATCH('Input Data'!D115&amp;'Input Data'!C115,'Financials USA'!$A$7:$A$19,0),MATCH('Input Data'!B115,'Financials USA'!$E$1:$N$1,0))</f>
        <v>3022</v>
      </c>
      <c r="F115">
        <f>VLOOKUP(A115&amp;B115&amp;C115,'Gross Profit &amp; EBITDA'!$D$3:$F$62,2,FALSE) * E115</f>
        <v>1511</v>
      </c>
      <c r="G115">
        <f>VLOOKUP(A115&amp;B115&amp;C115,'Gross Profit &amp; EBITDA'!$D$3:$F$62,3,FALSE)*'Input Data'!E115</f>
        <v>604.4</v>
      </c>
    </row>
    <row r="116" spans="1:7" x14ac:dyDescent="0.2">
      <c r="A116" s="28" t="s">
        <v>14</v>
      </c>
      <c r="B116" s="28">
        <v>2027</v>
      </c>
      <c r="C116" s="28" t="s">
        <v>5</v>
      </c>
      <c r="D116" s="28" t="s">
        <v>6</v>
      </c>
      <c r="E116">
        <f>INDEX('Financials USA'!$E$7:$N$19,MATCH('Input Data'!D116&amp;'Input Data'!C116,'Financials USA'!$A$7:$A$19,0),MATCH('Input Data'!B116,'Financials USA'!$E$1:$N$1,0))</f>
        <v>23442</v>
      </c>
      <c r="F116">
        <f>VLOOKUP(A116&amp;B116&amp;C116,'Gross Profit &amp; EBITDA'!$D$3:$F$62,2,FALSE) * E116</f>
        <v>11721</v>
      </c>
      <c r="G116">
        <f>VLOOKUP(A116&amp;B116&amp;C116,'Gross Profit &amp; EBITDA'!$D$3:$F$62,3,FALSE)*'Input Data'!E116</f>
        <v>2344.2000000000003</v>
      </c>
    </row>
    <row r="117" spans="1:7" x14ac:dyDescent="0.2">
      <c r="A117" s="28" t="s">
        <v>14</v>
      </c>
      <c r="B117" s="28">
        <v>2027</v>
      </c>
      <c r="C117" s="28" t="s">
        <v>5</v>
      </c>
      <c r="D117" s="28" t="s">
        <v>4</v>
      </c>
      <c r="E117">
        <f>INDEX('Financials USA'!$E$7:$N$19,MATCH('Input Data'!D117&amp;'Input Data'!C117,'Financials USA'!$A$7:$A$19,0),MATCH('Input Data'!B117,'Financials USA'!$E$1:$N$1,0))</f>
        <v>5424</v>
      </c>
      <c r="F117">
        <f>VLOOKUP(A117&amp;B117&amp;C117,'Gross Profit &amp; EBITDA'!$D$3:$F$62,2,FALSE) * E117</f>
        <v>2712</v>
      </c>
      <c r="G117">
        <f>VLOOKUP(A117&amp;B117&amp;C117,'Gross Profit &amp; EBITDA'!$D$3:$F$62,3,FALSE)*'Input Data'!E117</f>
        <v>542.4</v>
      </c>
    </row>
    <row r="118" spans="1:7" x14ac:dyDescent="0.2">
      <c r="A118" s="28" t="s">
        <v>14</v>
      </c>
      <c r="B118" s="28">
        <v>2027</v>
      </c>
      <c r="C118" s="28" t="s">
        <v>8</v>
      </c>
      <c r="D118" s="28" t="s">
        <v>6</v>
      </c>
      <c r="E118">
        <f>INDEX('Financials USA'!$E$7:$N$19,MATCH('Input Data'!D118&amp;'Input Data'!C118,'Financials USA'!$A$7:$A$19,0),MATCH('Input Data'!B118,'Financials USA'!$E$1:$N$1,0))</f>
        <v>140652</v>
      </c>
      <c r="F118">
        <f>VLOOKUP(A118&amp;B118&amp;C118,'Gross Profit &amp; EBITDA'!$D$3:$F$62,2,FALSE) * E118</f>
        <v>70326</v>
      </c>
      <c r="G118">
        <f>VLOOKUP(A118&amp;B118&amp;C118,'Gross Profit &amp; EBITDA'!$D$3:$F$62,3,FALSE)*'Input Data'!E118</f>
        <v>28130.400000000001</v>
      </c>
    </row>
    <row r="119" spans="1:7" x14ac:dyDescent="0.2">
      <c r="A119" s="28" t="s">
        <v>14</v>
      </c>
      <c r="B119" s="28">
        <v>2027</v>
      </c>
      <c r="C119" s="28" t="s">
        <v>8</v>
      </c>
      <c r="D119" s="28" t="s">
        <v>4</v>
      </c>
      <c r="E119">
        <f>INDEX('Financials USA'!$E$7:$N$19,MATCH('Input Data'!D119&amp;'Input Data'!C119,'Financials USA'!$A$7:$A$19,0),MATCH('Input Data'!B119,'Financials USA'!$E$1:$N$1,0))</f>
        <v>5424</v>
      </c>
      <c r="F119">
        <f>VLOOKUP(A119&amp;B119&amp;C119,'Gross Profit &amp; EBITDA'!$D$3:$F$62,2,FALSE) * E119</f>
        <v>2712</v>
      </c>
      <c r="G119">
        <f>VLOOKUP(A119&amp;B119&amp;C119,'Gross Profit &amp; EBITDA'!$D$3:$F$62,3,FALSE)*'Input Data'!E119</f>
        <v>1084.8</v>
      </c>
    </row>
    <row r="120" spans="1:7" x14ac:dyDescent="0.2">
      <c r="A120" s="28" t="s">
        <v>14</v>
      </c>
      <c r="B120" s="28">
        <v>2027</v>
      </c>
      <c r="C120" s="28" t="s">
        <v>9</v>
      </c>
      <c r="D120" s="28" t="s">
        <v>6</v>
      </c>
      <c r="E120">
        <f>INDEX('Financials USA'!$E$7:$N$19,MATCH('Input Data'!D120&amp;'Input Data'!C120,'Financials USA'!$A$7:$A$19,0),MATCH('Input Data'!B120,'Financials USA'!$E$1:$N$1,0))</f>
        <v>9172</v>
      </c>
      <c r="F120">
        <f>VLOOKUP(A120&amp;B120&amp;C120,'Gross Profit &amp; EBITDA'!$D$3:$F$62,2,FALSE) * E120</f>
        <v>5503.2</v>
      </c>
      <c r="G120">
        <f>VLOOKUP(A120&amp;B120&amp;C120,'Gross Profit &amp; EBITDA'!$D$3:$F$62,3,FALSE)*'Input Data'!E120</f>
        <v>1834.4</v>
      </c>
    </row>
    <row r="121" spans="1:7" x14ac:dyDescent="0.2">
      <c r="A121" s="28" t="s">
        <v>14</v>
      </c>
      <c r="B121" s="28">
        <v>2027</v>
      </c>
      <c r="C121" s="28" t="s">
        <v>9</v>
      </c>
      <c r="D121" s="28" t="s">
        <v>4</v>
      </c>
      <c r="E121">
        <f>INDEX('Financials USA'!$E$7:$N$19,MATCH('Input Data'!D121&amp;'Input Data'!C121,'Financials USA'!$A$7:$A$19,0),MATCH('Input Data'!B121,'Financials USA'!$E$1:$N$1,0))</f>
        <v>15468</v>
      </c>
      <c r="F121">
        <f>VLOOKUP(A121&amp;B121&amp;C121,'Gross Profit &amp; EBITDA'!$D$3:$F$62,2,FALSE) * E121</f>
        <v>9280.7999999999993</v>
      </c>
      <c r="G121">
        <f>VLOOKUP(A121&amp;B121&amp;C121,'Gross Profit &amp; EBITDA'!$D$3:$F$62,3,FALSE)*'Input Data'!E121</f>
        <v>3093.6000000000004</v>
      </c>
    </row>
    <row r="122" spans="1:7" x14ac:dyDescent="0.2">
      <c r="A122" s="28" t="s">
        <v>15</v>
      </c>
      <c r="B122" s="28">
        <v>2018</v>
      </c>
      <c r="C122" s="28" t="s">
        <v>5</v>
      </c>
      <c r="D122" s="28" t="s">
        <v>4</v>
      </c>
      <c r="E122">
        <f>INDEX('Financials Canada'!$E$7:$N$19,MATCH('Input Data'!D122&amp;'Input Data'!C122,'Financials Canada'!$A$7:$A$19,0),MATCH('Input Data'!B122,'Financials Canada'!$E$1:$N$1,0))</f>
        <v>1869</v>
      </c>
      <c r="F122">
        <f>VLOOKUP(A122&amp;B122&amp;C122,'Gross Profit &amp; EBITDA'!$D$3:$F$62,2,FALSE) * E122</f>
        <v>1121.3999999999999</v>
      </c>
      <c r="G122">
        <f>VLOOKUP(A122&amp;B122&amp;C122,'Gross Profit &amp; EBITDA'!$D$3:$F$62,3,FALSE)*'Input Data'!E122</f>
        <v>373.8</v>
      </c>
    </row>
    <row r="123" spans="1:7" x14ac:dyDescent="0.2">
      <c r="A123" s="28" t="s">
        <v>15</v>
      </c>
      <c r="B123" s="28">
        <v>2018</v>
      </c>
      <c r="C123" s="28" t="s">
        <v>5</v>
      </c>
      <c r="D123" s="28" t="s">
        <v>6</v>
      </c>
      <c r="E123">
        <f>INDEX('Financials Canada'!$E$7:$N$19,MATCH('Input Data'!D123&amp;'Input Data'!C123,'Financials Canada'!$A$7:$A$19,0),MATCH('Input Data'!B123,'Financials Canada'!$E$1:$N$1,0))</f>
        <v>7987</v>
      </c>
      <c r="F123">
        <f>VLOOKUP(A123&amp;B123&amp;C123,'Gross Profit &amp; EBITDA'!$D$3:$F$62,2,FALSE) * E123</f>
        <v>4792.2</v>
      </c>
      <c r="G123">
        <f>VLOOKUP(A123&amp;B123&amp;C123,'Gross Profit &amp; EBITDA'!$D$3:$F$62,3,FALSE)*'Input Data'!E123</f>
        <v>1597.4</v>
      </c>
    </row>
    <row r="124" spans="1:7" x14ac:dyDescent="0.2">
      <c r="A124" s="28" t="s">
        <v>15</v>
      </c>
      <c r="B124" s="28">
        <v>2018</v>
      </c>
      <c r="C124" s="28" t="s">
        <v>8</v>
      </c>
      <c r="D124" s="28" t="s">
        <v>4</v>
      </c>
      <c r="E124">
        <f>INDEX('Financials Canada'!$E$7:$N$19,MATCH('Input Data'!D124&amp;'Input Data'!C124,'Financials Canada'!$A$7:$A$19,0),MATCH('Input Data'!B124,'Financials Canada'!$E$1:$N$1,0))</f>
        <v>2184</v>
      </c>
      <c r="F124">
        <f>VLOOKUP(A124&amp;B124&amp;C124,'Gross Profit &amp; EBITDA'!$D$3:$F$62,2,FALSE) * E124</f>
        <v>1747.2</v>
      </c>
      <c r="G124">
        <f>VLOOKUP(A124&amp;B124&amp;C124,'Gross Profit &amp; EBITDA'!$D$3:$F$62,3,FALSE)*'Input Data'!E124</f>
        <v>218.4</v>
      </c>
    </row>
    <row r="125" spans="1:7" x14ac:dyDescent="0.2">
      <c r="A125" s="28" t="s">
        <v>15</v>
      </c>
      <c r="B125" s="28">
        <v>2018</v>
      </c>
      <c r="C125" s="28" t="s">
        <v>8</v>
      </c>
      <c r="D125" s="28" t="s">
        <v>6</v>
      </c>
      <c r="E125">
        <f>INDEX('Financials Canada'!$E$7:$N$19,MATCH('Input Data'!D125&amp;'Input Data'!C125,'Financials Canada'!$A$7:$A$19,0),MATCH('Input Data'!B125,'Financials Canada'!$E$1:$N$1,0))</f>
        <v>3902</v>
      </c>
      <c r="F125">
        <f>VLOOKUP(A125&amp;B125&amp;C125,'Gross Profit &amp; EBITDA'!$D$3:$F$62,2,FALSE) * E125</f>
        <v>3121.6000000000004</v>
      </c>
      <c r="G125">
        <f>VLOOKUP(A125&amp;B125&amp;C125,'Gross Profit &amp; EBITDA'!$D$3:$F$62,3,FALSE)*'Input Data'!E125</f>
        <v>390.20000000000005</v>
      </c>
    </row>
    <row r="126" spans="1:7" x14ac:dyDescent="0.2">
      <c r="A126" s="28" t="s">
        <v>15</v>
      </c>
      <c r="B126" s="28">
        <v>2018</v>
      </c>
      <c r="C126" s="28" t="s">
        <v>9</v>
      </c>
      <c r="D126" s="28" t="s">
        <v>4</v>
      </c>
      <c r="E126">
        <f>INDEX('Financials Canada'!$E$7:$N$19,MATCH('Input Data'!D126&amp;'Input Data'!C126,'Financials Canada'!$A$7:$A$19,0),MATCH('Input Data'!B126,'Financials Canada'!$E$1:$N$1,0))</f>
        <v>684</v>
      </c>
      <c r="F126">
        <f>VLOOKUP(A126&amp;B126&amp;C126,'Gross Profit &amp; EBITDA'!$D$3:$F$62,2,FALSE) * E126</f>
        <v>547.20000000000005</v>
      </c>
      <c r="G126">
        <f>VLOOKUP(A126&amp;B126&amp;C126,'Gross Profit &amp; EBITDA'!$D$3:$F$62,3,FALSE)*'Input Data'!E126</f>
        <v>136.80000000000001</v>
      </c>
    </row>
    <row r="127" spans="1:7" x14ac:dyDescent="0.2">
      <c r="A127" s="28" t="s">
        <v>15</v>
      </c>
      <c r="B127" s="28">
        <v>2018</v>
      </c>
      <c r="C127" s="28" t="s">
        <v>9</v>
      </c>
      <c r="D127" s="28" t="s">
        <v>6</v>
      </c>
      <c r="E127">
        <f>INDEX('Financials Canada'!$E$7:$N$19,MATCH('Input Data'!D127&amp;'Input Data'!C127,'Financials Canada'!$A$7:$A$19,0),MATCH('Input Data'!B127,'Financials Canada'!$E$1:$N$1,0))</f>
        <v>4549</v>
      </c>
      <c r="F127">
        <f>VLOOKUP(A127&amp;B127&amp;C127,'Gross Profit &amp; EBITDA'!$D$3:$F$62,2,FALSE) * E127</f>
        <v>3639.2000000000003</v>
      </c>
      <c r="G127">
        <f>VLOOKUP(A127&amp;B127&amp;C127,'Gross Profit &amp; EBITDA'!$D$3:$F$62,3,FALSE)*'Input Data'!E127</f>
        <v>909.80000000000007</v>
      </c>
    </row>
    <row r="128" spans="1:7" x14ac:dyDescent="0.2">
      <c r="A128" s="28" t="s">
        <v>15</v>
      </c>
      <c r="B128" s="28">
        <v>2019</v>
      </c>
      <c r="C128" s="28" t="s">
        <v>5</v>
      </c>
      <c r="D128" s="28" t="s">
        <v>4</v>
      </c>
      <c r="E128">
        <f>INDEX('Financials Canada'!$E$7:$N$19,MATCH('Input Data'!D128&amp;'Input Data'!C128,'Financials Canada'!$A$7:$A$19,0),MATCH('Input Data'!B128,'Financials Canada'!$E$1:$N$1,0))</f>
        <v>3211</v>
      </c>
      <c r="F128">
        <f>VLOOKUP(A128&amp;B128&amp;C128,'Gross Profit &amp; EBITDA'!$D$3:$F$62,2,FALSE) * E128</f>
        <v>1926.6</v>
      </c>
      <c r="G128">
        <f>VLOOKUP(A128&amp;B128&amp;C128,'Gross Profit &amp; EBITDA'!$D$3:$F$62,3,FALSE)*'Input Data'!E128</f>
        <v>642.20000000000005</v>
      </c>
    </row>
    <row r="129" spans="1:7" x14ac:dyDescent="0.2">
      <c r="A129" s="28" t="s">
        <v>15</v>
      </c>
      <c r="B129" s="28">
        <v>2019</v>
      </c>
      <c r="C129" s="28" t="s">
        <v>5</v>
      </c>
      <c r="D129" s="28" t="s">
        <v>6</v>
      </c>
      <c r="E129">
        <f>INDEX('Financials Canada'!$E$7:$N$19,MATCH('Input Data'!D129&amp;'Input Data'!C129,'Financials Canada'!$A$7:$A$19,0),MATCH('Input Data'!B129,'Financials Canada'!$E$1:$N$1,0))</f>
        <v>7978</v>
      </c>
      <c r="F129">
        <f>VLOOKUP(A129&amp;B129&amp;C129,'Gross Profit &amp; EBITDA'!$D$3:$F$62,2,FALSE) * E129</f>
        <v>4786.8</v>
      </c>
      <c r="G129">
        <f>VLOOKUP(A129&amp;B129&amp;C129,'Gross Profit &amp; EBITDA'!$D$3:$F$62,3,FALSE)*'Input Data'!E129</f>
        <v>1595.6000000000001</v>
      </c>
    </row>
    <row r="130" spans="1:7" x14ac:dyDescent="0.2">
      <c r="A130" s="28" t="s">
        <v>15</v>
      </c>
      <c r="B130" s="28">
        <v>2019</v>
      </c>
      <c r="C130" s="28" t="s">
        <v>8</v>
      </c>
      <c r="D130" s="28" t="s">
        <v>4</v>
      </c>
      <c r="E130">
        <f>INDEX('Financials Canada'!$E$7:$N$19,MATCH('Input Data'!D130&amp;'Input Data'!C130,'Financials Canada'!$A$7:$A$19,0),MATCH('Input Data'!B130,'Financials Canada'!$E$1:$N$1,0))</f>
        <v>1395</v>
      </c>
      <c r="F130">
        <f>VLOOKUP(A130&amp;B130&amp;C130,'Gross Profit &amp; EBITDA'!$D$3:$F$62,2,FALSE) * E130</f>
        <v>976.49999999999989</v>
      </c>
      <c r="G130">
        <f>VLOOKUP(A130&amp;B130&amp;C130,'Gross Profit &amp; EBITDA'!$D$3:$F$62,3,FALSE)*'Input Data'!E130</f>
        <v>139.5</v>
      </c>
    </row>
    <row r="131" spans="1:7" x14ac:dyDescent="0.2">
      <c r="A131" s="28" t="s">
        <v>15</v>
      </c>
      <c r="B131" s="28">
        <v>2019</v>
      </c>
      <c r="C131" s="28" t="s">
        <v>8</v>
      </c>
      <c r="D131" s="28" t="s">
        <v>6</v>
      </c>
      <c r="E131">
        <f>INDEX('Financials Canada'!$E$7:$N$19,MATCH('Input Data'!D131&amp;'Input Data'!C131,'Financials Canada'!$A$7:$A$19,0),MATCH('Input Data'!B131,'Financials Canada'!$E$1:$N$1,0))</f>
        <v>3286</v>
      </c>
      <c r="F131">
        <f>VLOOKUP(A131&amp;B131&amp;C131,'Gross Profit &amp; EBITDA'!$D$3:$F$62,2,FALSE) * E131</f>
        <v>2300.1999999999998</v>
      </c>
      <c r="G131">
        <f>VLOOKUP(A131&amp;B131&amp;C131,'Gross Profit &amp; EBITDA'!$D$3:$F$62,3,FALSE)*'Input Data'!E131</f>
        <v>328.6</v>
      </c>
    </row>
    <row r="132" spans="1:7" x14ac:dyDescent="0.2">
      <c r="A132" s="28" t="s">
        <v>15</v>
      </c>
      <c r="B132" s="28">
        <v>2019</v>
      </c>
      <c r="C132" s="28" t="s">
        <v>9</v>
      </c>
      <c r="D132" s="28" t="s">
        <v>4</v>
      </c>
      <c r="E132">
        <f>INDEX('Financials Canada'!$E$7:$N$19,MATCH('Input Data'!D132&amp;'Input Data'!C132,'Financials Canada'!$A$7:$A$19,0),MATCH('Input Data'!B132,'Financials Canada'!$E$1:$N$1,0))</f>
        <v>2947</v>
      </c>
      <c r="F132">
        <f>VLOOKUP(A132&amp;B132&amp;C132,'Gross Profit &amp; EBITDA'!$D$3:$F$62,2,FALSE) * E132</f>
        <v>1473.5</v>
      </c>
      <c r="G132">
        <f>VLOOKUP(A132&amp;B132&amp;C132,'Gross Profit &amp; EBITDA'!$D$3:$F$62,3,FALSE)*'Input Data'!E132</f>
        <v>589.4</v>
      </c>
    </row>
    <row r="133" spans="1:7" x14ac:dyDescent="0.2">
      <c r="A133" s="28" t="s">
        <v>15</v>
      </c>
      <c r="B133" s="28">
        <v>2019</v>
      </c>
      <c r="C133" s="28" t="s">
        <v>9</v>
      </c>
      <c r="D133" s="28" t="s">
        <v>6</v>
      </c>
      <c r="E133">
        <f>INDEX('Financials Canada'!$E$7:$N$19,MATCH('Input Data'!D133&amp;'Input Data'!C133,'Financials Canada'!$A$7:$A$19,0),MATCH('Input Data'!B133,'Financials Canada'!$E$1:$N$1,0))</f>
        <v>2187</v>
      </c>
      <c r="F133">
        <f>VLOOKUP(A133&amp;B133&amp;C133,'Gross Profit &amp; EBITDA'!$D$3:$F$62,2,FALSE) * E133</f>
        <v>1093.5</v>
      </c>
      <c r="G133">
        <f>VLOOKUP(A133&amp;B133&amp;C133,'Gross Profit &amp; EBITDA'!$D$3:$F$62,3,FALSE)*'Input Data'!E133</f>
        <v>437.40000000000003</v>
      </c>
    </row>
    <row r="134" spans="1:7" x14ac:dyDescent="0.2">
      <c r="A134" s="28" t="s">
        <v>15</v>
      </c>
      <c r="B134" s="28">
        <v>2020</v>
      </c>
      <c r="C134" s="28" t="s">
        <v>5</v>
      </c>
      <c r="D134" s="28" t="s">
        <v>4</v>
      </c>
      <c r="E134">
        <f>INDEX('Financials Canada'!$E$7:$N$19,MATCH('Input Data'!D134&amp;'Input Data'!C134,'Financials Canada'!$A$7:$A$19,0),MATCH('Input Data'!B134,'Financials Canada'!$E$1:$N$1,0))</f>
        <v>2405</v>
      </c>
      <c r="F134">
        <f>VLOOKUP(A134&amp;B134&amp;C134,'Gross Profit &amp; EBITDA'!$D$3:$F$62,2,FALSE) * E134</f>
        <v>1683.5</v>
      </c>
      <c r="G134">
        <f>VLOOKUP(A134&amp;B134&amp;C134,'Gross Profit &amp; EBITDA'!$D$3:$F$62,3,FALSE)*'Input Data'!E134</f>
        <v>481</v>
      </c>
    </row>
    <row r="135" spans="1:7" x14ac:dyDescent="0.2">
      <c r="A135" s="28" t="s">
        <v>15</v>
      </c>
      <c r="B135" s="28">
        <v>2020</v>
      </c>
      <c r="C135" s="28" t="s">
        <v>5</v>
      </c>
      <c r="D135" s="28" t="s">
        <v>6</v>
      </c>
      <c r="E135">
        <f>INDEX('Financials Canada'!$E$7:$N$19,MATCH('Input Data'!D135&amp;'Input Data'!C135,'Financials Canada'!$A$7:$A$19,0),MATCH('Input Data'!B135,'Financials Canada'!$E$1:$N$1,0))</f>
        <v>8045</v>
      </c>
      <c r="F135">
        <f>VLOOKUP(A135&amp;B135&amp;C135,'Gross Profit &amp; EBITDA'!$D$3:$F$62,2,FALSE) * E135</f>
        <v>5631.5</v>
      </c>
      <c r="G135">
        <f>VLOOKUP(A135&amp;B135&amp;C135,'Gross Profit &amp; EBITDA'!$D$3:$F$62,3,FALSE)*'Input Data'!E135</f>
        <v>1609</v>
      </c>
    </row>
    <row r="136" spans="1:7" x14ac:dyDescent="0.2">
      <c r="A136" s="28" t="s">
        <v>15</v>
      </c>
      <c r="B136" s="28">
        <v>2020</v>
      </c>
      <c r="C136" s="28" t="s">
        <v>8</v>
      </c>
      <c r="D136" s="28" t="s">
        <v>4</v>
      </c>
      <c r="E136">
        <f>INDEX('Financials Canada'!$E$7:$N$19,MATCH('Input Data'!D136&amp;'Input Data'!C136,'Financials Canada'!$A$7:$A$19,0),MATCH('Input Data'!B136,'Financials Canada'!$E$1:$N$1,0))</f>
        <v>1625</v>
      </c>
      <c r="F136">
        <f>VLOOKUP(A136&amp;B136&amp;C136,'Gross Profit &amp; EBITDA'!$D$3:$F$62,2,FALSE) * E136</f>
        <v>975</v>
      </c>
      <c r="G136">
        <f>VLOOKUP(A136&amp;B136&amp;C136,'Gross Profit &amp; EBITDA'!$D$3:$F$62,3,FALSE)*'Input Data'!E136</f>
        <v>162.5</v>
      </c>
    </row>
    <row r="137" spans="1:7" x14ac:dyDescent="0.2">
      <c r="A137" s="28" t="s">
        <v>15</v>
      </c>
      <c r="B137" s="28">
        <v>2020</v>
      </c>
      <c r="C137" s="28" t="s">
        <v>8</v>
      </c>
      <c r="D137" s="28" t="s">
        <v>6</v>
      </c>
      <c r="E137">
        <f>INDEX('Financials Canada'!$E$7:$N$19,MATCH('Input Data'!D137&amp;'Input Data'!C137,'Financials Canada'!$A$7:$A$19,0),MATCH('Input Data'!B137,'Financials Canada'!$E$1:$N$1,0))</f>
        <v>2912</v>
      </c>
      <c r="F137">
        <f>VLOOKUP(A137&amp;B137&amp;C137,'Gross Profit &amp; EBITDA'!$D$3:$F$62,2,FALSE) * E137</f>
        <v>1747.2</v>
      </c>
      <c r="G137">
        <f>VLOOKUP(A137&amp;B137&amp;C137,'Gross Profit &amp; EBITDA'!$D$3:$F$62,3,FALSE)*'Input Data'!E137</f>
        <v>291.2</v>
      </c>
    </row>
    <row r="138" spans="1:7" x14ac:dyDescent="0.2">
      <c r="A138" s="28" t="s">
        <v>15</v>
      </c>
      <c r="B138" s="28">
        <v>2020</v>
      </c>
      <c r="C138" s="28" t="s">
        <v>9</v>
      </c>
      <c r="D138" s="28" t="s">
        <v>4</v>
      </c>
      <c r="E138">
        <f>INDEX('Financials Canada'!$E$7:$N$19,MATCH('Input Data'!D138&amp;'Input Data'!C138,'Financials Canada'!$A$7:$A$19,0),MATCH('Input Data'!B138,'Financials Canada'!$E$1:$N$1,0))</f>
        <v>1690</v>
      </c>
      <c r="F138">
        <f>VLOOKUP(A138&amp;B138&amp;C138,'Gross Profit &amp; EBITDA'!$D$3:$F$62,2,FALSE) * E138</f>
        <v>1183</v>
      </c>
      <c r="G138">
        <f>VLOOKUP(A138&amp;B138&amp;C138,'Gross Profit &amp; EBITDA'!$D$3:$F$62,3,FALSE)*'Input Data'!E138</f>
        <v>338</v>
      </c>
    </row>
    <row r="139" spans="1:7" x14ac:dyDescent="0.2">
      <c r="A139" s="28" t="s">
        <v>15</v>
      </c>
      <c r="B139" s="28">
        <v>2020</v>
      </c>
      <c r="C139" s="28" t="s">
        <v>9</v>
      </c>
      <c r="D139" s="28" t="s">
        <v>6</v>
      </c>
      <c r="E139">
        <f>INDEX('Financials Canada'!$E$7:$N$19,MATCH('Input Data'!D139&amp;'Input Data'!C139,'Financials Canada'!$A$7:$A$19,0),MATCH('Input Data'!B139,'Financials Canada'!$E$1:$N$1,0))</f>
        <v>6203</v>
      </c>
      <c r="F139">
        <f>VLOOKUP(A139&amp;B139&amp;C139,'Gross Profit &amp; EBITDA'!$D$3:$F$62,2,FALSE) * E139</f>
        <v>4342.0999999999995</v>
      </c>
      <c r="G139">
        <f>VLOOKUP(A139&amp;B139&amp;C139,'Gross Profit &amp; EBITDA'!$D$3:$F$62,3,FALSE)*'Input Data'!E139</f>
        <v>1240.6000000000001</v>
      </c>
    </row>
    <row r="140" spans="1:7" x14ac:dyDescent="0.2">
      <c r="A140" s="28" t="s">
        <v>15</v>
      </c>
      <c r="B140" s="28">
        <v>2021</v>
      </c>
      <c r="C140" s="28" t="s">
        <v>5</v>
      </c>
      <c r="D140" s="28" t="s">
        <v>4</v>
      </c>
      <c r="E140">
        <f>INDEX('Financials Canada'!$E$7:$N$19,MATCH('Input Data'!D140&amp;'Input Data'!C140,'Financials Canada'!$A$7:$A$19,0),MATCH('Input Data'!B140,'Financials Canada'!$E$1:$N$1,0))</f>
        <v>2490</v>
      </c>
      <c r="F140">
        <f>VLOOKUP(A140&amp;B140&amp;C140,'Gross Profit &amp; EBITDA'!$D$3:$F$62,2,FALSE) * E140</f>
        <v>1494</v>
      </c>
      <c r="G140">
        <f>VLOOKUP(A140&amp;B140&amp;C140,'Gross Profit &amp; EBITDA'!$D$3:$F$62,3,FALSE)*'Input Data'!E140</f>
        <v>498</v>
      </c>
    </row>
    <row r="141" spans="1:7" x14ac:dyDescent="0.2">
      <c r="A141" s="28" t="s">
        <v>15</v>
      </c>
      <c r="B141" s="28">
        <v>2021</v>
      </c>
      <c r="C141" s="28" t="s">
        <v>5</v>
      </c>
      <c r="D141" s="28" t="s">
        <v>6</v>
      </c>
      <c r="E141">
        <f>INDEX('Financials Canada'!$E$7:$N$19,MATCH('Input Data'!D141&amp;'Input Data'!C141,'Financials Canada'!$A$7:$A$19,0),MATCH('Input Data'!B141,'Financials Canada'!$E$1:$N$1,0))</f>
        <v>5075</v>
      </c>
      <c r="F141">
        <f>VLOOKUP(A141&amp;B141&amp;C141,'Gross Profit &amp; EBITDA'!$D$3:$F$62,2,FALSE) * E141</f>
        <v>3045</v>
      </c>
      <c r="G141">
        <f>VLOOKUP(A141&amp;B141&amp;C141,'Gross Profit &amp; EBITDA'!$D$3:$F$62,3,FALSE)*'Input Data'!E141</f>
        <v>1015</v>
      </c>
    </row>
    <row r="142" spans="1:7" x14ac:dyDescent="0.2">
      <c r="A142" s="28" t="s">
        <v>15</v>
      </c>
      <c r="B142" s="28">
        <v>2021</v>
      </c>
      <c r="C142" s="28" t="s">
        <v>8</v>
      </c>
      <c r="D142" s="28" t="s">
        <v>4</v>
      </c>
      <c r="E142">
        <f>INDEX('Financials Canada'!$E$7:$N$19,MATCH('Input Data'!D142&amp;'Input Data'!C142,'Financials Canada'!$A$7:$A$19,0),MATCH('Input Data'!B142,'Financials Canada'!$E$1:$N$1,0))</f>
        <v>1710</v>
      </c>
      <c r="F142">
        <f>VLOOKUP(A142&amp;B142&amp;C142,'Gross Profit &amp; EBITDA'!$D$3:$F$62,2,FALSE) * E142</f>
        <v>855</v>
      </c>
      <c r="G142">
        <f>VLOOKUP(A142&amp;B142&amp;C142,'Gross Profit &amp; EBITDA'!$D$3:$F$62,3,FALSE)*'Input Data'!E142</f>
        <v>342</v>
      </c>
    </row>
    <row r="143" spans="1:7" x14ac:dyDescent="0.2">
      <c r="A143" s="28" t="s">
        <v>15</v>
      </c>
      <c r="B143" s="28">
        <v>2021</v>
      </c>
      <c r="C143" s="28" t="s">
        <v>8</v>
      </c>
      <c r="D143" s="28" t="s">
        <v>6</v>
      </c>
      <c r="E143">
        <f>INDEX('Financials Canada'!$E$7:$N$19,MATCH('Input Data'!D143&amp;'Input Data'!C143,'Financials Canada'!$A$7:$A$19,0),MATCH('Input Data'!B143,'Financials Canada'!$E$1:$N$1,0))</f>
        <v>4586</v>
      </c>
      <c r="F143">
        <f>VLOOKUP(A143&amp;B143&amp;C143,'Gross Profit &amp; EBITDA'!$D$3:$F$62,2,FALSE) * E143</f>
        <v>2293</v>
      </c>
      <c r="G143">
        <f>VLOOKUP(A143&amp;B143&amp;C143,'Gross Profit &amp; EBITDA'!$D$3:$F$62,3,FALSE)*'Input Data'!E143</f>
        <v>917.2</v>
      </c>
    </row>
    <row r="144" spans="1:7" x14ac:dyDescent="0.2">
      <c r="A144" s="28" t="s">
        <v>15</v>
      </c>
      <c r="B144" s="28">
        <v>2021</v>
      </c>
      <c r="C144" s="28" t="s">
        <v>9</v>
      </c>
      <c r="D144" s="28" t="s">
        <v>4</v>
      </c>
      <c r="E144">
        <f>INDEX('Financials Canada'!$E$7:$N$19,MATCH('Input Data'!D144&amp;'Input Data'!C144,'Financials Canada'!$A$7:$A$19,0),MATCH('Input Data'!B144,'Financials Canada'!$E$1:$N$1,0))</f>
        <v>1626</v>
      </c>
      <c r="F144">
        <f>VLOOKUP(A144&amp;B144&amp;C144,'Gross Profit &amp; EBITDA'!$D$3:$F$62,2,FALSE) * E144</f>
        <v>1300.8000000000002</v>
      </c>
      <c r="G144">
        <f>VLOOKUP(A144&amp;B144&amp;C144,'Gross Profit &amp; EBITDA'!$D$3:$F$62,3,FALSE)*'Input Data'!E144</f>
        <v>325.20000000000005</v>
      </c>
    </row>
    <row r="145" spans="1:7" x14ac:dyDescent="0.2">
      <c r="A145" s="28" t="s">
        <v>15</v>
      </c>
      <c r="B145" s="28">
        <v>2021</v>
      </c>
      <c r="C145" s="28" t="s">
        <v>9</v>
      </c>
      <c r="D145" s="28" t="s">
        <v>6</v>
      </c>
      <c r="E145">
        <f>INDEX('Financials Canada'!$E$7:$N$19,MATCH('Input Data'!D145&amp;'Input Data'!C145,'Financials Canada'!$A$7:$A$19,0),MATCH('Input Data'!B145,'Financials Canada'!$E$1:$N$1,0))</f>
        <v>1126</v>
      </c>
      <c r="F145">
        <f>VLOOKUP(A145&amp;B145&amp;C145,'Gross Profit &amp; EBITDA'!$D$3:$F$62,2,FALSE) * E145</f>
        <v>900.80000000000007</v>
      </c>
      <c r="G145">
        <f>VLOOKUP(A145&amp;B145&amp;C145,'Gross Profit &amp; EBITDA'!$D$3:$F$62,3,FALSE)*'Input Data'!E145</f>
        <v>225.20000000000002</v>
      </c>
    </row>
    <row r="146" spans="1:7" x14ac:dyDescent="0.2">
      <c r="A146" s="28" t="s">
        <v>15</v>
      </c>
      <c r="B146" s="28">
        <v>2022</v>
      </c>
      <c r="C146" s="28" t="s">
        <v>5</v>
      </c>
      <c r="D146" s="28" t="s">
        <v>4</v>
      </c>
      <c r="E146">
        <f>INDEX('Financials Canada'!$E$7:$N$19,MATCH('Input Data'!D146&amp;'Input Data'!C146,'Financials Canada'!$A$7:$A$19,0),MATCH('Input Data'!B146,'Financials Canada'!$E$1:$N$1,0))</f>
        <v>3789</v>
      </c>
      <c r="F146">
        <f>VLOOKUP(A146&amp;B146&amp;C146,'Gross Profit &amp; EBITDA'!$D$3:$F$62,2,FALSE) * E146</f>
        <v>2652.2999999999997</v>
      </c>
      <c r="G146">
        <f>VLOOKUP(A146&amp;B146&amp;C146,'Gross Profit &amp; EBITDA'!$D$3:$F$62,3,FALSE)*'Input Data'!E146</f>
        <v>757.80000000000007</v>
      </c>
    </row>
    <row r="147" spans="1:7" x14ac:dyDescent="0.2">
      <c r="A147" s="28" t="s">
        <v>15</v>
      </c>
      <c r="B147" s="28">
        <v>2022</v>
      </c>
      <c r="C147" s="28" t="s">
        <v>5</v>
      </c>
      <c r="D147" s="28" t="s">
        <v>6</v>
      </c>
      <c r="E147">
        <f>INDEX('Financials Canada'!$E$7:$N$19,MATCH('Input Data'!D147&amp;'Input Data'!C147,'Financials Canada'!$A$7:$A$19,0),MATCH('Input Data'!B147,'Financials Canada'!$E$1:$N$1,0))</f>
        <v>7242</v>
      </c>
      <c r="F147">
        <f>VLOOKUP(A147&amp;B147&amp;C147,'Gross Profit &amp; EBITDA'!$D$3:$F$62,2,FALSE) * E147</f>
        <v>5069.3999999999996</v>
      </c>
      <c r="G147">
        <f>VLOOKUP(A147&amp;B147&amp;C147,'Gross Profit &amp; EBITDA'!$D$3:$F$62,3,FALSE)*'Input Data'!E147</f>
        <v>1448.4</v>
      </c>
    </row>
    <row r="148" spans="1:7" x14ac:dyDescent="0.2">
      <c r="A148" s="28" t="s">
        <v>15</v>
      </c>
      <c r="B148" s="28">
        <v>2022</v>
      </c>
      <c r="C148" s="28" t="s">
        <v>8</v>
      </c>
      <c r="D148" s="28" t="s">
        <v>4</v>
      </c>
      <c r="E148">
        <f>INDEX('Financials Canada'!$E$7:$N$19,MATCH('Input Data'!D148&amp;'Input Data'!C148,'Financials Canada'!$A$7:$A$19,0),MATCH('Input Data'!B148,'Financials Canada'!$E$1:$N$1,0))</f>
        <v>1738</v>
      </c>
      <c r="F148">
        <f>VLOOKUP(A148&amp;B148&amp;C148,'Gross Profit &amp; EBITDA'!$D$3:$F$62,2,FALSE) * E148</f>
        <v>869</v>
      </c>
      <c r="G148">
        <f>VLOOKUP(A148&amp;B148&amp;C148,'Gross Profit &amp; EBITDA'!$D$3:$F$62,3,FALSE)*'Input Data'!E148</f>
        <v>347.6</v>
      </c>
    </row>
    <row r="149" spans="1:7" x14ac:dyDescent="0.2">
      <c r="A149" s="28" t="s">
        <v>15</v>
      </c>
      <c r="B149" s="28">
        <v>2022</v>
      </c>
      <c r="C149" s="28" t="s">
        <v>8</v>
      </c>
      <c r="D149" s="28" t="s">
        <v>6</v>
      </c>
      <c r="E149">
        <f>INDEX('Financials Canada'!$E$7:$N$19,MATCH('Input Data'!D149&amp;'Input Data'!C149,'Financials Canada'!$A$7:$A$19,0),MATCH('Input Data'!B149,'Financials Canada'!$E$1:$N$1,0))</f>
        <v>2666</v>
      </c>
      <c r="F149">
        <f>VLOOKUP(A149&amp;B149&amp;C149,'Gross Profit &amp; EBITDA'!$D$3:$F$62,2,FALSE) * E149</f>
        <v>1333</v>
      </c>
      <c r="G149">
        <f>VLOOKUP(A149&amp;B149&amp;C149,'Gross Profit &amp; EBITDA'!$D$3:$F$62,3,FALSE)*'Input Data'!E149</f>
        <v>533.20000000000005</v>
      </c>
    </row>
    <row r="150" spans="1:7" x14ac:dyDescent="0.2">
      <c r="A150" s="28" t="s">
        <v>15</v>
      </c>
      <c r="B150" s="28">
        <v>2022</v>
      </c>
      <c r="C150" s="28" t="s">
        <v>9</v>
      </c>
      <c r="D150" s="28" t="s">
        <v>4</v>
      </c>
      <c r="E150">
        <f>INDEX('Financials Canada'!$E$7:$N$19,MATCH('Input Data'!D150&amp;'Input Data'!C150,'Financials Canada'!$A$7:$A$19,0),MATCH('Input Data'!B150,'Financials Canada'!$E$1:$N$1,0))</f>
        <v>3515</v>
      </c>
      <c r="F150">
        <f>VLOOKUP(A150&amp;B150&amp;C150,'Gross Profit &amp; EBITDA'!$D$3:$F$62,2,FALSE) * E150</f>
        <v>1757.5</v>
      </c>
      <c r="G150">
        <f>VLOOKUP(A150&amp;B150&amp;C150,'Gross Profit &amp; EBITDA'!$D$3:$F$62,3,FALSE)*'Input Data'!E150</f>
        <v>351.5</v>
      </c>
    </row>
    <row r="151" spans="1:7" x14ac:dyDescent="0.2">
      <c r="A151" s="28" t="s">
        <v>15</v>
      </c>
      <c r="B151" s="28">
        <v>2022</v>
      </c>
      <c r="C151" s="28" t="s">
        <v>9</v>
      </c>
      <c r="D151" s="28" t="s">
        <v>6</v>
      </c>
      <c r="E151">
        <f>INDEX('Financials Canada'!$E$7:$N$19,MATCH('Input Data'!D151&amp;'Input Data'!C151,'Financials Canada'!$A$7:$A$19,0),MATCH('Input Data'!B151,'Financials Canada'!$E$1:$N$1,0))</f>
        <v>4690</v>
      </c>
      <c r="F151">
        <f>VLOOKUP(A151&amp;B151&amp;C151,'Gross Profit &amp; EBITDA'!$D$3:$F$62,2,FALSE) * E151</f>
        <v>2345</v>
      </c>
      <c r="G151">
        <f>VLOOKUP(A151&amp;B151&amp;C151,'Gross Profit &amp; EBITDA'!$D$3:$F$62,3,FALSE)*'Input Data'!E151</f>
        <v>469</v>
      </c>
    </row>
    <row r="152" spans="1:7" x14ac:dyDescent="0.2">
      <c r="A152" s="28" t="s">
        <v>15</v>
      </c>
      <c r="B152" s="28">
        <v>2023</v>
      </c>
      <c r="C152" s="28" t="s">
        <v>5</v>
      </c>
      <c r="D152" s="28" t="s">
        <v>4</v>
      </c>
      <c r="E152">
        <f>INDEX('Financials Canada'!$E$7:$N$19,MATCH('Input Data'!D152&amp;'Input Data'!C152,'Financials Canada'!$A$7:$A$19,0),MATCH('Input Data'!B152,'Financials Canada'!$E$1:$N$1,0))</f>
        <v>2298</v>
      </c>
      <c r="F152">
        <f>VLOOKUP(A152&amp;B152&amp;C152,'Gross Profit &amp; EBITDA'!$D$3:$F$62,2,FALSE) * E152</f>
        <v>1608.6</v>
      </c>
      <c r="G152">
        <f>VLOOKUP(A152&amp;B152&amp;C152,'Gross Profit &amp; EBITDA'!$D$3:$F$62,3,FALSE)*'Input Data'!E152</f>
        <v>459.6</v>
      </c>
    </row>
    <row r="153" spans="1:7" x14ac:dyDescent="0.2">
      <c r="A153" s="28" t="s">
        <v>15</v>
      </c>
      <c r="B153" s="28">
        <v>2023</v>
      </c>
      <c r="C153" s="28" t="s">
        <v>5</v>
      </c>
      <c r="D153" s="28" t="s">
        <v>6</v>
      </c>
      <c r="E153">
        <f>INDEX('Financials Canada'!$E$7:$N$19,MATCH('Input Data'!D153&amp;'Input Data'!C153,'Financials Canada'!$A$7:$A$19,0),MATCH('Input Data'!B153,'Financials Canada'!$E$1:$N$1,0))</f>
        <v>9330</v>
      </c>
      <c r="F153">
        <f>VLOOKUP(A153&amp;B153&amp;C153,'Gross Profit &amp; EBITDA'!$D$3:$F$62,2,FALSE) * E153</f>
        <v>6531</v>
      </c>
      <c r="G153">
        <f>VLOOKUP(A153&amp;B153&amp;C153,'Gross Profit &amp; EBITDA'!$D$3:$F$62,3,FALSE)*'Input Data'!E153</f>
        <v>1866</v>
      </c>
    </row>
    <row r="154" spans="1:7" x14ac:dyDescent="0.2">
      <c r="A154" s="28" t="s">
        <v>15</v>
      </c>
      <c r="B154" s="28">
        <v>2023</v>
      </c>
      <c r="C154" s="28" t="s">
        <v>8</v>
      </c>
      <c r="D154" s="28" t="s">
        <v>4</v>
      </c>
      <c r="E154">
        <f>INDEX('Financials Canada'!$E$7:$N$19,MATCH('Input Data'!D154&amp;'Input Data'!C154,'Financials Canada'!$A$7:$A$19,0),MATCH('Input Data'!B154,'Financials Canada'!$E$1:$N$1,0))</f>
        <v>2471</v>
      </c>
      <c r="F154">
        <f>VLOOKUP(A154&amp;B154&amp;C154,'Gross Profit &amp; EBITDA'!$D$3:$F$62,2,FALSE) * E154</f>
        <v>1729.6999999999998</v>
      </c>
      <c r="G154">
        <f>VLOOKUP(A154&amp;B154&amp;C154,'Gross Profit &amp; EBITDA'!$D$3:$F$62,3,FALSE)*'Input Data'!E154</f>
        <v>494.20000000000005</v>
      </c>
    </row>
    <row r="155" spans="1:7" x14ac:dyDescent="0.2">
      <c r="A155" s="28" t="s">
        <v>15</v>
      </c>
      <c r="B155" s="28">
        <v>2023</v>
      </c>
      <c r="C155" s="28" t="s">
        <v>8</v>
      </c>
      <c r="D155" s="28" t="s">
        <v>6</v>
      </c>
      <c r="E155">
        <f>INDEX('Financials Canada'!$E$7:$N$19,MATCH('Input Data'!D155&amp;'Input Data'!C155,'Financials Canada'!$A$7:$A$19,0),MATCH('Input Data'!B155,'Financials Canada'!$E$1:$N$1,0))</f>
        <v>4027</v>
      </c>
      <c r="F155">
        <f>VLOOKUP(A155&amp;B155&amp;C155,'Gross Profit &amp; EBITDA'!$D$3:$F$62,2,FALSE) * E155</f>
        <v>2818.8999999999996</v>
      </c>
      <c r="G155">
        <f>VLOOKUP(A155&amp;B155&amp;C155,'Gross Profit &amp; EBITDA'!$D$3:$F$62,3,FALSE)*'Input Data'!E155</f>
        <v>805.40000000000009</v>
      </c>
    </row>
    <row r="156" spans="1:7" x14ac:dyDescent="0.2">
      <c r="A156" s="28" t="s">
        <v>15</v>
      </c>
      <c r="B156" s="28">
        <v>2023</v>
      </c>
      <c r="C156" s="28" t="s">
        <v>9</v>
      </c>
      <c r="D156" s="28" t="s">
        <v>4</v>
      </c>
      <c r="E156">
        <f>INDEX('Financials Canada'!$E$7:$N$19,MATCH('Input Data'!D156&amp;'Input Data'!C156,'Financials Canada'!$A$7:$A$19,0),MATCH('Input Data'!B156,'Financials Canada'!$E$1:$N$1,0))</f>
        <v>2532</v>
      </c>
      <c r="F156">
        <f>VLOOKUP(A156&amp;B156&amp;C156,'Gross Profit &amp; EBITDA'!$D$3:$F$62,2,FALSE) * E156</f>
        <v>2025.6000000000001</v>
      </c>
      <c r="G156">
        <f>VLOOKUP(A156&amp;B156&amp;C156,'Gross Profit &amp; EBITDA'!$D$3:$F$62,3,FALSE)*'Input Data'!E156</f>
        <v>253.20000000000002</v>
      </c>
    </row>
    <row r="157" spans="1:7" x14ac:dyDescent="0.2">
      <c r="A157" s="28" t="s">
        <v>15</v>
      </c>
      <c r="B157" s="28">
        <v>2023</v>
      </c>
      <c r="C157" s="28" t="s">
        <v>9</v>
      </c>
      <c r="D157" s="28" t="s">
        <v>6</v>
      </c>
      <c r="E157">
        <f>INDEX('Financials Canada'!$E$7:$N$19,MATCH('Input Data'!D157&amp;'Input Data'!C157,'Financials Canada'!$A$7:$A$19,0),MATCH('Input Data'!B157,'Financials Canada'!$E$1:$N$1,0))</f>
        <v>5311</v>
      </c>
      <c r="F157">
        <f>VLOOKUP(A157&amp;B157&amp;C157,'Gross Profit &amp; EBITDA'!$D$3:$F$62,2,FALSE) * E157</f>
        <v>4248.8</v>
      </c>
      <c r="G157">
        <f>VLOOKUP(A157&amp;B157&amp;C157,'Gross Profit &amp; EBITDA'!$D$3:$F$62,3,FALSE)*'Input Data'!E157</f>
        <v>531.1</v>
      </c>
    </row>
    <row r="158" spans="1:7" x14ac:dyDescent="0.2">
      <c r="A158" s="28" t="s">
        <v>15</v>
      </c>
      <c r="B158" s="28">
        <v>2024</v>
      </c>
      <c r="C158" s="28" t="s">
        <v>5</v>
      </c>
      <c r="D158" s="28" t="s">
        <v>4</v>
      </c>
      <c r="E158">
        <f>INDEX('Financials Canada'!$E$7:$N$19,MATCH('Input Data'!D158&amp;'Input Data'!C158,'Financials Canada'!$A$7:$A$19,0),MATCH('Input Data'!B158,'Financials Canada'!$E$1:$N$1,0))</f>
        <v>4440</v>
      </c>
      <c r="F158">
        <f>VLOOKUP(A158&amp;B158&amp;C158,'Gross Profit &amp; EBITDA'!$D$3:$F$62,2,FALSE) * E158</f>
        <v>3108</v>
      </c>
      <c r="G158">
        <f>VLOOKUP(A158&amp;B158&amp;C158,'Gross Profit &amp; EBITDA'!$D$3:$F$62,3,FALSE)*'Input Data'!E158</f>
        <v>444</v>
      </c>
    </row>
    <row r="159" spans="1:7" x14ac:dyDescent="0.2">
      <c r="A159" s="28" t="s">
        <v>15</v>
      </c>
      <c r="B159" s="28">
        <v>2024</v>
      </c>
      <c r="C159" s="28" t="s">
        <v>5</v>
      </c>
      <c r="D159" s="28" t="s">
        <v>6</v>
      </c>
      <c r="E159">
        <f>INDEX('Financials Canada'!$E$7:$N$19,MATCH('Input Data'!D159&amp;'Input Data'!C159,'Financials Canada'!$A$7:$A$19,0),MATCH('Input Data'!B159,'Financials Canada'!$E$1:$N$1,0))</f>
        <v>6979</v>
      </c>
      <c r="F159">
        <f>VLOOKUP(A159&amp;B159&amp;C159,'Gross Profit &amp; EBITDA'!$D$3:$F$62,2,FALSE) * E159</f>
        <v>4885.2999999999993</v>
      </c>
      <c r="G159">
        <f>VLOOKUP(A159&amp;B159&amp;C159,'Gross Profit &amp; EBITDA'!$D$3:$F$62,3,FALSE)*'Input Data'!E159</f>
        <v>697.90000000000009</v>
      </c>
    </row>
    <row r="160" spans="1:7" x14ac:dyDescent="0.2">
      <c r="A160" s="28" t="s">
        <v>15</v>
      </c>
      <c r="B160" s="28">
        <v>2024</v>
      </c>
      <c r="C160" s="28" t="s">
        <v>8</v>
      </c>
      <c r="D160" s="28" t="s">
        <v>4</v>
      </c>
      <c r="E160">
        <f>INDEX('Financials Canada'!$E$7:$N$19,MATCH('Input Data'!D160&amp;'Input Data'!C160,'Financials Canada'!$A$7:$A$19,0),MATCH('Input Data'!B160,'Financials Canada'!$E$1:$N$1,0))</f>
        <v>1689</v>
      </c>
      <c r="F160">
        <f>VLOOKUP(A160&amp;B160&amp;C160,'Gross Profit &amp; EBITDA'!$D$3:$F$62,2,FALSE) * E160</f>
        <v>844.5</v>
      </c>
      <c r="G160">
        <f>VLOOKUP(A160&amp;B160&amp;C160,'Gross Profit &amp; EBITDA'!$D$3:$F$62,3,FALSE)*'Input Data'!E160</f>
        <v>337.8</v>
      </c>
    </row>
    <row r="161" spans="1:7" x14ac:dyDescent="0.2">
      <c r="A161" s="28" t="s">
        <v>15</v>
      </c>
      <c r="B161" s="28">
        <v>2024</v>
      </c>
      <c r="C161" s="28" t="s">
        <v>8</v>
      </c>
      <c r="D161" s="28" t="s">
        <v>6</v>
      </c>
      <c r="E161">
        <f>INDEX('Financials Canada'!$E$7:$N$19,MATCH('Input Data'!D161&amp;'Input Data'!C161,'Financials Canada'!$A$7:$A$19,0),MATCH('Input Data'!B161,'Financials Canada'!$E$1:$N$1,0))</f>
        <v>2778</v>
      </c>
      <c r="F161">
        <f>VLOOKUP(A161&amp;B161&amp;C161,'Gross Profit &amp; EBITDA'!$D$3:$F$62,2,FALSE) * E161</f>
        <v>1389</v>
      </c>
      <c r="G161">
        <f>VLOOKUP(A161&amp;B161&amp;C161,'Gross Profit &amp; EBITDA'!$D$3:$F$62,3,FALSE)*'Input Data'!E161</f>
        <v>555.6</v>
      </c>
    </row>
    <row r="162" spans="1:7" x14ac:dyDescent="0.2">
      <c r="A162" s="28" t="s">
        <v>15</v>
      </c>
      <c r="B162" s="28">
        <v>2024</v>
      </c>
      <c r="C162" s="28" t="s">
        <v>9</v>
      </c>
      <c r="D162" s="28" t="s">
        <v>4</v>
      </c>
      <c r="E162">
        <f>INDEX('Financials Canada'!$E$7:$N$19,MATCH('Input Data'!D162&amp;'Input Data'!C162,'Financials Canada'!$A$7:$A$19,0),MATCH('Input Data'!B162,'Financials Canada'!$E$1:$N$1,0))</f>
        <v>1611</v>
      </c>
      <c r="F162">
        <f>VLOOKUP(A162&amp;B162&amp;C162,'Gross Profit &amp; EBITDA'!$D$3:$F$62,2,FALSE) * E162</f>
        <v>805.5</v>
      </c>
      <c r="G162">
        <f>VLOOKUP(A162&amp;B162&amp;C162,'Gross Profit &amp; EBITDA'!$D$3:$F$62,3,FALSE)*'Input Data'!E162</f>
        <v>161.10000000000002</v>
      </c>
    </row>
    <row r="163" spans="1:7" x14ac:dyDescent="0.2">
      <c r="A163" s="28" t="s">
        <v>15</v>
      </c>
      <c r="B163" s="28">
        <v>2024</v>
      </c>
      <c r="C163" s="28" t="s">
        <v>9</v>
      </c>
      <c r="D163" s="28" t="s">
        <v>6</v>
      </c>
      <c r="E163">
        <f>INDEX('Financials Canada'!$E$7:$N$19,MATCH('Input Data'!D163&amp;'Input Data'!C163,'Financials Canada'!$A$7:$A$19,0),MATCH('Input Data'!B163,'Financials Canada'!$E$1:$N$1,0))</f>
        <v>6528</v>
      </c>
      <c r="F163">
        <f>VLOOKUP(A163&amp;B163&amp;C163,'Gross Profit &amp; EBITDA'!$D$3:$F$62,2,FALSE) * E163</f>
        <v>3264</v>
      </c>
      <c r="G163">
        <f>VLOOKUP(A163&amp;B163&amp;C163,'Gross Profit &amp; EBITDA'!$D$3:$F$62,3,FALSE)*'Input Data'!E163</f>
        <v>652.80000000000007</v>
      </c>
    </row>
    <row r="164" spans="1:7" x14ac:dyDescent="0.2">
      <c r="A164" s="28" t="s">
        <v>15</v>
      </c>
      <c r="B164" s="28">
        <v>2025</v>
      </c>
      <c r="C164" s="28" t="s">
        <v>5</v>
      </c>
      <c r="D164" s="28" t="s">
        <v>4</v>
      </c>
      <c r="E164">
        <f>INDEX('Financials Canada'!$E$7:$N$19,MATCH('Input Data'!D164&amp;'Input Data'!C164,'Financials Canada'!$A$7:$A$19,0),MATCH('Input Data'!B164,'Financials Canada'!$E$1:$N$1,0))</f>
        <v>4901</v>
      </c>
      <c r="F164">
        <f>VLOOKUP(A164&amp;B164&amp;C164,'Gross Profit &amp; EBITDA'!$D$3:$F$62,2,FALSE) * E164</f>
        <v>2450.5</v>
      </c>
      <c r="G164">
        <f>VLOOKUP(A164&amp;B164&amp;C164,'Gross Profit &amp; EBITDA'!$D$3:$F$62,3,FALSE)*'Input Data'!E164</f>
        <v>490.1</v>
      </c>
    </row>
    <row r="165" spans="1:7" x14ac:dyDescent="0.2">
      <c r="A165" s="28" t="s">
        <v>15</v>
      </c>
      <c r="B165" s="28">
        <v>2025</v>
      </c>
      <c r="C165" s="28" t="s">
        <v>5</v>
      </c>
      <c r="D165" s="28" t="s">
        <v>6</v>
      </c>
      <c r="E165">
        <f>INDEX('Financials Canada'!$E$7:$N$19,MATCH('Input Data'!D165&amp;'Input Data'!C165,'Financials Canada'!$A$7:$A$19,0),MATCH('Input Data'!B165,'Financials Canada'!$E$1:$N$1,0))</f>
        <v>8809</v>
      </c>
      <c r="F165">
        <f>VLOOKUP(A165&amp;B165&amp;C165,'Gross Profit &amp; EBITDA'!$D$3:$F$62,2,FALSE) * E165</f>
        <v>4404.5</v>
      </c>
      <c r="G165">
        <f>VLOOKUP(A165&amp;B165&amp;C165,'Gross Profit &amp; EBITDA'!$D$3:$F$62,3,FALSE)*'Input Data'!E165</f>
        <v>880.90000000000009</v>
      </c>
    </row>
    <row r="166" spans="1:7" x14ac:dyDescent="0.2">
      <c r="A166" s="28" t="s">
        <v>15</v>
      </c>
      <c r="B166" s="28">
        <v>2025</v>
      </c>
      <c r="C166" s="28" t="s">
        <v>8</v>
      </c>
      <c r="D166" s="28" t="s">
        <v>4</v>
      </c>
      <c r="E166">
        <f>INDEX('Financials Canada'!$E$7:$N$19,MATCH('Input Data'!D166&amp;'Input Data'!C166,'Financials Canada'!$A$7:$A$19,0),MATCH('Input Data'!B166,'Financials Canada'!$E$1:$N$1,0))</f>
        <v>2300</v>
      </c>
      <c r="F166">
        <f>VLOOKUP(A166&amp;B166&amp;C166,'Gross Profit &amp; EBITDA'!$D$3:$F$62,2,FALSE) * E166</f>
        <v>1150</v>
      </c>
      <c r="G166">
        <f>VLOOKUP(A166&amp;B166&amp;C166,'Gross Profit &amp; EBITDA'!$D$3:$F$62,3,FALSE)*'Input Data'!E166</f>
        <v>460</v>
      </c>
    </row>
    <row r="167" spans="1:7" x14ac:dyDescent="0.2">
      <c r="A167" s="28" t="s">
        <v>15</v>
      </c>
      <c r="B167" s="28">
        <v>2025</v>
      </c>
      <c r="C167" s="28" t="s">
        <v>8</v>
      </c>
      <c r="D167" s="28" t="s">
        <v>6</v>
      </c>
      <c r="E167">
        <f>INDEX('Financials Canada'!$E$7:$N$19,MATCH('Input Data'!D167&amp;'Input Data'!C167,'Financials Canada'!$A$7:$A$19,0),MATCH('Input Data'!B167,'Financials Canada'!$E$1:$N$1,0))</f>
        <v>5369</v>
      </c>
      <c r="F167">
        <f>VLOOKUP(A167&amp;B167&amp;C167,'Gross Profit &amp; EBITDA'!$D$3:$F$62,2,FALSE) * E167</f>
        <v>2684.5</v>
      </c>
      <c r="G167">
        <f>VLOOKUP(A167&amp;B167&amp;C167,'Gross Profit &amp; EBITDA'!$D$3:$F$62,3,FALSE)*'Input Data'!E167</f>
        <v>1073.8</v>
      </c>
    </row>
    <row r="168" spans="1:7" x14ac:dyDescent="0.2">
      <c r="A168" s="28" t="s">
        <v>15</v>
      </c>
      <c r="B168" s="28">
        <v>2025</v>
      </c>
      <c r="C168" s="28" t="s">
        <v>9</v>
      </c>
      <c r="D168" s="28" t="s">
        <v>4</v>
      </c>
      <c r="E168">
        <f>INDEX('Financials Canada'!$E$7:$N$19,MATCH('Input Data'!D168&amp;'Input Data'!C168,'Financials Canada'!$A$7:$A$19,0),MATCH('Input Data'!B168,'Financials Canada'!$E$1:$N$1,0))</f>
        <v>455</v>
      </c>
      <c r="F168">
        <f>VLOOKUP(A168&amp;B168&amp;C168,'Gross Profit &amp; EBITDA'!$D$3:$F$62,2,FALSE) * E168</f>
        <v>227.5</v>
      </c>
      <c r="G168">
        <f>VLOOKUP(A168&amp;B168&amp;C168,'Gross Profit &amp; EBITDA'!$D$3:$F$62,3,FALSE)*'Input Data'!E168</f>
        <v>91</v>
      </c>
    </row>
    <row r="169" spans="1:7" x14ac:dyDescent="0.2">
      <c r="A169" s="28" t="s">
        <v>15</v>
      </c>
      <c r="B169" s="28">
        <v>2025</v>
      </c>
      <c r="C169" s="28" t="s">
        <v>9</v>
      </c>
      <c r="D169" s="28" t="s">
        <v>6</v>
      </c>
      <c r="E169">
        <f>INDEX('Financials Canada'!$E$7:$N$19,MATCH('Input Data'!D169&amp;'Input Data'!C169,'Financials Canada'!$A$7:$A$19,0),MATCH('Input Data'!B169,'Financials Canada'!$E$1:$N$1,0))</f>
        <v>7646</v>
      </c>
      <c r="F169">
        <f>VLOOKUP(A169&amp;B169&amp;C169,'Gross Profit &amp; EBITDA'!$D$3:$F$62,2,FALSE) * E169</f>
        <v>3823</v>
      </c>
      <c r="G169">
        <f>VLOOKUP(A169&amp;B169&amp;C169,'Gross Profit &amp; EBITDA'!$D$3:$F$62,3,FALSE)*'Input Data'!E169</f>
        <v>1529.2</v>
      </c>
    </row>
    <row r="170" spans="1:7" x14ac:dyDescent="0.2">
      <c r="A170" s="28" t="s">
        <v>15</v>
      </c>
      <c r="B170" s="28">
        <v>2026</v>
      </c>
      <c r="C170" s="28" t="s">
        <v>5</v>
      </c>
      <c r="D170" s="28" t="s">
        <v>4</v>
      </c>
      <c r="E170">
        <f>INDEX('Financials Canada'!$E$7:$N$19,MATCH('Input Data'!D170&amp;'Input Data'!C170,'Financials Canada'!$A$7:$A$19,0),MATCH('Input Data'!B170,'Financials Canada'!$E$1:$N$1,0))</f>
        <v>3828</v>
      </c>
      <c r="F170">
        <f>VLOOKUP(A170&amp;B170&amp;C170,'Gross Profit &amp; EBITDA'!$D$3:$F$62,2,FALSE) * E170</f>
        <v>2296.7999999999997</v>
      </c>
      <c r="G170">
        <f>VLOOKUP(A170&amp;B170&amp;C170,'Gross Profit &amp; EBITDA'!$D$3:$F$62,3,FALSE)*'Input Data'!E170</f>
        <v>765.6</v>
      </c>
    </row>
    <row r="171" spans="1:7" x14ac:dyDescent="0.2">
      <c r="A171" s="28" t="s">
        <v>15</v>
      </c>
      <c r="B171" s="28">
        <v>2026</v>
      </c>
      <c r="C171" s="28" t="s">
        <v>5</v>
      </c>
      <c r="D171" s="28" t="s">
        <v>6</v>
      </c>
      <c r="E171">
        <f>INDEX('Financials Canada'!$E$7:$N$19,MATCH('Input Data'!D171&amp;'Input Data'!C171,'Financials Canada'!$A$7:$A$19,0),MATCH('Input Data'!B171,'Financials Canada'!$E$1:$N$1,0))</f>
        <v>8073</v>
      </c>
      <c r="F171">
        <f>VLOOKUP(A171&amp;B171&amp;C171,'Gross Profit &amp; EBITDA'!$D$3:$F$62,2,FALSE) * E171</f>
        <v>4843.8</v>
      </c>
      <c r="G171">
        <f>VLOOKUP(A171&amp;B171&amp;C171,'Gross Profit &amp; EBITDA'!$D$3:$F$62,3,FALSE)*'Input Data'!E171</f>
        <v>1614.6000000000001</v>
      </c>
    </row>
    <row r="172" spans="1:7" x14ac:dyDescent="0.2">
      <c r="A172" s="28" t="s">
        <v>15</v>
      </c>
      <c r="B172" s="28">
        <v>2026</v>
      </c>
      <c r="C172" s="28" t="s">
        <v>8</v>
      </c>
      <c r="D172" s="28" t="s">
        <v>4</v>
      </c>
      <c r="E172">
        <f>INDEX('Financials Canada'!$E$7:$N$19,MATCH('Input Data'!D172&amp;'Input Data'!C172,'Financials Canada'!$A$7:$A$19,0),MATCH('Input Data'!B172,'Financials Canada'!$E$1:$N$1,0))</f>
        <v>3500</v>
      </c>
      <c r="F172">
        <f>VLOOKUP(A172&amp;B172&amp;C172,'Gross Profit &amp; EBITDA'!$D$3:$F$62,2,FALSE) * E172</f>
        <v>2800</v>
      </c>
      <c r="G172">
        <f>VLOOKUP(A172&amp;B172&amp;C172,'Gross Profit &amp; EBITDA'!$D$3:$F$62,3,FALSE)*'Input Data'!E172</f>
        <v>350</v>
      </c>
    </row>
    <row r="173" spans="1:7" x14ac:dyDescent="0.2">
      <c r="A173" s="28" t="s">
        <v>15</v>
      </c>
      <c r="B173" s="28">
        <v>2026</v>
      </c>
      <c r="C173" s="28" t="s">
        <v>8</v>
      </c>
      <c r="D173" s="28" t="s">
        <v>6</v>
      </c>
      <c r="E173">
        <f>INDEX('Financials Canada'!$E$7:$N$19,MATCH('Input Data'!D173&amp;'Input Data'!C173,'Financials Canada'!$A$7:$A$19,0),MATCH('Input Data'!B173,'Financials Canada'!$E$1:$N$1,0))</f>
        <v>4109</v>
      </c>
      <c r="F173">
        <f>VLOOKUP(A173&amp;B173&amp;C173,'Gross Profit &amp; EBITDA'!$D$3:$F$62,2,FALSE) * E173</f>
        <v>3287.2000000000003</v>
      </c>
      <c r="G173">
        <f>VLOOKUP(A173&amp;B173&amp;C173,'Gross Profit &amp; EBITDA'!$D$3:$F$62,3,FALSE)*'Input Data'!E173</f>
        <v>410.90000000000003</v>
      </c>
    </row>
    <row r="174" spans="1:7" x14ac:dyDescent="0.2">
      <c r="A174" s="28" t="s">
        <v>15</v>
      </c>
      <c r="B174" s="28">
        <v>2026</v>
      </c>
      <c r="C174" s="28" t="s">
        <v>9</v>
      </c>
      <c r="D174" s="28" t="s">
        <v>4</v>
      </c>
      <c r="E174">
        <f>INDEX('Financials Canada'!$E$7:$N$19,MATCH('Input Data'!D174&amp;'Input Data'!C174,'Financials Canada'!$A$7:$A$19,0),MATCH('Input Data'!B174,'Financials Canada'!$E$1:$N$1,0))</f>
        <v>3022</v>
      </c>
      <c r="F174">
        <f>VLOOKUP(A174&amp;B174&amp;C174,'Gross Profit &amp; EBITDA'!$D$3:$F$62,2,FALSE) * E174</f>
        <v>2417.6</v>
      </c>
      <c r="G174">
        <f>VLOOKUP(A174&amp;B174&amp;C174,'Gross Profit &amp; EBITDA'!$D$3:$F$62,3,FALSE)*'Input Data'!E174</f>
        <v>302.2</v>
      </c>
    </row>
    <row r="175" spans="1:7" x14ac:dyDescent="0.2">
      <c r="A175" s="28" t="s">
        <v>15</v>
      </c>
      <c r="B175" s="28">
        <v>2026</v>
      </c>
      <c r="C175" s="28" t="s">
        <v>9</v>
      </c>
      <c r="D175" s="28" t="s">
        <v>6</v>
      </c>
      <c r="E175">
        <f>INDEX('Financials Canada'!$E$7:$N$19,MATCH('Input Data'!D175&amp;'Input Data'!C175,'Financials Canada'!$A$7:$A$19,0),MATCH('Input Data'!B175,'Financials Canada'!$E$1:$N$1,0))</f>
        <v>5449</v>
      </c>
      <c r="F175">
        <f>VLOOKUP(A175&amp;B175&amp;C175,'Gross Profit &amp; EBITDA'!$D$3:$F$62,2,FALSE) * E175</f>
        <v>4359.2</v>
      </c>
      <c r="G175">
        <f>VLOOKUP(A175&amp;B175&amp;C175,'Gross Profit &amp; EBITDA'!$D$3:$F$62,3,FALSE)*'Input Data'!E175</f>
        <v>544.9</v>
      </c>
    </row>
    <row r="176" spans="1:7" x14ac:dyDescent="0.2">
      <c r="A176" s="28" t="s">
        <v>15</v>
      </c>
      <c r="B176" s="28">
        <v>2027</v>
      </c>
      <c r="C176" s="28" t="s">
        <v>5</v>
      </c>
      <c r="D176" s="28" t="s">
        <v>4</v>
      </c>
      <c r="E176">
        <f>INDEX('Financials Canada'!$E$7:$N$19,MATCH('Input Data'!D176&amp;'Input Data'!C176,'Financials Canada'!$A$7:$A$19,0),MATCH('Input Data'!B176,'Financials Canada'!$E$1:$N$1,0))</f>
        <v>1808</v>
      </c>
      <c r="F176">
        <f>VLOOKUP(A176&amp;B176&amp;C176,'Gross Profit &amp; EBITDA'!$D$3:$F$62,2,FALSE) * E176</f>
        <v>904</v>
      </c>
      <c r="G176">
        <f>VLOOKUP(A176&amp;B176&amp;C176,'Gross Profit &amp; EBITDA'!$D$3:$F$62,3,FALSE)*'Input Data'!E176</f>
        <v>361.6</v>
      </c>
    </row>
    <row r="177" spans="1:7" x14ac:dyDescent="0.2">
      <c r="A177" s="28" t="s">
        <v>15</v>
      </c>
      <c r="B177" s="28">
        <v>2027</v>
      </c>
      <c r="C177" s="28" t="s">
        <v>5</v>
      </c>
      <c r="D177" s="28" t="s">
        <v>6</v>
      </c>
      <c r="E177">
        <f>INDEX('Financials Canada'!$E$7:$N$19,MATCH('Input Data'!D177&amp;'Input Data'!C177,'Financials Canada'!$A$7:$A$19,0),MATCH('Input Data'!B177,'Financials Canada'!$E$1:$N$1,0))</f>
        <v>7814</v>
      </c>
      <c r="F177">
        <f>VLOOKUP(A177&amp;B177&amp;C177,'Gross Profit &amp; EBITDA'!$D$3:$F$62,2,FALSE) * E177</f>
        <v>3907</v>
      </c>
      <c r="G177">
        <f>VLOOKUP(A177&amp;B177&amp;C177,'Gross Profit &amp; EBITDA'!$D$3:$F$62,3,FALSE)*'Input Data'!E177</f>
        <v>1562.8000000000002</v>
      </c>
    </row>
    <row r="178" spans="1:7" x14ac:dyDescent="0.2">
      <c r="A178" s="28" t="s">
        <v>15</v>
      </c>
      <c r="B178" s="28">
        <v>2027</v>
      </c>
      <c r="C178" s="28" t="s">
        <v>8</v>
      </c>
      <c r="D178" s="28" t="s">
        <v>4</v>
      </c>
      <c r="E178">
        <f>INDEX('Financials Canada'!$E$7:$N$19,MATCH('Input Data'!D178&amp;'Input Data'!C178,'Financials Canada'!$A$7:$A$19,0),MATCH('Input Data'!B178,'Financials Canada'!$E$1:$N$1,0))</f>
        <v>2150</v>
      </c>
      <c r="F178">
        <f>VLOOKUP(A178&amp;B178&amp;C178,'Gross Profit &amp; EBITDA'!$D$3:$F$62,2,FALSE) * E178</f>
        <v>1505</v>
      </c>
      <c r="G178">
        <f>VLOOKUP(A178&amp;B178&amp;C178,'Gross Profit &amp; EBITDA'!$D$3:$F$62,3,FALSE)*'Input Data'!E178</f>
        <v>430</v>
      </c>
    </row>
    <row r="179" spans="1:7" x14ac:dyDescent="0.2">
      <c r="A179" s="28" t="s">
        <v>15</v>
      </c>
      <c r="B179" s="28">
        <v>2027</v>
      </c>
      <c r="C179" s="28" t="s">
        <v>8</v>
      </c>
      <c r="D179" s="28" t="s">
        <v>6</v>
      </c>
      <c r="E179">
        <f>INDEX('Financials Canada'!$E$7:$N$19,MATCH('Input Data'!D179&amp;'Input Data'!C179,'Financials Canada'!$A$7:$A$19,0),MATCH('Input Data'!B179,'Financials Canada'!$E$1:$N$1,0))</f>
        <v>3706</v>
      </c>
      <c r="F179">
        <f>VLOOKUP(A179&amp;B179&amp;C179,'Gross Profit &amp; EBITDA'!$D$3:$F$62,2,FALSE) * E179</f>
        <v>2594.1999999999998</v>
      </c>
      <c r="G179">
        <f>VLOOKUP(A179&amp;B179&amp;C179,'Gross Profit &amp; EBITDA'!$D$3:$F$62,3,FALSE)*'Input Data'!E179</f>
        <v>741.2</v>
      </c>
    </row>
    <row r="180" spans="1:7" x14ac:dyDescent="0.2">
      <c r="A180" s="28" t="s">
        <v>15</v>
      </c>
      <c r="B180" s="28">
        <v>2027</v>
      </c>
      <c r="C180" s="28" t="s">
        <v>9</v>
      </c>
      <c r="D180" s="28" t="s">
        <v>4</v>
      </c>
      <c r="E180">
        <f>INDEX('Financials Canada'!$E$7:$N$19,MATCH('Input Data'!D180&amp;'Input Data'!C180,'Financials Canada'!$A$7:$A$19,0),MATCH('Input Data'!B180,'Financials Canada'!$E$1:$N$1,0))</f>
        <v>3867</v>
      </c>
      <c r="F180">
        <f>VLOOKUP(A180&amp;B180&amp;C180,'Gross Profit &amp; EBITDA'!$D$3:$F$62,2,FALSE) * E180</f>
        <v>2320.1999999999998</v>
      </c>
      <c r="G180">
        <f>VLOOKUP(A180&amp;B180&amp;C180,'Gross Profit &amp; EBITDA'!$D$3:$F$62,3,FALSE)*'Input Data'!E180</f>
        <v>386.70000000000005</v>
      </c>
    </row>
    <row r="181" spans="1:7" x14ac:dyDescent="0.2">
      <c r="A181" s="28" t="s">
        <v>15</v>
      </c>
      <c r="B181" s="28">
        <v>2027</v>
      </c>
      <c r="C181" s="28" t="s">
        <v>9</v>
      </c>
      <c r="D181" s="28" t="s">
        <v>6</v>
      </c>
      <c r="E181">
        <f>INDEX('Financials Canada'!$E$7:$N$19,MATCH('Input Data'!D181&amp;'Input Data'!C181,'Financials Canada'!$A$7:$A$19,0),MATCH('Input Data'!B181,'Financials Canada'!$E$1:$N$1,0))</f>
        <v>4586</v>
      </c>
      <c r="F181">
        <f>VLOOKUP(A181&amp;B181&amp;C181,'Gross Profit &amp; EBITDA'!$D$3:$F$62,2,FALSE) * E181</f>
        <v>2751.6</v>
      </c>
      <c r="G181">
        <f>VLOOKUP(A181&amp;B181&amp;C181,'Gross Profit &amp; EBITDA'!$D$3:$F$62,3,FALSE)*'Input Data'!E181</f>
        <v>458.6</v>
      </c>
    </row>
    <row r="182" spans="1:7" x14ac:dyDescent="0.2">
      <c r="A182" s="28" t="s">
        <v>15</v>
      </c>
      <c r="B182" s="28">
        <v>2018</v>
      </c>
      <c r="C182" s="28" t="s">
        <v>5</v>
      </c>
      <c r="D182" s="28" t="s">
        <v>4</v>
      </c>
      <c r="E182">
        <f>INDEX('Financials Canada'!$E$7:$N$19,MATCH('Input Data'!D182&amp;'Input Data'!C182,'Financials Canada'!$A$7:$A$19,0),MATCH('Input Data'!B182,'Financials Canada'!$E$1:$N$1,0))</f>
        <v>1869</v>
      </c>
      <c r="F182">
        <f>VLOOKUP(A182&amp;B182&amp;C182,'Gross Profit &amp; EBITDA'!$D$3:$F$62,2,FALSE) * E182</f>
        <v>1121.3999999999999</v>
      </c>
      <c r="G182">
        <f>VLOOKUP(A182&amp;B182&amp;C182,'Gross Profit &amp; EBITDA'!$D$3:$F$62,3,FALSE)*'Input Data'!E182</f>
        <v>373.8</v>
      </c>
    </row>
    <row r="183" spans="1:7" x14ac:dyDescent="0.2">
      <c r="A183" s="28" t="s">
        <v>15</v>
      </c>
      <c r="B183" s="28">
        <v>2018</v>
      </c>
      <c r="C183" s="28" t="s">
        <v>5</v>
      </c>
      <c r="D183" s="28" t="s">
        <v>6</v>
      </c>
      <c r="E183">
        <f>INDEX('Financials Canada'!$E$7:$N$19,MATCH('Input Data'!D183&amp;'Input Data'!C183,'Financials Canada'!$A$7:$A$19,0),MATCH('Input Data'!B183,'Financials Canada'!$E$1:$N$1,0))</f>
        <v>7987</v>
      </c>
      <c r="F183">
        <f>VLOOKUP(A183&amp;B183&amp;C183,'Gross Profit &amp; EBITDA'!$D$3:$F$62,2,FALSE) * E183</f>
        <v>4792.2</v>
      </c>
      <c r="G183">
        <f>VLOOKUP(A183&amp;B183&amp;C183,'Gross Profit &amp; EBITDA'!$D$3:$F$62,3,FALSE)*'Input Data'!E183</f>
        <v>1597.4</v>
      </c>
    </row>
    <row r="184" spans="1:7" x14ac:dyDescent="0.2">
      <c r="A184" s="28" t="s">
        <v>15</v>
      </c>
      <c r="B184" s="28">
        <v>2018</v>
      </c>
      <c r="C184" s="28" t="s">
        <v>8</v>
      </c>
      <c r="D184" s="28" t="s">
        <v>4</v>
      </c>
      <c r="E184">
        <f>INDEX('Financials Canada'!$E$7:$N$19,MATCH('Input Data'!D184&amp;'Input Data'!C184,'Financials Canada'!$A$7:$A$19,0),MATCH('Input Data'!B184,'Financials Canada'!$E$1:$N$1,0))</f>
        <v>2184</v>
      </c>
      <c r="F184">
        <f>VLOOKUP(A184&amp;B184&amp;C184,'Gross Profit &amp; EBITDA'!$D$3:$F$62,2,FALSE) * E184</f>
        <v>1747.2</v>
      </c>
      <c r="G184">
        <f>VLOOKUP(A184&amp;B184&amp;C184,'Gross Profit &amp; EBITDA'!$D$3:$F$62,3,FALSE)*'Input Data'!E184</f>
        <v>218.4</v>
      </c>
    </row>
    <row r="185" spans="1:7" x14ac:dyDescent="0.2">
      <c r="A185" s="28" t="s">
        <v>15</v>
      </c>
      <c r="B185" s="28">
        <v>2018</v>
      </c>
      <c r="C185" s="28" t="s">
        <v>8</v>
      </c>
      <c r="D185" s="28" t="s">
        <v>6</v>
      </c>
      <c r="E185">
        <f>INDEX('Financials Canada'!$E$7:$N$19,MATCH('Input Data'!D185&amp;'Input Data'!C185,'Financials Canada'!$A$7:$A$19,0),MATCH('Input Data'!B185,'Financials Canada'!$E$1:$N$1,0))</f>
        <v>3902</v>
      </c>
      <c r="F185">
        <f>VLOOKUP(A185&amp;B185&amp;C185,'Gross Profit &amp; EBITDA'!$D$3:$F$62,2,FALSE) * E185</f>
        <v>3121.6000000000004</v>
      </c>
      <c r="G185">
        <f>VLOOKUP(A185&amp;B185&amp;C185,'Gross Profit &amp; EBITDA'!$D$3:$F$62,3,FALSE)*'Input Data'!E185</f>
        <v>390.20000000000005</v>
      </c>
    </row>
    <row r="186" spans="1:7" x14ac:dyDescent="0.2">
      <c r="A186" s="28" t="s">
        <v>15</v>
      </c>
      <c r="B186" s="28">
        <v>2018</v>
      </c>
      <c r="C186" s="28" t="s">
        <v>9</v>
      </c>
      <c r="D186" s="28" t="s">
        <v>4</v>
      </c>
      <c r="E186">
        <f>INDEX('Financials Canada'!$E$7:$N$19,MATCH('Input Data'!D186&amp;'Input Data'!C186,'Financials Canada'!$A$7:$A$19,0),MATCH('Input Data'!B186,'Financials Canada'!$E$1:$N$1,0))</f>
        <v>684</v>
      </c>
      <c r="F186">
        <f>VLOOKUP(A186&amp;B186&amp;C186,'Gross Profit &amp; EBITDA'!$D$3:$F$62,2,FALSE) * E186</f>
        <v>547.20000000000005</v>
      </c>
      <c r="G186">
        <f>VLOOKUP(A186&amp;B186&amp;C186,'Gross Profit &amp; EBITDA'!$D$3:$F$62,3,FALSE)*'Input Data'!E186</f>
        <v>136.80000000000001</v>
      </c>
    </row>
    <row r="187" spans="1:7" x14ac:dyDescent="0.2">
      <c r="A187" s="28" t="s">
        <v>15</v>
      </c>
      <c r="B187" s="28">
        <v>2018</v>
      </c>
      <c r="C187" s="28" t="s">
        <v>9</v>
      </c>
      <c r="D187" s="28" t="s">
        <v>6</v>
      </c>
      <c r="E187">
        <f>INDEX('Financials Canada'!$E$7:$N$19,MATCH('Input Data'!D187&amp;'Input Data'!C187,'Financials Canada'!$A$7:$A$19,0),MATCH('Input Data'!B187,'Financials Canada'!$E$1:$N$1,0))</f>
        <v>4549</v>
      </c>
      <c r="F187">
        <f>VLOOKUP(A187&amp;B187&amp;C187,'Gross Profit &amp; EBITDA'!$D$3:$F$62,2,FALSE) * E187</f>
        <v>3639.2000000000003</v>
      </c>
      <c r="G187">
        <f>VLOOKUP(A187&amp;B187&amp;C187,'Gross Profit &amp; EBITDA'!$D$3:$F$62,3,FALSE)*'Input Data'!E187</f>
        <v>909.80000000000007</v>
      </c>
    </row>
    <row r="188" spans="1:7" x14ac:dyDescent="0.2">
      <c r="A188" s="28" t="s">
        <v>15</v>
      </c>
      <c r="B188" s="28">
        <v>2019</v>
      </c>
      <c r="C188" s="28" t="s">
        <v>5</v>
      </c>
      <c r="D188" s="28" t="s">
        <v>4</v>
      </c>
      <c r="E188">
        <f>INDEX('Financials Canada'!$E$7:$N$19,MATCH('Input Data'!D188&amp;'Input Data'!C188,'Financials Canada'!$A$7:$A$19,0),MATCH('Input Data'!B188,'Financials Canada'!$E$1:$N$1,0))</f>
        <v>3211</v>
      </c>
      <c r="F188">
        <f>VLOOKUP(A188&amp;B188&amp;C188,'Gross Profit &amp; EBITDA'!$D$3:$F$62,2,FALSE) * E188</f>
        <v>1926.6</v>
      </c>
      <c r="G188">
        <f>VLOOKUP(A188&amp;B188&amp;C188,'Gross Profit &amp; EBITDA'!$D$3:$F$62,3,FALSE)*'Input Data'!E188</f>
        <v>642.20000000000005</v>
      </c>
    </row>
    <row r="189" spans="1:7" x14ac:dyDescent="0.2">
      <c r="A189" s="28" t="s">
        <v>15</v>
      </c>
      <c r="B189" s="28">
        <v>2019</v>
      </c>
      <c r="C189" s="28" t="s">
        <v>5</v>
      </c>
      <c r="D189" s="28" t="s">
        <v>6</v>
      </c>
      <c r="E189">
        <f>INDEX('Financials Canada'!$E$7:$N$19,MATCH('Input Data'!D189&amp;'Input Data'!C189,'Financials Canada'!$A$7:$A$19,0),MATCH('Input Data'!B189,'Financials Canada'!$E$1:$N$1,0))</f>
        <v>7978</v>
      </c>
      <c r="F189">
        <f>VLOOKUP(A189&amp;B189&amp;C189,'Gross Profit &amp; EBITDA'!$D$3:$F$62,2,FALSE) * E189</f>
        <v>4786.8</v>
      </c>
      <c r="G189">
        <f>VLOOKUP(A189&amp;B189&amp;C189,'Gross Profit &amp; EBITDA'!$D$3:$F$62,3,FALSE)*'Input Data'!E189</f>
        <v>1595.6000000000001</v>
      </c>
    </row>
    <row r="190" spans="1:7" x14ac:dyDescent="0.2">
      <c r="A190" s="28" t="s">
        <v>15</v>
      </c>
      <c r="B190" s="28">
        <v>2019</v>
      </c>
      <c r="C190" s="28" t="s">
        <v>8</v>
      </c>
      <c r="D190" s="28" t="s">
        <v>4</v>
      </c>
      <c r="E190">
        <f>INDEX('Financials Canada'!$E$7:$N$19,MATCH('Input Data'!D190&amp;'Input Data'!C190,'Financials Canada'!$A$7:$A$19,0),MATCH('Input Data'!B190,'Financials Canada'!$E$1:$N$1,0))</f>
        <v>1395</v>
      </c>
      <c r="F190">
        <f>VLOOKUP(A190&amp;B190&amp;C190,'Gross Profit &amp; EBITDA'!$D$3:$F$62,2,FALSE) * E190</f>
        <v>976.49999999999989</v>
      </c>
      <c r="G190">
        <f>VLOOKUP(A190&amp;B190&amp;C190,'Gross Profit &amp; EBITDA'!$D$3:$F$62,3,FALSE)*'Input Data'!E190</f>
        <v>139.5</v>
      </c>
    </row>
    <row r="191" spans="1:7" x14ac:dyDescent="0.2">
      <c r="A191" s="28" t="s">
        <v>15</v>
      </c>
      <c r="B191" s="28">
        <v>2019</v>
      </c>
      <c r="C191" s="28" t="s">
        <v>8</v>
      </c>
      <c r="D191" s="28" t="s">
        <v>6</v>
      </c>
      <c r="E191">
        <f>INDEX('Financials Canada'!$E$7:$N$19,MATCH('Input Data'!D191&amp;'Input Data'!C191,'Financials Canada'!$A$7:$A$19,0),MATCH('Input Data'!B191,'Financials Canada'!$E$1:$N$1,0))</f>
        <v>3286</v>
      </c>
      <c r="F191">
        <f>VLOOKUP(A191&amp;B191&amp;C191,'Gross Profit &amp; EBITDA'!$D$3:$F$62,2,FALSE) * E191</f>
        <v>2300.1999999999998</v>
      </c>
      <c r="G191">
        <f>VLOOKUP(A191&amp;B191&amp;C191,'Gross Profit &amp; EBITDA'!$D$3:$F$62,3,FALSE)*'Input Data'!E191</f>
        <v>328.6</v>
      </c>
    </row>
    <row r="192" spans="1:7" x14ac:dyDescent="0.2">
      <c r="A192" s="28" t="s">
        <v>15</v>
      </c>
      <c r="B192" s="28">
        <v>2019</v>
      </c>
      <c r="C192" s="28" t="s">
        <v>9</v>
      </c>
      <c r="D192" s="28" t="s">
        <v>4</v>
      </c>
      <c r="E192">
        <f>INDEX('Financials Canada'!$E$7:$N$19,MATCH('Input Data'!D192&amp;'Input Data'!C192,'Financials Canada'!$A$7:$A$19,0),MATCH('Input Data'!B192,'Financials Canada'!$E$1:$N$1,0))</f>
        <v>2947</v>
      </c>
      <c r="F192">
        <f>VLOOKUP(A192&amp;B192&amp;C192,'Gross Profit &amp; EBITDA'!$D$3:$F$62,2,FALSE) * E192</f>
        <v>1473.5</v>
      </c>
      <c r="G192">
        <f>VLOOKUP(A192&amp;B192&amp;C192,'Gross Profit &amp; EBITDA'!$D$3:$F$62,3,FALSE)*'Input Data'!E192</f>
        <v>589.4</v>
      </c>
    </row>
    <row r="193" spans="1:7" x14ac:dyDescent="0.2">
      <c r="A193" s="28" t="s">
        <v>15</v>
      </c>
      <c r="B193" s="28">
        <v>2019</v>
      </c>
      <c r="C193" s="28" t="s">
        <v>9</v>
      </c>
      <c r="D193" s="28" t="s">
        <v>6</v>
      </c>
      <c r="E193">
        <f>INDEX('Financials Canada'!$E$7:$N$19,MATCH('Input Data'!D193&amp;'Input Data'!C193,'Financials Canada'!$A$7:$A$19,0),MATCH('Input Data'!B193,'Financials Canada'!$E$1:$N$1,0))</f>
        <v>2187</v>
      </c>
      <c r="F193">
        <f>VLOOKUP(A193&amp;B193&amp;C193,'Gross Profit &amp; EBITDA'!$D$3:$F$62,2,FALSE) * E193</f>
        <v>1093.5</v>
      </c>
      <c r="G193">
        <f>VLOOKUP(A193&amp;B193&amp;C193,'Gross Profit &amp; EBITDA'!$D$3:$F$62,3,FALSE)*'Input Data'!E193</f>
        <v>437.40000000000003</v>
      </c>
    </row>
    <row r="194" spans="1:7" x14ac:dyDescent="0.2">
      <c r="A194" s="28" t="s">
        <v>15</v>
      </c>
      <c r="B194" s="28">
        <v>2020</v>
      </c>
      <c r="C194" s="28" t="s">
        <v>5</v>
      </c>
      <c r="D194" s="28" t="s">
        <v>4</v>
      </c>
      <c r="E194">
        <f>INDEX('Financials Canada'!$E$7:$N$19,MATCH('Input Data'!D194&amp;'Input Data'!C194,'Financials Canada'!$A$7:$A$19,0),MATCH('Input Data'!B194,'Financials Canada'!$E$1:$N$1,0))</f>
        <v>2405</v>
      </c>
      <c r="F194">
        <f>VLOOKUP(A194&amp;B194&amp;C194,'Gross Profit &amp; EBITDA'!$D$3:$F$62,2,FALSE) * E194</f>
        <v>1683.5</v>
      </c>
      <c r="G194">
        <f>VLOOKUP(A194&amp;B194&amp;C194,'Gross Profit &amp; EBITDA'!$D$3:$F$62,3,FALSE)*'Input Data'!E194</f>
        <v>481</v>
      </c>
    </row>
    <row r="195" spans="1:7" x14ac:dyDescent="0.2">
      <c r="A195" s="28" t="s">
        <v>15</v>
      </c>
      <c r="B195" s="28">
        <v>2020</v>
      </c>
      <c r="C195" s="28" t="s">
        <v>5</v>
      </c>
      <c r="D195" s="28" t="s">
        <v>4</v>
      </c>
      <c r="E195">
        <f>INDEX('Financials Canada'!$E$7:$N$19,MATCH('Input Data'!D195&amp;'Input Data'!C195,'Financials Canada'!$A$7:$A$19,0),MATCH('Input Data'!B195,'Financials Canada'!$E$1:$N$1,0))</f>
        <v>2405</v>
      </c>
      <c r="F195">
        <f>VLOOKUP(A195&amp;B195&amp;C195,'Gross Profit &amp; EBITDA'!$D$3:$F$62,2,FALSE) * E195</f>
        <v>1683.5</v>
      </c>
      <c r="G195">
        <f>VLOOKUP(A195&amp;B195&amp;C195,'Gross Profit &amp; EBITDA'!$D$3:$F$62,3,FALSE)*'Input Data'!E195</f>
        <v>481</v>
      </c>
    </row>
    <row r="196" spans="1:7" x14ac:dyDescent="0.2">
      <c r="A196" s="28" t="s">
        <v>15</v>
      </c>
      <c r="B196" s="28">
        <v>2020</v>
      </c>
      <c r="C196" s="28" t="s">
        <v>8</v>
      </c>
      <c r="D196" s="28" t="s">
        <v>6</v>
      </c>
      <c r="E196">
        <f>INDEX('Financials Canada'!$E$7:$N$19,MATCH('Input Data'!D196&amp;'Input Data'!C196,'Financials Canada'!$A$7:$A$19,0),MATCH('Input Data'!B196,'Financials Canada'!$E$1:$N$1,0))</f>
        <v>2912</v>
      </c>
      <c r="F196">
        <f>VLOOKUP(A196&amp;B196&amp;C196,'Gross Profit &amp; EBITDA'!$D$3:$F$62,2,FALSE) * E196</f>
        <v>1747.2</v>
      </c>
      <c r="G196">
        <f>VLOOKUP(A196&amp;B196&amp;C196,'Gross Profit &amp; EBITDA'!$D$3:$F$62,3,FALSE)*'Input Data'!E196</f>
        <v>291.2</v>
      </c>
    </row>
    <row r="197" spans="1:7" x14ac:dyDescent="0.2">
      <c r="A197" s="28" t="s">
        <v>15</v>
      </c>
      <c r="B197" s="28">
        <v>2020</v>
      </c>
      <c r="C197" s="28" t="s">
        <v>8</v>
      </c>
      <c r="D197" s="28" t="s">
        <v>4</v>
      </c>
      <c r="E197">
        <f>INDEX('Financials Canada'!$E$7:$N$19,MATCH('Input Data'!D197&amp;'Input Data'!C197,'Financials Canada'!$A$7:$A$19,0),MATCH('Input Data'!B197,'Financials Canada'!$E$1:$N$1,0))</f>
        <v>1625</v>
      </c>
      <c r="F197">
        <f>VLOOKUP(A197&amp;B197&amp;C197,'Gross Profit &amp; EBITDA'!$D$3:$F$62,2,FALSE) * E197</f>
        <v>975</v>
      </c>
      <c r="G197">
        <f>VLOOKUP(A197&amp;B197&amp;C197,'Gross Profit &amp; EBITDA'!$D$3:$F$62,3,FALSE)*'Input Data'!E197</f>
        <v>162.5</v>
      </c>
    </row>
    <row r="198" spans="1:7" x14ac:dyDescent="0.2">
      <c r="A198" s="28" t="s">
        <v>15</v>
      </c>
      <c r="B198" s="28">
        <v>2020</v>
      </c>
      <c r="C198" s="28" t="s">
        <v>9</v>
      </c>
      <c r="D198" s="28" t="s">
        <v>6</v>
      </c>
      <c r="E198">
        <f>INDEX('Financials Canada'!$E$7:$N$19,MATCH('Input Data'!D198&amp;'Input Data'!C198,'Financials Canada'!$A$7:$A$19,0),MATCH('Input Data'!B198,'Financials Canada'!$E$1:$N$1,0))</f>
        <v>6203</v>
      </c>
      <c r="F198">
        <f>VLOOKUP(A198&amp;B198&amp;C198,'Gross Profit &amp; EBITDA'!$D$3:$F$62,2,FALSE) * E198</f>
        <v>4342.0999999999995</v>
      </c>
      <c r="G198">
        <f>VLOOKUP(A198&amp;B198&amp;C198,'Gross Profit &amp; EBITDA'!$D$3:$F$62,3,FALSE)*'Input Data'!E198</f>
        <v>1240.6000000000001</v>
      </c>
    </row>
    <row r="199" spans="1:7" x14ac:dyDescent="0.2">
      <c r="A199" s="28" t="s">
        <v>15</v>
      </c>
      <c r="B199" s="28">
        <v>2020</v>
      </c>
      <c r="C199" s="28" t="s">
        <v>9</v>
      </c>
      <c r="D199" s="28" t="s">
        <v>4</v>
      </c>
      <c r="E199">
        <f>INDEX('Financials Canada'!$E$7:$N$19,MATCH('Input Data'!D199&amp;'Input Data'!C199,'Financials Canada'!$A$7:$A$19,0),MATCH('Input Data'!B199,'Financials Canada'!$E$1:$N$1,0))</f>
        <v>1690</v>
      </c>
      <c r="F199">
        <f>VLOOKUP(A199&amp;B199&amp;C199,'Gross Profit &amp; EBITDA'!$D$3:$F$62,2,FALSE) * E199</f>
        <v>1183</v>
      </c>
      <c r="G199">
        <f>VLOOKUP(A199&amp;B199&amp;C199,'Gross Profit &amp; EBITDA'!$D$3:$F$62,3,FALSE)*'Input Data'!E199</f>
        <v>338</v>
      </c>
    </row>
    <row r="200" spans="1:7" x14ac:dyDescent="0.2">
      <c r="A200" s="28" t="s">
        <v>15</v>
      </c>
      <c r="B200" s="28">
        <v>2021</v>
      </c>
      <c r="C200" s="28" t="s">
        <v>5</v>
      </c>
      <c r="D200" s="28" t="s">
        <v>6</v>
      </c>
      <c r="E200">
        <f>INDEX('Financials Canada'!$E$7:$N$19,MATCH('Input Data'!D200&amp;'Input Data'!C200,'Financials Canada'!$A$7:$A$19,0),MATCH('Input Data'!B200,'Financials Canada'!$E$1:$N$1,0))</f>
        <v>5075</v>
      </c>
      <c r="F200">
        <f>VLOOKUP(A200&amp;B200&amp;C200,'Gross Profit &amp; EBITDA'!$D$3:$F$62,2,FALSE) * E200</f>
        <v>3045</v>
      </c>
      <c r="G200">
        <f>VLOOKUP(A200&amp;B200&amp;C200,'Gross Profit &amp; EBITDA'!$D$3:$F$62,3,FALSE)*'Input Data'!E200</f>
        <v>1015</v>
      </c>
    </row>
    <row r="201" spans="1:7" x14ac:dyDescent="0.2">
      <c r="A201" s="28" t="s">
        <v>15</v>
      </c>
      <c r="B201" s="28">
        <v>2021</v>
      </c>
      <c r="C201" s="28" t="s">
        <v>5</v>
      </c>
      <c r="D201" s="28" t="s">
        <v>4</v>
      </c>
      <c r="E201">
        <f>INDEX('Financials Canada'!$E$7:$N$19,MATCH('Input Data'!D201&amp;'Input Data'!C201,'Financials Canada'!$A$7:$A$19,0),MATCH('Input Data'!B201,'Financials Canada'!$E$1:$N$1,0))</f>
        <v>2490</v>
      </c>
      <c r="F201">
        <f>VLOOKUP(A201&amp;B201&amp;C201,'Gross Profit &amp; EBITDA'!$D$3:$F$62,2,FALSE) * E201</f>
        <v>1494</v>
      </c>
      <c r="G201">
        <f>VLOOKUP(A201&amp;B201&amp;C201,'Gross Profit &amp; EBITDA'!$D$3:$F$62,3,FALSE)*'Input Data'!E201</f>
        <v>498</v>
      </c>
    </row>
    <row r="202" spans="1:7" x14ac:dyDescent="0.2">
      <c r="A202" s="28" t="s">
        <v>15</v>
      </c>
      <c r="B202" s="28">
        <v>2021</v>
      </c>
      <c r="C202" s="28" t="s">
        <v>8</v>
      </c>
      <c r="D202" s="28" t="s">
        <v>6</v>
      </c>
      <c r="E202">
        <f>INDEX('Financials Canada'!$E$7:$N$19,MATCH('Input Data'!D202&amp;'Input Data'!C202,'Financials Canada'!$A$7:$A$19,0),MATCH('Input Data'!B202,'Financials Canada'!$E$1:$N$1,0))</f>
        <v>4586</v>
      </c>
      <c r="F202">
        <f>VLOOKUP(A202&amp;B202&amp;C202,'Gross Profit &amp; EBITDA'!$D$3:$F$62,2,FALSE) * E202</f>
        <v>2293</v>
      </c>
      <c r="G202">
        <f>VLOOKUP(A202&amp;B202&amp;C202,'Gross Profit &amp; EBITDA'!$D$3:$F$62,3,FALSE)*'Input Data'!E202</f>
        <v>917.2</v>
      </c>
    </row>
    <row r="203" spans="1:7" x14ac:dyDescent="0.2">
      <c r="A203" s="28" t="s">
        <v>15</v>
      </c>
      <c r="B203" s="28">
        <v>2021</v>
      </c>
      <c r="C203" s="28" t="s">
        <v>8</v>
      </c>
      <c r="D203" s="28" t="s">
        <v>4</v>
      </c>
      <c r="E203">
        <f>INDEX('Financials Canada'!$E$7:$N$19,MATCH('Input Data'!D203&amp;'Input Data'!C203,'Financials Canada'!$A$7:$A$19,0),MATCH('Input Data'!B203,'Financials Canada'!$E$1:$N$1,0))</f>
        <v>1710</v>
      </c>
      <c r="F203">
        <f>VLOOKUP(A203&amp;B203&amp;C203,'Gross Profit &amp; EBITDA'!$D$3:$F$62,2,FALSE) * E203</f>
        <v>855</v>
      </c>
      <c r="G203">
        <f>VLOOKUP(A203&amp;B203&amp;C203,'Gross Profit &amp; EBITDA'!$D$3:$F$62,3,FALSE)*'Input Data'!E203</f>
        <v>342</v>
      </c>
    </row>
    <row r="204" spans="1:7" x14ac:dyDescent="0.2">
      <c r="A204" s="28" t="s">
        <v>15</v>
      </c>
      <c r="B204" s="28">
        <v>2021</v>
      </c>
      <c r="C204" s="28" t="s">
        <v>9</v>
      </c>
      <c r="D204" s="28" t="s">
        <v>6</v>
      </c>
      <c r="E204">
        <f>INDEX('Financials Canada'!$E$7:$N$19,MATCH('Input Data'!D204&amp;'Input Data'!C204,'Financials Canada'!$A$7:$A$19,0),MATCH('Input Data'!B204,'Financials Canada'!$E$1:$N$1,0))</f>
        <v>1126</v>
      </c>
      <c r="F204">
        <f>VLOOKUP(A204&amp;B204&amp;C204,'Gross Profit &amp; EBITDA'!$D$3:$F$62,2,FALSE) * E204</f>
        <v>900.80000000000007</v>
      </c>
      <c r="G204">
        <f>VLOOKUP(A204&amp;B204&amp;C204,'Gross Profit &amp; EBITDA'!$D$3:$F$62,3,FALSE)*'Input Data'!E204</f>
        <v>225.20000000000002</v>
      </c>
    </row>
    <row r="205" spans="1:7" x14ac:dyDescent="0.2">
      <c r="A205" s="28" t="s">
        <v>15</v>
      </c>
      <c r="B205" s="28">
        <v>2021</v>
      </c>
      <c r="C205" s="28" t="s">
        <v>9</v>
      </c>
      <c r="D205" s="28" t="s">
        <v>4</v>
      </c>
      <c r="E205">
        <f>INDEX('Financials Canada'!$E$7:$N$19,MATCH('Input Data'!D205&amp;'Input Data'!C205,'Financials Canada'!$A$7:$A$19,0),MATCH('Input Data'!B205,'Financials Canada'!$E$1:$N$1,0))</f>
        <v>1626</v>
      </c>
      <c r="F205">
        <f>VLOOKUP(A205&amp;B205&amp;C205,'Gross Profit &amp; EBITDA'!$D$3:$F$62,2,FALSE) * E205</f>
        <v>1300.8000000000002</v>
      </c>
      <c r="G205">
        <f>VLOOKUP(A205&amp;B205&amp;C205,'Gross Profit &amp; EBITDA'!$D$3:$F$62,3,FALSE)*'Input Data'!E205</f>
        <v>325.20000000000005</v>
      </c>
    </row>
    <row r="206" spans="1:7" x14ac:dyDescent="0.2">
      <c r="A206" s="28" t="s">
        <v>15</v>
      </c>
      <c r="B206" s="28">
        <v>2022</v>
      </c>
      <c r="C206" s="28" t="s">
        <v>5</v>
      </c>
      <c r="D206" s="28" t="s">
        <v>6</v>
      </c>
      <c r="E206">
        <f>INDEX('Financials Canada'!$E$7:$N$19,MATCH('Input Data'!D206&amp;'Input Data'!C206,'Financials Canada'!$A$7:$A$19,0),MATCH('Input Data'!B206,'Financials Canada'!$E$1:$N$1,0))</f>
        <v>7242</v>
      </c>
      <c r="F206">
        <f>VLOOKUP(A206&amp;B206&amp;C206,'Gross Profit &amp; EBITDA'!$D$3:$F$62,2,FALSE) * E206</f>
        <v>5069.3999999999996</v>
      </c>
      <c r="G206">
        <f>VLOOKUP(A206&amp;B206&amp;C206,'Gross Profit &amp; EBITDA'!$D$3:$F$62,3,FALSE)*'Input Data'!E206</f>
        <v>1448.4</v>
      </c>
    </row>
    <row r="207" spans="1:7" x14ac:dyDescent="0.2">
      <c r="A207" s="28" t="s">
        <v>15</v>
      </c>
      <c r="B207" s="28">
        <v>2022</v>
      </c>
      <c r="C207" s="28" t="s">
        <v>5</v>
      </c>
      <c r="D207" s="28" t="s">
        <v>4</v>
      </c>
      <c r="E207">
        <f>INDEX('Financials Canada'!$E$7:$N$19,MATCH('Input Data'!D207&amp;'Input Data'!C207,'Financials Canada'!$A$7:$A$19,0),MATCH('Input Data'!B207,'Financials Canada'!$E$1:$N$1,0))</f>
        <v>3789</v>
      </c>
      <c r="F207">
        <f>VLOOKUP(A207&amp;B207&amp;C207,'Gross Profit &amp; EBITDA'!$D$3:$F$62,2,FALSE) * E207</f>
        <v>2652.2999999999997</v>
      </c>
      <c r="G207">
        <f>VLOOKUP(A207&amp;B207&amp;C207,'Gross Profit &amp; EBITDA'!$D$3:$F$62,3,FALSE)*'Input Data'!E207</f>
        <v>757.80000000000007</v>
      </c>
    </row>
    <row r="208" spans="1:7" x14ac:dyDescent="0.2">
      <c r="A208" s="28" t="s">
        <v>15</v>
      </c>
      <c r="B208" s="28">
        <v>2022</v>
      </c>
      <c r="C208" s="28" t="s">
        <v>8</v>
      </c>
      <c r="D208" s="28" t="s">
        <v>6</v>
      </c>
      <c r="E208">
        <f>INDEX('Financials Canada'!$E$7:$N$19,MATCH('Input Data'!D208&amp;'Input Data'!C208,'Financials Canada'!$A$7:$A$19,0),MATCH('Input Data'!B208,'Financials Canada'!$E$1:$N$1,0))</f>
        <v>2666</v>
      </c>
      <c r="F208">
        <f>VLOOKUP(A208&amp;B208&amp;C208,'Gross Profit &amp; EBITDA'!$D$3:$F$62,2,FALSE) * E208</f>
        <v>1333</v>
      </c>
      <c r="G208">
        <f>VLOOKUP(A208&amp;B208&amp;C208,'Gross Profit &amp; EBITDA'!$D$3:$F$62,3,FALSE)*'Input Data'!E208</f>
        <v>533.20000000000005</v>
      </c>
    </row>
    <row r="209" spans="1:7" x14ac:dyDescent="0.2">
      <c r="A209" s="28" t="s">
        <v>15</v>
      </c>
      <c r="B209" s="28">
        <v>2022</v>
      </c>
      <c r="C209" s="28" t="s">
        <v>8</v>
      </c>
      <c r="D209" s="28" t="s">
        <v>4</v>
      </c>
      <c r="E209">
        <f>INDEX('Financials Canada'!$E$7:$N$19,MATCH('Input Data'!D209&amp;'Input Data'!C209,'Financials Canada'!$A$7:$A$19,0),MATCH('Input Data'!B209,'Financials Canada'!$E$1:$N$1,0))</f>
        <v>1738</v>
      </c>
      <c r="F209">
        <f>VLOOKUP(A209&amp;B209&amp;C209,'Gross Profit &amp; EBITDA'!$D$3:$F$62,2,FALSE) * E209</f>
        <v>869</v>
      </c>
      <c r="G209">
        <f>VLOOKUP(A209&amp;B209&amp;C209,'Gross Profit &amp; EBITDA'!$D$3:$F$62,3,FALSE)*'Input Data'!E209</f>
        <v>347.6</v>
      </c>
    </row>
    <row r="210" spans="1:7" x14ac:dyDescent="0.2">
      <c r="A210" s="28" t="s">
        <v>15</v>
      </c>
      <c r="B210" s="28">
        <v>2022</v>
      </c>
      <c r="C210" s="28" t="s">
        <v>9</v>
      </c>
      <c r="D210" s="28" t="s">
        <v>6</v>
      </c>
      <c r="E210">
        <f>INDEX('Financials Canada'!$E$7:$N$19,MATCH('Input Data'!D210&amp;'Input Data'!C210,'Financials Canada'!$A$7:$A$19,0),MATCH('Input Data'!B210,'Financials Canada'!$E$1:$N$1,0))</f>
        <v>4690</v>
      </c>
      <c r="F210">
        <f>VLOOKUP(A210&amp;B210&amp;C210,'Gross Profit &amp; EBITDA'!$D$3:$F$62,2,FALSE) * E210</f>
        <v>2345</v>
      </c>
      <c r="G210">
        <f>VLOOKUP(A210&amp;B210&amp;C210,'Gross Profit &amp; EBITDA'!$D$3:$F$62,3,FALSE)*'Input Data'!E210</f>
        <v>469</v>
      </c>
    </row>
    <row r="211" spans="1:7" x14ac:dyDescent="0.2">
      <c r="A211" s="28" t="s">
        <v>15</v>
      </c>
      <c r="B211" s="28">
        <v>2022</v>
      </c>
      <c r="C211" s="28" t="s">
        <v>9</v>
      </c>
      <c r="D211" s="28" t="s">
        <v>4</v>
      </c>
      <c r="E211">
        <f>INDEX('Financials Canada'!$E$7:$N$19,MATCH('Input Data'!D211&amp;'Input Data'!C211,'Financials Canada'!$A$7:$A$19,0),MATCH('Input Data'!B211,'Financials Canada'!$E$1:$N$1,0))</f>
        <v>3515</v>
      </c>
      <c r="F211">
        <f>VLOOKUP(A211&amp;B211&amp;C211,'Gross Profit &amp; EBITDA'!$D$3:$F$62,2,FALSE) * E211</f>
        <v>1757.5</v>
      </c>
      <c r="G211">
        <f>VLOOKUP(A211&amp;B211&amp;C211,'Gross Profit &amp; EBITDA'!$D$3:$F$62,3,FALSE)*'Input Data'!E211</f>
        <v>351.5</v>
      </c>
    </row>
    <row r="212" spans="1:7" x14ac:dyDescent="0.2">
      <c r="A212" s="28" t="s">
        <v>15</v>
      </c>
      <c r="B212" s="28">
        <v>2023</v>
      </c>
      <c r="C212" s="28" t="s">
        <v>5</v>
      </c>
      <c r="D212" s="28" t="s">
        <v>6</v>
      </c>
      <c r="E212">
        <f>INDEX('Financials Canada'!$E$7:$N$19,MATCH('Input Data'!D212&amp;'Input Data'!C212,'Financials Canada'!$A$7:$A$19,0),MATCH('Input Data'!B212,'Financials Canada'!$E$1:$N$1,0))</f>
        <v>9330</v>
      </c>
      <c r="F212">
        <f>VLOOKUP(A212&amp;B212&amp;C212,'Gross Profit &amp; EBITDA'!$D$3:$F$62,2,FALSE) * E212</f>
        <v>6531</v>
      </c>
      <c r="G212">
        <f>VLOOKUP(A212&amp;B212&amp;C212,'Gross Profit &amp; EBITDA'!$D$3:$F$62,3,FALSE)*'Input Data'!E212</f>
        <v>1866</v>
      </c>
    </row>
    <row r="213" spans="1:7" x14ac:dyDescent="0.2">
      <c r="A213" s="28" t="s">
        <v>15</v>
      </c>
      <c r="B213" s="28">
        <v>2023</v>
      </c>
      <c r="C213" s="28" t="s">
        <v>5</v>
      </c>
      <c r="D213" s="28" t="s">
        <v>4</v>
      </c>
      <c r="E213">
        <f>INDEX('Financials Canada'!$E$7:$N$19,MATCH('Input Data'!D213&amp;'Input Data'!C213,'Financials Canada'!$A$7:$A$19,0),MATCH('Input Data'!B213,'Financials Canada'!$E$1:$N$1,0))</f>
        <v>2298</v>
      </c>
      <c r="F213">
        <f>VLOOKUP(A213&amp;B213&amp;C213,'Gross Profit &amp; EBITDA'!$D$3:$F$62,2,FALSE) * E213</f>
        <v>1608.6</v>
      </c>
      <c r="G213">
        <f>VLOOKUP(A213&amp;B213&amp;C213,'Gross Profit &amp; EBITDA'!$D$3:$F$62,3,FALSE)*'Input Data'!E213</f>
        <v>459.6</v>
      </c>
    </row>
    <row r="214" spans="1:7" x14ac:dyDescent="0.2">
      <c r="A214" s="28" t="s">
        <v>15</v>
      </c>
      <c r="B214" s="28">
        <v>2023</v>
      </c>
      <c r="C214" s="28" t="s">
        <v>8</v>
      </c>
      <c r="D214" s="28" t="s">
        <v>6</v>
      </c>
      <c r="E214">
        <f>INDEX('Financials Canada'!$E$7:$N$19,MATCH('Input Data'!D214&amp;'Input Data'!C214,'Financials Canada'!$A$7:$A$19,0),MATCH('Input Data'!B214,'Financials Canada'!$E$1:$N$1,0))</f>
        <v>4027</v>
      </c>
      <c r="F214">
        <f>VLOOKUP(A214&amp;B214&amp;C214,'Gross Profit &amp; EBITDA'!$D$3:$F$62,2,FALSE) * E214</f>
        <v>2818.8999999999996</v>
      </c>
      <c r="G214">
        <f>VLOOKUP(A214&amp;B214&amp;C214,'Gross Profit &amp; EBITDA'!$D$3:$F$62,3,FALSE)*'Input Data'!E214</f>
        <v>805.40000000000009</v>
      </c>
    </row>
    <row r="215" spans="1:7" x14ac:dyDescent="0.2">
      <c r="A215" s="28" t="s">
        <v>15</v>
      </c>
      <c r="B215" s="28">
        <v>2023</v>
      </c>
      <c r="C215" s="28" t="s">
        <v>8</v>
      </c>
      <c r="D215" s="28" t="s">
        <v>4</v>
      </c>
      <c r="E215">
        <f>INDEX('Financials Canada'!$E$7:$N$19,MATCH('Input Data'!D215&amp;'Input Data'!C215,'Financials Canada'!$A$7:$A$19,0),MATCH('Input Data'!B215,'Financials Canada'!$E$1:$N$1,0))</f>
        <v>2471</v>
      </c>
      <c r="F215">
        <f>VLOOKUP(A215&amp;B215&amp;C215,'Gross Profit &amp; EBITDA'!$D$3:$F$62,2,FALSE) * E215</f>
        <v>1729.6999999999998</v>
      </c>
      <c r="G215">
        <f>VLOOKUP(A215&amp;B215&amp;C215,'Gross Profit &amp; EBITDA'!$D$3:$F$62,3,FALSE)*'Input Data'!E215</f>
        <v>494.20000000000005</v>
      </c>
    </row>
    <row r="216" spans="1:7" x14ac:dyDescent="0.2">
      <c r="A216" s="28" t="s">
        <v>15</v>
      </c>
      <c r="B216" s="28">
        <v>2023</v>
      </c>
      <c r="C216" s="28" t="s">
        <v>9</v>
      </c>
      <c r="D216" s="28" t="s">
        <v>6</v>
      </c>
      <c r="E216">
        <f>INDEX('Financials Canada'!$E$7:$N$19,MATCH('Input Data'!D216&amp;'Input Data'!C216,'Financials Canada'!$A$7:$A$19,0),MATCH('Input Data'!B216,'Financials Canada'!$E$1:$N$1,0))</f>
        <v>5311</v>
      </c>
      <c r="F216">
        <f>VLOOKUP(A216&amp;B216&amp;C216,'Gross Profit &amp; EBITDA'!$D$3:$F$62,2,FALSE) * E216</f>
        <v>4248.8</v>
      </c>
      <c r="G216">
        <f>VLOOKUP(A216&amp;B216&amp;C216,'Gross Profit &amp; EBITDA'!$D$3:$F$62,3,FALSE)*'Input Data'!E216</f>
        <v>531.1</v>
      </c>
    </row>
    <row r="217" spans="1:7" x14ac:dyDescent="0.2">
      <c r="A217" s="28" t="s">
        <v>15</v>
      </c>
      <c r="B217" s="28">
        <v>2023</v>
      </c>
      <c r="C217" s="28" t="s">
        <v>9</v>
      </c>
      <c r="D217" s="28" t="s">
        <v>4</v>
      </c>
      <c r="E217">
        <f>INDEX('Financials Canada'!$E$7:$N$19,MATCH('Input Data'!D217&amp;'Input Data'!C217,'Financials Canada'!$A$7:$A$19,0),MATCH('Input Data'!B217,'Financials Canada'!$E$1:$N$1,0))</f>
        <v>2532</v>
      </c>
      <c r="F217">
        <f>VLOOKUP(A217&amp;B217&amp;C217,'Gross Profit &amp; EBITDA'!$D$3:$F$62,2,FALSE) * E217</f>
        <v>2025.6000000000001</v>
      </c>
      <c r="G217">
        <f>VLOOKUP(A217&amp;B217&amp;C217,'Gross Profit &amp; EBITDA'!$D$3:$F$62,3,FALSE)*'Input Data'!E217</f>
        <v>253.20000000000002</v>
      </c>
    </row>
    <row r="218" spans="1:7" x14ac:dyDescent="0.2">
      <c r="A218" s="28" t="s">
        <v>15</v>
      </c>
      <c r="B218" s="28">
        <v>2024</v>
      </c>
      <c r="C218" s="28" t="s">
        <v>5</v>
      </c>
      <c r="D218" s="28" t="s">
        <v>6</v>
      </c>
      <c r="E218">
        <f>INDEX('Financials Canada'!$E$7:$N$19,MATCH('Input Data'!D218&amp;'Input Data'!C218,'Financials Canada'!$A$7:$A$19,0),MATCH('Input Data'!B218,'Financials Canada'!$E$1:$N$1,0))</f>
        <v>6979</v>
      </c>
      <c r="F218">
        <f>VLOOKUP(A218&amp;B218&amp;C218,'Gross Profit &amp; EBITDA'!$D$3:$F$62,2,FALSE) * E218</f>
        <v>4885.2999999999993</v>
      </c>
      <c r="G218">
        <f>VLOOKUP(A218&amp;B218&amp;C218,'Gross Profit &amp; EBITDA'!$D$3:$F$62,3,FALSE)*'Input Data'!E218</f>
        <v>697.90000000000009</v>
      </c>
    </row>
    <row r="219" spans="1:7" x14ac:dyDescent="0.2">
      <c r="A219" s="28" t="s">
        <v>15</v>
      </c>
      <c r="B219" s="28">
        <v>2024</v>
      </c>
      <c r="C219" s="28" t="s">
        <v>5</v>
      </c>
      <c r="D219" s="28" t="s">
        <v>4</v>
      </c>
      <c r="E219">
        <f>INDEX('Financials Canada'!$E$7:$N$19,MATCH('Input Data'!D219&amp;'Input Data'!C219,'Financials Canada'!$A$7:$A$19,0),MATCH('Input Data'!B219,'Financials Canada'!$E$1:$N$1,0))</f>
        <v>4440</v>
      </c>
      <c r="F219">
        <f>VLOOKUP(A219&amp;B219&amp;C219,'Gross Profit &amp; EBITDA'!$D$3:$F$62,2,FALSE) * E219</f>
        <v>3108</v>
      </c>
      <c r="G219">
        <f>VLOOKUP(A219&amp;B219&amp;C219,'Gross Profit &amp; EBITDA'!$D$3:$F$62,3,FALSE)*'Input Data'!E219</f>
        <v>444</v>
      </c>
    </row>
    <row r="220" spans="1:7" x14ac:dyDescent="0.2">
      <c r="A220" s="28" t="s">
        <v>15</v>
      </c>
      <c r="B220" s="28">
        <v>2024</v>
      </c>
      <c r="C220" s="28" t="s">
        <v>8</v>
      </c>
      <c r="D220" s="28" t="s">
        <v>6</v>
      </c>
      <c r="E220">
        <f>INDEX('Financials Canada'!$E$7:$N$19,MATCH('Input Data'!D220&amp;'Input Data'!C220,'Financials Canada'!$A$7:$A$19,0),MATCH('Input Data'!B220,'Financials Canada'!$E$1:$N$1,0))</f>
        <v>2778</v>
      </c>
      <c r="F220">
        <f>VLOOKUP(A220&amp;B220&amp;C220,'Gross Profit &amp; EBITDA'!$D$3:$F$62,2,FALSE) * E220</f>
        <v>1389</v>
      </c>
      <c r="G220">
        <f>VLOOKUP(A220&amp;B220&amp;C220,'Gross Profit &amp; EBITDA'!$D$3:$F$62,3,FALSE)*'Input Data'!E220</f>
        <v>555.6</v>
      </c>
    </row>
    <row r="221" spans="1:7" x14ac:dyDescent="0.2">
      <c r="A221" s="28" t="s">
        <v>15</v>
      </c>
      <c r="B221" s="28">
        <v>2024</v>
      </c>
      <c r="C221" s="28" t="s">
        <v>8</v>
      </c>
      <c r="D221" s="28" t="s">
        <v>4</v>
      </c>
      <c r="E221">
        <f>INDEX('Financials Canada'!$E$7:$N$19,MATCH('Input Data'!D221&amp;'Input Data'!C221,'Financials Canada'!$A$7:$A$19,0),MATCH('Input Data'!B221,'Financials Canada'!$E$1:$N$1,0))</f>
        <v>1689</v>
      </c>
      <c r="F221">
        <f>VLOOKUP(A221&amp;B221&amp;C221,'Gross Profit &amp; EBITDA'!$D$3:$F$62,2,FALSE) * E221</f>
        <v>844.5</v>
      </c>
      <c r="G221">
        <f>VLOOKUP(A221&amp;B221&amp;C221,'Gross Profit &amp; EBITDA'!$D$3:$F$62,3,FALSE)*'Input Data'!E221</f>
        <v>337.8</v>
      </c>
    </row>
    <row r="222" spans="1:7" x14ac:dyDescent="0.2">
      <c r="A222" s="28" t="s">
        <v>15</v>
      </c>
      <c r="B222" s="28">
        <v>2024</v>
      </c>
      <c r="C222" s="28" t="s">
        <v>9</v>
      </c>
      <c r="D222" s="28" t="s">
        <v>6</v>
      </c>
      <c r="E222">
        <f>INDEX('Financials Canada'!$E$7:$N$19,MATCH('Input Data'!D222&amp;'Input Data'!C222,'Financials Canada'!$A$7:$A$19,0),MATCH('Input Data'!B222,'Financials Canada'!$E$1:$N$1,0))</f>
        <v>6528</v>
      </c>
      <c r="F222">
        <f>VLOOKUP(A222&amp;B222&amp;C222,'Gross Profit &amp; EBITDA'!$D$3:$F$62,2,FALSE) * E222</f>
        <v>3264</v>
      </c>
      <c r="G222">
        <f>VLOOKUP(A222&amp;B222&amp;C222,'Gross Profit &amp; EBITDA'!$D$3:$F$62,3,FALSE)*'Input Data'!E222</f>
        <v>652.80000000000007</v>
      </c>
    </row>
    <row r="223" spans="1:7" x14ac:dyDescent="0.2">
      <c r="A223" s="28" t="s">
        <v>15</v>
      </c>
      <c r="B223" s="28">
        <v>2024</v>
      </c>
      <c r="C223" s="28" t="s">
        <v>9</v>
      </c>
      <c r="D223" s="28" t="s">
        <v>4</v>
      </c>
      <c r="E223">
        <f>INDEX('Financials Canada'!$E$7:$N$19,MATCH('Input Data'!D223&amp;'Input Data'!C223,'Financials Canada'!$A$7:$A$19,0),MATCH('Input Data'!B223,'Financials Canada'!$E$1:$N$1,0))</f>
        <v>1611</v>
      </c>
      <c r="F223">
        <f>VLOOKUP(A223&amp;B223&amp;C223,'Gross Profit &amp; EBITDA'!$D$3:$F$62,2,FALSE) * E223</f>
        <v>805.5</v>
      </c>
      <c r="G223">
        <f>VLOOKUP(A223&amp;B223&amp;C223,'Gross Profit &amp; EBITDA'!$D$3:$F$62,3,FALSE)*'Input Data'!E223</f>
        <v>161.10000000000002</v>
      </c>
    </row>
    <row r="224" spans="1:7" x14ac:dyDescent="0.2">
      <c r="A224" s="28" t="s">
        <v>15</v>
      </c>
      <c r="B224" s="28">
        <v>2025</v>
      </c>
      <c r="C224" s="28" t="s">
        <v>5</v>
      </c>
      <c r="D224" s="28" t="s">
        <v>6</v>
      </c>
      <c r="E224">
        <f>INDEX('Financials Canada'!$E$7:$N$19,MATCH('Input Data'!D224&amp;'Input Data'!C224,'Financials Canada'!$A$7:$A$19,0),MATCH('Input Data'!B224,'Financials Canada'!$E$1:$N$1,0))</f>
        <v>8809</v>
      </c>
      <c r="F224">
        <f>VLOOKUP(A224&amp;B224&amp;C224,'Gross Profit &amp; EBITDA'!$D$3:$F$62,2,FALSE) * E224</f>
        <v>4404.5</v>
      </c>
      <c r="G224">
        <f>VLOOKUP(A224&amp;B224&amp;C224,'Gross Profit &amp; EBITDA'!$D$3:$F$62,3,FALSE)*'Input Data'!E224</f>
        <v>880.90000000000009</v>
      </c>
    </row>
    <row r="225" spans="1:7" x14ac:dyDescent="0.2">
      <c r="A225" s="28" t="s">
        <v>15</v>
      </c>
      <c r="B225" s="28">
        <v>2025</v>
      </c>
      <c r="C225" s="28" t="s">
        <v>5</v>
      </c>
      <c r="D225" s="28" t="s">
        <v>4</v>
      </c>
      <c r="E225">
        <f>INDEX('Financials Canada'!$E$7:$N$19,MATCH('Input Data'!D225&amp;'Input Data'!C225,'Financials Canada'!$A$7:$A$19,0),MATCH('Input Data'!B225,'Financials Canada'!$E$1:$N$1,0))</f>
        <v>4901</v>
      </c>
      <c r="F225">
        <f>VLOOKUP(A225&amp;B225&amp;C225,'Gross Profit &amp; EBITDA'!$D$3:$F$62,2,FALSE) * E225</f>
        <v>2450.5</v>
      </c>
      <c r="G225">
        <f>VLOOKUP(A225&amp;B225&amp;C225,'Gross Profit &amp; EBITDA'!$D$3:$F$62,3,FALSE)*'Input Data'!E225</f>
        <v>490.1</v>
      </c>
    </row>
    <row r="226" spans="1:7" x14ac:dyDescent="0.2">
      <c r="A226" s="28" t="s">
        <v>15</v>
      </c>
      <c r="B226" s="28">
        <v>2025</v>
      </c>
      <c r="C226" s="28" t="s">
        <v>8</v>
      </c>
      <c r="D226" s="28" t="s">
        <v>6</v>
      </c>
      <c r="E226">
        <f>INDEX('Financials Canada'!$E$7:$N$19,MATCH('Input Data'!D226&amp;'Input Data'!C226,'Financials Canada'!$A$7:$A$19,0),MATCH('Input Data'!B226,'Financials Canada'!$E$1:$N$1,0))</f>
        <v>5369</v>
      </c>
      <c r="F226">
        <f>VLOOKUP(A226&amp;B226&amp;C226,'Gross Profit &amp; EBITDA'!$D$3:$F$62,2,FALSE) * E226</f>
        <v>2684.5</v>
      </c>
      <c r="G226">
        <f>VLOOKUP(A226&amp;B226&amp;C226,'Gross Profit &amp; EBITDA'!$D$3:$F$62,3,FALSE)*'Input Data'!E226</f>
        <v>1073.8</v>
      </c>
    </row>
    <row r="227" spans="1:7" x14ac:dyDescent="0.2">
      <c r="A227" s="28" t="s">
        <v>15</v>
      </c>
      <c r="B227" s="28">
        <v>2025</v>
      </c>
      <c r="C227" s="28" t="s">
        <v>8</v>
      </c>
      <c r="D227" s="28" t="s">
        <v>4</v>
      </c>
      <c r="E227">
        <f>INDEX('Financials Canada'!$E$7:$N$19,MATCH('Input Data'!D227&amp;'Input Data'!C227,'Financials Canada'!$A$7:$A$19,0),MATCH('Input Data'!B227,'Financials Canada'!$E$1:$N$1,0))</f>
        <v>2300</v>
      </c>
      <c r="F227">
        <f>VLOOKUP(A227&amp;B227&amp;C227,'Gross Profit &amp; EBITDA'!$D$3:$F$62,2,FALSE) * E227</f>
        <v>1150</v>
      </c>
      <c r="G227">
        <f>VLOOKUP(A227&amp;B227&amp;C227,'Gross Profit &amp; EBITDA'!$D$3:$F$62,3,FALSE)*'Input Data'!E227</f>
        <v>460</v>
      </c>
    </row>
    <row r="228" spans="1:7" x14ac:dyDescent="0.2">
      <c r="A228" s="28" t="s">
        <v>15</v>
      </c>
      <c r="B228" s="28">
        <v>2025</v>
      </c>
      <c r="C228" s="28" t="s">
        <v>9</v>
      </c>
      <c r="D228" s="28" t="s">
        <v>6</v>
      </c>
      <c r="E228">
        <f>INDEX('Financials Canada'!$E$7:$N$19,MATCH('Input Data'!D228&amp;'Input Data'!C228,'Financials Canada'!$A$7:$A$19,0),MATCH('Input Data'!B228,'Financials Canada'!$E$1:$N$1,0))</f>
        <v>7646</v>
      </c>
      <c r="F228">
        <f>VLOOKUP(A228&amp;B228&amp;C228,'Gross Profit &amp; EBITDA'!$D$3:$F$62,2,FALSE) * E228</f>
        <v>3823</v>
      </c>
      <c r="G228">
        <f>VLOOKUP(A228&amp;B228&amp;C228,'Gross Profit &amp; EBITDA'!$D$3:$F$62,3,FALSE)*'Input Data'!E228</f>
        <v>1529.2</v>
      </c>
    </row>
    <row r="229" spans="1:7" x14ac:dyDescent="0.2">
      <c r="A229" s="28" t="s">
        <v>15</v>
      </c>
      <c r="B229" s="28">
        <v>2025</v>
      </c>
      <c r="C229" s="28" t="s">
        <v>9</v>
      </c>
      <c r="D229" s="28" t="s">
        <v>4</v>
      </c>
      <c r="E229">
        <f>INDEX('Financials Canada'!$E$7:$N$19,MATCH('Input Data'!D229&amp;'Input Data'!C229,'Financials Canada'!$A$7:$A$19,0),MATCH('Input Data'!B229,'Financials Canada'!$E$1:$N$1,0))</f>
        <v>455</v>
      </c>
      <c r="F229">
        <f>VLOOKUP(A229&amp;B229&amp;C229,'Gross Profit &amp; EBITDA'!$D$3:$F$62,2,FALSE) * E229</f>
        <v>227.5</v>
      </c>
      <c r="G229">
        <f>VLOOKUP(A229&amp;B229&amp;C229,'Gross Profit &amp; EBITDA'!$D$3:$F$62,3,FALSE)*'Input Data'!E229</f>
        <v>91</v>
      </c>
    </row>
    <row r="230" spans="1:7" x14ac:dyDescent="0.2">
      <c r="A230" s="28" t="s">
        <v>15</v>
      </c>
      <c r="B230" s="28">
        <v>2026</v>
      </c>
      <c r="C230" s="28" t="s">
        <v>5</v>
      </c>
      <c r="D230" s="28" t="s">
        <v>6</v>
      </c>
      <c r="E230">
        <f>INDEX('Financials Canada'!$E$7:$N$19,MATCH('Input Data'!D230&amp;'Input Data'!C230,'Financials Canada'!$A$7:$A$19,0),MATCH('Input Data'!B230,'Financials Canada'!$E$1:$N$1,0))</f>
        <v>8073</v>
      </c>
      <c r="F230">
        <f>VLOOKUP(A230&amp;B230&amp;C230,'Gross Profit &amp; EBITDA'!$D$3:$F$62,2,FALSE) * E230</f>
        <v>4843.8</v>
      </c>
      <c r="G230">
        <f>VLOOKUP(A230&amp;B230&amp;C230,'Gross Profit &amp; EBITDA'!$D$3:$F$62,3,FALSE)*'Input Data'!E230</f>
        <v>1614.6000000000001</v>
      </c>
    </row>
    <row r="231" spans="1:7" x14ac:dyDescent="0.2">
      <c r="A231" s="28" t="s">
        <v>15</v>
      </c>
      <c r="B231" s="28">
        <v>2026</v>
      </c>
      <c r="C231" s="28" t="s">
        <v>5</v>
      </c>
      <c r="D231" s="28" t="s">
        <v>4</v>
      </c>
      <c r="E231">
        <f>INDEX('Financials Canada'!$E$7:$N$19,MATCH('Input Data'!D231&amp;'Input Data'!C231,'Financials Canada'!$A$7:$A$19,0),MATCH('Input Data'!B231,'Financials Canada'!$E$1:$N$1,0))</f>
        <v>3828</v>
      </c>
      <c r="F231">
        <f>VLOOKUP(A231&amp;B231&amp;C231,'Gross Profit &amp; EBITDA'!$D$3:$F$62,2,FALSE) * E231</f>
        <v>2296.7999999999997</v>
      </c>
      <c r="G231">
        <f>VLOOKUP(A231&amp;B231&amp;C231,'Gross Profit &amp; EBITDA'!$D$3:$F$62,3,FALSE)*'Input Data'!E231</f>
        <v>765.6</v>
      </c>
    </row>
    <row r="232" spans="1:7" x14ac:dyDescent="0.2">
      <c r="A232" s="28" t="s">
        <v>15</v>
      </c>
      <c r="B232" s="28">
        <v>2026</v>
      </c>
      <c r="C232" s="28" t="s">
        <v>8</v>
      </c>
      <c r="D232" s="28" t="s">
        <v>6</v>
      </c>
      <c r="E232">
        <f>INDEX('Financials Canada'!$E$7:$N$19,MATCH('Input Data'!D232&amp;'Input Data'!C232,'Financials Canada'!$A$7:$A$19,0),MATCH('Input Data'!B232,'Financials Canada'!$E$1:$N$1,0))</f>
        <v>4109</v>
      </c>
      <c r="F232">
        <f>VLOOKUP(A232&amp;B232&amp;C232,'Gross Profit &amp; EBITDA'!$D$3:$F$62,2,FALSE) * E232</f>
        <v>3287.2000000000003</v>
      </c>
      <c r="G232">
        <f>VLOOKUP(A232&amp;B232&amp;C232,'Gross Profit &amp; EBITDA'!$D$3:$F$62,3,FALSE)*'Input Data'!E232</f>
        <v>410.90000000000003</v>
      </c>
    </row>
    <row r="233" spans="1:7" x14ac:dyDescent="0.2">
      <c r="A233" s="28" t="s">
        <v>15</v>
      </c>
      <c r="B233" s="28">
        <v>2026</v>
      </c>
      <c r="C233" s="28" t="s">
        <v>8</v>
      </c>
      <c r="D233" s="28" t="s">
        <v>4</v>
      </c>
      <c r="E233">
        <f>INDEX('Financials Canada'!$E$7:$N$19,MATCH('Input Data'!D233&amp;'Input Data'!C233,'Financials Canada'!$A$7:$A$19,0),MATCH('Input Data'!B233,'Financials Canada'!$E$1:$N$1,0))</f>
        <v>3500</v>
      </c>
      <c r="F233">
        <f>VLOOKUP(A233&amp;B233&amp;C233,'Gross Profit &amp; EBITDA'!$D$3:$F$62,2,FALSE) * E233</f>
        <v>2800</v>
      </c>
      <c r="G233">
        <f>VLOOKUP(A233&amp;B233&amp;C233,'Gross Profit &amp; EBITDA'!$D$3:$F$62,3,FALSE)*'Input Data'!E233</f>
        <v>350</v>
      </c>
    </row>
    <row r="234" spans="1:7" x14ac:dyDescent="0.2">
      <c r="A234" s="28" t="s">
        <v>15</v>
      </c>
      <c r="B234" s="28">
        <v>2026</v>
      </c>
      <c r="C234" s="28" t="s">
        <v>9</v>
      </c>
      <c r="D234" s="28" t="s">
        <v>6</v>
      </c>
      <c r="E234">
        <f>INDEX('Financials Canada'!$E$7:$N$19,MATCH('Input Data'!D234&amp;'Input Data'!C234,'Financials Canada'!$A$7:$A$19,0),MATCH('Input Data'!B234,'Financials Canada'!$E$1:$N$1,0))</f>
        <v>5449</v>
      </c>
      <c r="F234">
        <f>VLOOKUP(A234&amp;B234&amp;C234,'Gross Profit &amp; EBITDA'!$D$3:$F$62,2,FALSE) * E234</f>
        <v>4359.2</v>
      </c>
      <c r="G234">
        <f>VLOOKUP(A234&amp;B234&amp;C234,'Gross Profit &amp; EBITDA'!$D$3:$F$62,3,FALSE)*'Input Data'!E234</f>
        <v>544.9</v>
      </c>
    </row>
    <row r="235" spans="1:7" x14ac:dyDescent="0.2">
      <c r="A235" s="28" t="s">
        <v>15</v>
      </c>
      <c r="B235" s="28">
        <v>2026</v>
      </c>
      <c r="C235" s="28" t="s">
        <v>9</v>
      </c>
      <c r="D235" s="28" t="s">
        <v>4</v>
      </c>
      <c r="E235">
        <f>INDEX('Financials Canada'!$E$7:$N$19,MATCH('Input Data'!D235&amp;'Input Data'!C235,'Financials Canada'!$A$7:$A$19,0),MATCH('Input Data'!B235,'Financials Canada'!$E$1:$N$1,0))</f>
        <v>3022</v>
      </c>
      <c r="F235">
        <f>VLOOKUP(A235&amp;B235&amp;C235,'Gross Profit &amp; EBITDA'!$D$3:$F$62,2,FALSE) * E235</f>
        <v>2417.6</v>
      </c>
      <c r="G235">
        <f>VLOOKUP(A235&amp;B235&amp;C235,'Gross Profit &amp; EBITDA'!$D$3:$F$62,3,FALSE)*'Input Data'!E235</f>
        <v>302.2</v>
      </c>
    </row>
    <row r="236" spans="1:7" x14ac:dyDescent="0.2">
      <c r="A236" s="28" t="s">
        <v>15</v>
      </c>
      <c r="B236" s="28">
        <v>2027</v>
      </c>
      <c r="C236" s="28" t="s">
        <v>5</v>
      </c>
      <c r="D236" s="28" t="s">
        <v>6</v>
      </c>
      <c r="E236">
        <f>INDEX('Financials Canada'!$E$7:$N$19,MATCH('Input Data'!D236&amp;'Input Data'!C236,'Financials Canada'!$A$7:$A$19,0),MATCH('Input Data'!B236,'Financials Canada'!$E$1:$N$1,0))</f>
        <v>7814</v>
      </c>
      <c r="F236">
        <f>VLOOKUP(A236&amp;B236&amp;C236,'Gross Profit &amp; EBITDA'!$D$3:$F$62,2,FALSE) * E236</f>
        <v>3907</v>
      </c>
      <c r="G236">
        <f>VLOOKUP(A236&amp;B236&amp;C236,'Gross Profit &amp; EBITDA'!$D$3:$F$62,3,FALSE)*'Input Data'!E236</f>
        <v>1562.8000000000002</v>
      </c>
    </row>
    <row r="237" spans="1:7" x14ac:dyDescent="0.2">
      <c r="A237" s="28" t="s">
        <v>15</v>
      </c>
      <c r="B237" s="28">
        <v>2027</v>
      </c>
      <c r="C237" s="28" t="s">
        <v>5</v>
      </c>
      <c r="D237" s="28" t="s">
        <v>4</v>
      </c>
      <c r="E237">
        <f>INDEX('Financials Canada'!$E$7:$N$19,MATCH('Input Data'!D237&amp;'Input Data'!C237,'Financials Canada'!$A$7:$A$19,0),MATCH('Input Data'!B237,'Financials Canada'!$E$1:$N$1,0))</f>
        <v>1808</v>
      </c>
      <c r="F237">
        <f>VLOOKUP(A237&amp;B237&amp;C237,'Gross Profit &amp; EBITDA'!$D$3:$F$62,2,FALSE) * E237</f>
        <v>904</v>
      </c>
      <c r="G237">
        <f>VLOOKUP(A237&amp;B237&amp;C237,'Gross Profit &amp; EBITDA'!$D$3:$F$62,3,FALSE)*'Input Data'!E237</f>
        <v>361.6</v>
      </c>
    </row>
    <row r="238" spans="1:7" x14ac:dyDescent="0.2">
      <c r="A238" s="28" t="s">
        <v>15</v>
      </c>
      <c r="B238" s="28">
        <v>2027</v>
      </c>
      <c r="C238" s="28" t="s">
        <v>8</v>
      </c>
      <c r="D238" s="28" t="s">
        <v>6</v>
      </c>
      <c r="E238">
        <f>INDEX('Financials Canada'!$E$7:$N$19,MATCH('Input Data'!D238&amp;'Input Data'!C238,'Financials Canada'!$A$7:$A$19,0),MATCH('Input Data'!B238,'Financials Canada'!$E$1:$N$1,0))</f>
        <v>3706</v>
      </c>
      <c r="F238">
        <f>VLOOKUP(A238&amp;B238&amp;C238,'Gross Profit &amp; EBITDA'!$D$3:$F$62,2,FALSE) * E238</f>
        <v>2594.1999999999998</v>
      </c>
      <c r="G238">
        <f>VLOOKUP(A238&amp;B238&amp;C238,'Gross Profit &amp; EBITDA'!$D$3:$F$62,3,FALSE)*'Input Data'!E238</f>
        <v>741.2</v>
      </c>
    </row>
    <row r="239" spans="1:7" x14ac:dyDescent="0.2">
      <c r="A239" s="28" t="s">
        <v>15</v>
      </c>
      <c r="B239" s="28">
        <v>2027</v>
      </c>
      <c r="C239" s="28" t="s">
        <v>8</v>
      </c>
      <c r="D239" s="28" t="s">
        <v>4</v>
      </c>
      <c r="E239">
        <f>INDEX('Financials Canada'!$E$7:$N$19,MATCH('Input Data'!D239&amp;'Input Data'!C239,'Financials Canada'!$A$7:$A$19,0),MATCH('Input Data'!B239,'Financials Canada'!$E$1:$N$1,0))</f>
        <v>2150</v>
      </c>
      <c r="F239">
        <f>VLOOKUP(A239&amp;B239&amp;C239,'Gross Profit &amp; EBITDA'!$D$3:$F$62,2,FALSE) * E239</f>
        <v>1505</v>
      </c>
      <c r="G239">
        <f>VLOOKUP(A239&amp;B239&amp;C239,'Gross Profit &amp; EBITDA'!$D$3:$F$62,3,FALSE)*'Input Data'!E239</f>
        <v>430</v>
      </c>
    </row>
    <row r="240" spans="1:7" x14ac:dyDescent="0.2">
      <c r="A240" s="28" t="s">
        <v>15</v>
      </c>
      <c r="B240" s="28">
        <v>2027</v>
      </c>
      <c r="C240" s="28" t="s">
        <v>9</v>
      </c>
      <c r="D240" s="28" t="s">
        <v>6</v>
      </c>
      <c r="E240">
        <f>INDEX('Financials Canada'!$E$7:$N$19,MATCH('Input Data'!D240&amp;'Input Data'!C240,'Financials Canada'!$A$7:$A$19,0),MATCH('Input Data'!B240,'Financials Canada'!$E$1:$N$1,0))</f>
        <v>4586</v>
      </c>
      <c r="F240">
        <f>VLOOKUP(A240&amp;B240&amp;C240,'Gross Profit &amp; EBITDA'!$D$3:$F$62,2,FALSE) * E240</f>
        <v>2751.6</v>
      </c>
      <c r="G240">
        <f>VLOOKUP(A240&amp;B240&amp;C240,'Gross Profit &amp; EBITDA'!$D$3:$F$62,3,FALSE)*'Input Data'!E240</f>
        <v>458.6</v>
      </c>
    </row>
    <row r="241" spans="1:7" x14ac:dyDescent="0.2">
      <c r="A241" s="28" t="s">
        <v>15</v>
      </c>
      <c r="B241" s="28">
        <v>2027</v>
      </c>
      <c r="C241" s="28" t="s">
        <v>9</v>
      </c>
      <c r="D241" s="28" t="s">
        <v>4</v>
      </c>
      <c r="E241">
        <f>INDEX('Financials Canada'!$E$7:$N$19,MATCH('Input Data'!D241&amp;'Input Data'!C241,'Financials Canada'!$A$7:$A$19,0),MATCH('Input Data'!B241,'Financials Canada'!$E$1:$N$1,0))</f>
        <v>3867</v>
      </c>
      <c r="F241">
        <f>VLOOKUP(A241&amp;B241&amp;C241,'Gross Profit &amp; EBITDA'!$D$3:$F$62,2,FALSE) * E241</f>
        <v>2320.1999999999998</v>
      </c>
      <c r="G241">
        <f>VLOOKUP(A241&amp;B241&amp;C241,'Gross Profit &amp; EBITDA'!$D$3:$F$62,3,FALSE)*'Input Data'!E241</f>
        <v>386.70000000000005</v>
      </c>
    </row>
  </sheetData>
  <pageMargins left="0.7" right="0.7" top="0.75" bottom="0.75" header="0.3" footer="0.3"/>
  <tableParts count="2">
    <tablePart r:id="rId7"/>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F96C9-81F5-B84A-BB4A-FF3FCDC315BA}">
  <dimension ref="A1:O41"/>
  <sheetViews>
    <sheetView showGridLines="0" workbookViewId="0">
      <selection activeCell="A23" sqref="A23"/>
    </sheetView>
  </sheetViews>
  <sheetFormatPr baseColWidth="10" defaultRowHeight="16" x14ac:dyDescent="0.2"/>
  <cols>
    <col min="1" max="1" width="26.6640625" bestFit="1" customWidth="1"/>
    <col min="2" max="2" width="12.5" style="1" bestFit="1" customWidth="1"/>
    <col min="3" max="3" width="18" bestFit="1" customWidth="1"/>
    <col min="4" max="4" width="10.5" bestFit="1" customWidth="1"/>
    <col min="5" max="5" width="10.33203125" bestFit="1" customWidth="1"/>
    <col min="6" max="14" width="11.33203125" bestFit="1" customWidth="1"/>
    <col min="15" max="15" width="5.6640625" bestFit="1" customWidth="1"/>
  </cols>
  <sheetData>
    <row r="1" spans="1:15" x14ac:dyDescent="0.2">
      <c r="D1" s="2" t="s">
        <v>0</v>
      </c>
      <c r="E1" s="3">
        <v>2018</v>
      </c>
      <c r="F1" s="3">
        <v>2019</v>
      </c>
      <c r="G1" s="3">
        <v>2020</v>
      </c>
      <c r="H1" s="3">
        <v>2021</v>
      </c>
      <c r="I1" s="3">
        <v>2022</v>
      </c>
      <c r="J1" s="3">
        <v>2023</v>
      </c>
      <c r="K1" s="3">
        <v>2024</v>
      </c>
      <c r="L1" s="3">
        <v>2025</v>
      </c>
      <c r="M1" s="3">
        <v>2026</v>
      </c>
      <c r="N1" s="3">
        <v>2027</v>
      </c>
    </row>
    <row r="2" spans="1:15" x14ac:dyDescent="0.2">
      <c r="D2" s="4" t="s">
        <v>1</v>
      </c>
      <c r="E2" s="5"/>
      <c r="F2" s="6">
        <v>43466</v>
      </c>
      <c r="G2" s="6">
        <v>43831</v>
      </c>
      <c r="H2" s="6">
        <v>44197</v>
      </c>
      <c r="I2" s="6">
        <v>44562</v>
      </c>
      <c r="J2" s="6">
        <v>44927</v>
      </c>
      <c r="K2" s="6">
        <v>45292</v>
      </c>
      <c r="L2" s="6">
        <v>45658</v>
      </c>
      <c r="M2" s="6">
        <v>46023</v>
      </c>
      <c r="N2" s="6">
        <v>46388</v>
      </c>
    </row>
    <row r="3" spans="1:15" x14ac:dyDescent="0.2">
      <c r="D3" s="4" t="s">
        <v>2</v>
      </c>
      <c r="E3" s="6">
        <v>43465</v>
      </c>
      <c r="F3" s="6">
        <v>43830</v>
      </c>
      <c r="G3" s="6">
        <v>44196</v>
      </c>
      <c r="H3" s="6">
        <v>44561</v>
      </c>
      <c r="I3" s="6">
        <v>44926</v>
      </c>
      <c r="J3" s="6">
        <v>45291</v>
      </c>
      <c r="K3" s="6">
        <v>45657</v>
      </c>
      <c r="L3" s="6">
        <v>46022</v>
      </c>
      <c r="M3" s="6">
        <v>46387</v>
      </c>
      <c r="N3" s="6">
        <v>46752</v>
      </c>
    </row>
    <row r="4" spans="1:15" x14ac:dyDescent="0.2">
      <c r="D4" s="7"/>
    </row>
    <row r="5" spans="1:15" x14ac:dyDescent="0.2">
      <c r="D5" s="7"/>
    </row>
    <row r="6" spans="1:15" x14ac:dyDescent="0.2">
      <c r="A6" t="s">
        <v>21</v>
      </c>
      <c r="B6" s="1" t="s">
        <v>3</v>
      </c>
      <c r="C6" s="8" t="s">
        <v>16</v>
      </c>
      <c r="D6" s="9"/>
      <c r="E6" s="8"/>
      <c r="F6" s="8"/>
      <c r="G6" s="8"/>
      <c r="H6" s="8"/>
      <c r="I6" s="8"/>
      <c r="J6" s="8"/>
      <c r="K6" s="8"/>
      <c r="L6" s="8"/>
      <c r="M6" s="8"/>
      <c r="N6" s="8"/>
    </row>
    <row r="7" spans="1:15" x14ac:dyDescent="0.2">
      <c r="A7" t="str">
        <f>B7&amp;C7</f>
        <v>SMBArtificial Intelligence</v>
      </c>
      <c r="B7" s="10" t="s">
        <v>4</v>
      </c>
      <c r="C7" s="11" t="s">
        <v>5</v>
      </c>
      <c r="D7" s="7"/>
      <c r="E7" s="12">
        <v>1869</v>
      </c>
      <c r="F7" s="12">
        <v>3211</v>
      </c>
      <c r="G7" s="12">
        <v>4810</v>
      </c>
      <c r="H7" s="12">
        <v>7470</v>
      </c>
      <c r="I7" s="12">
        <v>11367</v>
      </c>
      <c r="J7" s="12">
        <v>6894</v>
      </c>
      <c r="K7" s="12">
        <v>8880</v>
      </c>
      <c r="L7" s="12">
        <v>4901</v>
      </c>
      <c r="M7" s="12">
        <v>3828</v>
      </c>
      <c r="N7" s="12">
        <v>5424</v>
      </c>
    </row>
    <row r="8" spans="1:15" x14ac:dyDescent="0.2">
      <c r="A8" t="str">
        <f t="shared" ref="A8:A19" si="0">B8&amp;C8</f>
        <v>EnterpriseArtificial Intelligence</v>
      </c>
      <c r="B8" s="13" t="s">
        <v>6</v>
      </c>
      <c r="C8" s="14" t="s">
        <v>5</v>
      </c>
      <c r="D8" s="15"/>
      <c r="E8" s="16">
        <v>23961</v>
      </c>
      <c r="F8" s="16">
        <v>15956</v>
      </c>
      <c r="G8" s="16">
        <v>16090</v>
      </c>
      <c r="H8" s="16">
        <v>15225</v>
      </c>
      <c r="I8" s="16">
        <v>14484</v>
      </c>
      <c r="J8" s="16">
        <v>18660</v>
      </c>
      <c r="K8" s="16">
        <v>13958</v>
      </c>
      <c r="L8" s="16">
        <v>26427</v>
      </c>
      <c r="M8" s="16">
        <v>24219</v>
      </c>
      <c r="N8" s="16">
        <v>23442</v>
      </c>
      <c r="O8" s="17"/>
    </row>
    <row r="9" spans="1:15" x14ac:dyDescent="0.2">
      <c r="B9" s="10"/>
      <c r="C9" s="18" t="s">
        <v>7</v>
      </c>
      <c r="D9" s="19"/>
      <c r="E9" s="20">
        <f>SUM(E7:E8)</f>
        <v>25830</v>
      </c>
      <c r="F9" s="20">
        <f t="shared" ref="F9:N9" si="1">SUM(F7:F8)</f>
        <v>19167</v>
      </c>
      <c r="G9" s="20">
        <f t="shared" si="1"/>
        <v>20900</v>
      </c>
      <c r="H9" s="20">
        <f t="shared" si="1"/>
        <v>22695</v>
      </c>
      <c r="I9" s="20">
        <f t="shared" si="1"/>
        <v>25851</v>
      </c>
      <c r="J9" s="20">
        <f t="shared" si="1"/>
        <v>25554</v>
      </c>
      <c r="K9" s="20">
        <f t="shared" si="1"/>
        <v>22838</v>
      </c>
      <c r="L9" s="20">
        <f t="shared" si="1"/>
        <v>31328</v>
      </c>
      <c r="M9" s="20">
        <f t="shared" si="1"/>
        <v>28047</v>
      </c>
      <c r="N9" s="20">
        <f t="shared" si="1"/>
        <v>28866</v>
      </c>
    </row>
    <row r="10" spans="1:15" x14ac:dyDescent="0.2">
      <c r="D10" s="7"/>
      <c r="E10" s="12"/>
      <c r="F10" s="12"/>
      <c r="G10" s="12"/>
      <c r="H10" s="12"/>
      <c r="I10" s="12"/>
      <c r="J10" s="12"/>
      <c r="K10" s="12"/>
      <c r="L10" s="12"/>
      <c r="M10" s="12"/>
      <c r="N10" s="12"/>
    </row>
    <row r="11" spans="1:15" x14ac:dyDescent="0.2">
      <c r="D11" s="7"/>
      <c r="E11" s="12"/>
      <c r="F11" s="12"/>
      <c r="G11" s="12"/>
      <c r="H11" s="12"/>
      <c r="I11" s="12"/>
      <c r="J11" s="12"/>
      <c r="K11" s="12"/>
      <c r="L11" s="12"/>
      <c r="M11" s="12"/>
      <c r="N11" s="12"/>
    </row>
    <row r="12" spans="1:15" x14ac:dyDescent="0.2">
      <c r="A12" t="str">
        <f t="shared" si="0"/>
        <v>SMBMarketing</v>
      </c>
      <c r="B12" s="10" t="s">
        <v>4</v>
      </c>
      <c r="C12" s="11" t="s">
        <v>8</v>
      </c>
      <c r="D12" s="7"/>
      <c r="E12" s="12">
        <v>5607</v>
      </c>
      <c r="F12" s="12">
        <v>12844</v>
      </c>
      <c r="G12" s="12">
        <v>9620</v>
      </c>
      <c r="H12" s="12">
        <v>29880</v>
      </c>
      <c r="I12" s="12">
        <v>22734</v>
      </c>
      <c r="J12" s="12">
        <v>13788</v>
      </c>
      <c r="K12" s="12">
        <v>53280</v>
      </c>
      <c r="L12" s="12">
        <v>14703</v>
      </c>
      <c r="M12" s="12">
        <v>3828</v>
      </c>
      <c r="N12" s="12">
        <v>5424</v>
      </c>
    </row>
    <row r="13" spans="1:15" x14ac:dyDescent="0.2">
      <c r="A13" t="str">
        <f t="shared" si="0"/>
        <v>EnterpriseMarketing</v>
      </c>
      <c r="B13" s="13" t="s">
        <v>6</v>
      </c>
      <c r="C13" s="14" t="s">
        <v>8</v>
      </c>
      <c r="D13" s="15"/>
      <c r="E13" s="16">
        <v>23961</v>
      </c>
      <c r="F13" s="16">
        <v>95736</v>
      </c>
      <c r="G13" s="16">
        <v>16090</v>
      </c>
      <c r="H13" s="16">
        <v>91350</v>
      </c>
      <c r="I13" s="16">
        <v>86904</v>
      </c>
      <c r="J13" s="16">
        <v>111960</v>
      </c>
      <c r="K13" s="16">
        <v>41874</v>
      </c>
      <c r="L13" s="16">
        <v>52854</v>
      </c>
      <c r="M13" s="16">
        <v>96876</v>
      </c>
      <c r="N13" s="16">
        <v>140652</v>
      </c>
    </row>
    <row r="14" spans="1:15" x14ac:dyDescent="0.2">
      <c r="C14" s="18" t="s">
        <v>7</v>
      </c>
      <c r="D14" s="7"/>
      <c r="E14" s="20">
        <f>SUM(E12:E13)</f>
        <v>29568</v>
      </c>
      <c r="F14" s="20">
        <f t="shared" ref="F14:N14" si="2">SUM(F12:F13)</f>
        <v>108580</v>
      </c>
      <c r="G14" s="20">
        <f t="shared" si="2"/>
        <v>25710</v>
      </c>
      <c r="H14" s="20">
        <f t="shared" si="2"/>
        <v>121230</v>
      </c>
      <c r="I14" s="20">
        <f t="shared" si="2"/>
        <v>109638</v>
      </c>
      <c r="J14" s="20">
        <f t="shared" si="2"/>
        <v>125748</v>
      </c>
      <c r="K14" s="20">
        <f t="shared" si="2"/>
        <v>95154</v>
      </c>
      <c r="L14" s="20">
        <f t="shared" si="2"/>
        <v>67557</v>
      </c>
      <c r="M14" s="20">
        <f t="shared" si="2"/>
        <v>100704</v>
      </c>
      <c r="N14" s="20">
        <f t="shared" si="2"/>
        <v>146076</v>
      </c>
    </row>
    <row r="15" spans="1:15" x14ac:dyDescent="0.2">
      <c r="D15" s="7"/>
      <c r="E15" s="12"/>
      <c r="F15" s="12"/>
      <c r="G15" s="12"/>
      <c r="H15" s="12"/>
      <c r="I15" s="12"/>
      <c r="J15" s="12"/>
      <c r="K15" s="12"/>
      <c r="L15" s="12"/>
      <c r="M15" s="12"/>
      <c r="N15" s="12"/>
    </row>
    <row r="16" spans="1:15" x14ac:dyDescent="0.2">
      <c r="D16" s="7"/>
      <c r="E16" s="12"/>
      <c r="F16" s="12"/>
      <c r="G16" s="12"/>
      <c r="H16" s="12"/>
      <c r="I16" s="12"/>
      <c r="J16" s="12"/>
      <c r="K16" s="12"/>
      <c r="L16" s="12"/>
      <c r="M16" s="12"/>
      <c r="N16" s="12"/>
    </row>
    <row r="17" spans="1:14" x14ac:dyDescent="0.2">
      <c r="D17" s="7"/>
      <c r="E17" s="12"/>
      <c r="F17" s="12"/>
      <c r="G17" s="12"/>
      <c r="H17" s="12"/>
      <c r="I17" s="12"/>
      <c r="J17" s="12"/>
      <c r="K17" s="12"/>
      <c r="L17" s="12"/>
      <c r="M17" s="12"/>
      <c r="N17" s="12"/>
    </row>
    <row r="18" spans="1:14" x14ac:dyDescent="0.2">
      <c r="A18" t="str">
        <f t="shared" si="0"/>
        <v>SMBAccounting</v>
      </c>
      <c r="B18" s="10" t="s">
        <v>4</v>
      </c>
      <c r="C18" s="11" t="s">
        <v>9</v>
      </c>
      <c r="D18" s="7"/>
      <c r="E18" s="12">
        <v>684</v>
      </c>
      <c r="F18" s="12">
        <v>17682</v>
      </c>
      <c r="G18" s="12">
        <v>10140</v>
      </c>
      <c r="H18" s="12">
        <v>3252</v>
      </c>
      <c r="I18" s="12">
        <v>3515</v>
      </c>
      <c r="J18" s="12">
        <v>5064</v>
      </c>
      <c r="K18" s="12">
        <v>9666</v>
      </c>
      <c r="L18" s="12">
        <v>1365</v>
      </c>
      <c r="M18" s="12">
        <v>3022</v>
      </c>
      <c r="N18" s="12">
        <v>15468</v>
      </c>
    </row>
    <row r="19" spans="1:14" x14ac:dyDescent="0.2">
      <c r="A19" t="str">
        <f t="shared" si="0"/>
        <v>EnterpriseAccounting</v>
      </c>
      <c r="B19" s="13" t="s">
        <v>6</v>
      </c>
      <c r="C19" s="14" t="s">
        <v>9</v>
      </c>
      <c r="D19" s="15"/>
      <c r="E19" s="16">
        <v>9098</v>
      </c>
      <c r="F19" s="16">
        <v>19683</v>
      </c>
      <c r="G19" s="16">
        <v>55827</v>
      </c>
      <c r="H19" s="16">
        <v>6756</v>
      </c>
      <c r="I19" s="16">
        <v>18760</v>
      </c>
      <c r="J19" s="16">
        <v>15933</v>
      </c>
      <c r="K19" s="16">
        <v>6528</v>
      </c>
      <c r="L19" s="16">
        <v>68814</v>
      </c>
      <c r="M19" s="16">
        <v>32694</v>
      </c>
      <c r="N19" s="16">
        <v>9172</v>
      </c>
    </row>
    <row r="20" spans="1:14" x14ac:dyDescent="0.2">
      <c r="C20" s="18" t="s">
        <v>7</v>
      </c>
      <c r="D20" s="7"/>
      <c r="E20" s="20">
        <f>SUM(E18:E19)</f>
        <v>9782</v>
      </c>
      <c r="F20" s="20">
        <f t="shared" ref="F20:N20" si="3">SUM(F18:F19)</f>
        <v>37365</v>
      </c>
      <c r="G20" s="20">
        <f t="shared" si="3"/>
        <v>65967</v>
      </c>
      <c r="H20" s="20">
        <f t="shared" si="3"/>
        <v>10008</v>
      </c>
      <c r="I20" s="20">
        <f t="shared" si="3"/>
        <v>22275</v>
      </c>
      <c r="J20" s="20">
        <f t="shared" si="3"/>
        <v>20997</v>
      </c>
      <c r="K20" s="20">
        <f t="shared" si="3"/>
        <v>16194</v>
      </c>
      <c r="L20" s="20">
        <f t="shared" si="3"/>
        <v>70179</v>
      </c>
      <c r="M20" s="20">
        <f t="shared" si="3"/>
        <v>35716</v>
      </c>
      <c r="N20" s="20">
        <f t="shared" si="3"/>
        <v>24640</v>
      </c>
    </row>
    <row r="21" spans="1:14" x14ac:dyDescent="0.2">
      <c r="D21" s="7"/>
      <c r="E21" s="12"/>
      <c r="F21" s="12"/>
      <c r="G21" s="12"/>
      <c r="H21" s="12"/>
      <c r="I21" s="12"/>
      <c r="J21" s="12"/>
      <c r="K21" s="12"/>
      <c r="L21" s="12"/>
      <c r="M21" s="12"/>
      <c r="N21" s="12"/>
    </row>
    <row r="22" spans="1:14" x14ac:dyDescent="0.2">
      <c r="C22" s="21"/>
      <c r="D22" s="7"/>
      <c r="E22" s="12"/>
      <c r="F22" s="12"/>
      <c r="G22" s="12"/>
      <c r="H22" s="12"/>
      <c r="I22" s="12"/>
      <c r="J22" s="12"/>
      <c r="K22" s="12"/>
      <c r="L22" s="12"/>
      <c r="M22" s="12"/>
      <c r="N22" s="12"/>
    </row>
    <row r="23" spans="1:14" x14ac:dyDescent="0.2">
      <c r="B23" s="22" t="s">
        <v>10</v>
      </c>
      <c r="C23" s="23"/>
      <c r="D23" s="24"/>
      <c r="E23" s="25">
        <f>SUM(E9,E14,E20)</f>
        <v>65180</v>
      </c>
      <c r="F23" s="25">
        <f t="shared" ref="F23:N23" si="4">SUM(F9,F14,F20)</f>
        <v>165112</v>
      </c>
      <c r="G23" s="25">
        <f t="shared" si="4"/>
        <v>112577</v>
      </c>
      <c r="H23" s="25">
        <f t="shared" si="4"/>
        <v>153933</v>
      </c>
      <c r="I23" s="25">
        <f t="shared" si="4"/>
        <v>157764</v>
      </c>
      <c r="J23" s="25">
        <f t="shared" si="4"/>
        <v>172299</v>
      </c>
      <c r="K23" s="25">
        <f t="shared" si="4"/>
        <v>134186</v>
      </c>
      <c r="L23" s="25">
        <f t="shared" si="4"/>
        <v>169064</v>
      </c>
      <c r="M23" s="25">
        <f t="shared" si="4"/>
        <v>164467</v>
      </c>
      <c r="N23" s="25">
        <f t="shared" si="4"/>
        <v>199582</v>
      </c>
    </row>
    <row r="27" spans="1:14" x14ac:dyDescent="0.2">
      <c r="E27" s="12"/>
      <c r="F27" s="12"/>
      <c r="G27" s="12"/>
      <c r="H27" s="12"/>
      <c r="I27" s="12"/>
      <c r="J27" s="12"/>
      <c r="K27" s="12"/>
      <c r="L27" s="12"/>
      <c r="M27" s="12"/>
      <c r="N27" s="12"/>
    </row>
    <row r="28" spans="1:14" x14ac:dyDescent="0.2">
      <c r="E28" s="12"/>
      <c r="F28" s="12"/>
      <c r="G28" s="12"/>
      <c r="H28" s="12"/>
      <c r="I28" s="12"/>
      <c r="J28" s="12"/>
      <c r="K28" s="12"/>
      <c r="L28" s="12"/>
      <c r="M28" s="12"/>
      <c r="N28" s="12"/>
    </row>
    <row r="29" spans="1:14" x14ac:dyDescent="0.2">
      <c r="E29" s="12"/>
      <c r="F29" s="12"/>
      <c r="G29" s="12"/>
      <c r="H29" s="12"/>
      <c r="I29" s="12"/>
      <c r="J29" s="12"/>
      <c r="K29" s="12"/>
      <c r="L29" s="12"/>
      <c r="M29" s="12"/>
      <c r="N29" s="12"/>
    </row>
    <row r="30" spans="1:14" x14ac:dyDescent="0.2">
      <c r="E30" s="12"/>
      <c r="F30" s="12"/>
      <c r="G30" s="12"/>
      <c r="H30" s="12"/>
      <c r="I30" s="12"/>
      <c r="J30" s="12"/>
      <c r="K30" s="12"/>
      <c r="L30" s="12"/>
      <c r="M30" s="12"/>
      <c r="N30" s="12"/>
    </row>
    <row r="31" spans="1:14" x14ac:dyDescent="0.2">
      <c r="E31" s="12"/>
      <c r="F31" s="12"/>
      <c r="G31" s="12"/>
      <c r="H31" s="12"/>
      <c r="I31" s="12"/>
      <c r="J31" s="12"/>
      <c r="K31" s="12"/>
      <c r="L31" s="12"/>
      <c r="M31" s="12"/>
      <c r="N31" s="12"/>
    </row>
    <row r="32" spans="1:14" x14ac:dyDescent="0.2">
      <c r="E32" s="12"/>
      <c r="F32" s="12"/>
      <c r="G32" s="12"/>
      <c r="H32" s="12"/>
      <c r="I32" s="12"/>
      <c r="J32" s="12"/>
      <c r="K32" s="12"/>
      <c r="L32" s="12"/>
      <c r="M32" s="12"/>
      <c r="N32" s="12"/>
    </row>
    <row r="33" spans="5:14" x14ac:dyDescent="0.2">
      <c r="E33" s="12"/>
      <c r="F33" s="12"/>
      <c r="G33" s="12"/>
      <c r="H33" s="12"/>
      <c r="I33" s="12"/>
      <c r="J33" s="12"/>
      <c r="K33" s="12"/>
      <c r="L33" s="12"/>
      <c r="M33" s="12"/>
      <c r="N33" s="12"/>
    </row>
    <row r="34" spans="5:14" x14ac:dyDescent="0.2">
      <c r="E34" s="12"/>
      <c r="F34" s="12"/>
      <c r="G34" s="12"/>
      <c r="H34" s="12"/>
      <c r="I34" s="12"/>
      <c r="J34" s="12"/>
      <c r="K34" s="12"/>
      <c r="L34" s="12"/>
      <c r="M34" s="12"/>
      <c r="N34" s="12"/>
    </row>
    <row r="35" spans="5:14" x14ac:dyDescent="0.2">
      <c r="E35" s="12"/>
      <c r="F35" s="12"/>
      <c r="G35" s="12"/>
      <c r="H35" s="12"/>
      <c r="I35" s="12"/>
      <c r="J35" s="12"/>
      <c r="K35" s="12"/>
      <c r="L35" s="12"/>
      <c r="M35" s="12"/>
      <c r="N35" s="12"/>
    </row>
    <row r="36" spans="5:14" x14ac:dyDescent="0.2">
      <c r="E36" s="12"/>
      <c r="F36" s="12"/>
      <c r="G36" s="12"/>
      <c r="H36" s="12"/>
      <c r="I36" s="12"/>
      <c r="J36" s="12"/>
      <c r="K36" s="12"/>
      <c r="L36" s="12"/>
      <c r="M36" s="12"/>
      <c r="N36" s="12"/>
    </row>
    <row r="37" spans="5:14" x14ac:dyDescent="0.2">
      <c r="E37" s="12"/>
      <c r="F37" s="12"/>
      <c r="G37" s="12"/>
      <c r="H37" s="12"/>
      <c r="I37" s="12"/>
      <c r="J37" s="12"/>
      <c r="K37" s="12"/>
      <c r="L37" s="12"/>
      <c r="M37" s="12"/>
      <c r="N37" s="12"/>
    </row>
    <row r="38" spans="5:14" x14ac:dyDescent="0.2">
      <c r="E38" s="12"/>
      <c r="F38" s="12"/>
      <c r="G38" s="12"/>
      <c r="H38" s="12"/>
      <c r="I38" s="12"/>
      <c r="J38" s="12"/>
      <c r="K38" s="12"/>
      <c r="L38" s="12"/>
      <c r="M38" s="12"/>
      <c r="N38" s="12"/>
    </row>
    <row r="39" spans="5:14" x14ac:dyDescent="0.2">
      <c r="E39" s="12"/>
      <c r="F39" s="12"/>
      <c r="G39" s="12"/>
      <c r="H39" s="12"/>
      <c r="I39" s="12"/>
      <c r="J39" s="12"/>
      <c r="K39" s="12"/>
      <c r="L39" s="12"/>
      <c r="M39" s="12"/>
      <c r="N39" s="12"/>
    </row>
    <row r="40" spans="5:14" x14ac:dyDescent="0.2">
      <c r="E40" s="12"/>
      <c r="F40" s="12"/>
      <c r="G40" s="12"/>
      <c r="H40" s="12"/>
      <c r="I40" s="12"/>
      <c r="J40" s="12"/>
      <c r="K40" s="12"/>
      <c r="L40" s="12"/>
      <c r="M40" s="12"/>
      <c r="N40" s="12"/>
    </row>
    <row r="41" spans="5:14" x14ac:dyDescent="0.2">
      <c r="E41" s="12"/>
      <c r="F41" s="12"/>
      <c r="G41" s="12"/>
      <c r="H41" s="12"/>
      <c r="I41" s="12"/>
      <c r="J41" s="12"/>
      <c r="K41" s="12"/>
      <c r="L41" s="12"/>
      <c r="M41" s="12"/>
      <c r="N41"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18F25-59F2-4340-95A1-2AD2A76EA4BA}">
  <dimension ref="A1:O56"/>
  <sheetViews>
    <sheetView showGridLines="0" topLeftCell="A2" workbookViewId="0">
      <selection activeCell="A21" sqref="A21"/>
    </sheetView>
  </sheetViews>
  <sheetFormatPr baseColWidth="10" defaultRowHeight="16" x14ac:dyDescent="0.2"/>
  <cols>
    <col min="1" max="1" width="26.6640625" bestFit="1" customWidth="1"/>
    <col min="2" max="2" width="12.5" style="1" bestFit="1" customWidth="1"/>
    <col min="3" max="3" width="18" bestFit="1" customWidth="1"/>
    <col min="4" max="4" width="10.5" customWidth="1"/>
    <col min="5" max="14" width="10.33203125" bestFit="1" customWidth="1"/>
    <col min="15" max="15" width="5.6640625" bestFit="1" customWidth="1"/>
  </cols>
  <sheetData>
    <row r="1" spans="1:15" x14ac:dyDescent="0.2">
      <c r="D1" s="2" t="s">
        <v>0</v>
      </c>
      <c r="E1" s="3">
        <v>2018</v>
      </c>
      <c r="F1" s="3">
        <v>2019</v>
      </c>
      <c r="G1" s="3">
        <v>2020</v>
      </c>
      <c r="H1" s="3">
        <v>2021</v>
      </c>
      <c r="I1" s="3">
        <v>2022</v>
      </c>
      <c r="J1" s="3">
        <v>2023</v>
      </c>
      <c r="K1" s="3">
        <v>2024</v>
      </c>
      <c r="L1" s="3">
        <v>2025</v>
      </c>
      <c r="M1" s="3">
        <v>2026</v>
      </c>
      <c r="N1" s="3">
        <v>2027</v>
      </c>
    </row>
    <row r="2" spans="1:15" x14ac:dyDescent="0.2">
      <c r="D2" s="4" t="s">
        <v>1</v>
      </c>
      <c r="E2" s="5"/>
      <c r="F2" s="6">
        <v>43466</v>
      </c>
      <c r="G2" s="6">
        <v>43831</v>
      </c>
      <c r="H2" s="6">
        <v>44197</v>
      </c>
      <c r="I2" s="6">
        <v>44562</v>
      </c>
      <c r="J2" s="6">
        <v>44927</v>
      </c>
      <c r="K2" s="6">
        <v>45292</v>
      </c>
      <c r="L2" s="6">
        <v>45658</v>
      </c>
      <c r="M2" s="6">
        <v>46023</v>
      </c>
      <c r="N2" s="6">
        <v>46388</v>
      </c>
    </row>
    <row r="3" spans="1:15" x14ac:dyDescent="0.2">
      <c r="D3" s="4" t="s">
        <v>2</v>
      </c>
      <c r="E3" s="6">
        <v>43465</v>
      </c>
      <c r="F3" s="6">
        <v>43830</v>
      </c>
      <c r="G3" s="6">
        <v>44196</v>
      </c>
      <c r="H3" s="6">
        <v>44561</v>
      </c>
      <c r="I3" s="6">
        <v>44926</v>
      </c>
      <c r="J3" s="6">
        <v>45291</v>
      </c>
      <c r="K3" s="6">
        <v>45657</v>
      </c>
      <c r="L3" s="6">
        <v>46022</v>
      </c>
      <c r="M3" s="6">
        <v>46387</v>
      </c>
      <c r="N3" s="6">
        <v>46752</v>
      </c>
    </row>
    <row r="4" spans="1:15" x14ac:dyDescent="0.2">
      <c r="D4" s="7"/>
    </row>
    <row r="5" spans="1:15" x14ac:dyDescent="0.2">
      <c r="D5" s="7"/>
    </row>
    <row r="6" spans="1:15" x14ac:dyDescent="0.2">
      <c r="A6" t="s">
        <v>21</v>
      </c>
      <c r="B6" s="1" t="s">
        <v>3</v>
      </c>
      <c r="C6" s="8" t="s">
        <v>16</v>
      </c>
      <c r="D6" s="9"/>
      <c r="E6" s="8"/>
      <c r="F6" s="8"/>
      <c r="G6" s="8"/>
      <c r="H6" s="8"/>
      <c r="I6" s="8"/>
      <c r="J6" s="8"/>
      <c r="K6" s="8"/>
      <c r="L6" s="8"/>
      <c r="M6" s="8"/>
      <c r="N6" s="8"/>
    </row>
    <row r="7" spans="1:15" x14ac:dyDescent="0.2">
      <c r="A7" t="str">
        <f>B7&amp;C7</f>
        <v>SMBArtificial Intelligence</v>
      </c>
      <c r="B7" s="10" t="s">
        <v>4</v>
      </c>
      <c r="C7" s="11" t="s">
        <v>5</v>
      </c>
      <c r="D7" s="7"/>
      <c r="E7" s="12">
        <v>1869</v>
      </c>
      <c r="F7" s="12">
        <v>3211</v>
      </c>
      <c r="G7" s="12">
        <v>2405</v>
      </c>
      <c r="H7" s="12">
        <v>2490</v>
      </c>
      <c r="I7" s="12">
        <v>3789</v>
      </c>
      <c r="J7" s="12">
        <v>2298</v>
      </c>
      <c r="K7" s="12">
        <v>4440</v>
      </c>
      <c r="L7" s="12">
        <v>4901</v>
      </c>
      <c r="M7" s="12">
        <v>3828</v>
      </c>
      <c r="N7" s="12">
        <v>1808</v>
      </c>
    </row>
    <row r="8" spans="1:15" x14ac:dyDescent="0.2">
      <c r="A8" t="str">
        <f>B8&amp;C8</f>
        <v>EnterpriseArtificial Intelligence</v>
      </c>
      <c r="B8" s="13" t="s">
        <v>6</v>
      </c>
      <c r="C8" s="14" t="s">
        <v>5</v>
      </c>
      <c r="D8" s="15"/>
      <c r="E8" s="16">
        <v>7987</v>
      </c>
      <c r="F8" s="16">
        <v>7978</v>
      </c>
      <c r="G8" s="16">
        <v>8045</v>
      </c>
      <c r="H8" s="16">
        <v>5075</v>
      </c>
      <c r="I8" s="16">
        <v>7242</v>
      </c>
      <c r="J8" s="16">
        <v>9330</v>
      </c>
      <c r="K8" s="16">
        <v>6979</v>
      </c>
      <c r="L8" s="16">
        <v>8809</v>
      </c>
      <c r="M8" s="16">
        <v>8073</v>
      </c>
      <c r="N8" s="16">
        <v>7814</v>
      </c>
      <c r="O8" s="17"/>
    </row>
    <row r="9" spans="1:15" x14ac:dyDescent="0.2">
      <c r="B9" s="10"/>
      <c r="C9" s="18" t="s">
        <v>7</v>
      </c>
      <c r="D9" s="19"/>
      <c r="E9" s="20">
        <f>SUM(E7:E8)</f>
        <v>9856</v>
      </c>
      <c r="F9" s="20">
        <f t="shared" ref="F9:N9" si="0">SUM(F7:F8)</f>
        <v>11189</v>
      </c>
      <c r="G9" s="20">
        <f t="shared" si="0"/>
        <v>10450</v>
      </c>
      <c r="H9" s="20">
        <f t="shared" si="0"/>
        <v>7565</v>
      </c>
      <c r="I9" s="20">
        <f t="shared" si="0"/>
        <v>11031</v>
      </c>
      <c r="J9" s="20">
        <f t="shared" si="0"/>
        <v>11628</v>
      </c>
      <c r="K9" s="20">
        <f t="shared" si="0"/>
        <v>11419</v>
      </c>
      <c r="L9" s="20">
        <f t="shared" si="0"/>
        <v>13710</v>
      </c>
      <c r="M9" s="20">
        <f t="shared" si="0"/>
        <v>11901</v>
      </c>
      <c r="N9" s="20">
        <f t="shared" si="0"/>
        <v>9622</v>
      </c>
    </row>
    <row r="10" spans="1:15" x14ac:dyDescent="0.2">
      <c r="D10" s="7"/>
      <c r="E10" s="12"/>
      <c r="F10" s="12"/>
      <c r="G10" s="12"/>
      <c r="H10" s="12"/>
      <c r="I10" s="12"/>
      <c r="J10" s="12"/>
      <c r="K10" s="12"/>
      <c r="L10" s="12"/>
      <c r="M10" s="12"/>
      <c r="N10" s="12"/>
    </row>
    <row r="11" spans="1:15" x14ac:dyDescent="0.2">
      <c r="D11" s="7"/>
      <c r="E11" s="12"/>
      <c r="F11" s="12"/>
      <c r="G11" s="12"/>
      <c r="H11" s="12"/>
      <c r="I11" s="12"/>
      <c r="J11" s="12"/>
      <c r="K11" s="12"/>
      <c r="L11" s="12"/>
      <c r="M11" s="12"/>
      <c r="N11" s="12"/>
    </row>
    <row r="12" spans="1:15" x14ac:dyDescent="0.2">
      <c r="A12" t="str">
        <f t="shared" ref="A12:A19" si="1">B12&amp;C12</f>
        <v>SMBMarketing</v>
      </c>
      <c r="B12" s="10" t="s">
        <v>4</v>
      </c>
      <c r="C12" s="11" t="s">
        <v>8</v>
      </c>
      <c r="D12" s="7"/>
      <c r="E12" s="12">
        <v>2184</v>
      </c>
      <c r="F12" s="12">
        <v>1395</v>
      </c>
      <c r="G12" s="12">
        <v>1625</v>
      </c>
      <c r="H12" s="12">
        <v>1710</v>
      </c>
      <c r="I12" s="12">
        <v>1738</v>
      </c>
      <c r="J12" s="12">
        <v>2471</v>
      </c>
      <c r="K12" s="12">
        <v>1689</v>
      </c>
      <c r="L12" s="12">
        <v>2300</v>
      </c>
      <c r="M12" s="12">
        <v>3500</v>
      </c>
      <c r="N12" s="12">
        <v>2150</v>
      </c>
    </row>
    <row r="13" spans="1:15" x14ac:dyDescent="0.2">
      <c r="A13" t="str">
        <f t="shared" si="1"/>
        <v>EnterpriseMarketing</v>
      </c>
      <c r="B13" s="13" t="s">
        <v>6</v>
      </c>
      <c r="C13" s="14" t="s">
        <v>8</v>
      </c>
      <c r="D13" s="15"/>
      <c r="E13" s="16">
        <v>3902</v>
      </c>
      <c r="F13" s="16">
        <v>3286</v>
      </c>
      <c r="G13" s="16">
        <v>2912</v>
      </c>
      <c r="H13" s="16">
        <v>4586</v>
      </c>
      <c r="I13" s="16">
        <v>2666</v>
      </c>
      <c r="J13" s="16">
        <v>4027</v>
      </c>
      <c r="K13" s="16">
        <v>2778</v>
      </c>
      <c r="L13" s="16">
        <v>5369</v>
      </c>
      <c r="M13" s="16">
        <v>4109</v>
      </c>
      <c r="N13" s="16">
        <v>3706</v>
      </c>
    </row>
    <row r="14" spans="1:15" x14ac:dyDescent="0.2">
      <c r="C14" s="18" t="s">
        <v>7</v>
      </c>
      <c r="D14" s="7"/>
      <c r="E14" s="20">
        <f>SUM(E12:E13)</f>
        <v>6086</v>
      </c>
      <c r="F14" s="20">
        <v>4682</v>
      </c>
      <c r="G14" s="20">
        <v>4537</v>
      </c>
      <c r="H14" s="20">
        <v>6296</v>
      </c>
      <c r="I14" s="20">
        <v>4404</v>
      </c>
      <c r="J14" s="20">
        <v>6498</v>
      </c>
      <c r="K14" s="20">
        <v>4467</v>
      </c>
      <c r="L14" s="20">
        <v>7670</v>
      </c>
      <c r="M14" s="20">
        <v>6610</v>
      </c>
      <c r="N14" s="20">
        <v>5856</v>
      </c>
    </row>
    <row r="15" spans="1:15" x14ac:dyDescent="0.2">
      <c r="D15" s="7"/>
      <c r="E15" s="12"/>
      <c r="F15" s="12"/>
      <c r="G15" s="12"/>
      <c r="H15" s="12"/>
      <c r="I15" s="12"/>
      <c r="J15" s="12"/>
      <c r="K15" s="12"/>
      <c r="L15" s="12"/>
      <c r="M15" s="12"/>
      <c r="N15" s="12"/>
    </row>
    <row r="16" spans="1:15" x14ac:dyDescent="0.2">
      <c r="D16" s="7"/>
      <c r="E16" s="12"/>
      <c r="F16" s="12"/>
      <c r="G16" s="12"/>
      <c r="H16" s="12"/>
      <c r="I16" s="12"/>
      <c r="J16" s="12"/>
      <c r="K16" s="12"/>
      <c r="L16" s="12"/>
      <c r="M16" s="12"/>
      <c r="N16" s="12"/>
    </row>
    <row r="17" spans="1:14" x14ac:dyDescent="0.2">
      <c r="D17" s="7"/>
      <c r="E17" s="12"/>
      <c r="F17" s="12"/>
      <c r="G17" s="12"/>
      <c r="H17" s="12"/>
      <c r="I17" s="12"/>
      <c r="J17" s="12"/>
      <c r="K17" s="12"/>
      <c r="L17" s="12"/>
      <c r="M17" s="12"/>
      <c r="N17" s="12"/>
    </row>
    <row r="18" spans="1:14" x14ac:dyDescent="0.2">
      <c r="A18" t="str">
        <f t="shared" si="1"/>
        <v>SMBAccounting</v>
      </c>
      <c r="B18" s="10" t="s">
        <v>4</v>
      </c>
      <c r="C18" s="11" t="s">
        <v>9</v>
      </c>
      <c r="D18" s="7"/>
      <c r="E18" s="12">
        <v>684</v>
      </c>
      <c r="F18" s="12">
        <v>2947</v>
      </c>
      <c r="G18" s="12">
        <v>1690</v>
      </c>
      <c r="H18" s="12">
        <v>1626</v>
      </c>
      <c r="I18" s="12">
        <v>3515</v>
      </c>
      <c r="J18" s="12">
        <v>2532</v>
      </c>
      <c r="K18" s="12">
        <v>1611</v>
      </c>
      <c r="L18" s="12">
        <v>455</v>
      </c>
      <c r="M18" s="12">
        <v>3022</v>
      </c>
      <c r="N18" s="12">
        <v>3867</v>
      </c>
    </row>
    <row r="19" spans="1:14" x14ac:dyDescent="0.2">
      <c r="A19" t="str">
        <f t="shared" si="1"/>
        <v>EnterpriseAccounting</v>
      </c>
      <c r="B19" s="13" t="s">
        <v>6</v>
      </c>
      <c r="C19" s="14" t="s">
        <v>9</v>
      </c>
      <c r="D19" s="15"/>
      <c r="E19" s="16">
        <v>4549</v>
      </c>
      <c r="F19" s="16">
        <v>2187</v>
      </c>
      <c r="G19" s="16">
        <v>6203</v>
      </c>
      <c r="H19" s="16">
        <v>1126</v>
      </c>
      <c r="I19" s="16">
        <v>4690</v>
      </c>
      <c r="J19" s="16">
        <v>5311</v>
      </c>
      <c r="K19" s="16">
        <v>6528</v>
      </c>
      <c r="L19" s="16">
        <v>7646</v>
      </c>
      <c r="M19" s="16">
        <v>5449</v>
      </c>
      <c r="N19" s="16">
        <v>4586</v>
      </c>
    </row>
    <row r="20" spans="1:14" x14ac:dyDescent="0.2">
      <c r="C20" s="18" t="s">
        <v>7</v>
      </c>
      <c r="D20" s="7"/>
      <c r="E20" s="20">
        <f>SUM(E18:E19)</f>
        <v>5233</v>
      </c>
      <c r="F20" s="20">
        <f t="shared" ref="F20:N20" si="2">SUM(F18:F19)</f>
        <v>5134</v>
      </c>
      <c r="G20" s="20">
        <f t="shared" si="2"/>
        <v>7893</v>
      </c>
      <c r="H20" s="20">
        <f t="shared" si="2"/>
        <v>2752</v>
      </c>
      <c r="I20" s="20">
        <f t="shared" si="2"/>
        <v>8205</v>
      </c>
      <c r="J20" s="20">
        <f t="shared" si="2"/>
        <v>7843</v>
      </c>
      <c r="K20" s="20">
        <f t="shared" si="2"/>
        <v>8139</v>
      </c>
      <c r="L20" s="20">
        <f t="shared" si="2"/>
        <v>8101</v>
      </c>
      <c r="M20" s="20">
        <f t="shared" si="2"/>
        <v>8471</v>
      </c>
      <c r="N20" s="20">
        <f t="shared" si="2"/>
        <v>8453</v>
      </c>
    </row>
    <row r="21" spans="1:14" x14ac:dyDescent="0.2">
      <c r="D21" s="7"/>
      <c r="E21" s="12"/>
      <c r="F21" s="12"/>
      <c r="G21" s="12"/>
      <c r="H21" s="12"/>
      <c r="I21" s="12"/>
      <c r="J21" s="12"/>
      <c r="K21" s="12"/>
      <c r="L21" s="12"/>
      <c r="M21" s="12"/>
      <c r="N21" s="12"/>
    </row>
    <row r="22" spans="1:14" x14ac:dyDescent="0.2">
      <c r="C22" s="21"/>
      <c r="D22" s="7"/>
      <c r="E22" s="12"/>
      <c r="F22" s="12"/>
      <c r="G22" s="12"/>
      <c r="H22" s="12"/>
      <c r="I22" s="12"/>
      <c r="J22" s="12"/>
      <c r="K22" s="12"/>
      <c r="L22" s="12"/>
      <c r="M22" s="12"/>
      <c r="N22" s="12"/>
    </row>
    <row r="23" spans="1:14" x14ac:dyDescent="0.2">
      <c r="B23" s="22" t="s">
        <v>10</v>
      </c>
      <c r="C23" s="23"/>
      <c r="D23" s="24"/>
      <c r="E23" s="25">
        <f>SUM(E9,E14,E20)</f>
        <v>21175</v>
      </c>
      <c r="F23" s="25">
        <f t="shared" ref="F23:N23" si="3">SUM(F9,F14,F20)</f>
        <v>21005</v>
      </c>
      <c r="G23" s="25">
        <f t="shared" si="3"/>
        <v>22880</v>
      </c>
      <c r="H23" s="25">
        <f t="shared" si="3"/>
        <v>16613</v>
      </c>
      <c r="I23" s="25">
        <f t="shared" si="3"/>
        <v>23640</v>
      </c>
      <c r="J23" s="25">
        <f t="shared" si="3"/>
        <v>25969</v>
      </c>
      <c r="K23" s="25">
        <f t="shared" si="3"/>
        <v>24025</v>
      </c>
      <c r="L23" s="25">
        <f t="shared" si="3"/>
        <v>29481</v>
      </c>
      <c r="M23" s="25">
        <f t="shared" si="3"/>
        <v>26982</v>
      </c>
      <c r="N23" s="25">
        <f t="shared" si="3"/>
        <v>23931</v>
      </c>
    </row>
    <row r="27" spans="1:14" x14ac:dyDescent="0.2">
      <c r="E27" s="12"/>
      <c r="F27" s="12"/>
      <c r="G27" s="12"/>
      <c r="H27" s="12"/>
      <c r="I27" s="12"/>
      <c r="J27" s="12"/>
      <c r="K27" s="12"/>
      <c r="L27" s="12"/>
      <c r="M27" s="12"/>
      <c r="N27" s="12"/>
    </row>
    <row r="28" spans="1:14" x14ac:dyDescent="0.2">
      <c r="E28" s="12"/>
      <c r="F28" s="12"/>
      <c r="G28" s="12"/>
      <c r="H28" s="12"/>
      <c r="I28" s="12"/>
      <c r="J28" s="12"/>
      <c r="K28" s="12"/>
      <c r="L28" s="12"/>
      <c r="M28" s="12"/>
      <c r="N28" s="12"/>
    </row>
    <row r="29" spans="1:14" x14ac:dyDescent="0.2">
      <c r="E29" s="12"/>
      <c r="F29" s="12"/>
      <c r="G29" s="12"/>
      <c r="H29" s="12"/>
      <c r="I29" s="12"/>
      <c r="J29" s="12"/>
      <c r="K29" s="12"/>
      <c r="L29" s="12"/>
      <c r="M29" s="12"/>
      <c r="N29" s="12"/>
    </row>
    <row r="30" spans="1:14" x14ac:dyDescent="0.2">
      <c r="E30" s="12"/>
      <c r="F30" s="12"/>
      <c r="G30" s="12"/>
      <c r="H30" s="12"/>
      <c r="I30" s="12"/>
      <c r="J30" s="12"/>
      <c r="K30" s="12"/>
      <c r="L30" s="12"/>
      <c r="M30" s="12"/>
      <c r="N30" s="12"/>
    </row>
    <row r="31" spans="1:14" x14ac:dyDescent="0.2">
      <c r="E31" s="12"/>
      <c r="F31" s="12"/>
      <c r="G31" s="12"/>
      <c r="H31" s="12"/>
      <c r="I31" s="12"/>
      <c r="J31" s="12"/>
      <c r="K31" s="12"/>
      <c r="L31" s="12"/>
      <c r="M31" s="12"/>
      <c r="N31" s="12"/>
    </row>
    <row r="32" spans="1:14" x14ac:dyDescent="0.2">
      <c r="E32" s="12"/>
      <c r="F32" s="12"/>
      <c r="G32" s="12"/>
      <c r="H32" s="12"/>
      <c r="I32" s="12"/>
      <c r="J32" s="12"/>
      <c r="K32" s="12"/>
      <c r="L32" s="12"/>
      <c r="M32" s="12"/>
      <c r="N32" s="12"/>
    </row>
    <row r="33" spans="5:14" x14ac:dyDescent="0.2">
      <c r="E33" s="12"/>
      <c r="F33" s="12"/>
      <c r="G33" s="12"/>
      <c r="H33" s="12"/>
      <c r="I33" s="12"/>
      <c r="J33" s="12"/>
      <c r="K33" s="12"/>
      <c r="L33" s="12"/>
      <c r="M33" s="12"/>
      <c r="N33" s="12"/>
    </row>
    <row r="34" spans="5:14" x14ac:dyDescent="0.2">
      <c r="E34" s="12"/>
      <c r="F34" s="12"/>
      <c r="G34" s="12"/>
      <c r="H34" s="12"/>
      <c r="I34" s="12"/>
      <c r="J34" s="12"/>
      <c r="K34" s="12"/>
      <c r="L34" s="12"/>
      <c r="M34" s="12"/>
      <c r="N34" s="12"/>
    </row>
    <row r="35" spans="5:14" x14ac:dyDescent="0.2">
      <c r="E35" s="12"/>
      <c r="F35" s="12"/>
      <c r="G35" s="12"/>
      <c r="H35" s="12"/>
      <c r="I35" s="12"/>
      <c r="J35" s="12"/>
      <c r="K35" s="12"/>
      <c r="L35" s="12"/>
      <c r="M35" s="12"/>
      <c r="N35" s="12"/>
    </row>
    <row r="36" spans="5:14" x14ac:dyDescent="0.2">
      <c r="E36" s="12"/>
      <c r="F36" s="12"/>
      <c r="G36" s="12"/>
      <c r="H36" s="12"/>
      <c r="I36" s="12"/>
      <c r="J36" s="12"/>
      <c r="K36" s="12"/>
      <c r="L36" s="12"/>
      <c r="M36" s="12"/>
      <c r="N36" s="12"/>
    </row>
    <row r="37" spans="5:14" x14ac:dyDescent="0.2">
      <c r="E37" s="12"/>
      <c r="F37" s="12"/>
      <c r="G37" s="12"/>
      <c r="H37" s="12"/>
      <c r="I37" s="12"/>
      <c r="J37" s="12"/>
      <c r="K37" s="12"/>
      <c r="L37" s="12"/>
      <c r="M37" s="12"/>
      <c r="N37" s="12"/>
    </row>
    <row r="38" spans="5:14" x14ac:dyDescent="0.2">
      <c r="E38" s="12"/>
      <c r="F38" s="12"/>
      <c r="G38" s="12"/>
      <c r="H38" s="12"/>
      <c r="I38" s="12"/>
      <c r="J38" s="12"/>
      <c r="K38" s="12"/>
      <c r="L38" s="12"/>
      <c r="M38" s="12"/>
      <c r="N38" s="12"/>
    </row>
    <row r="39" spans="5:14" x14ac:dyDescent="0.2">
      <c r="E39" s="12"/>
      <c r="F39" s="12"/>
      <c r="G39" s="12"/>
      <c r="H39" s="12"/>
      <c r="I39" s="12"/>
      <c r="J39" s="12"/>
      <c r="K39" s="12"/>
      <c r="L39" s="12"/>
      <c r="M39" s="12"/>
      <c r="N39" s="12"/>
    </row>
    <row r="40" spans="5:14" x14ac:dyDescent="0.2">
      <c r="E40" s="12"/>
      <c r="F40" s="12"/>
      <c r="G40" s="12"/>
      <c r="H40" s="12"/>
      <c r="I40" s="12"/>
      <c r="J40" s="12"/>
      <c r="K40" s="12"/>
      <c r="L40" s="12"/>
      <c r="M40" s="12"/>
      <c r="N40" s="12"/>
    </row>
    <row r="41" spans="5:14" x14ac:dyDescent="0.2">
      <c r="E41" s="12"/>
      <c r="F41" s="12"/>
      <c r="G41" s="12"/>
      <c r="H41" s="12"/>
      <c r="I41" s="12"/>
      <c r="J41" s="12"/>
      <c r="K41" s="12"/>
      <c r="L41" s="12"/>
      <c r="M41" s="12"/>
      <c r="N41" s="12"/>
    </row>
    <row r="42" spans="5:14" x14ac:dyDescent="0.2">
      <c r="E42" s="12"/>
      <c r="F42" s="12"/>
      <c r="G42" s="12"/>
      <c r="H42" s="12"/>
      <c r="I42" s="12"/>
      <c r="J42" s="12"/>
      <c r="K42" s="12"/>
      <c r="L42" s="12"/>
      <c r="M42" s="12"/>
      <c r="N42" s="12"/>
    </row>
    <row r="43" spans="5:14" x14ac:dyDescent="0.2">
      <c r="E43" s="12"/>
      <c r="F43" s="12"/>
      <c r="G43" s="12"/>
      <c r="H43" s="12"/>
      <c r="I43" s="12"/>
      <c r="J43" s="12"/>
      <c r="K43" s="12"/>
      <c r="L43" s="12"/>
      <c r="M43" s="12"/>
      <c r="N43" s="12"/>
    </row>
    <row r="44" spans="5:14" x14ac:dyDescent="0.2">
      <c r="E44" s="12"/>
      <c r="F44" s="12"/>
      <c r="G44" s="12"/>
      <c r="H44" s="12"/>
      <c r="I44" s="12"/>
      <c r="J44" s="12"/>
      <c r="K44" s="12"/>
      <c r="L44" s="12"/>
      <c r="M44" s="12"/>
      <c r="N44" s="12"/>
    </row>
    <row r="45" spans="5:14" x14ac:dyDescent="0.2">
      <c r="E45" s="12"/>
      <c r="F45" s="12"/>
      <c r="G45" s="12"/>
      <c r="H45" s="12"/>
      <c r="I45" s="12"/>
      <c r="J45" s="12"/>
      <c r="K45" s="12"/>
      <c r="L45" s="12"/>
      <c r="M45" s="12"/>
      <c r="N45" s="12"/>
    </row>
    <row r="46" spans="5:14" x14ac:dyDescent="0.2">
      <c r="E46" s="12"/>
      <c r="F46" s="12"/>
      <c r="G46" s="12"/>
      <c r="H46" s="12"/>
      <c r="I46" s="12"/>
      <c r="J46" s="12"/>
      <c r="K46" s="12"/>
      <c r="L46" s="12"/>
      <c r="M46" s="12"/>
      <c r="N46" s="12"/>
    </row>
    <row r="47" spans="5:14" x14ac:dyDescent="0.2">
      <c r="E47" s="12"/>
      <c r="F47" s="12"/>
      <c r="G47" s="12"/>
      <c r="H47" s="12"/>
      <c r="I47" s="12"/>
      <c r="J47" s="12"/>
      <c r="K47" s="12"/>
      <c r="L47" s="12"/>
      <c r="M47" s="12"/>
      <c r="N47" s="12"/>
    </row>
    <row r="48" spans="5:14" x14ac:dyDescent="0.2">
      <c r="E48" s="12"/>
      <c r="F48" s="12"/>
      <c r="G48" s="12"/>
      <c r="H48" s="12"/>
      <c r="I48" s="12"/>
      <c r="J48" s="12"/>
      <c r="K48" s="12"/>
      <c r="L48" s="12"/>
      <c r="M48" s="12"/>
      <c r="N48" s="12"/>
    </row>
    <row r="49" spans="5:14" x14ac:dyDescent="0.2">
      <c r="E49" s="12"/>
      <c r="F49" s="12"/>
      <c r="G49" s="12"/>
      <c r="H49" s="12"/>
      <c r="I49" s="12"/>
      <c r="J49" s="12"/>
      <c r="K49" s="12"/>
      <c r="L49" s="12"/>
      <c r="M49" s="12"/>
      <c r="N49" s="12"/>
    </row>
    <row r="50" spans="5:14" x14ac:dyDescent="0.2">
      <c r="E50" s="12"/>
      <c r="F50" s="12"/>
      <c r="G50" s="12"/>
      <c r="H50" s="12"/>
      <c r="I50" s="12"/>
      <c r="J50" s="12"/>
      <c r="K50" s="12"/>
      <c r="L50" s="12"/>
      <c r="M50" s="12"/>
      <c r="N50" s="12"/>
    </row>
    <row r="51" spans="5:14" x14ac:dyDescent="0.2">
      <c r="E51" s="12"/>
      <c r="F51" s="12"/>
      <c r="G51" s="12"/>
      <c r="H51" s="12"/>
      <c r="I51" s="12"/>
      <c r="J51" s="12"/>
      <c r="K51" s="12"/>
      <c r="L51" s="12"/>
      <c r="M51" s="12"/>
      <c r="N51" s="12"/>
    </row>
    <row r="52" spans="5:14" x14ac:dyDescent="0.2">
      <c r="E52" s="12"/>
      <c r="F52" s="12"/>
      <c r="G52" s="12"/>
      <c r="H52" s="12"/>
      <c r="I52" s="12"/>
      <c r="J52" s="12"/>
      <c r="K52" s="12"/>
      <c r="L52" s="12"/>
      <c r="M52" s="12"/>
      <c r="N52" s="12"/>
    </row>
    <row r="53" spans="5:14" x14ac:dyDescent="0.2">
      <c r="E53" s="12"/>
      <c r="F53" s="12"/>
      <c r="G53" s="12"/>
      <c r="H53" s="12"/>
      <c r="I53" s="12"/>
      <c r="J53" s="12"/>
      <c r="K53" s="12"/>
      <c r="L53" s="12"/>
      <c r="M53" s="12"/>
      <c r="N53" s="12"/>
    </row>
    <row r="54" spans="5:14" x14ac:dyDescent="0.2">
      <c r="E54" s="12"/>
      <c r="F54" s="12"/>
      <c r="G54" s="12"/>
      <c r="H54" s="12"/>
      <c r="I54" s="12"/>
      <c r="J54" s="12"/>
      <c r="K54" s="12"/>
      <c r="L54" s="12"/>
      <c r="M54" s="12"/>
      <c r="N54" s="12"/>
    </row>
    <row r="55" spans="5:14" x14ac:dyDescent="0.2">
      <c r="E55" s="12"/>
      <c r="F55" s="12"/>
      <c r="G55" s="12"/>
      <c r="H55" s="12"/>
      <c r="I55" s="12"/>
      <c r="J55" s="12"/>
      <c r="K55" s="12"/>
      <c r="L55" s="12"/>
      <c r="M55" s="12"/>
      <c r="N55" s="12"/>
    </row>
    <row r="56" spans="5:14" x14ac:dyDescent="0.2">
      <c r="E56" s="12"/>
      <c r="F56" s="12"/>
      <c r="G56" s="12"/>
      <c r="H56" s="12"/>
      <c r="I56" s="12"/>
      <c r="J56" s="12"/>
      <c r="K56" s="12"/>
      <c r="L56" s="12"/>
      <c r="M56" s="12"/>
      <c r="N56"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5773E-A920-BD45-BD32-33783167D216}">
  <dimension ref="A2:F62"/>
  <sheetViews>
    <sheetView zoomScaleNormal="100" workbookViewId="0">
      <selection activeCell="C19" sqref="C19"/>
    </sheetView>
  </sheetViews>
  <sheetFormatPr baseColWidth="10" defaultRowHeight="16" x14ac:dyDescent="0.2"/>
  <cols>
    <col min="2" max="2" width="14.1640625" style="1" customWidth="1"/>
    <col min="3" max="3" width="18" bestFit="1" customWidth="1"/>
    <col min="4" max="4" width="24.6640625" customWidth="1"/>
    <col min="5" max="5" width="16.5" customWidth="1"/>
    <col min="6" max="6" width="13.5" customWidth="1"/>
  </cols>
  <sheetData>
    <row r="2" spans="1:6" x14ac:dyDescent="0.2">
      <c r="A2" s="8" t="s">
        <v>11</v>
      </c>
      <c r="B2" s="27" t="s">
        <v>0</v>
      </c>
      <c r="C2" s="8" t="s">
        <v>16</v>
      </c>
      <c r="D2" s="8" t="s">
        <v>22</v>
      </c>
      <c r="E2" s="8" t="s">
        <v>12</v>
      </c>
      <c r="F2" s="8" t="s">
        <v>13</v>
      </c>
    </row>
    <row r="3" spans="1:6" x14ac:dyDescent="0.2">
      <c r="A3" t="s">
        <v>14</v>
      </c>
      <c r="B3" s="1">
        <v>2018</v>
      </c>
      <c r="C3" s="11" t="s">
        <v>5</v>
      </c>
      <c r="D3" s="11" t="str">
        <f>A3&amp;B3&amp;C3</f>
        <v>USA2018Artificial Intelligence</v>
      </c>
      <c r="E3" s="29">
        <v>0.5</v>
      </c>
      <c r="F3" s="26">
        <v>0.2</v>
      </c>
    </row>
    <row r="4" spans="1:6" x14ac:dyDescent="0.2">
      <c r="A4" t="s">
        <v>14</v>
      </c>
      <c r="B4" s="1">
        <v>2019</v>
      </c>
      <c r="C4" s="11" t="s">
        <v>5</v>
      </c>
      <c r="D4" s="11" t="str">
        <f t="shared" ref="D4:D62" si="0">A4&amp;B4&amp;C4</f>
        <v>USA2019Artificial Intelligence</v>
      </c>
      <c r="E4" s="29">
        <v>0.5</v>
      </c>
      <c r="F4" s="26">
        <v>0.1</v>
      </c>
    </row>
    <row r="5" spans="1:6" x14ac:dyDescent="0.2">
      <c r="A5" t="s">
        <v>14</v>
      </c>
      <c r="B5" s="1">
        <v>2020</v>
      </c>
      <c r="C5" s="11" t="s">
        <v>5</v>
      </c>
      <c r="D5" s="11" t="str">
        <f t="shared" si="0"/>
        <v>USA2020Artificial Intelligence</v>
      </c>
      <c r="E5" s="29">
        <v>0.8</v>
      </c>
      <c r="F5" s="26">
        <v>0.2</v>
      </c>
    </row>
    <row r="6" spans="1:6" x14ac:dyDescent="0.2">
      <c r="A6" t="s">
        <v>14</v>
      </c>
      <c r="B6" s="1">
        <v>2021</v>
      </c>
      <c r="C6" s="11" t="s">
        <v>5</v>
      </c>
      <c r="D6" s="11" t="str">
        <f t="shared" si="0"/>
        <v>USA2021Artificial Intelligence</v>
      </c>
      <c r="E6" s="29">
        <v>0.6</v>
      </c>
      <c r="F6" s="26">
        <v>0.2</v>
      </c>
    </row>
    <row r="7" spans="1:6" x14ac:dyDescent="0.2">
      <c r="A7" t="s">
        <v>14</v>
      </c>
      <c r="B7" s="1">
        <v>2022</v>
      </c>
      <c r="C7" s="11" t="s">
        <v>5</v>
      </c>
      <c r="D7" s="11" t="str">
        <f t="shared" si="0"/>
        <v>USA2022Artificial Intelligence</v>
      </c>
      <c r="E7" s="29">
        <v>0.7</v>
      </c>
      <c r="F7" s="26">
        <v>0.1</v>
      </c>
    </row>
    <row r="8" spans="1:6" x14ac:dyDescent="0.2">
      <c r="A8" t="s">
        <v>14</v>
      </c>
      <c r="B8" s="1">
        <v>2023</v>
      </c>
      <c r="C8" s="11" t="s">
        <v>5</v>
      </c>
      <c r="D8" s="11" t="str">
        <f t="shared" si="0"/>
        <v>USA2023Artificial Intelligence</v>
      </c>
      <c r="E8" s="29">
        <v>0.7</v>
      </c>
      <c r="F8" s="26">
        <v>0.2</v>
      </c>
    </row>
    <row r="9" spans="1:6" x14ac:dyDescent="0.2">
      <c r="A9" t="s">
        <v>14</v>
      </c>
      <c r="B9" s="1">
        <v>2024</v>
      </c>
      <c r="C9" s="11" t="s">
        <v>5</v>
      </c>
      <c r="D9" s="11" t="str">
        <f t="shared" si="0"/>
        <v>USA2024Artificial Intelligence</v>
      </c>
      <c r="E9" s="29">
        <v>0.5</v>
      </c>
      <c r="F9" s="26">
        <v>0.2</v>
      </c>
    </row>
    <row r="10" spans="1:6" x14ac:dyDescent="0.2">
      <c r="A10" t="s">
        <v>14</v>
      </c>
      <c r="B10" s="1">
        <v>2025</v>
      </c>
      <c r="C10" s="11" t="s">
        <v>5</v>
      </c>
      <c r="D10" s="11" t="str">
        <f t="shared" si="0"/>
        <v>USA2025Artificial Intelligence</v>
      </c>
      <c r="E10" s="29">
        <v>0.6</v>
      </c>
      <c r="F10" s="26">
        <v>0.1</v>
      </c>
    </row>
    <row r="11" spans="1:6" x14ac:dyDescent="0.2">
      <c r="A11" t="s">
        <v>14</v>
      </c>
      <c r="B11" s="1">
        <v>2026</v>
      </c>
      <c r="C11" s="11" t="s">
        <v>5</v>
      </c>
      <c r="D11" s="11" t="str">
        <f t="shared" si="0"/>
        <v>USA2026Artificial Intelligence</v>
      </c>
      <c r="E11" s="29">
        <v>0.5</v>
      </c>
      <c r="F11" s="26">
        <v>0.2</v>
      </c>
    </row>
    <row r="12" spans="1:6" x14ac:dyDescent="0.2">
      <c r="A12" t="s">
        <v>14</v>
      </c>
      <c r="B12" s="1">
        <v>2027</v>
      </c>
      <c r="C12" s="11" t="s">
        <v>5</v>
      </c>
      <c r="D12" s="11" t="str">
        <f t="shared" si="0"/>
        <v>USA2027Artificial Intelligence</v>
      </c>
      <c r="E12" s="29">
        <v>0.5</v>
      </c>
      <c r="F12" s="26">
        <v>0.1</v>
      </c>
    </row>
    <row r="13" spans="1:6" x14ac:dyDescent="0.2">
      <c r="A13" t="s">
        <v>14</v>
      </c>
      <c r="B13" s="1">
        <v>2018</v>
      </c>
      <c r="C13" s="11" t="s">
        <v>8</v>
      </c>
      <c r="D13" s="11" t="str">
        <f t="shared" si="0"/>
        <v>USA2018Marketing</v>
      </c>
      <c r="E13" s="29">
        <v>0.7</v>
      </c>
      <c r="F13" s="26">
        <v>0.2</v>
      </c>
    </row>
    <row r="14" spans="1:6" x14ac:dyDescent="0.2">
      <c r="A14" t="s">
        <v>14</v>
      </c>
      <c r="B14" s="1">
        <v>2019</v>
      </c>
      <c r="C14" s="11" t="s">
        <v>8</v>
      </c>
      <c r="D14" s="11" t="str">
        <f t="shared" si="0"/>
        <v>USA2019Marketing</v>
      </c>
      <c r="E14" s="29">
        <v>0.5</v>
      </c>
      <c r="F14" s="26">
        <v>0.1</v>
      </c>
    </row>
    <row r="15" spans="1:6" x14ac:dyDescent="0.2">
      <c r="A15" t="s">
        <v>14</v>
      </c>
      <c r="B15" s="1">
        <v>2020</v>
      </c>
      <c r="C15" s="11" t="s">
        <v>8</v>
      </c>
      <c r="D15" s="11" t="str">
        <f t="shared" si="0"/>
        <v>USA2020Marketing</v>
      </c>
      <c r="E15" s="29">
        <v>0.5</v>
      </c>
      <c r="F15" s="26">
        <v>0.1</v>
      </c>
    </row>
    <row r="16" spans="1:6" x14ac:dyDescent="0.2">
      <c r="A16" t="s">
        <v>14</v>
      </c>
      <c r="B16" s="1">
        <v>2021</v>
      </c>
      <c r="C16" s="11" t="s">
        <v>8</v>
      </c>
      <c r="D16" s="11" t="str">
        <f t="shared" si="0"/>
        <v>USA2021Marketing</v>
      </c>
      <c r="E16" s="29">
        <v>0.7</v>
      </c>
      <c r="F16" s="26">
        <v>0.1</v>
      </c>
    </row>
    <row r="17" spans="1:6" x14ac:dyDescent="0.2">
      <c r="A17" t="s">
        <v>14</v>
      </c>
      <c r="B17" s="1">
        <v>2022</v>
      </c>
      <c r="C17" s="11" t="s">
        <v>8</v>
      </c>
      <c r="D17" s="11" t="str">
        <f t="shared" si="0"/>
        <v>USA2022Marketing</v>
      </c>
      <c r="E17" s="29">
        <v>0.5</v>
      </c>
      <c r="F17" s="26">
        <v>0.1</v>
      </c>
    </row>
    <row r="18" spans="1:6" x14ac:dyDescent="0.2">
      <c r="A18" t="s">
        <v>14</v>
      </c>
      <c r="B18" s="1">
        <v>2023</v>
      </c>
      <c r="C18" s="11" t="s">
        <v>8</v>
      </c>
      <c r="D18" s="11" t="str">
        <f t="shared" si="0"/>
        <v>USA2023Marketing</v>
      </c>
      <c r="E18" s="29">
        <v>0.7</v>
      </c>
      <c r="F18" s="26">
        <v>0.2</v>
      </c>
    </row>
    <row r="19" spans="1:6" x14ac:dyDescent="0.2">
      <c r="A19" t="s">
        <v>14</v>
      </c>
      <c r="B19" s="1">
        <v>2024</v>
      </c>
      <c r="C19" s="11" t="s">
        <v>8</v>
      </c>
      <c r="D19" s="11" t="str">
        <f t="shared" si="0"/>
        <v>USA2024Marketing</v>
      </c>
      <c r="E19" s="29">
        <v>0.5</v>
      </c>
      <c r="F19" s="26">
        <v>0.1</v>
      </c>
    </row>
    <row r="20" spans="1:6" x14ac:dyDescent="0.2">
      <c r="A20" t="s">
        <v>14</v>
      </c>
      <c r="B20" s="1">
        <v>2025</v>
      </c>
      <c r="C20" s="11" t="s">
        <v>8</v>
      </c>
      <c r="D20" s="11" t="str">
        <f t="shared" si="0"/>
        <v>USA2025Marketing</v>
      </c>
      <c r="E20" s="29">
        <v>0.7</v>
      </c>
      <c r="F20" s="26">
        <v>0.2</v>
      </c>
    </row>
    <row r="21" spans="1:6" x14ac:dyDescent="0.2">
      <c r="A21" t="s">
        <v>14</v>
      </c>
      <c r="B21" s="1">
        <v>2026</v>
      </c>
      <c r="C21" s="11" t="s">
        <v>8</v>
      </c>
      <c r="D21" s="11" t="str">
        <f t="shared" si="0"/>
        <v>USA2026Marketing</v>
      </c>
      <c r="E21" s="29">
        <v>0.6</v>
      </c>
      <c r="F21" s="26">
        <v>0.2</v>
      </c>
    </row>
    <row r="22" spans="1:6" x14ac:dyDescent="0.2">
      <c r="A22" t="s">
        <v>14</v>
      </c>
      <c r="B22" s="1">
        <v>2027</v>
      </c>
      <c r="C22" s="11" t="s">
        <v>8</v>
      </c>
      <c r="D22" s="11" t="str">
        <f t="shared" si="0"/>
        <v>USA2027Marketing</v>
      </c>
      <c r="E22" s="29">
        <v>0.5</v>
      </c>
      <c r="F22" s="26">
        <v>0.2</v>
      </c>
    </row>
    <row r="23" spans="1:6" x14ac:dyDescent="0.2">
      <c r="A23" t="s">
        <v>14</v>
      </c>
      <c r="B23" s="1">
        <v>2018</v>
      </c>
      <c r="C23" s="11" t="s">
        <v>9</v>
      </c>
      <c r="D23" s="11" t="str">
        <f t="shared" si="0"/>
        <v>USA2018Accounting</v>
      </c>
      <c r="E23" s="29">
        <v>0.7</v>
      </c>
      <c r="F23" s="26">
        <v>0.1</v>
      </c>
    </row>
    <row r="24" spans="1:6" x14ac:dyDescent="0.2">
      <c r="A24" t="s">
        <v>14</v>
      </c>
      <c r="B24" s="1">
        <v>2019</v>
      </c>
      <c r="C24" s="11" t="s">
        <v>9</v>
      </c>
      <c r="D24" s="11" t="str">
        <f t="shared" si="0"/>
        <v>USA2019Accounting</v>
      </c>
      <c r="E24" s="29">
        <v>0.6</v>
      </c>
      <c r="F24" s="26">
        <v>0.2</v>
      </c>
    </row>
    <row r="25" spans="1:6" x14ac:dyDescent="0.2">
      <c r="A25" t="s">
        <v>14</v>
      </c>
      <c r="B25" s="1">
        <v>2020</v>
      </c>
      <c r="C25" s="11" t="s">
        <v>9</v>
      </c>
      <c r="D25" s="11" t="str">
        <f t="shared" si="0"/>
        <v>USA2020Accounting</v>
      </c>
      <c r="E25" s="29">
        <v>0.8</v>
      </c>
      <c r="F25" s="26">
        <v>0.2</v>
      </c>
    </row>
    <row r="26" spans="1:6" x14ac:dyDescent="0.2">
      <c r="A26" t="s">
        <v>14</v>
      </c>
      <c r="B26" s="1">
        <v>2021</v>
      </c>
      <c r="C26" s="11" t="s">
        <v>9</v>
      </c>
      <c r="D26" s="11" t="str">
        <f t="shared" si="0"/>
        <v>USA2021Accounting</v>
      </c>
      <c r="E26" s="29">
        <v>0.8</v>
      </c>
      <c r="F26" s="26">
        <v>0.2</v>
      </c>
    </row>
    <row r="27" spans="1:6" x14ac:dyDescent="0.2">
      <c r="A27" t="s">
        <v>14</v>
      </c>
      <c r="B27" s="1">
        <v>2022</v>
      </c>
      <c r="C27" s="11" t="s">
        <v>9</v>
      </c>
      <c r="D27" s="11" t="str">
        <f t="shared" si="0"/>
        <v>USA2022Accounting</v>
      </c>
      <c r="E27" s="29">
        <v>0.8</v>
      </c>
      <c r="F27" s="26">
        <v>0.1</v>
      </c>
    </row>
    <row r="28" spans="1:6" x14ac:dyDescent="0.2">
      <c r="A28" t="s">
        <v>14</v>
      </c>
      <c r="B28" s="1">
        <v>2023</v>
      </c>
      <c r="C28" s="11" t="s">
        <v>9</v>
      </c>
      <c r="D28" s="11" t="str">
        <f t="shared" si="0"/>
        <v>USA2023Accounting</v>
      </c>
      <c r="E28" s="29">
        <v>0.8</v>
      </c>
      <c r="F28" s="26">
        <v>0.1</v>
      </c>
    </row>
    <row r="29" spans="1:6" x14ac:dyDescent="0.2">
      <c r="A29" t="s">
        <v>14</v>
      </c>
      <c r="B29" s="1">
        <v>2024</v>
      </c>
      <c r="C29" s="11" t="s">
        <v>9</v>
      </c>
      <c r="D29" s="11" t="str">
        <f t="shared" si="0"/>
        <v>USA2024Accounting</v>
      </c>
      <c r="E29" s="29">
        <v>0.7</v>
      </c>
      <c r="F29" s="26">
        <v>0.1</v>
      </c>
    </row>
    <row r="30" spans="1:6" x14ac:dyDescent="0.2">
      <c r="A30" t="s">
        <v>14</v>
      </c>
      <c r="B30" s="1">
        <v>2025</v>
      </c>
      <c r="C30" s="11" t="s">
        <v>9</v>
      </c>
      <c r="D30" s="11" t="str">
        <f t="shared" si="0"/>
        <v>USA2025Accounting</v>
      </c>
      <c r="E30" s="29">
        <v>0.5</v>
      </c>
      <c r="F30" s="26">
        <v>0.2</v>
      </c>
    </row>
    <row r="31" spans="1:6" x14ac:dyDescent="0.2">
      <c r="A31" t="s">
        <v>14</v>
      </c>
      <c r="B31" s="1">
        <v>2026</v>
      </c>
      <c r="C31" s="11" t="s">
        <v>9</v>
      </c>
      <c r="D31" s="11" t="str">
        <f t="shared" si="0"/>
        <v>USA2026Accounting</v>
      </c>
      <c r="E31" s="29">
        <v>0.5</v>
      </c>
      <c r="F31" s="26">
        <v>0.2</v>
      </c>
    </row>
    <row r="32" spans="1:6" x14ac:dyDescent="0.2">
      <c r="A32" t="s">
        <v>14</v>
      </c>
      <c r="B32" s="1">
        <v>2027</v>
      </c>
      <c r="C32" s="11" t="s">
        <v>9</v>
      </c>
      <c r="D32" s="11" t="str">
        <f t="shared" si="0"/>
        <v>USA2027Accounting</v>
      </c>
      <c r="E32" s="29">
        <v>0.6</v>
      </c>
      <c r="F32" s="26">
        <v>0.2</v>
      </c>
    </row>
    <row r="33" spans="1:6" x14ac:dyDescent="0.2">
      <c r="A33" t="s">
        <v>15</v>
      </c>
      <c r="B33" s="1">
        <v>2018</v>
      </c>
      <c r="C33" s="11" t="s">
        <v>5</v>
      </c>
      <c r="D33" s="11" t="str">
        <f t="shared" si="0"/>
        <v>Canada2018Artificial Intelligence</v>
      </c>
      <c r="E33" s="29">
        <v>0.6</v>
      </c>
      <c r="F33" s="26">
        <v>0.2</v>
      </c>
    </row>
    <row r="34" spans="1:6" x14ac:dyDescent="0.2">
      <c r="A34" t="s">
        <v>15</v>
      </c>
      <c r="B34" s="1">
        <v>2019</v>
      </c>
      <c r="C34" s="11" t="s">
        <v>5</v>
      </c>
      <c r="D34" s="11" t="str">
        <f t="shared" si="0"/>
        <v>Canada2019Artificial Intelligence</v>
      </c>
      <c r="E34" s="29">
        <v>0.6</v>
      </c>
      <c r="F34" s="26">
        <v>0.2</v>
      </c>
    </row>
    <row r="35" spans="1:6" x14ac:dyDescent="0.2">
      <c r="A35" t="s">
        <v>15</v>
      </c>
      <c r="B35" s="1">
        <v>2020</v>
      </c>
      <c r="C35" s="11" t="s">
        <v>5</v>
      </c>
      <c r="D35" s="11" t="str">
        <f t="shared" si="0"/>
        <v>Canada2020Artificial Intelligence</v>
      </c>
      <c r="E35" s="29">
        <v>0.7</v>
      </c>
      <c r="F35" s="26">
        <v>0.2</v>
      </c>
    </row>
    <row r="36" spans="1:6" x14ac:dyDescent="0.2">
      <c r="A36" t="s">
        <v>15</v>
      </c>
      <c r="B36" s="1">
        <v>2021</v>
      </c>
      <c r="C36" s="11" t="s">
        <v>5</v>
      </c>
      <c r="D36" s="11" t="str">
        <f t="shared" si="0"/>
        <v>Canada2021Artificial Intelligence</v>
      </c>
      <c r="E36" s="29">
        <v>0.6</v>
      </c>
      <c r="F36" s="26">
        <v>0.2</v>
      </c>
    </row>
    <row r="37" spans="1:6" x14ac:dyDescent="0.2">
      <c r="A37" t="s">
        <v>15</v>
      </c>
      <c r="B37" s="1">
        <v>2022</v>
      </c>
      <c r="C37" s="11" t="s">
        <v>5</v>
      </c>
      <c r="D37" s="11" t="str">
        <f t="shared" si="0"/>
        <v>Canada2022Artificial Intelligence</v>
      </c>
      <c r="E37" s="29">
        <v>0.7</v>
      </c>
      <c r="F37" s="26">
        <v>0.2</v>
      </c>
    </row>
    <row r="38" spans="1:6" x14ac:dyDescent="0.2">
      <c r="A38" t="s">
        <v>15</v>
      </c>
      <c r="B38" s="1">
        <v>2023</v>
      </c>
      <c r="C38" s="11" t="s">
        <v>5</v>
      </c>
      <c r="D38" s="11" t="str">
        <f t="shared" si="0"/>
        <v>Canada2023Artificial Intelligence</v>
      </c>
      <c r="E38" s="29">
        <v>0.7</v>
      </c>
      <c r="F38" s="26">
        <v>0.2</v>
      </c>
    </row>
    <row r="39" spans="1:6" x14ac:dyDescent="0.2">
      <c r="A39" t="s">
        <v>15</v>
      </c>
      <c r="B39" s="1">
        <v>2024</v>
      </c>
      <c r="C39" s="11" t="s">
        <v>5</v>
      </c>
      <c r="D39" s="11" t="str">
        <f t="shared" si="0"/>
        <v>Canada2024Artificial Intelligence</v>
      </c>
      <c r="E39" s="29">
        <v>0.7</v>
      </c>
      <c r="F39" s="26">
        <v>0.1</v>
      </c>
    </row>
    <row r="40" spans="1:6" x14ac:dyDescent="0.2">
      <c r="A40" t="s">
        <v>15</v>
      </c>
      <c r="B40" s="1">
        <v>2025</v>
      </c>
      <c r="C40" s="11" t="s">
        <v>5</v>
      </c>
      <c r="D40" s="11" t="str">
        <f t="shared" si="0"/>
        <v>Canada2025Artificial Intelligence</v>
      </c>
      <c r="E40" s="29">
        <v>0.5</v>
      </c>
      <c r="F40" s="26">
        <v>0.1</v>
      </c>
    </row>
    <row r="41" spans="1:6" x14ac:dyDescent="0.2">
      <c r="A41" t="s">
        <v>15</v>
      </c>
      <c r="B41" s="1">
        <v>2026</v>
      </c>
      <c r="C41" s="11" t="s">
        <v>5</v>
      </c>
      <c r="D41" s="11" t="str">
        <f t="shared" si="0"/>
        <v>Canada2026Artificial Intelligence</v>
      </c>
      <c r="E41" s="29">
        <v>0.6</v>
      </c>
      <c r="F41" s="26">
        <v>0.2</v>
      </c>
    </row>
    <row r="42" spans="1:6" x14ac:dyDescent="0.2">
      <c r="A42" t="s">
        <v>15</v>
      </c>
      <c r="B42" s="1">
        <v>2027</v>
      </c>
      <c r="C42" s="11" t="s">
        <v>5</v>
      </c>
      <c r="D42" s="11" t="str">
        <f t="shared" si="0"/>
        <v>Canada2027Artificial Intelligence</v>
      </c>
      <c r="E42" s="29">
        <v>0.5</v>
      </c>
      <c r="F42" s="26">
        <v>0.2</v>
      </c>
    </row>
    <row r="43" spans="1:6" x14ac:dyDescent="0.2">
      <c r="A43" t="s">
        <v>15</v>
      </c>
      <c r="B43" s="1">
        <v>2018</v>
      </c>
      <c r="C43" s="11" t="s">
        <v>8</v>
      </c>
      <c r="D43" s="11" t="str">
        <f t="shared" si="0"/>
        <v>Canada2018Marketing</v>
      </c>
      <c r="E43" s="29">
        <v>0.8</v>
      </c>
      <c r="F43" s="26">
        <v>0.1</v>
      </c>
    </row>
    <row r="44" spans="1:6" x14ac:dyDescent="0.2">
      <c r="A44" t="s">
        <v>15</v>
      </c>
      <c r="B44" s="1">
        <v>2019</v>
      </c>
      <c r="C44" s="11" t="s">
        <v>8</v>
      </c>
      <c r="D44" s="11" t="str">
        <f t="shared" si="0"/>
        <v>Canada2019Marketing</v>
      </c>
      <c r="E44" s="29">
        <v>0.7</v>
      </c>
      <c r="F44" s="26">
        <v>0.1</v>
      </c>
    </row>
    <row r="45" spans="1:6" x14ac:dyDescent="0.2">
      <c r="A45" t="s">
        <v>15</v>
      </c>
      <c r="B45" s="1">
        <v>2020</v>
      </c>
      <c r="C45" s="11" t="s">
        <v>8</v>
      </c>
      <c r="D45" s="11" t="str">
        <f t="shared" si="0"/>
        <v>Canada2020Marketing</v>
      </c>
      <c r="E45" s="29">
        <v>0.6</v>
      </c>
      <c r="F45" s="26">
        <v>0.1</v>
      </c>
    </row>
    <row r="46" spans="1:6" x14ac:dyDescent="0.2">
      <c r="A46" t="s">
        <v>15</v>
      </c>
      <c r="B46" s="1">
        <v>2021</v>
      </c>
      <c r="C46" s="11" t="s">
        <v>8</v>
      </c>
      <c r="D46" s="11" t="str">
        <f t="shared" si="0"/>
        <v>Canada2021Marketing</v>
      </c>
      <c r="E46" s="29">
        <v>0.5</v>
      </c>
      <c r="F46" s="26">
        <v>0.2</v>
      </c>
    </row>
    <row r="47" spans="1:6" x14ac:dyDescent="0.2">
      <c r="A47" t="s">
        <v>15</v>
      </c>
      <c r="B47" s="1">
        <v>2022</v>
      </c>
      <c r="C47" s="11" t="s">
        <v>8</v>
      </c>
      <c r="D47" s="11" t="str">
        <f t="shared" si="0"/>
        <v>Canada2022Marketing</v>
      </c>
      <c r="E47" s="29">
        <v>0.5</v>
      </c>
      <c r="F47" s="26">
        <v>0.2</v>
      </c>
    </row>
    <row r="48" spans="1:6" x14ac:dyDescent="0.2">
      <c r="A48" t="s">
        <v>15</v>
      </c>
      <c r="B48" s="1">
        <v>2023</v>
      </c>
      <c r="C48" s="11" t="s">
        <v>8</v>
      </c>
      <c r="D48" s="11" t="str">
        <f t="shared" si="0"/>
        <v>Canada2023Marketing</v>
      </c>
      <c r="E48" s="29">
        <v>0.7</v>
      </c>
      <c r="F48" s="26">
        <v>0.2</v>
      </c>
    </row>
    <row r="49" spans="1:6" x14ac:dyDescent="0.2">
      <c r="A49" t="s">
        <v>15</v>
      </c>
      <c r="B49" s="1">
        <v>2024</v>
      </c>
      <c r="C49" s="11" t="s">
        <v>8</v>
      </c>
      <c r="D49" s="11" t="str">
        <f t="shared" si="0"/>
        <v>Canada2024Marketing</v>
      </c>
      <c r="E49" s="29">
        <v>0.5</v>
      </c>
      <c r="F49" s="26">
        <v>0.2</v>
      </c>
    </row>
    <row r="50" spans="1:6" x14ac:dyDescent="0.2">
      <c r="A50" t="s">
        <v>15</v>
      </c>
      <c r="B50" s="1">
        <v>2025</v>
      </c>
      <c r="C50" s="11" t="s">
        <v>8</v>
      </c>
      <c r="D50" s="11" t="str">
        <f t="shared" si="0"/>
        <v>Canada2025Marketing</v>
      </c>
      <c r="E50" s="29">
        <v>0.5</v>
      </c>
      <c r="F50" s="26">
        <v>0.2</v>
      </c>
    </row>
    <row r="51" spans="1:6" x14ac:dyDescent="0.2">
      <c r="A51" t="s">
        <v>15</v>
      </c>
      <c r="B51" s="1">
        <v>2026</v>
      </c>
      <c r="C51" s="11" t="s">
        <v>8</v>
      </c>
      <c r="D51" s="11" t="str">
        <f t="shared" si="0"/>
        <v>Canada2026Marketing</v>
      </c>
      <c r="E51" s="29">
        <v>0.8</v>
      </c>
      <c r="F51" s="26">
        <v>0.1</v>
      </c>
    </row>
    <row r="52" spans="1:6" x14ac:dyDescent="0.2">
      <c r="A52" t="s">
        <v>15</v>
      </c>
      <c r="B52" s="1">
        <v>2027</v>
      </c>
      <c r="C52" s="11" t="s">
        <v>8</v>
      </c>
      <c r="D52" s="11" t="str">
        <f t="shared" si="0"/>
        <v>Canada2027Marketing</v>
      </c>
      <c r="E52" s="29">
        <v>0.7</v>
      </c>
      <c r="F52" s="26">
        <v>0.2</v>
      </c>
    </row>
    <row r="53" spans="1:6" x14ac:dyDescent="0.2">
      <c r="A53" t="s">
        <v>15</v>
      </c>
      <c r="B53" s="1">
        <v>2018</v>
      </c>
      <c r="C53" s="11" t="s">
        <v>9</v>
      </c>
      <c r="D53" s="11" t="str">
        <f t="shared" si="0"/>
        <v>Canada2018Accounting</v>
      </c>
      <c r="E53" s="29">
        <v>0.8</v>
      </c>
      <c r="F53" s="26">
        <v>0.2</v>
      </c>
    </row>
    <row r="54" spans="1:6" x14ac:dyDescent="0.2">
      <c r="A54" t="s">
        <v>15</v>
      </c>
      <c r="B54" s="1">
        <v>2019</v>
      </c>
      <c r="C54" s="11" t="s">
        <v>9</v>
      </c>
      <c r="D54" s="11" t="str">
        <f t="shared" si="0"/>
        <v>Canada2019Accounting</v>
      </c>
      <c r="E54" s="29">
        <v>0.5</v>
      </c>
      <c r="F54" s="26">
        <v>0.2</v>
      </c>
    </row>
    <row r="55" spans="1:6" x14ac:dyDescent="0.2">
      <c r="A55" t="s">
        <v>15</v>
      </c>
      <c r="B55" s="1">
        <v>2020</v>
      </c>
      <c r="C55" s="11" t="s">
        <v>9</v>
      </c>
      <c r="D55" s="11" t="str">
        <f t="shared" si="0"/>
        <v>Canada2020Accounting</v>
      </c>
      <c r="E55" s="29">
        <v>0.7</v>
      </c>
      <c r="F55" s="26">
        <v>0.2</v>
      </c>
    </row>
    <row r="56" spans="1:6" x14ac:dyDescent="0.2">
      <c r="A56" t="s">
        <v>15</v>
      </c>
      <c r="B56" s="1">
        <v>2021</v>
      </c>
      <c r="C56" s="11" t="s">
        <v>9</v>
      </c>
      <c r="D56" s="11" t="str">
        <f t="shared" si="0"/>
        <v>Canada2021Accounting</v>
      </c>
      <c r="E56" s="29">
        <v>0.8</v>
      </c>
      <c r="F56" s="26">
        <v>0.2</v>
      </c>
    </row>
    <row r="57" spans="1:6" x14ac:dyDescent="0.2">
      <c r="A57" t="s">
        <v>15</v>
      </c>
      <c r="B57" s="1">
        <v>2022</v>
      </c>
      <c r="C57" s="11" t="s">
        <v>9</v>
      </c>
      <c r="D57" s="11" t="str">
        <f t="shared" si="0"/>
        <v>Canada2022Accounting</v>
      </c>
      <c r="E57" s="29">
        <v>0.5</v>
      </c>
      <c r="F57" s="26">
        <v>0.1</v>
      </c>
    </row>
    <row r="58" spans="1:6" x14ac:dyDescent="0.2">
      <c r="A58" t="s">
        <v>15</v>
      </c>
      <c r="B58" s="1">
        <v>2023</v>
      </c>
      <c r="C58" s="11" t="s">
        <v>9</v>
      </c>
      <c r="D58" s="11" t="str">
        <f t="shared" si="0"/>
        <v>Canada2023Accounting</v>
      </c>
      <c r="E58" s="29">
        <v>0.8</v>
      </c>
      <c r="F58" s="26">
        <v>0.1</v>
      </c>
    </row>
    <row r="59" spans="1:6" x14ac:dyDescent="0.2">
      <c r="A59" t="s">
        <v>15</v>
      </c>
      <c r="B59" s="1">
        <v>2024</v>
      </c>
      <c r="C59" s="11" t="s">
        <v>9</v>
      </c>
      <c r="D59" s="11" t="str">
        <f t="shared" si="0"/>
        <v>Canada2024Accounting</v>
      </c>
      <c r="E59" s="29">
        <v>0.5</v>
      </c>
      <c r="F59" s="26">
        <v>0.1</v>
      </c>
    </row>
    <row r="60" spans="1:6" x14ac:dyDescent="0.2">
      <c r="A60" t="s">
        <v>15</v>
      </c>
      <c r="B60" s="1">
        <v>2025</v>
      </c>
      <c r="C60" s="11" t="s">
        <v>9</v>
      </c>
      <c r="D60" s="11" t="str">
        <f t="shared" si="0"/>
        <v>Canada2025Accounting</v>
      </c>
      <c r="E60" s="29">
        <v>0.5</v>
      </c>
      <c r="F60" s="26">
        <v>0.2</v>
      </c>
    </row>
    <row r="61" spans="1:6" x14ac:dyDescent="0.2">
      <c r="A61" t="s">
        <v>15</v>
      </c>
      <c r="B61" s="1">
        <v>2026</v>
      </c>
      <c r="C61" s="11" t="s">
        <v>9</v>
      </c>
      <c r="D61" s="11" t="str">
        <f t="shared" si="0"/>
        <v>Canada2026Accounting</v>
      </c>
      <c r="E61" s="29">
        <v>0.8</v>
      </c>
      <c r="F61" s="26">
        <v>0.1</v>
      </c>
    </row>
    <row r="62" spans="1:6" x14ac:dyDescent="0.2">
      <c r="A62" t="s">
        <v>15</v>
      </c>
      <c r="B62" s="1">
        <v>2027</v>
      </c>
      <c r="C62" s="11" t="s">
        <v>9</v>
      </c>
      <c r="D62" s="11" t="str">
        <f t="shared" si="0"/>
        <v>Canada2027Accounting</v>
      </c>
      <c r="E62" s="29">
        <v>0.6</v>
      </c>
      <c r="F62" s="26">
        <v>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Input Data</vt:lpstr>
      <vt:lpstr>Financials USA</vt:lpstr>
      <vt:lpstr>Financials Canada</vt:lpstr>
      <vt:lpstr>Gross Profit &amp; EBITDA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lorenzo rosa</dc:creator>
  <cp:lastModifiedBy>Pranav Nigam</cp:lastModifiedBy>
  <dcterms:created xsi:type="dcterms:W3CDTF">2024-01-22T20:20:01Z</dcterms:created>
  <dcterms:modified xsi:type="dcterms:W3CDTF">2024-07-14T07:12:59Z</dcterms:modified>
</cp:coreProperties>
</file>