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90" windowWidth="15600" windowHeight="9270" activeTab="2"/>
  </bookViews>
  <sheets>
    <sheet name="Test30423" sheetId="5" r:id="rId1"/>
    <sheet name="30423" sheetId="1" r:id="rId2"/>
    <sheet name="Lab30423" sheetId="2" r:id="rId3"/>
    <sheet name="Moodle30423" sheetId="4" r:id="rId4"/>
    <sheet name="mail30423" sheetId="3" r:id="rId5"/>
    <sheet name="Sheet1" sheetId="6" r:id="rId6"/>
  </sheets>
  <calcPr calcId="144525"/>
</workbook>
</file>

<file path=xl/calcChain.xml><?xml version="1.0" encoding="utf-8"?>
<calcChain xmlns="http://schemas.openxmlformats.org/spreadsheetml/2006/main">
  <c r="U24" i="2" l="1"/>
  <c r="T24" i="2"/>
  <c r="T23" i="2"/>
  <c r="T22" i="2"/>
  <c r="T21" i="2"/>
  <c r="T20" i="2"/>
  <c r="T19" i="2"/>
  <c r="T18" i="2"/>
  <c r="T17" i="2"/>
  <c r="U16" i="2"/>
  <c r="T16" i="2"/>
  <c r="T15" i="2"/>
  <c r="T14" i="2"/>
  <c r="T13" i="2"/>
  <c r="T12" i="2"/>
  <c r="U11" i="2"/>
  <c r="T11" i="2"/>
  <c r="T10" i="2"/>
  <c r="T9" i="2"/>
  <c r="T8" i="2"/>
  <c r="T7" i="2"/>
  <c r="T6" i="2"/>
  <c r="T5" i="2"/>
  <c r="T4" i="2"/>
  <c r="T3" i="2"/>
  <c r="G25" i="5" l="1"/>
  <c r="F25" i="5"/>
  <c r="E25" i="5"/>
  <c r="D25" i="5"/>
  <c r="C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A1" i="5"/>
  <c r="I30" i="5" l="1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<sst xmlns="http://schemas.openxmlformats.org/spreadsheetml/2006/main" count="434" uniqueCount="183">
  <si>
    <t>Facultatea: Facultatea de Automatica si Calculatoare</t>
  </si>
  <si>
    <t>Profilul: Calculatoare si tehnologia informatiei - lic</t>
  </si>
  <si>
    <t>Specializarea: Calculatoare si tehnologia informatiei - lic</t>
  </si>
  <si>
    <t>Anul: An II(CA eng)</t>
  </si>
  <si>
    <t>Grupa: e_30423</t>
  </si>
  <si>
    <t>Nr. crt.</t>
  </si>
  <si>
    <t>Nume si prenume</t>
  </si>
  <si>
    <t>Numarul matricol</t>
  </si>
  <si>
    <t>Birlean A. Andrei Horatiu</t>
  </si>
  <si>
    <t>Bresan T. Tudor Vlad</t>
  </si>
  <si>
    <t>Bucur E. Andrei Rares</t>
  </si>
  <si>
    <t>Diaconu D. Ovidiu Gabriel</t>
  </si>
  <si>
    <t>Gego F. Gabriel</t>
  </si>
  <si>
    <t>Ghinghes S. Stefan</t>
  </si>
  <si>
    <t>Gligor I. Eduard Silviu</t>
  </si>
  <si>
    <t>Hada I. Maria</t>
  </si>
  <si>
    <t>Hoza D. Dragos Daniel</t>
  </si>
  <si>
    <t>Kovacs L. Zsolt</t>
  </si>
  <si>
    <t>Lupu A. Alexandru Stefan</t>
  </si>
  <si>
    <t>Lupu P. Razvan Alexandru</t>
  </si>
  <si>
    <t>Maja D. Dan Sergiu</t>
  </si>
  <si>
    <t>Mangra A. Vlad Adrian</t>
  </si>
  <si>
    <t>Marton C. Imola Ilka</t>
  </si>
  <si>
    <t>Muresan A. Silvia Florina</t>
  </si>
  <si>
    <t>Nandra I. Anca Madalina</t>
  </si>
  <si>
    <t>Potinteu N. Ioana Crinela</t>
  </si>
  <si>
    <t>Sandor Martin T. Filip</t>
  </si>
  <si>
    <t>Socaci I. Ioana Angela</t>
  </si>
  <si>
    <t>Szekely F. Istvan</t>
  </si>
  <si>
    <t>Todoran F. Maria Alexandra</t>
  </si>
  <si>
    <t>Tufisi M. Radu Gabriel</t>
  </si>
  <si>
    <t xml:space="preserve">Birlean </t>
  </si>
  <si>
    <t>Andrei Horatiu</t>
  </si>
  <si>
    <t xml:space="preserve">Bresan </t>
  </si>
  <si>
    <t>Tudor Vlad</t>
  </si>
  <si>
    <t xml:space="preserve">Bucur </t>
  </si>
  <si>
    <t>Andrei Rares</t>
  </si>
  <si>
    <t xml:space="preserve">Diaconu </t>
  </si>
  <si>
    <t>Ovidiu Gabriel</t>
  </si>
  <si>
    <t xml:space="preserve">Gego </t>
  </si>
  <si>
    <t>Gabriel</t>
  </si>
  <si>
    <t xml:space="preserve">Ghinghes </t>
  </si>
  <si>
    <t>Stefan</t>
  </si>
  <si>
    <t xml:space="preserve">Gligor </t>
  </si>
  <si>
    <t>Eduard Silviu</t>
  </si>
  <si>
    <t xml:space="preserve">Hada </t>
  </si>
  <si>
    <t>Maria</t>
  </si>
  <si>
    <t xml:space="preserve">Hoza </t>
  </si>
  <si>
    <t>Dragos Daniel</t>
  </si>
  <si>
    <t xml:space="preserve">Kovacs </t>
  </si>
  <si>
    <t>Zsolt</t>
  </si>
  <si>
    <t xml:space="preserve">Lupu </t>
  </si>
  <si>
    <t>Alexandru Stefan</t>
  </si>
  <si>
    <t>Razvan Alexandru</t>
  </si>
  <si>
    <t xml:space="preserve">Maja </t>
  </si>
  <si>
    <t>Dan Sergiu</t>
  </si>
  <si>
    <t xml:space="preserve">Mangra </t>
  </si>
  <si>
    <t>Vlad Adrian</t>
  </si>
  <si>
    <t xml:space="preserve">Marton </t>
  </si>
  <si>
    <t>Imola Ilka</t>
  </si>
  <si>
    <t xml:space="preserve">Muresan </t>
  </si>
  <si>
    <t>Silvia Florina</t>
  </si>
  <si>
    <t xml:space="preserve">Nandra </t>
  </si>
  <si>
    <t>Anca Madalina</t>
  </si>
  <si>
    <t xml:space="preserve">Potinteu </t>
  </si>
  <si>
    <t>Ioana Crinela</t>
  </si>
  <si>
    <t xml:space="preserve">Sandor Martin </t>
  </si>
  <si>
    <t>Filip</t>
  </si>
  <si>
    <t xml:space="preserve">Socaci </t>
  </si>
  <si>
    <t>Ioana Angela</t>
  </si>
  <si>
    <t xml:space="preserve">Szekely </t>
  </si>
  <si>
    <t>Istvan</t>
  </si>
  <si>
    <t xml:space="preserve">Todoran </t>
  </si>
  <si>
    <t>Maria Alexandra</t>
  </si>
  <si>
    <t xml:space="preserve">Tufisi </t>
  </si>
  <si>
    <t>Radu Gabriel</t>
  </si>
  <si>
    <t>Nr.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</si>
  <si>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</si>
  <si>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</si>
  <si>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</si>
  <si>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</si>
  <si>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</si>
  <si>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</si>
  <si>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</si>
  <si>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</si>
  <si>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</si>
  <si>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</si>
  <si>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</si>
  <si>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</si>
  <si>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</si>
  <si>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</si>
  <si>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E-mail</t>
  </si>
  <si>
    <t>username</t>
  </si>
  <si>
    <t>firstname</t>
  </si>
  <si>
    <t>lastname</t>
  </si>
  <si>
    <t>email</t>
  </si>
  <si>
    <t>password</t>
  </si>
  <si>
    <t>course1</t>
  </si>
  <si>
    <t>profile_field_group</t>
  </si>
  <si>
    <t>andrei_horatiu95@yahoo.co.uk</t>
  </si>
  <si>
    <t>vlad.bresan@yahoo.com</t>
  </si>
  <si>
    <t>andrei_rares_bucur@yahoo.com</t>
  </si>
  <si>
    <t>dark.day_gaby@yahoo.com</t>
  </si>
  <si>
    <t>gegogabriel@gmail.com</t>
  </si>
  <si>
    <t>stefan.ghinghes@gmail.com</t>
  </si>
  <si>
    <t>edy_yo09@yahoo.com</t>
  </si>
  <si>
    <t>mhada02@gmail.com</t>
  </si>
  <si>
    <t>dorin_hoza@yahoo.com</t>
  </si>
  <si>
    <t>kovacszsolt_95@yahoo.com</t>
  </si>
  <si>
    <t>alex_lupu1995@yahoo.com</t>
  </si>
  <si>
    <t>lupurazvan15@gmail.com</t>
  </si>
  <si>
    <t>mdans1995@yahoo.ro</t>
  </si>
  <si>
    <t>vlad.mangra@gmail.com</t>
  </si>
  <si>
    <t>imoxcore@yahoo.com</t>
  </si>
  <si>
    <t>silvia_muresan2000@yahoo.com</t>
  </si>
  <si>
    <t>madalinanandra@yahoo.com</t>
  </si>
  <si>
    <t>crina_95p@yahoo.com</t>
  </si>
  <si>
    <t>filip_sandor@yahoo.com</t>
  </si>
  <si>
    <t>socaci.ioana@gmail.com</t>
  </si>
  <si>
    <t>szekelyisti17@gmail.com</t>
  </si>
  <si>
    <t>alexandratodoran95@gmail.com</t>
  </si>
  <si>
    <t>tufisii2006@yahoo.com</t>
  </si>
  <si>
    <t>!am2OLA?</t>
  </si>
  <si>
    <t>OOP</t>
  </si>
  <si>
    <t>p</t>
  </si>
  <si>
    <t>T1</t>
  </si>
  <si>
    <t>T2</t>
  </si>
  <si>
    <t>T3</t>
  </si>
  <si>
    <t>T4</t>
  </si>
  <si>
    <t>Sum</t>
  </si>
  <si>
    <t>#EOF</t>
  </si>
  <si>
    <t>Lupu</t>
  </si>
  <si>
    <t>Nandra</t>
  </si>
  <si>
    <t>Birlean</t>
  </si>
  <si>
    <t>Bucur</t>
  </si>
  <si>
    <t>Maja</t>
  </si>
  <si>
    <t>Hoza</t>
  </si>
  <si>
    <t>Gligor</t>
  </si>
  <si>
    <t>Sandor Martin</t>
  </si>
  <si>
    <t>Gego</t>
  </si>
  <si>
    <t>Marton</t>
  </si>
  <si>
    <t>Socaci</t>
  </si>
  <si>
    <t>potinteu.crinela@yahoo.com</t>
  </si>
  <si>
    <t>Potinteu</t>
  </si>
  <si>
    <t>Szekely</t>
  </si>
  <si>
    <t>Todoran</t>
  </si>
  <si>
    <t>Hada</t>
  </si>
  <si>
    <t>Diaconu</t>
  </si>
  <si>
    <t>Tufisi</t>
  </si>
  <si>
    <t>Muresan</t>
  </si>
  <si>
    <t>Ghinghes</t>
  </si>
  <si>
    <t>Bresan</t>
  </si>
  <si>
    <t>Mangra</t>
  </si>
  <si>
    <t>Kovacs</t>
  </si>
  <si>
    <t>P</t>
  </si>
  <si>
    <t>1*</t>
  </si>
  <si>
    <t>2*</t>
  </si>
  <si>
    <t>3*</t>
  </si>
  <si>
    <t>4*</t>
  </si>
  <si>
    <t>5*</t>
  </si>
  <si>
    <t>6*</t>
  </si>
  <si>
    <t>7*</t>
  </si>
  <si>
    <t>8*</t>
  </si>
  <si>
    <t>9*</t>
  </si>
  <si>
    <t>10*</t>
  </si>
  <si>
    <t>11*</t>
  </si>
  <si>
    <t>12*</t>
  </si>
  <si>
    <t>13*</t>
  </si>
  <si>
    <t>14*</t>
  </si>
  <si>
    <t>15*</t>
  </si>
  <si>
    <t>16*</t>
  </si>
  <si>
    <t>17*</t>
  </si>
  <si>
    <t>18*</t>
  </si>
  <si>
    <t>19*</t>
  </si>
  <si>
    <t>20*</t>
  </si>
  <si>
    <t>21*</t>
  </si>
  <si>
    <t>22*</t>
  </si>
  <si>
    <t>23*</t>
  </si>
  <si>
    <t>Project marks</t>
  </si>
  <si>
    <t>Lab test marks</t>
  </si>
  <si>
    <t>Final mark</t>
  </si>
  <si>
    <t>Situation</t>
  </si>
  <si>
    <t>Bonus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</si>
</sst>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Verdana"/>
      <family val="2"/>
    </font>
    <font>
      <sz val="10"/>
      <color theme="1"/>
      <name val="Verdana"/>
      <family val="2"/>
    </font>
    <font>
      <sz val="12.1"/>
      <color rgb="FF000000"/>
      <name val="Verdana"/>
      <family val="2"/>
    </font>
    <font>
      <sz val="10"/>
      <name val="Arial"/>
      <family val="2"/>
    </font>
    <font>
      <sz val="10"/>
      <color rgb="FF000000"/>
      <name val="Arial"/>
    </font>
    <font>
      <sz val="10"/>
      <color theme="1"/>
      <name val="Calibri"/>
      <family val="2"/>
      <scheme val="minor"/>
    </font>
    <font>
      <b/>
      <sz val="11"/>
      <color theme="1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D7D7D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3" applyNumberFormat="0" applyAlignment="0" applyProtection="0"/>
    <xf numFmtId="0" fontId="5" fillId="28" borderId="4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3" applyNumberFormat="0" applyAlignment="0" applyProtection="0"/>
    <xf numFmtId="0" fontId="12" fillId="0" borderId="8" applyNumberFormat="0" applyFill="0" applyAlignment="0" applyProtection="0"/>
    <xf numFmtId="0" fontId="13" fillId="31" borderId="0" applyNumberFormat="0" applyBorder="0" applyAlignment="0" applyProtection="0"/>
    <xf numFmtId="0" fontId="1" fillId="32" borderId="9" applyNumberFormat="0" applyFont="0" applyAlignment="0" applyProtection="0"/>
    <xf numFmtId="0" fontId="14" fillId="27" borderId="10" applyNumberFormat="0" applyAlignment="0" applyProtection="0"/>
    <xf numFmtId="0" fontId="15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7" fillId="0" borderId="0" applyNumberFormat="0" applyFill="0" applyBorder="0" applyAlignment="0" applyProtection="0"/>
    <xf numFmtId="0" fontId="21" fillId="0" borderId="0"/>
  </cellStyleXfs>
  <cellXfs count="34">
    <xf numFmtId="0" fontId="0" fillId="0" borderId="0" xfId="0"/>
    <xf numFmtId="0" fontId="0" fillId="0" borderId="12" xfId="0" applyBorder="1" applyAlignment="1">
      <alignment wrapText="1"/>
    </xf>
    <xf numFmtId="0" fontId="18" fillId="0" borderId="12" xfId="0" applyFont="1" applyBorder="1" applyAlignment="1">
      <alignment wrapText="1"/>
    </xf>
    <xf numFmtId="0" fontId="18" fillId="33" borderId="12" xfId="0" applyFont="1" applyFill="1" applyBorder="1" applyAlignment="1">
      <alignment wrapText="1"/>
    </xf>
    <xf numFmtId="0" fontId="18" fillId="33" borderId="1" xfId="0" applyFont="1" applyFill="1" applyBorder="1"/>
    <xf numFmtId="0" fontId="18" fillId="0" borderId="1" xfId="0" applyFont="1" applyBorder="1"/>
    <xf numFmtId="0" fontId="19" fillId="33" borderId="1" xfId="0" applyFont="1" applyFill="1" applyBorder="1"/>
    <xf numFmtId="0" fontId="19" fillId="0" borderId="1" xfId="0" applyFont="1" applyBorder="1" applyAlignment="1">
      <alignment wrapText="1"/>
    </xf>
    <xf numFmtId="0" fontId="19" fillId="0" borderId="1" xfId="0" applyFont="1" applyBorder="1"/>
    <xf numFmtId="0" fontId="19" fillId="33" borderId="1" xfId="0" applyFont="1" applyFill="1" applyBorder="1" applyAlignment="1">
      <alignment wrapText="1"/>
    </xf>
    <xf numFmtId="0" fontId="0" fillId="0" borderId="0" xfId="0"/>
    <xf numFmtId="0" fontId="21" fillId="0" borderId="0" xfId="42"/>
    <xf numFmtId="0" fontId="18" fillId="34" borderId="1" xfId="0" applyFont="1" applyFill="1" applyBorder="1"/>
    <xf numFmtId="0" fontId="18" fillId="34" borderId="12" xfId="0" applyFont="1" applyFill="1" applyBorder="1" applyAlignment="1">
      <alignment wrapText="1"/>
    </xf>
    <xf numFmtId="0" fontId="0" fillId="34" borderId="0" xfId="0" applyFill="1"/>
    <xf numFmtId="0" fontId="18" fillId="0" borderId="1" xfId="0" applyFont="1" applyFill="1" applyBorder="1"/>
    <xf numFmtId="0" fontId="18" fillId="0" borderId="12" xfId="0" applyFont="1" applyFill="1" applyBorder="1" applyAlignment="1">
      <alignment wrapText="1"/>
    </xf>
    <xf numFmtId="0" fontId="0" fillId="0" borderId="0" xfId="0" applyFill="1"/>
    <xf numFmtId="49" fontId="22" fillId="0" borderId="0" xfId="0" applyNumberFormat="1" applyFont="1" applyFill="1"/>
    <xf numFmtId="49" fontId="22" fillId="34" borderId="0" xfId="0" applyNumberFormat="1" applyFont="1" applyFill="1"/>
    <xf numFmtId="0" fontId="18" fillId="34" borderId="2" xfId="0" applyFont="1" applyFill="1" applyBorder="1"/>
    <xf numFmtId="0" fontId="20" fillId="0" borderId="1" xfId="0" applyFont="1" applyFill="1" applyBorder="1"/>
    <xf numFmtId="0" fontId="20" fillId="33" borderId="13" xfId="0" applyFont="1" applyFill="1" applyBorder="1"/>
    <xf numFmtId="0" fontId="23" fillId="0" borderId="13" xfId="0" applyFont="1" applyBorder="1" applyAlignment="1">
      <alignment wrapText="1"/>
    </xf>
    <xf numFmtId="0" fontId="23" fillId="33" borderId="13" xfId="0" applyFont="1" applyFill="1" applyBorder="1" applyAlignment="1">
      <alignment wrapText="1"/>
    </xf>
    <xf numFmtId="0" fontId="20" fillId="33" borderId="14" xfId="0" applyFont="1" applyFill="1" applyBorder="1"/>
    <xf numFmtId="0" fontId="0" fillId="0" borderId="0" xfId="0"/>
    <xf numFmtId="0" fontId="18" fillId="35" borderId="1" xfId="0" applyFont="1" applyFill="1" applyBorder="1"/>
    <xf numFmtId="0" fontId="24" fillId="33" borderId="1" xfId="0" applyFont="1" applyFill="1" applyBorder="1"/>
    <xf numFmtId="0" fontId="18" fillId="33" borderId="1" xfId="0" applyFont="1" applyFill="1" applyBorder="1" applyAlignment="1">
      <alignment horizontal="right"/>
    </xf>
    <xf numFmtId="0" fontId="18" fillId="0" borderId="1" xfId="0" applyFont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/>
    <xf numFmtId="0" fontId="24" fillId="33" borderId="15" xfId="0" applyFont="1" applyFill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e_3023" xfId="42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sqref="A1:I25"/>
    </sheetView>
  </sheetViews>
  <sheetFormatPr defaultColWidth="8.85546875" defaultRowHeight="15" x14ac:dyDescent="0.25"/>
  <cols>
    <col min="1" max="1" width="4.140625" style="10" bestFit="1" customWidth="1"/>
    <col min="2" max="2" width="31.7109375" style="10" customWidth="1"/>
    <col min="3" max="9" width="8.85546875" style="10"/>
    <col min="10" max="10" width="28.28515625" bestFit="1" customWidth="1"/>
    <col min="11" max="11" width="15.5703125" bestFit="1" customWidth="1"/>
    <col min="12" max="12" width="12.42578125" bestFit="1" customWidth="1"/>
    <col min="13" max="16384" width="8.85546875" style="10"/>
  </cols>
  <sheetData>
    <row r="1" spans="1:17" x14ac:dyDescent="0.25">
      <c r="A1" s="12">
        <f t="shared" ref="A1" si="0">ROW()-1</f>
        <v>0</v>
      </c>
      <c r="B1" s="13" t="s">
        <v>6</v>
      </c>
      <c r="C1" s="12" t="s">
        <v>125</v>
      </c>
      <c r="D1" s="12" t="s">
        <v>126</v>
      </c>
      <c r="E1" s="12" t="s">
        <v>127</v>
      </c>
      <c r="F1" s="12" t="s">
        <v>128</v>
      </c>
      <c r="G1" s="12" t="s">
        <v>129</v>
      </c>
      <c r="H1" s="14"/>
      <c r="I1" s="14"/>
      <c r="J1" s="14"/>
      <c r="K1" s="14"/>
      <c r="L1" s="14"/>
      <c r="M1" s="14"/>
      <c r="O1" s="14"/>
      <c r="P1" s="14"/>
      <c r="Q1" s="14"/>
    </row>
    <row r="2" spans="1:17" x14ac:dyDescent="0.25">
      <c r="A2" s="27" t="s">
        <v>155</v>
      </c>
      <c r="B2" s="16" t="s">
        <v>8</v>
      </c>
      <c r="C2" s="15">
        <v>8.33</v>
      </c>
      <c r="D2" s="15">
        <v>4.8899999999999997</v>
      </c>
      <c r="E2" s="15">
        <v>0</v>
      </c>
      <c r="F2" s="15"/>
      <c r="G2" s="15"/>
      <c r="H2" s="17">
        <v>0</v>
      </c>
      <c r="I2" s="17">
        <f t="shared" ref="I2:I24" si="1">ROUND(H2/1.5,2)</f>
        <v>0</v>
      </c>
      <c r="J2" s="18" t="s">
        <v>99</v>
      </c>
      <c r="K2" s="18" t="s">
        <v>32</v>
      </c>
      <c r="L2" s="18" t="s">
        <v>133</v>
      </c>
      <c r="M2" s="17"/>
      <c r="O2" s="17"/>
      <c r="P2" s="17"/>
      <c r="Q2" s="17"/>
    </row>
    <row r="3" spans="1:17" x14ac:dyDescent="0.25">
      <c r="A3" s="27" t="s">
        <v>156</v>
      </c>
      <c r="B3" s="13" t="s">
        <v>9</v>
      </c>
      <c r="C3" s="12">
        <v>7.33</v>
      </c>
      <c r="D3" s="12">
        <v>5.78</v>
      </c>
      <c r="E3" s="12">
        <v>7.33</v>
      </c>
      <c r="F3" s="12"/>
      <c r="G3" s="12"/>
      <c r="H3" s="14">
        <v>11</v>
      </c>
      <c r="I3" s="14">
        <f t="shared" si="1"/>
        <v>7.33</v>
      </c>
      <c r="J3" s="19" t="s">
        <v>100</v>
      </c>
      <c r="K3" s="19" t="s">
        <v>34</v>
      </c>
      <c r="L3" s="19" t="s">
        <v>151</v>
      </c>
      <c r="M3" s="14"/>
      <c r="O3" s="14"/>
      <c r="P3" s="14"/>
      <c r="Q3" s="14"/>
    </row>
    <row r="4" spans="1:17" x14ac:dyDescent="0.25">
      <c r="A4" s="27" t="s">
        <v>157</v>
      </c>
      <c r="B4" s="16" t="s">
        <v>10</v>
      </c>
      <c r="C4" s="15">
        <v>8.33</v>
      </c>
      <c r="D4" s="15">
        <v>6.09</v>
      </c>
      <c r="E4" s="15">
        <v>6.67</v>
      </c>
      <c r="F4" s="15"/>
      <c r="G4" s="15"/>
      <c r="H4" s="17">
        <v>10</v>
      </c>
      <c r="I4" s="17">
        <f t="shared" si="1"/>
        <v>6.67</v>
      </c>
      <c r="J4" s="18" t="s">
        <v>101</v>
      </c>
      <c r="K4" s="18" t="s">
        <v>36</v>
      </c>
      <c r="L4" s="18" t="s">
        <v>134</v>
      </c>
      <c r="M4" s="17"/>
      <c r="O4" s="17"/>
      <c r="P4" s="17"/>
      <c r="Q4" s="17"/>
    </row>
    <row r="5" spans="1:17" x14ac:dyDescent="0.25">
      <c r="A5" s="27" t="s">
        <v>158</v>
      </c>
      <c r="B5" s="13" t="s">
        <v>11</v>
      </c>
      <c r="C5" s="12">
        <v>6</v>
      </c>
      <c r="D5" s="12">
        <v>3.89</v>
      </c>
      <c r="E5" s="12">
        <v>5.67</v>
      </c>
      <c r="F5" s="12"/>
      <c r="G5" s="12"/>
      <c r="H5" s="14">
        <v>8.5</v>
      </c>
      <c r="I5" s="14">
        <f t="shared" si="1"/>
        <v>5.67</v>
      </c>
      <c r="J5" s="19" t="s">
        <v>102</v>
      </c>
      <c r="K5" s="19" t="s">
        <v>38</v>
      </c>
      <c r="L5" s="19" t="s">
        <v>147</v>
      </c>
      <c r="M5" s="14"/>
      <c r="O5" s="14"/>
      <c r="P5" s="14"/>
      <c r="Q5" s="14"/>
    </row>
    <row r="6" spans="1:17" x14ac:dyDescent="0.25">
      <c r="A6" s="27" t="s">
        <v>159</v>
      </c>
      <c r="B6" s="16" t="s">
        <v>12</v>
      </c>
      <c r="C6" s="15">
        <v>9</v>
      </c>
      <c r="D6" s="15">
        <v>4.8899999999999997</v>
      </c>
      <c r="E6" s="15">
        <v>6.33</v>
      </c>
      <c r="F6" s="15"/>
      <c r="G6" s="15"/>
      <c r="H6" s="17">
        <v>9.5</v>
      </c>
      <c r="I6" s="17">
        <f t="shared" si="1"/>
        <v>6.33</v>
      </c>
      <c r="J6" s="18" t="s">
        <v>103</v>
      </c>
      <c r="K6" s="18" t="s">
        <v>40</v>
      </c>
      <c r="L6" s="18" t="s">
        <v>139</v>
      </c>
      <c r="M6" s="17"/>
      <c r="O6" s="17"/>
      <c r="P6" s="17"/>
      <c r="Q6" s="17"/>
    </row>
    <row r="7" spans="1:17" x14ac:dyDescent="0.25">
      <c r="A7" s="27" t="s">
        <v>160</v>
      </c>
      <c r="B7" s="13" t="s">
        <v>13</v>
      </c>
      <c r="C7" s="12">
        <v>0</v>
      </c>
      <c r="D7" s="12">
        <v>5.22</v>
      </c>
      <c r="E7" s="12">
        <v>8</v>
      </c>
      <c r="F7" s="12"/>
      <c r="G7" s="12"/>
      <c r="H7" s="14">
        <v>12</v>
      </c>
      <c r="I7" s="14">
        <f t="shared" si="1"/>
        <v>8</v>
      </c>
      <c r="J7" s="19" t="s">
        <v>104</v>
      </c>
      <c r="K7" s="19" t="s">
        <v>42</v>
      </c>
      <c r="L7" s="19" t="s">
        <v>150</v>
      </c>
      <c r="M7" s="14"/>
      <c r="O7" s="14"/>
      <c r="P7" s="14"/>
      <c r="Q7" s="14"/>
    </row>
    <row r="8" spans="1:17" x14ac:dyDescent="0.25">
      <c r="A8" s="27" t="s">
        <v>161</v>
      </c>
      <c r="B8" s="16" t="s">
        <v>14</v>
      </c>
      <c r="C8" s="15">
        <v>0</v>
      </c>
      <c r="D8" s="15">
        <v>3.78</v>
      </c>
      <c r="E8" s="15">
        <v>0</v>
      </c>
      <c r="F8" s="15"/>
      <c r="G8" s="15"/>
      <c r="H8" s="17">
        <v>0</v>
      </c>
      <c r="I8" s="17">
        <f t="shared" si="1"/>
        <v>0</v>
      </c>
      <c r="J8" s="18" t="s">
        <v>105</v>
      </c>
      <c r="K8" s="18" t="s">
        <v>44</v>
      </c>
      <c r="L8" s="18" t="s">
        <v>137</v>
      </c>
      <c r="M8" s="17"/>
      <c r="O8" s="17"/>
      <c r="P8" s="17"/>
      <c r="Q8" s="17"/>
    </row>
    <row r="9" spans="1:17" x14ac:dyDescent="0.25">
      <c r="A9" s="27" t="s">
        <v>162</v>
      </c>
      <c r="B9" s="13" t="s">
        <v>15</v>
      </c>
      <c r="C9" s="12">
        <v>6.67</v>
      </c>
      <c r="D9" s="12">
        <v>2.4500000000000002</v>
      </c>
      <c r="E9" s="12">
        <v>4.67</v>
      </c>
      <c r="F9" s="12"/>
      <c r="G9" s="12"/>
      <c r="H9" s="14">
        <v>7</v>
      </c>
      <c r="I9" s="14">
        <f t="shared" si="1"/>
        <v>4.67</v>
      </c>
      <c r="J9" s="19" t="s">
        <v>106</v>
      </c>
      <c r="K9" s="19" t="s">
        <v>46</v>
      </c>
      <c r="L9" s="19" t="s">
        <v>146</v>
      </c>
      <c r="M9" s="14"/>
      <c r="O9" s="14"/>
      <c r="P9" s="14"/>
      <c r="Q9" s="14"/>
    </row>
    <row r="10" spans="1:17" x14ac:dyDescent="0.25">
      <c r="A10" s="27" t="s">
        <v>163</v>
      </c>
      <c r="B10" s="16" t="s">
        <v>16</v>
      </c>
      <c r="C10" s="15">
        <v>7</v>
      </c>
      <c r="D10" s="15">
        <v>5.67</v>
      </c>
      <c r="E10" s="15">
        <v>5.67</v>
      </c>
      <c r="F10" s="15"/>
      <c r="G10" s="15"/>
      <c r="H10" s="17">
        <v>8.5</v>
      </c>
      <c r="I10" s="17">
        <f t="shared" si="1"/>
        <v>5.67</v>
      </c>
      <c r="J10" s="18" t="s">
        <v>107</v>
      </c>
      <c r="K10" s="18" t="s">
        <v>48</v>
      </c>
      <c r="L10" s="18" t="s">
        <v>136</v>
      </c>
      <c r="M10" s="17"/>
      <c r="O10" s="17"/>
      <c r="P10" s="17"/>
      <c r="Q10" s="17"/>
    </row>
    <row r="11" spans="1:17" x14ac:dyDescent="0.25">
      <c r="A11" s="27" t="s">
        <v>164</v>
      </c>
      <c r="B11" s="13" t="s">
        <v>17</v>
      </c>
      <c r="C11" s="12">
        <v>6.33</v>
      </c>
      <c r="D11" s="12">
        <v>0</v>
      </c>
      <c r="E11" s="12">
        <v>4.33</v>
      </c>
      <c r="F11" s="12"/>
      <c r="G11" s="12"/>
      <c r="H11" s="14">
        <v>6.5</v>
      </c>
      <c r="I11" s="14">
        <f t="shared" si="1"/>
        <v>4.33</v>
      </c>
      <c r="J11" s="19" t="s">
        <v>108</v>
      </c>
      <c r="K11" s="19" t="s">
        <v>50</v>
      </c>
      <c r="L11" s="19" t="s">
        <v>153</v>
      </c>
      <c r="M11" s="14"/>
      <c r="O11" s="14"/>
      <c r="P11" s="14"/>
      <c r="Q11" s="14"/>
    </row>
    <row r="12" spans="1:17" x14ac:dyDescent="0.25">
      <c r="A12" s="27" t="s">
        <v>165</v>
      </c>
      <c r="B12" s="16" t="s">
        <v>18</v>
      </c>
      <c r="C12" s="15">
        <v>5</v>
      </c>
      <c r="D12" s="15">
        <v>4.55</v>
      </c>
      <c r="E12" s="15">
        <v>4.67</v>
      </c>
      <c r="F12" s="15"/>
      <c r="G12" s="15"/>
      <c r="H12" s="17">
        <v>7</v>
      </c>
      <c r="I12" s="17">
        <f t="shared" si="1"/>
        <v>4.67</v>
      </c>
      <c r="J12" s="18" t="s">
        <v>109</v>
      </c>
      <c r="K12" s="18" t="s">
        <v>52</v>
      </c>
      <c r="L12" s="18" t="s">
        <v>131</v>
      </c>
      <c r="M12" s="17"/>
      <c r="O12" s="17"/>
      <c r="P12" s="17"/>
      <c r="Q12" s="17"/>
    </row>
    <row r="13" spans="1:17" x14ac:dyDescent="0.25">
      <c r="A13" s="27" t="s">
        <v>166</v>
      </c>
      <c r="B13" s="13" t="s">
        <v>19</v>
      </c>
      <c r="C13" s="12">
        <v>8.33</v>
      </c>
      <c r="D13" s="12">
        <v>4.8899999999999997</v>
      </c>
      <c r="E13" s="12">
        <v>7</v>
      </c>
      <c r="F13" s="12"/>
      <c r="G13" s="12"/>
      <c r="H13" s="14">
        <v>10.5</v>
      </c>
      <c r="I13" s="14">
        <f t="shared" si="1"/>
        <v>7</v>
      </c>
      <c r="J13" s="19" t="s">
        <v>110</v>
      </c>
      <c r="K13" s="19" t="s">
        <v>53</v>
      </c>
      <c r="L13" s="19" t="s">
        <v>131</v>
      </c>
      <c r="M13" s="14"/>
      <c r="O13" s="14"/>
      <c r="P13" s="14"/>
      <c r="Q13" s="14"/>
    </row>
    <row r="14" spans="1:17" x14ac:dyDescent="0.25">
      <c r="A14" s="27" t="s">
        <v>167</v>
      </c>
      <c r="B14" s="16" t="s">
        <v>20</v>
      </c>
      <c r="C14" s="15">
        <v>8</v>
      </c>
      <c r="D14" s="15">
        <v>5.1100000000000003</v>
      </c>
      <c r="E14" s="15">
        <v>5.67</v>
      </c>
      <c r="F14" s="15"/>
      <c r="G14" s="15"/>
      <c r="H14" s="17">
        <v>8.5</v>
      </c>
      <c r="I14" s="17">
        <f t="shared" si="1"/>
        <v>5.67</v>
      </c>
      <c r="J14" s="18" t="s">
        <v>111</v>
      </c>
      <c r="K14" s="18" t="s">
        <v>55</v>
      </c>
      <c r="L14" s="18" t="s">
        <v>135</v>
      </c>
      <c r="M14" s="17"/>
      <c r="O14" s="17"/>
      <c r="P14" s="17"/>
      <c r="Q14" s="17"/>
    </row>
    <row r="15" spans="1:17" x14ac:dyDescent="0.25">
      <c r="A15" s="27" t="s">
        <v>168</v>
      </c>
      <c r="B15" s="13" t="s">
        <v>21</v>
      </c>
      <c r="C15" s="12">
        <v>7</v>
      </c>
      <c r="D15" s="12">
        <v>4.78</v>
      </c>
      <c r="E15" s="12">
        <v>6.33</v>
      </c>
      <c r="F15" s="12"/>
      <c r="G15" s="12"/>
      <c r="H15" s="14">
        <v>9.5</v>
      </c>
      <c r="I15" s="14">
        <f t="shared" si="1"/>
        <v>6.33</v>
      </c>
      <c r="J15" s="19" t="s">
        <v>112</v>
      </c>
      <c r="K15" s="19" t="s">
        <v>57</v>
      </c>
      <c r="L15" s="19" t="s">
        <v>152</v>
      </c>
      <c r="M15" s="14"/>
      <c r="O15" s="14"/>
      <c r="P15" s="14"/>
      <c r="Q15" s="14"/>
    </row>
    <row r="16" spans="1:17" x14ac:dyDescent="0.25">
      <c r="A16" s="27" t="s">
        <v>169</v>
      </c>
      <c r="B16" s="16" t="s">
        <v>22</v>
      </c>
      <c r="C16" s="15">
        <v>6.33</v>
      </c>
      <c r="D16" s="15">
        <v>5.45</v>
      </c>
      <c r="E16" s="15">
        <v>0</v>
      </c>
      <c r="F16" s="15"/>
      <c r="G16" s="15"/>
      <c r="H16" s="17">
        <v>0</v>
      </c>
      <c r="I16" s="17">
        <f t="shared" si="1"/>
        <v>0</v>
      </c>
      <c r="J16" s="18" t="s">
        <v>113</v>
      </c>
      <c r="K16" s="18" t="s">
        <v>59</v>
      </c>
      <c r="L16" s="18" t="s">
        <v>140</v>
      </c>
      <c r="M16" s="17"/>
      <c r="O16" s="17"/>
      <c r="P16" s="17"/>
      <c r="Q16" s="17"/>
    </row>
    <row r="17" spans="1:17" x14ac:dyDescent="0.25">
      <c r="A17" s="27" t="s">
        <v>170</v>
      </c>
      <c r="B17" s="13" t="s">
        <v>23</v>
      </c>
      <c r="C17" s="12">
        <v>7.67</v>
      </c>
      <c r="D17" s="12">
        <v>3.78</v>
      </c>
      <c r="E17" s="12">
        <v>5.33</v>
      </c>
      <c r="F17" s="12"/>
      <c r="G17" s="12"/>
      <c r="H17" s="14">
        <v>8</v>
      </c>
      <c r="I17" s="14">
        <f t="shared" si="1"/>
        <v>5.33</v>
      </c>
      <c r="J17" s="19" t="s">
        <v>114</v>
      </c>
      <c r="K17" s="19" t="s">
        <v>61</v>
      </c>
      <c r="L17" s="19" t="s">
        <v>149</v>
      </c>
      <c r="M17" s="14"/>
      <c r="O17" s="14"/>
      <c r="P17" s="14"/>
      <c r="Q17" s="14"/>
    </row>
    <row r="18" spans="1:17" x14ac:dyDescent="0.25">
      <c r="A18" s="27" t="s">
        <v>171</v>
      </c>
      <c r="B18" s="16" t="s">
        <v>24</v>
      </c>
      <c r="C18" s="15">
        <v>9</v>
      </c>
      <c r="D18" s="15">
        <v>5.89</v>
      </c>
      <c r="E18" s="15">
        <v>5</v>
      </c>
      <c r="F18" s="15"/>
      <c r="G18" s="15"/>
      <c r="H18" s="17">
        <v>7.5</v>
      </c>
      <c r="I18" s="17">
        <f t="shared" si="1"/>
        <v>5</v>
      </c>
      <c r="J18" s="18" t="s">
        <v>115</v>
      </c>
      <c r="K18" s="18" t="s">
        <v>63</v>
      </c>
      <c r="L18" s="18" t="s">
        <v>132</v>
      </c>
      <c r="M18" s="17"/>
      <c r="O18" s="17"/>
      <c r="P18" s="17"/>
      <c r="Q18" s="17"/>
    </row>
    <row r="19" spans="1:17" x14ac:dyDescent="0.25">
      <c r="A19" s="27" t="s">
        <v>172</v>
      </c>
      <c r="B19" s="13" t="s">
        <v>25</v>
      </c>
      <c r="C19" s="12">
        <v>9.33</v>
      </c>
      <c r="D19" s="12">
        <v>5.89</v>
      </c>
      <c r="E19" s="12">
        <v>6.33</v>
      </c>
      <c r="F19" s="12"/>
      <c r="G19" s="12"/>
      <c r="H19" s="14">
        <v>9.5</v>
      </c>
      <c r="I19" s="14">
        <f t="shared" si="1"/>
        <v>6.33</v>
      </c>
      <c r="J19" s="19" t="s">
        <v>142</v>
      </c>
      <c r="K19" s="19" t="s">
        <v>65</v>
      </c>
      <c r="L19" s="19" t="s">
        <v>143</v>
      </c>
      <c r="M19" s="14"/>
      <c r="O19" s="14"/>
      <c r="P19" s="14"/>
      <c r="Q19" s="14"/>
    </row>
    <row r="20" spans="1:17" x14ac:dyDescent="0.25">
      <c r="A20" s="27" t="s">
        <v>173</v>
      </c>
      <c r="B20" s="16" t="s">
        <v>26</v>
      </c>
      <c r="C20" s="15">
        <v>7</v>
      </c>
      <c r="D20" s="15">
        <v>4.22</v>
      </c>
      <c r="E20" s="15">
        <v>3</v>
      </c>
      <c r="F20" s="15"/>
      <c r="G20" s="15"/>
      <c r="H20" s="17">
        <v>4.5</v>
      </c>
      <c r="I20" s="17">
        <f t="shared" si="1"/>
        <v>3</v>
      </c>
      <c r="J20" s="18" t="s">
        <v>117</v>
      </c>
      <c r="K20" s="18" t="s">
        <v>67</v>
      </c>
      <c r="L20" s="18" t="s">
        <v>138</v>
      </c>
      <c r="M20" s="17"/>
      <c r="O20" s="17"/>
      <c r="P20" s="17"/>
      <c r="Q20" s="17"/>
    </row>
    <row r="21" spans="1:17" x14ac:dyDescent="0.25">
      <c r="A21" s="27" t="s">
        <v>174</v>
      </c>
      <c r="B21" s="13" t="s">
        <v>27</v>
      </c>
      <c r="C21" s="12">
        <v>9</v>
      </c>
      <c r="D21" s="12">
        <v>4.67</v>
      </c>
      <c r="E21" s="12">
        <v>7</v>
      </c>
      <c r="F21" s="12"/>
      <c r="G21" s="12"/>
      <c r="H21" s="14">
        <v>10.5</v>
      </c>
      <c r="I21" s="14">
        <f t="shared" si="1"/>
        <v>7</v>
      </c>
      <c r="J21" s="19" t="s">
        <v>118</v>
      </c>
      <c r="K21" s="19" t="s">
        <v>69</v>
      </c>
      <c r="L21" s="19" t="s">
        <v>141</v>
      </c>
      <c r="M21" s="14"/>
      <c r="O21" s="14"/>
      <c r="P21" s="14"/>
      <c r="Q21" s="14"/>
    </row>
    <row r="22" spans="1:17" x14ac:dyDescent="0.25">
      <c r="A22" s="27" t="s">
        <v>175</v>
      </c>
      <c r="B22" s="16" t="s">
        <v>28</v>
      </c>
      <c r="C22" s="15">
        <v>9.67</v>
      </c>
      <c r="D22" s="15">
        <v>4.45</v>
      </c>
      <c r="E22" s="15">
        <v>5.67</v>
      </c>
      <c r="F22" s="15"/>
      <c r="G22" s="15"/>
      <c r="H22" s="17">
        <v>8.5</v>
      </c>
      <c r="I22" s="17">
        <f t="shared" si="1"/>
        <v>5.67</v>
      </c>
      <c r="J22" s="18" t="s">
        <v>119</v>
      </c>
      <c r="K22" s="18" t="s">
        <v>71</v>
      </c>
      <c r="L22" s="18" t="s">
        <v>144</v>
      </c>
      <c r="M22" s="17"/>
      <c r="O22" s="17"/>
      <c r="P22" s="17"/>
      <c r="Q22" s="17"/>
    </row>
    <row r="23" spans="1:17" ht="18" customHeight="1" x14ac:dyDescent="0.25">
      <c r="A23" s="27" t="s">
        <v>176</v>
      </c>
      <c r="B23" s="13" t="s">
        <v>29</v>
      </c>
      <c r="C23" s="20">
        <v>6.67</v>
      </c>
      <c r="D23" s="20">
        <v>0</v>
      </c>
      <c r="E23" s="20">
        <v>0</v>
      </c>
      <c r="F23" s="20"/>
      <c r="G23" s="20"/>
      <c r="H23" s="14">
        <v>0</v>
      </c>
      <c r="I23" s="14">
        <f t="shared" si="1"/>
        <v>0</v>
      </c>
      <c r="J23" s="19" t="s">
        <v>120</v>
      </c>
      <c r="K23" s="19" t="s">
        <v>73</v>
      </c>
      <c r="L23" s="19" t="s">
        <v>145</v>
      </c>
      <c r="M23" s="14"/>
      <c r="O23" s="14"/>
      <c r="P23" s="14"/>
      <c r="Q23" s="14"/>
    </row>
    <row r="24" spans="1:17" ht="15.75" x14ac:dyDescent="0.25">
      <c r="A24" s="27" t="s">
        <v>177</v>
      </c>
      <c r="B24" s="16" t="s">
        <v>30</v>
      </c>
      <c r="C24" s="15">
        <v>7</v>
      </c>
      <c r="D24" s="15">
        <v>5.42</v>
      </c>
      <c r="E24" s="15">
        <v>5.83</v>
      </c>
      <c r="F24" s="21"/>
      <c r="G24" s="15"/>
      <c r="H24" s="17">
        <v>8.75</v>
      </c>
      <c r="I24" s="17">
        <f t="shared" si="1"/>
        <v>5.83</v>
      </c>
      <c r="J24" s="18" t="s">
        <v>121</v>
      </c>
      <c r="K24" s="18" t="s">
        <v>75</v>
      </c>
      <c r="L24" s="18" t="s">
        <v>148</v>
      </c>
      <c r="M24" s="17"/>
      <c r="O24" s="17"/>
      <c r="P24" s="17"/>
      <c r="Q24" s="17"/>
    </row>
    <row r="25" spans="1:17" x14ac:dyDescent="0.25">
      <c r="A25" s="11" t="s">
        <v>130</v>
      </c>
      <c r="B25" s="26"/>
      <c r="C25" s="26">
        <f>AVERAGEIF(C$2:C24, "&gt;0")</f>
        <v>7.57095238095238</v>
      </c>
      <c r="D25" s="26">
        <f>AVERAGEIF(D$2:D24, "&gt;0")</f>
        <v>4.8457142857142861</v>
      </c>
      <c r="E25" s="26">
        <f>AVERAGEIF(E$2:E24, "&gt;0")</f>
        <v>5.8157894736842106</v>
      </c>
      <c r="F25" s="26" t="e">
        <f>AVERAGEIF(F$2:F24, "&gt;0")</f>
        <v>#DIV/0!</v>
      </c>
      <c r="G25" s="26" t="e">
        <f>AVERAGEIF(G$2:G24, "&gt;0")</f>
        <v>#DIV/0!</v>
      </c>
      <c r="H25" s="26"/>
      <c r="I25" s="26"/>
    </row>
    <row r="30" spans="1:17" x14ac:dyDescent="0.25">
      <c r="I30" s="10">
        <f>8.67*0.25</f>
        <v>2.1675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verticalDpi="0" r:id="rId1"/>
  <headerFooter>
    <oddHeader>&amp;C&amp;B 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1"/>
  <sheetViews>
    <sheetView showGridLines="0" workbookViewId="0"/>
  </sheetViews>
  <sheetFormatPr defaultRowHeight="15" x14ac:dyDescent="0.25"/>
  <cols>
    <col min="1" max="1" width="6.7109375" customWidth="1"/>
    <col min="2" max="2" width="23.85546875" bestFit="1" customWidth="1"/>
    <col min="3" max="3" width="15.2851562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ht="28.9" customHeight="1" x14ac:dyDescent="0.25">
      <c r="A3" s="31" t="s">
        <v>2</v>
      </c>
      <c r="B3" s="32"/>
      <c r="C3" s="32"/>
    </row>
    <row r="4" spans="1:5" x14ac:dyDescent="0.25">
      <c r="A4" t="s">
        <v>3</v>
      </c>
    </row>
    <row r="5" spans="1:5" x14ac:dyDescent="0.25">
      <c r="A5" t="s">
        <v>4</v>
      </c>
    </row>
    <row r="8" spans="1:5" ht="30" x14ac:dyDescent="0.25">
      <c r="A8" s="1" t="s">
        <v>5</v>
      </c>
      <c r="B8" s="1" t="s">
        <v>6</v>
      </c>
      <c r="C8" s="1" t="s">
        <v>7</v>
      </c>
    </row>
    <row r="9" spans="1:5" x14ac:dyDescent="0.25">
      <c r="A9" s="1">
        <v>1</v>
      </c>
      <c r="B9" s="1" t="s">
        <v>8</v>
      </c>
      <c r="C9" s="1">
        <v>21012588</v>
      </c>
      <c r="D9" t="s">
        <v>31</v>
      </c>
      <c r="E9" t="s">
        <v>32</v>
      </c>
    </row>
    <row r="10" spans="1:5" x14ac:dyDescent="0.25">
      <c r="A10" s="1">
        <v>2</v>
      </c>
      <c r="B10" s="1" t="s">
        <v>9</v>
      </c>
      <c r="C10" s="1">
        <v>21012600</v>
      </c>
      <c r="D10" t="s">
        <v>33</v>
      </c>
      <c r="E10" t="s">
        <v>34</v>
      </c>
    </row>
    <row r="11" spans="1:5" x14ac:dyDescent="0.25">
      <c r="A11" s="1">
        <v>3</v>
      </c>
      <c r="B11" s="1" t="s">
        <v>10</v>
      </c>
      <c r="C11" s="1">
        <v>21012605</v>
      </c>
      <c r="D11" t="s">
        <v>35</v>
      </c>
      <c r="E11" t="s">
        <v>36</v>
      </c>
    </row>
    <row r="12" spans="1:5" ht="30" x14ac:dyDescent="0.25">
      <c r="A12" s="1">
        <v>4</v>
      </c>
      <c r="B12" s="1" t="s">
        <v>11</v>
      </c>
      <c r="C12" s="1">
        <v>21012649</v>
      </c>
      <c r="D12" t="s">
        <v>37</v>
      </c>
      <c r="E12" t="s">
        <v>38</v>
      </c>
    </row>
    <row r="13" spans="1:5" x14ac:dyDescent="0.25">
      <c r="A13" s="1">
        <v>5</v>
      </c>
      <c r="B13" s="1" t="s">
        <v>12</v>
      </c>
      <c r="C13" s="1">
        <v>21012676</v>
      </c>
      <c r="D13" t="s">
        <v>39</v>
      </c>
      <c r="E13" t="s">
        <v>40</v>
      </c>
    </row>
    <row r="14" spans="1:5" x14ac:dyDescent="0.25">
      <c r="A14" s="1">
        <v>6</v>
      </c>
      <c r="B14" s="1" t="s">
        <v>13</v>
      </c>
      <c r="C14" s="1">
        <v>21012680</v>
      </c>
      <c r="D14" t="s">
        <v>41</v>
      </c>
      <c r="E14" t="s">
        <v>42</v>
      </c>
    </row>
    <row r="15" spans="1:5" x14ac:dyDescent="0.25">
      <c r="A15" s="1">
        <v>7</v>
      </c>
      <c r="B15" s="1" t="s">
        <v>14</v>
      </c>
      <c r="C15" s="1">
        <v>21012684</v>
      </c>
      <c r="D15" t="s">
        <v>43</v>
      </c>
      <c r="E15" t="s">
        <v>44</v>
      </c>
    </row>
    <row r="16" spans="1:5" x14ac:dyDescent="0.25">
      <c r="A16" s="1">
        <v>8</v>
      </c>
      <c r="B16" s="1" t="s">
        <v>15</v>
      </c>
      <c r="C16" s="1">
        <v>21012693</v>
      </c>
      <c r="D16" t="s">
        <v>45</v>
      </c>
      <c r="E16" t="s">
        <v>46</v>
      </c>
    </row>
    <row r="17" spans="1:5" x14ac:dyDescent="0.25">
      <c r="A17" s="1">
        <v>9</v>
      </c>
      <c r="B17" s="1" t="s">
        <v>16</v>
      </c>
      <c r="C17" s="1">
        <v>21012699</v>
      </c>
      <c r="D17" t="s">
        <v>47</v>
      </c>
      <c r="E17" t="s">
        <v>48</v>
      </c>
    </row>
    <row r="18" spans="1:5" x14ac:dyDescent="0.25">
      <c r="A18" s="1">
        <v>10</v>
      </c>
      <c r="B18" s="1" t="s">
        <v>17</v>
      </c>
      <c r="C18" s="1">
        <v>21012721</v>
      </c>
      <c r="D18" t="s">
        <v>49</v>
      </c>
      <c r="E18" t="s">
        <v>50</v>
      </c>
    </row>
    <row r="19" spans="1:5" x14ac:dyDescent="0.25">
      <c r="A19" s="1">
        <v>11</v>
      </c>
      <c r="B19" s="1" t="s">
        <v>18</v>
      </c>
      <c r="C19" s="1">
        <v>21012730</v>
      </c>
      <c r="D19" t="s">
        <v>51</v>
      </c>
      <c r="E19" t="s">
        <v>52</v>
      </c>
    </row>
    <row r="20" spans="1:5" ht="30" x14ac:dyDescent="0.25">
      <c r="A20" s="1">
        <v>12</v>
      </c>
      <c r="B20" s="1" t="s">
        <v>19</v>
      </c>
      <c r="C20" s="1">
        <v>21012732</v>
      </c>
      <c r="D20" t="s">
        <v>51</v>
      </c>
      <c r="E20" t="s">
        <v>53</v>
      </c>
    </row>
    <row r="21" spans="1:5" x14ac:dyDescent="0.25">
      <c r="A21" s="1">
        <v>13</v>
      </c>
      <c r="B21" s="1" t="s">
        <v>20</v>
      </c>
      <c r="C21" s="1">
        <v>21012734</v>
      </c>
      <c r="D21" t="s">
        <v>54</v>
      </c>
      <c r="E21" t="s">
        <v>55</v>
      </c>
    </row>
    <row r="22" spans="1:5" x14ac:dyDescent="0.25">
      <c r="A22" s="1">
        <v>14</v>
      </c>
      <c r="B22" s="1" t="s">
        <v>21</v>
      </c>
      <c r="C22" s="1">
        <v>21012737</v>
      </c>
      <c r="D22" t="s">
        <v>56</v>
      </c>
      <c r="E22" t="s">
        <v>57</v>
      </c>
    </row>
    <row r="23" spans="1:5" x14ac:dyDescent="0.25">
      <c r="A23" s="1">
        <v>15</v>
      </c>
      <c r="B23" s="1" t="s">
        <v>22</v>
      </c>
      <c r="C23" s="1">
        <v>21012742</v>
      </c>
      <c r="D23" t="s">
        <v>58</v>
      </c>
      <c r="E23" t="s">
        <v>59</v>
      </c>
    </row>
    <row r="24" spans="1:5" x14ac:dyDescent="0.25">
      <c r="A24" s="1">
        <v>16</v>
      </c>
      <c r="B24" s="1" t="s">
        <v>23</v>
      </c>
      <c r="C24" s="1">
        <v>21012763</v>
      </c>
      <c r="D24" t="s">
        <v>60</v>
      </c>
      <c r="E24" t="s">
        <v>61</v>
      </c>
    </row>
    <row r="25" spans="1:5" x14ac:dyDescent="0.25">
      <c r="A25" s="1">
        <v>17</v>
      </c>
      <c r="B25" s="1" t="s">
        <v>24</v>
      </c>
      <c r="C25" s="1">
        <v>21012769</v>
      </c>
      <c r="D25" t="s">
        <v>62</v>
      </c>
      <c r="E25" t="s">
        <v>63</v>
      </c>
    </row>
    <row r="26" spans="1:5" x14ac:dyDescent="0.25">
      <c r="A26" s="1">
        <v>18</v>
      </c>
      <c r="B26" s="1" t="s">
        <v>25</v>
      </c>
      <c r="C26" s="1">
        <v>21012817</v>
      </c>
      <c r="D26" t="s">
        <v>64</v>
      </c>
      <c r="E26" t="s">
        <v>65</v>
      </c>
    </row>
    <row r="27" spans="1:5" x14ac:dyDescent="0.25">
      <c r="A27" s="1">
        <v>19</v>
      </c>
      <c r="B27" s="1" t="s">
        <v>26</v>
      </c>
      <c r="C27" s="1">
        <v>21012839</v>
      </c>
      <c r="D27" t="s">
        <v>66</v>
      </c>
      <c r="E27" t="s">
        <v>67</v>
      </c>
    </row>
    <row r="28" spans="1:5" x14ac:dyDescent="0.25">
      <c r="A28" s="1">
        <v>20</v>
      </c>
      <c r="B28" s="1" t="s">
        <v>27</v>
      </c>
      <c r="C28" s="1">
        <v>21012858</v>
      </c>
      <c r="D28" t="s">
        <v>68</v>
      </c>
      <c r="E28" t="s">
        <v>69</v>
      </c>
    </row>
    <row r="29" spans="1:5" x14ac:dyDescent="0.25">
      <c r="A29" s="1">
        <v>21</v>
      </c>
      <c r="B29" s="1" t="s">
        <v>28</v>
      </c>
      <c r="C29" s="1">
        <v>21012882</v>
      </c>
      <c r="D29" t="s">
        <v>70</v>
      </c>
      <c r="E29" t="s">
        <v>71</v>
      </c>
    </row>
    <row r="30" spans="1:5" ht="30" x14ac:dyDescent="0.25">
      <c r="A30" s="1">
        <v>22</v>
      </c>
      <c r="B30" s="1" t="s">
        <v>29</v>
      </c>
      <c r="C30" s="1">
        <v>21012892</v>
      </c>
      <c r="D30" t="s">
        <v>72</v>
      </c>
      <c r="E30" t="s">
        <v>73</v>
      </c>
    </row>
    <row r="31" spans="1:5" x14ac:dyDescent="0.25">
      <c r="A31" s="1">
        <v>23</v>
      </c>
      <c r="B31" s="1" t="s">
        <v>30</v>
      </c>
      <c r="C31" s="1">
        <v>21012896</v>
      </c>
      <c r="D31" t="s">
        <v>74</v>
      </c>
      <c r="E31" t="s">
        <v>75</v>
      </c>
    </row>
  </sheetData>
  <mergeCells count="1">
    <mergeCell ref="A3:C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4"/>
  <sheetViews>
    <sheetView tabSelected="1" workbookViewId="0">
      <selection activeCell="Q1" sqref="Q1"/>
    </sheetView>
  </sheetViews>
  <sheetFormatPr defaultRowHeight="15" x14ac:dyDescent="0.25"/>
  <cols>
    <col min="1" max="1" width="4.140625" bestFit="1" customWidth="1"/>
    <col min="2" max="2" width="35.42578125" customWidth="1"/>
    <col min="3" max="9" width="4.5703125" bestFit="1" customWidth="1"/>
    <col min="10" max="10" width="8.5703125" customWidth="1"/>
    <col min="11" max="16" width="4.5703125" bestFit="1" customWidth="1"/>
    <col min="17" max="17" width="17.140625" customWidth="1"/>
    <col min="18" max="18" width="17.28515625" customWidth="1"/>
    <col min="19" max="19" width="26" customWidth="1"/>
    <col min="20" max="21" width="20.28515625" customWidth="1"/>
  </cols>
  <sheetData>
    <row r="1" spans="1:21" ht="16.149999999999999" customHeight="1" x14ac:dyDescent="0.25">
      <c r="A1" s="4" t="s">
        <v>76</v>
      </c>
      <c r="B1" s="3" t="s">
        <v>6</v>
      </c>
      <c r="C1" s="4" t="s">
        <v>77</v>
      </c>
      <c r="D1" s="4" t="s">
        <v>78</v>
      </c>
      <c r="E1" s="4" t="s">
        <v>79</v>
      </c>
      <c r="F1" s="4" t="s">
        <v>80</v>
      </c>
      <c r="G1" s="4" t="s">
        <v>81</v>
      </c>
      <c r="H1" s="4" t="s">
        <v>82</v>
      </c>
      <c r="I1" s="4" t="s">
        <v>83</v>
      </c>
      <c r="J1" s="4" t="s">
        <v>84</v>
      </c>
      <c r="K1" s="4" t="s">
        <v>85</v>
      </c>
      <c r="L1" s="4" t="s">
        <v>86</v>
      </c>
      <c r="M1" s="4" t="s">
        <v>87</v>
      </c>
      <c r="N1" s="4" t="s">
        <v>88</v>
      </c>
      <c r="O1" s="4" t="s">
        <v>89</v>
      </c>
      <c r="P1" s="4" t="s">
        <v>90</v>
      </c>
      <c r="Q1" s="33" t="s">
        <v>182</v>
      </c>
      <c r="R1" s="28" t="s">
        <v>178</v>
      </c>
      <c r="S1" s="28" t="s">
        <v>179</v>
      </c>
      <c r="T1" s="28" t="s">
        <v>180</v>
      </c>
      <c r="U1" s="28" t="s">
        <v>181</v>
      </c>
    </row>
    <row r="2" spans="1:21" ht="16.149999999999999" customHeight="1" thickBot="1" x14ac:dyDescent="0.3">
      <c r="A2" s="5">
        <f t="shared" ref="A2:A24" si="0">ROW()-1</f>
        <v>1</v>
      </c>
      <c r="B2" s="2" t="s">
        <v>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R2" s="5"/>
      <c r="S2" s="5"/>
      <c r="T2" s="5"/>
      <c r="U2" s="5"/>
    </row>
    <row r="3" spans="1:21" ht="16.149999999999999" customHeight="1" thickBot="1" x14ac:dyDescent="0.3">
      <c r="A3" s="4">
        <f t="shared" si="0"/>
        <v>2</v>
      </c>
      <c r="B3" s="3" t="s">
        <v>9</v>
      </c>
      <c r="C3" s="4"/>
      <c r="D3" s="4"/>
      <c r="E3" s="4" t="s">
        <v>124</v>
      </c>
      <c r="F3" s="4"/>
      <c r="G3" s="4"/>
      <c r="H3" s="4"/>
      <c r="I3" s="4"/>
      <c r="J3" s="4"/>
      <c r="K3" s="22" t="s">
        <v>124</v>
      </c>
      <c r="L3" s="4"/>
      <c r="M3" s="4"/>
      <c r="N3" s="4"/>
      <c r="O3" s="4"/>
      <c r="P3" s="4"/>
      <c r="R3" s="4"/>
      <c r="S3" s="4"/>
      <c r="T3" s="4">
        <f>IF((R3+S3)/2 + Q3 &gt; 10, 10, (R3+S3)/2 + Q3)</f>
        <v>0</v>
      </c>
      <c r="U3" s="29"/>
    </row>
    <row r="4" spans="1:21" ht="16.149999999999999" customHeight="1" thickBot="1" x14ac:dyDescent="0.3">
      <c r="A4" s="5">
        <f t="shared" si="0"/>
        <v>3</v>
      </c>
      <c r="B4" s="2" t="s">
        <v>10</v>
      </c>
      <c r="C4" s="5"/>
      <c r="D4" s="5"/>
      <c r="E4" s="5"/>
      <c r="F4" s="5"/>
      <c r="G4" s="5"/>
      <c r="H4" s="5"/>
      <c r="I4" s="5"/>
      <c r="J4" s="5"/>
      <c r="K4" s="23"/>
      <c r="L4" s="5"/>
      <c r="M4" s="5"/>
      <c r="N4" s="5"/>
      <c r="O4" s="5"/>
      <c r="P4" s="5"/>
      <c r="R4" s="5"/>
      <c r="S4" s="5"/>
      <c r="T4" s="30">
        <f>IF((R4+S4)/2 + Q4 &gt; 10, 10, (R4+S4)/2 + Q4)</f>
        <v>0</v>
      </c>
      <c r="U4" s="30"/>
    </row>
    <row r="5" spans="1:21" ht="16.149999999999999" customHeight="1" thickBot="1" x14ac:dyDescent="0.3">
      <c r="A5" s="4">
        <f t="shared" si="0"/>
        <v>4</v>
      </c>
      <c r="B5" s="3" t="s">
        <v>11</v>
      </c>
      <c r="C5" s="4"/>
      <c r="D5" s="4"/>
      <c r="E5" s="4"/>
      <c r="F5" s="4"/>
      <c r="G5" s="4"/>
      <c r="H5" s="4"/>
      <c r="I5" s="4"/>
      <c r="J5" s="4"/>
      <c r="K5" s="24"/>
      <c r="L5" s="4"/>
      <c r="M5" s="4"/>
      <c r="N5" s="4"/>
      <c r="O5" s="4"/>
      <c r="P5" s="4"/>
      <c r="R5" s="4"/>
      <c r="S5" s="4"/>
      <c r="T5" s="4">
        <f t="shared" ref="T5:T24" si="1">IF((R5+S5)/2 + Q5 &gt; 10, 10, (R5+S5)/2 + Q5)</f>
        <v>0</v>
      </c>
      <c r="U5" s="29"/>
    </row>
    <row r="6" spans="1:21" ht="16.149999999999999" customHeight="1" thickBot="1" x14ac:dyDescent="0.3">
      <c r="A6" s="5">
        <f t="shared" si="0"/>
        <v>5</v>
      </c>
      <c r="B6" s="2" t="s">
        <v>12</v>
      </c>
      <c r="C6" s="5"/>
      <c r="D6" s="5"/>
      <c r="E6" s="5"/>
      <c r="F6" s="5"/>
      <c r="G6" s="5"/>
      <c r="H6" s="5"/>
      <c r="I6" s="5"/>
      <c r="J6" s="5"/>
      <c r="K6" s="23"/>
      <c r="L6" s="5"/>
      <c r="M6" s="5"/>
      <c r="N6" s="5"/>
      <c r="O6" s="5"/>
      <c r="P6" s="5"/>
      <c r="R6" s="5"/>
      <c r="S6" s="5"/>
      <c r="T6" s="5">
        <f t="shared" si="1"/>
        <v>0</v>
      </c>
      <c r="U6" s="30"/>
    </row>
    <row r="7" spans="1:21" ht="16.149999999999999" customHeight="1" thickBot="1" x14ac:dyDescent="0.3">
      <c r="A7" s="4">
        <f t="shared" si="0"/>
        <v>6</v>
      </c>
      <c r="B7" s="3" t="s">
        <v>13</v>
      </c>
      <c r="C7" s="4"/>
      <c r="D7" s="4"/>
      <c r="E7" s="4"/>
      <c r="F7" s="4"/>
      <c r="G7" s="4"/>
      <c r="H7" s="4"/>
      <c r="I7" s="4"/>
      <c r="J7" s="4"/>
      <c r="K7" s="24"/>
      <c r="L7" s="4"/>
      <c r="M7" s="4"/>
      <c r="N7" s="4"/>
      <c r="O7" s="4"/>
      <c r="P7" s="4"/>
      <c r="R7" s="4"/>
      <c r="S7" s="4"/>
      <c r="T7" s="29">
        <f t="shared" si="1"/>
        <v>0</v>
      </c>
      <c r="U7" s="29"/>
    </row>
    <row r="8" spans="1:21" ht="16.149999999999999" customHeight="1" thickBot="1" x14ac:dyDescent="0.3">
      <c r="A8" s="5">
        <f t="shared" si="0"/>
        <v>7</v>
      </c>
      <c r="B8" s="2" t="s">
        <v>14</v>
      </c>
      <c r="C8" s="5"/>
      <c r="D8" s="5"/>
      <c r="E8" s="5"/>
      <c r="F8" s="5"/>
      <c r="G8" s="5"/>
      <c r="H8" s="5"/>
      <c r="I8" s="5" t="s">
        <v>124</v>
      </c>
      <c r="J8" s="5"/>
      <c r="K8" s="23"/>
      <c r="L8" s="5"/>
      <c r="M8" s="5"/>
      <c r="N8" s="5"/>
      <c r="O8" s="5"/>
      <c r="P8" s="5"/>
      <c r="R8" s="5"/>
      <c r="S8" s="5"/>
      <c r="T8" s="30">
        <f t="shared" si="1"/>
        <v>0</v>
      </c>
      <c r="U8" s="30"/>
    </row>
    <row r="9" spans="1:21" ht="16.149999999999999" customHeight="1" thickBot="1" x14ac:dyDescent="0.3">
      <c r="A9" s="4">
        <f t="shared" si="0"/>
        <v>8</v>
      </c>
      <c r="B9" s="3" t="s">
        <v>15</v>
      </c>
      <c r="C9" s="4"/>
      <c r="D9" s="4"/>
      <c r="E9" s="4"/>
      <c r="F9" s="4"/>
      <c r="G9" s="4"/>
      <c r="H9" s="4"/>
      <c r="I9" s="4"/>
      <c r="J9" s="4"/>
      <c r="K9" s="24"/>
      <c r="L9" s="4"/>
      <c r="M9" s="4"/>
      <c r="N9" s="4"/>
      <c r="O9" s="4"/>
      <c r="P9" s="4"/>
      <c r="R9" s="4"/>
      <c r="S9" s="4"/>
      <c r="T9" s="29">
        <f t="shared" si="1"/>
        <v>0</v>
      </c>
      <c r="U9" s="29"/>
    </row>
    <row r="10" spans="1:21" ht="16.149999999999999" customHeight="1" thickBot="1" x14ac:dyDescent="0.3">
      <c r="A10" s="5">
        <f t="shared" si="0"/>
        <v>9</v>
      </c>
      <c r="B10" s="2" t="s">
        <v>16</v>
      </c>
      <c r="C10" s="5"/>
      <c r="D10" s="5"/>
      <c r="E10" s="5"/>
      <c r="F10" s="5"/>
      <c r="G10" s="5"/>
      <c r="H10" s="5"/>
      <c r="I10" s="5"/>
      <c r="J10" s="5"/>
      <c r="K10" s="23"/>
      <c r="L10" s="5"/>
      <c r="M10" s="5"/>
      <c r="N10" s="5"/>
      <c r="O10" s="5"/>
      <c r="P10" s="5"/>
      <c r="R10" s="5"/>
      <c r="S10" s="5"/>
      <c r="T10" s="30">
        <f t="shared" si="1"/>
        <v>0</v>
      </c>
      <c r="U10" s="30"/>
    </row>
    <row r="11" spans="1:21" ht="16.149999999999999" customHeight="1" thickBot="1" x14ac:dyDescent="0.3">
      <c r="A11" s="4">
        <f t="shared" si="0"/>
        <v>10</v>
      </c>
      <c r="B11" s="3" t="s">
        <v>17</v>
      </c>
      <c r="C11" s="4"/>
      <c r="D11" s="4"/>
      <c r="E11" s="4"/>
      <c r="F11" s="4" t="s">
        <v>124</v>
      </c>
      <c r="G11" s="4" t="s">
        <v>124</v>
      </c>
      <c r="H11" s="4" t="s">
        <v>124</v>
      </c>
      <c r="I11" s="4" t="s">
        <v>154</v>
      </c>
      <c r="J11" s="4">
        <v>-0.5</v>
      </c>
      <c r="K11" s="25" t="s">
        <v>124</v>
      </c>
      <c r="L11" s="4"/>
      <c r="M11" s="4"/>
      <c r="N11" s="4"/>
      <c r="O11" s="4"/>
      <c r="P11" s="4"/>
      <c r="R11" s="4">
        <v>1</v>
      </c>
      <c r="S11" s="4">
        <v>1</v>
      </c>
      <c r="T11" s="29">
        <f t="shared" si="1"/>
        <v>1</v>
      </c>
      <c r="U11" s="29" t="str">
        <f t="shared" ref="U4:U24" si="2">IF(AND(R11&gt;5, S11&gt;5), "pass", "fail")</f>
        <v>fail</v>
      </c>
    </row>
    <row r="12" spans="1:21" ht="16.149999999999999" customHeight="1" thickBot="1" x14ac:dyDescent="0.3">
      <c r="A12" s="5">
        <f t="shared" si="0"/>
        <v>11</v>
      </c>
      <c r="B12" s="2" t="s">
        <v>18</v>
      </c>
      <c r="C12" s="5"/>
      <c r="D12" s="5"/>
      <c r="E12" s="5"/>
      <c r="F12" s="5"/>
      <c r="G12" s="5"/>
      <c r="H12" s="5"/>
      <c r="I12" s="5" t="s">
        <v>124</v>
      </c>
      <c r="J12" s="5"/>
      <c r="K12" s="23"/>
      <c r="L12" s="5"/>
      <c r="M12" s="5"/>
      <c r="N12" s="5"/>
      <c r="O12" s="5"/>
      <c r="P12" s="5"/>
      <c r="R12" s="5"/>
      <c r="S12" s="5"/>
      <c r="T12" s="30">
        <f t="shared" si="1"/>
        <v>0</v>
      </c>
      <c r="U12" s="30"/>
    </row>
    <row r="13" spans="1:21" ht="16.149999999999999" customHeight="1" thickBot="1" x14ac:dyDescent="0.3">
      <c r="A13" s="4">
        <f t="shared" si="0"/>
        <v>12</v>
      </c>
      <c r="B13" s="3" t="s">
        <v>19</v>
      </c>
      <c r="C13" s="4"/>
      <c r="D13" s="4"/>
      <c r="E13" s="4"/>
      <c r="F13" s="4"/>
      <c r="G13" s="4"/>
      <c r="H13" s="4"/>
      <c r="I13" s="4"/>
      <c r="J13" s="4"/>
      <c r="K13" s="24"/>
      <c r="L13" s="4"/>
      <c r="M13" s="4"/>
      <c r="N13" s="4"/>
      <c r="O13" s="4"/>
      <c r="P13" s="4"/>
      <c r="R13" s="4"/>
      <c r="S13" s="4"/>
      <c r="T13" s="29">
        <f t="shared" si="1"/>
        <v>0</v>
      </c>
      <c r="U13" s="29"/>
    </row>
    <row r="14" spans="1:21" ht="16.149999999999999" customHeight="1" thickBot="1" x14ac:dyDescent="0.3">
      <c r="A14" s="5">
        <f t="shared" si="0"/>
        <v>13</v>
      </c>
      <c r="B14" s="2" t="s">
        <v>20</v>
      </c>
      <c r="C14" s="5"/>
      <c r="D14" s="5"/>
      <c r="E14" s="5"/>
      <c r="F14" s="5"/>
      <c r="G14" s="5"/>
      <c r="H14" s="5"/>
      <c r="I14" s="5"/>
      <c r="J14" s="5"/>
      <c r="K14" s="23"/>
      <c r="L14" s="5"/>
      <c r="M14" s="5"/>
      <c r="N14" s="5"/>
      <c r="O14" s="5"/>
      <c r="P14" s="5"/>
      <c r="R14" s="5"/>
      <c r="S14" s="5"/>
      <c r="T14" s="30">
        <f t="shared" si="1"/>
        <v>0</v>
      </c>
      <c r="U14" s="30"/>
    </row>
    <row r="15" spans="1:21" ht="16.149999999999999" customHeight="1" thickBot="1" x14ac:dyDescent="0.3">
      <c r="A15" s="4">
        <f t="shared" si="0"/>
        <v>14</v>
      </c>
      <c r="B15" s="3" t="s">
        <v>21</v>
      </c>
      <c r="C15" s="4"/>
      <c r="D15" s="4"/>
      <c r="E15" s="4"/>
      <c r="F15" s="4"/>
      <c r="G15" s="4"/>
      <c r="H15" s="4"/>
      <c r="I15" s="4"/>
      <c r="J15" s="4"/>
      <c r="K15" s="24"/>
      <c r="L15" s="4"/>
      <c r="M15" s="4"/>
      <c r="N15" s="4"/>
      <c r="O15" s="4"/>
      <c r="P15" s="4"/>
      <c r="R15" s="4"/>
      <c r="S15" s="4"/>
      <c r="T15" s="29">
        <f t="shared" si="1"/>
        <v>0</v>
      </c>
      <c r="U15" s="29"/>
    </row>
    <row r="16" spans="1:21" ht="16.149999999999999" customHeight="1" thickBot="1" x14ac:dyDescent="0.3">
      <c r="A16" s="5">
        <f t="shared" si="0"/>
        <v>15</v>
      </c>
      <c r="B16" s="2" t="s">
        <v>22</v>
      </c>
      <c r="C16" s="5"/>
      <c r="D16" s="5"/>
      <c r="E16" s="5"/>
      <c r="F16" s="5" t="s">
        <v>124</v>
      </c>
      <c r="G16" s="5" t="s">
        <v>124</v>
      </c>
      <c r="H16" s="5" t="s">
        <v>124</v>
      </c>
      <c r="I16" s="5" t="s">
        <v>154</v>
      </c>
      <c r="J16" s="5" t="s">
        <v>124</v>
      </c>
      <c r="K16" s="23" t="s">
        <v>124</v>
      </c>
      <c r="L16" s="5"/>
      <c r="M16" s="5"/>
      <c r="N16" s="5"/>
      <c r="O16" s="5"/>
      <c r="P16" s="5"/>
      <c r="R16" s="5">
        <v>1</v>
      </c>
      <c r="S16" s="5">
        <v>1</v>
      </c>
      <c r="T16" s="30">
        <f t="shared" si="1"/>
        <v>1</v>
      </c>
      <c r="U16" s="30" t="str">
        <f t="shared" si="2"/>
        <v>fail</v>
      </c>
    </row>
    <row r="17" spans="1:21" ht="16.149999999999999" customHeight="1" thickBot="1" x14ac:dyDescent="0.3">
      <c r="A17" s="4">
        <f t="shared" si="0"/>
        <v>16</v>
      </c>
      <c r="B17" s="3" t="s">
        <v>23</v>
      </c>
      <c r="C17" s="4"/>
      <c r="D17" s="4"/>
      <c r="E17" s="4"/>
      <c r="F17" s="4"/>
      <c r="G17" s="4"/>
      <c r="H17" s="4"/>
      <c r="I17" s="4"/>
      <c r="J17" s="4"/>
      <c r="K17" s="24"/>
      <c r="L17" s="4"/>
      <c r="M17" s="4"/>
      <c r="N17" s="4"/>
      <c r="O17" s="4"/>
      <c r="P17" s="4"/>
      <c r="R17" s="4"/>
      <c r="S17" s="4"/>
      <c r="T17" s="29">
        <f t="shared" si="1"/>
        <v>0</v>
      </c>
      <c r="U17" s="29"/>
    </row>
    <row r="18" spans="1:21" ht="16.149999999999999" customHeight="1" thickBot="1" x14ac:dyDescent="0.3">
      <c r="A18" s="5">
        <f t="shared" si="0"/>
        <v>17</v>
      </c>
      <c r="B18" s="2" t="s">
        <v>24</v>
      </c>
      <c r="C18" s="5"/>
      <c r="D18" s="5"/>
      <c r="E18" s="5"/>
      <c r="F18" s="5"/>
      <c r="G18" s="5"/>
      <c r="H18" s="5"/>
      <c r="I18" s="5"/>
      <c r="J18" s="5"/>
      <c r="K18" s="23"/>
      <c r="L18" s="5"/>
      <c r="M18" s="5"/>
      <c r="N18" s="5"/>
      <c r="O18" s="5"/>
      <c r="P18" s="5"/>
      <c r="R18" s="5"/>
      <c r="S18" s="5"/>
      <c r="T18" s="30">
        <f t="shared" si="1"/>
        <v>0</v>
      </c>
      <c r="U18" s="30"/>
    </row>
    <row r="19" spans="1:21" ht="16.149999999999999" customHeight="1" thickBot="1" x14ac:dyDescent="0.3">
      <c r="A19" s="4">
        <f t="shared" si="0"/>
        <v>18</v>
      </c>
      <c r="B19" s="3" t="s">
        <v>25</v>
      </c>
      <c r="C19" s="4"/>
      <c r="D19" s="4"/>
      <c r="E19" s="4"/>
      <c r="F19" s="4"/>
      <c r="G19" s="4"/>
      <c r="H19" s="4"/>
      <c r="I19" s="4"/>
      <c r="J19" s="4"/>
      <c r="K19" s="24"/>
      <c r="L19" s="4"/>
      <c r="M19" s="4"/>
      <c r="N19" s="4"/>
      <c r="O19" s="4"/>
      <c r="P19" s="4"/>
      <c r="R19" s="4"/>
      <c r="S19" s="4"/>
      <c r="T19" s="29">
        <f t="shared" si="1"/>
        <v>0</v>
      </c>
      <c r="U19" s="29"/>
    </row>
    <row r="20" spans="1:21" ht="16.149999999999999" customHeight="1" thickBot="1" x14ac:dyDescent="0.3">
      <c r="A20" s="5">
        <f t="shared" si="0"/>
        <v>19</v>
      </c>
      <c r="B20" s="2" t="s">
        <v>26</v>
      </c>
      <c r="C20" s="5"/>
      <c r="D20" s="5"/>
      <c r="E20" s="5"/>
      <c r="F20" s="5"/>
      <c r="G20" s="5"/>
      <c r="H20" s="5"/>
      <c r="I20" s="5"/>
      <c r="J20" s="5"/>
      <c r="K20" s="23"/>
      <c r="L20" s="5"/>
      <c r="M20" s="5"/>
      <c r="N20" s="5"/>
      <c r="O20" s="5"/>
      <c r="P20" s="5"/>
      <c r="R20" s="5"/>
      <c r="S20" s="5"/>
      <c r="T20" s="30">
        <f t="shared" si="1"/>
        <v>0</v>
      </c>
      <c r="U20" s="30"/>
    </row>
    <row r="21" spans="1:21" ht="16.149999999999999" customHeight="1" thickBot="1" x14ac:dyDescent="0.3">
      <c r="A21" s="4">
        <f t="shared" si="0"/>
        <v>20</v>
      </c>
      <c r="B21" s="3" t="s">
        <v>27</v>
      </c>
      <c r="C21" s="4"/>
      <c r="D21" s="4"/>
      <c r="E21" s="4"/>
      <c r="F21" s="4"/>
      <c r="G21" s="4"/>
      <c r="H21" s="4"/>
      <c r="I21" s="4"/>
      <c r="J21" s="4"/>
      <c r="K21" s="24"/>
      <c r="L21" s="4"/>
      <c r="M21" s="4"/>
      <c r="N21" s="4"/>
      <c r="O21" s="4"/>
      <c r="P21" s="4"/>
      <c r="R21" s="4"/>
      <c r="S21" s="4"/>
      <c r="T21" s="29">
        <f t="shared" si="1"/>
        <v>0</v>
      </c>
      <c r="U21" s="29"/>
    </row>
    <row r="22" spans="1:21" ht="16.149999999999999" customHeight="1" thickBot="1" x14ac:dyDescent="0.3">
      <c r="A22" s="5">
        <f t="shared" si="0"/>
        <v>21</v>
      </c>
      <c r="B22" s="2" t="s">
        <v>28</v>
      </c>
      <c r="C22" s="5"/>
      <c r="D22" s="5"/>
      <c r="E22" s="5"/>
      <c r="F22" s="5"/>
      <c r="G22" s="5"/>
      <c r="H22" s="5"/>
      <c r="I22" s="5"/>
      <c r="J22" s="5"/>
      <c r="K22" s="23"/>
      <c r="L22" s="5"/>
      <c r="M22" s="5"/>
      <c r="N22" s="5"/>
      <c r="O22" s="5"/>
      <c r="P22" s="5"/>
      <c r="R22" s="5"/>
      <c r="S22" s="5"/>
      <c r="T22" s="30">
        <f t="shared" si="1"/>
        <v>0</v>
      </c>
      <c r="U22" s="30"/>
    </row>
    <row r="23" spans="1:21" ht="16.149999999999999" customHeight="1" thickBot="1" x14ac:dyDescent="0.3">
      <c r="A23" s="4">
        <f t="shared" si="0"/>
        <v>22</v>
      </c>
      <c r="B23" s="3" t="s">
        <v>29</v>
      </c>
      <c r="C23" s="4"/>
      <c r="D23" s="4"/>
      <c r="E23" s="4"/>
      <c r="F23" s="4"/>
      <c r="G23" s="4"/>
      <c r="H23" s="4"/>
      <c r="I23" s="4"/>
      <c r="J23" s="4"/>
      <c r="K23" s="25" t="s">
        <v>124</v>
      </c>
      <c r="L23" s="4"/>
      <c r="M23" s="4"/>
      <c r="N23" s="4"/>
      <c r="O23" s="4"/>
      <c r="P23" s="4"/>
      <c r="R23" s="4"/>
      <c r="S23" s="4"/>
      <c r="T23" s="29">
        <f t="shared" si="1"/>
        <v>0</v>
      </c>
      <c r="U23" s="29"/>
    </row>
    <row r="24" spans="1:21" ht="16.149999999999999" customHeight="1" x14ac:dyDescent="0.25">
      <c r="A24" s="5">
        <f t="shared" si="0"/>
        <v>23</v>
      </c>
      <c r="B24" s="2" t="s">
        <v>30</v>
      </c>
      <c r="C24" s="5"/>
      <c r="D24" s="5"/>
      <c r="E24" s="5"/>
      <c r="F24" s="5"/>
      <c r="G24" s="5"/>
      <c r="H24" s="5" t="s">
        <v>124</v>
      </c>
      <c r="I24" s="5" t="s">
        <v>154</v>
      </c>
      <c r="J24" s="5" t="s">
        <v>124</v>
      </c>
      <c r="K24" s="5" t="s">
        <v>124</v>
      </c>
      <c r="L24" s="5"/>
      <c r="M24" s="5"/>
      <c r="N24" s="5"/>
      <c r="O24" s="5"/>
      <c r="P24" s="5"/>
      <c r="R24" s="5">
        <v>8</v>
      </c>
      <c r="S24" s="5">
        <v>1</v>
      </c>
      <c r="T24" s="30">
        <f t="shared" si="1"/>
        <v>4.5</v>
      </c>
      <c r="U24" s="30" t="str">
        <f t="shared" si="2"/>
        <v>fail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r:id="rId1"/>
  <headerFooter>
    <oddHeader>&amp;C&amp;B 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4"/>
  <sheetViews>
    <sheetView workbookViewId="0">
      <selection activeCell="F7" sqref="F7"/>
    </sheetView>
  </sheetViews>
  <sheetFormatPr defaultRowHeight="15" x14ac:dyDescent="0.25"/>
  <cols>
    <col min="1" max="1" width="10.7109375" bestFit="1" customWidth="1"/>
    <col min="2" max="2" width="15.28515625" bestFit="1" customWidth="1"/>
    <col min="3" max="3" width="18.42578125" bestFit="1" customWidth="1"/>
    <col min="4" max="4" width="33.28515625" customWidth="1"/>
    <col min="5" max="5" width="10" bestFit="1" customWidth="1"/>
    <col min="6" max="6" width="8.42578125" bestFit="1" customWidth="1"/>
    <col min="7" max="7" width="19.28515625" bestFit="1" customWidth="1"/>
  </cols>
  <sheetData>
    <row r="1" spans="1:7" ht="16.149999999999999" customHeight="1" x14ac:dyDescent="0.25">
      <c r="A1" s="6" t="s">
        <v>92</v>
      </c>
      <c r="B1" s="6" t="s">
        <v>94</v>
      </c>
      <c r="C1" s="6" t="s">
        <v>93</v>
      </c>
      <c r="D1" s="6" t="s">
        <v>95</v>
      </c>
      <c r="E1" s="6" t="s">
        <v>96</v>
      </c>
      <c r="F1" s="6" t="s">
        <v>97</v>
      </c>
      <c r="G1" s="6" t="s">
        <v>98</v>
      </c>
    </row>
    <row r="2" spans="1:7" ht="16.149999999999999" customHeight="1" x14ac:dyDescent="0.25">
      <c r="A2" s="7">
        <v>21012588</v>
      </c>
      <c r="B2" s="8" t="s">
        <v>31</v>
      </c>
      <c r="C2" s="8" t="s">
        <v>32</v>
      </c>
      <c r="D2" s="8" t="s">
        <v>99</v>
      </c>
      <c r="E2" s="8" t="s">
        <v>122</v>
      </c>
      <c r="F2" s="8" t="s">
        <v>123</v>
      </c>
      <c r="G2" s="8">
        <v>30423</v>
      </c>
    </row>
    <row r="3" spans="1:7" ht="16.149999999999999" customHeight="1" x14ac:dyDescent="0.25">
      <c r="A3" s="9">
        <v>21012600</v>
      </c>
      <c r="B3" s="6" t="s">
        <v>33</v>
      </c>
      <c r="C3" s="6" t="s">
        <v>34</v>
      </c>
      <c r="D3" s="6" t="s">
        <v>100</v>
      </c>
      <c r="E3" s="8" t="s">
        <v>122</v>
      </c>
      <c r="F3" s="8" t="s">
        <v>123</v>
      </c>
      <c r="G3" s="6">
        <v>30423</v>
      </c>
    </row>
    <row r="4" spans="1:7" ht="16.149999999999999" customHeight="1" x14ac:dyDescent="0.25">
      <c r="A4" s="7">
        <v>21012605</v>
      </c>
      <c r="B4" s="8" t="s">
        <v>35</v>
      </c>
      <c r="C4" s="8" t="s">
        <v>36</v>
      </c>
      <c r="D4" s="8" t="s">
        <v>101</v>
      </c>
      <c r="E4" s="8" t="s">
        <v>122</v>
      </c>
      <c r="F4" s="8" t="s">
        <v>123</v>
      </c>
      <c r="G4" s="8">
        <v>30423</v>
      </c>
    </row>
    <row r="5" spans="1:7" ht="16.149999999999999" customHeight="1" x14ac:dyDescent="0.25">
      <c r="A5" s="9">
        <v>21012649</v>
      </c>
      <c r="B5" s="6" t="s">
        <v>37</v>
      </c>
      <c r="C5" s="6" t="s">
        <v>38</v>
      </c>
      <c r="D5" s="6" t="s">
        <v>102</v>
      </c>
      <c r="E5" s="8" t="s">
        <v>122</v>
      </c>
      <c r="F5" s="8" t="s">
        <v>123</v>
      </c>
      <c r="G5" s="6">
        <v>30423</v>
      </c>
    </row>
    <row r="6" spans="1:7" ht="16.149999999999999" customHeight="1" x14ac:dyDescent="0.25">
      <c r="A6" s="7">
        <v>21012676</v>
      </c>
      <c r="B6" s="8" t="s">
        <v>39</v>
      </c>
      <c r="C6" s="8" t="s">
        <v>40</v>
      </c>
      <c r="D6" s="8" t="s">
        <v>103</v>
      </c>
      <c r="E6" s="8" t="s">
        <v>122</v>
      </c>
      <c r="F6" s="8" t="s">
        <v>123</v>
      </c>
      <c r="G6" s="8">
        <v>30423</v>
      </c>
    </row>
    <row r="7" spans="1:7" ht="16.149999999999999" customHeight="1" x14ac:dyDescent="0.25">
      <c r="A7" s="9">
        <v>21012680</v>
      </c>
      <c r="B7" s="6" t="s">
        <v>41</v>
      </c>
      <c r="C7" s="6" t="s">
        <v>42</v>
      </c>
      <c r="D7" s="6" t="s">
        <v>104</v>
      </c>
      <c r="E7" s="8" t="s">
        <v>122</v>
      </c>
      <c r="F7" s="8" t="s">
        <v>123</v>
      </c>
      <c r="G7" s="6">
        <v>30423</v>
      </c>
    </row>
    <row r="8" spans="1:7" ht="16.149999999999999" customHeight="1" x14ac:dyDescent="0.25">
      <c r="A8" s="7">
        <v>21012684</v>
      </c>
      <c r="B8" s="8" t="s">
        <v>43</v>
      </c>
      <c r="C8" s="8" t="s">
        <v>44</v>
      </c>
      <c r="D8" s="8" t="s">
        <v>105</v>
      </c>
      <c r="E8" s="8" t="s">
        <v>122</v>
      </c>
      <c r="F8" s="8" t="s">
        <v>123</v>
      </c>
      <c r="G8" s="8">
        <v>30423</v>
      </c>
    </row>
    <row r="9" spans="1:7" ht="16.149999999999999" customHeight="1" x14ac:dyDescent="0.25">
      <c r="A9" s="9">
        <v>21012693</v>
      </c>
      <c r="B9" s="6" t="s">
        <v>45</v>
      </c>
      <c r="C9" s="6" t="s">
        <v>46</v>
      </c>
      <c r="D9" s="6" t="s">
        <v>106</v>
      </c>
      <c r="E9" s="8" t="s">
        <v>122</v>
      </c>
      <c r="F9" s="8" t="s">
        <v>123</v>
      </c>
      <c r="G9" s="6">
        <v>30423</v>
      </c>
    </row>
    <row r="10" spans="1:7" ht="16.149999999999999" customHeight="1" x14ac:dyDescent="0.25">
      <c r="A10" s="7">
        <v>21012699</v>
      </c>
      <c r="B10" s="8" t="s">
        <v>47</v>
      </c>
      <c r="C10" s="8" t="s">
        <v>48</v>
      </c>
      <c r="D10" s="8" t="s">
        <v>107</v>
      </c>
      <c r="E10" s="8" t="s">
        <v>122</v>
      </c>
      <c r="F10" s="8" t="s">
        <v>123</v>
      </c>
      <c r="G10" s="8">
        <v>30423</v>
      </c>
    </row>
    <row r="11" spans="1:7" ht="16.149999999999999" customHeight="1" x14ac:dyDescent="0.25">
      <c r="A11" s="9">
        <v>21012721</v>
      </c>
      <c r="B11" s="6" t="s">
        <v>49</v>
      </c>
      <c r="C11" s="6" t="s">
        <v>50</v>
      </c>
      <c r="D11" s="6" t="s">
        <v>108</v>
      </c>
      <c r="E11" s="8" t="s">
        <v>122</v>
      </c>
      <c r="F11" s="8" t="s">
        <v>123</v>
      </c>
      <c r="G11" s="6">
        <v>30423</v>
      </c>
    </row>
    <row r="12" spans="1:7" ht="16.149999999999999" customHeight="1" x14ac:dyDescent="0.25">
      <c r="A12" s="7">
        <v>21012730</v>
      </c>
      <c r="B12" s="8" t="s">
        <v>51</v>
      </c>
      <c r="C12" s="8" t="s">
        <v>52</v>
      </c>
      <c r="D12" s="8" t="s">
        <v>109</v>
      </c>
      <c r="E12" s="8" t="s">
        <v>122</v>
      </c>
      <c r="F12" s="8" t="s">
        <v>123</v>
      </c>
      <c r="G12" s="8">
        <v>30423</v>
      </c>
    </row>
    <row r="13" spans="1:7" ht="16.149999999999999" customHeight="1" x14ac:dyDescent="0.25">
      <c r="A13" s="9">
        <v>21012732</v>
      </c>
      <c r="B13" s="6" t="s">
        <v>51</v>
      </c>
      <c r="C13" s="6" t="s">
        <v>53</v>
      </c>
      <c r="D13" s="6" t="s">
        <v>110</v>
      </c>
      <c r="E13" s="8" t="s">
        <v>122</v>
      </c>
      <c r="F13" s="8" t="s">
        <v>123</v>
      </c>
      <c r="G13" s="6">
        <v>30423</v>
      </c>
    </row>
    <row r="14" spans="1:7" ht="16.149999999999999" customHeight="1" x14ac:dyDescent="0.25">
      <c r="A14" s="7">
        <v>21012734</v>
      </c>
      <c r="B14" s="8" t="s">
        <v>54</v>
      </c>
      <c r="C14" s="8" t="s">
        <v>55</v>
      </c>
      <c r="D14" s="8" t="s">
        <v>111</v>
      </c>
      <c r="E14" s="8" t="s">
        <v>122</v>
      </c>
      <c r="F14" s="8" t="s">
        <v>123</v>
      </c>
      <c r="G14" s="8">
        <v>30423</v>
      </c>
    </row>
    <row r="15" spans="1:7" ht="16.149999999999999" customHeight="1" x14ac:dyDescent="0.25">
      <c r="A15" s="9">
        <v>21012737</v>
      </c>
      <c r="B15" s="6" t="s">
        <v>56</v>
      </c>
      <c r="C15" s="6" t="s">
        <v>57</v>
      </c>
      <c r="D15" s="6" t="s">
        <v>112</v>
      </c>
      <c r="E15" s="8" t="s">
        <v>122</v>
      </c>
      <c r="F15" s="8" t="s">
        <v>123</v>
      </c>
      <c r="G15" s="6">
        <v>30423</v>
      </c>
    </row>
    <row r="16" spans="1:7" ht="16.149999999999999" customHeight="1" x14ac:dyDescent="0.25">
      <c r="A16" s="7">
        <v>21012742</v>
      </c>
      <c r="B16" s="8" t="s">
        <v>58</v>
      </c>
      <c r="C16" s="8" t="s">
        <v>59</v>
      </c>
      <c r="D16" s="8" t="s">
        <v>113</v>
      </c>
      <c r="E16" s="8" t="s">
        <v>122</v>
      </c>
      <c r="F16" s="8" t="s">
        <v>123</v>
      </c>
      <c r="G16" s="8">
        <v>30423</v>
      </c>
    </row>
    <row r="17" spans="1:7" ht="16.149999999999999" customHeight="1" x14ac:dyDescent="0.25">
      <c r="A17" s="9">
        <v>21012763</v>
      </c>
      <c r="B17" s="6" t="s">
        <v>60</v>
      </c>
      <c r="C17" s="6" t="s">
        <v>61</v>
      </c>
      <c r="D17" s="6" t="s">
        <v>114</v>
      </c>
      <c r="E17" s="8" t="s">
        <v>122</v>
      </c>
      <c r="F17" s="8" t="s">
        <v>123</v>
      </c>
      <c r="G17" s="6">
        <v>30423</v>
      </c>
    </row>
    <row r="18" spans="1:7" ht="16.149999999999999" customHeight="1" x14ac:dyDescent="0.25">
      <c r="A18" s="7">
        <v>21012769</v>
      </c>
      <c r="B18" s="8" t="s">
        <v>62</v>
      </c>
      <c r="C18" s="8" t="s">
        <v>63</v>
      </c>
      <c r="D18" s="8" t="s">
        <v>115</v>
      </c>
      <c r="E18" s="8" t="s">
        <v>122</v>
      </c>
      <c r="F18" s="8" t="s">
        <v>123</v>
      </c>
      <c r="G18" s="8">
        <v>30423</v>
      </c>
    </row>
    <row r="19" spans="1:7" ht="16.149999999999999" customHeight="1" x14ac:dyDescent="0.25">
      <c r="A19" s="9">
        <v>21012817</v>
      </c>
      <c r="B19" s="6" t="s">
        <v>64</v>
      </c>
      <c r="C19" s="6" t="s">
        <v>65</v>
      </c>
      <c r="D19" s="6" t="s">
        <v>116</v>
      </c>
      <c r="E19" s="8" t="s">
        <v>122</v>
      </c>
      <c r="F19" s="8" t="s">
        <v>123</v>
      </c>
      <c r="G19" s="6">
        <v>30423</v>
      </c>
    </row>
    <row r="20" spans="1:7" ht="16.149999999999999" customHeight="1" x14ac:dyDescent="0.25">
      <c r="A20" s="7">
        <v>21012839</v>
      </c>
      <c r="B20" s="8" t="s">
        <v>66</v>
      </c>
      <c r="C20" s="8" t="s">
        <v>67</v>
      </c>
      <c r="D20" s="8" t="s">
        <v>117</v>
      </c>
      <c r="E20" s="8" t="s">
        <v>122</v>
      </c>
      <c r="F20" s="8" t="s">
        <v>123</v>
      </c>
      <c r="G20" s="8">
        <v>30423</v>
      </c>
    </row>
    <row r="21" spans="1:7" ht="16.149999999999999" customHeight="1" x14ac:dyDescent="0.25">
      <c r="A21" s="9">
        <v>21012858</v>
      </c>
      <c r="B21" s="6" t="s">
        <v>68</v>
      </c>
      <c r="C21" s="6" t="s">
        <v>69</v>
      </c>
      <c r="D21" s="6" t="s">
        <v>118</v>
      </c>
      <c r="E21" s="8" t="s">
        <v>122</v>
      </c>
      <c r="F21" s="8" t="s">
        <v>123</v>
      </c>
      <c r="G21" s="6">
        <v>30423</v>
      </c>
    </row>
    <row r="22" spans="1:7" ht="16.149999999999999" customHeight="1" x14ac:dyDescent="0.25">
      <c r="A22" s="7">
        <v>21012882</v>
      </c>
      <c r="B22" s="8" t="s">
        <v>70</v>
      </c>
      <c r="C22" s="8" t="s">
        <v>71</v>
      </c>
      <c r="D22" s="8" t="s">
        <v>119</v>
      </c>
      <c r="E22" s="8" t="s">
        <v>122</v>
      </c>
      <c r="F22" s="8" t="s">
        <v>123</v>
      </c>
      <c r="G22" s="8">
        <v>30423</v>
      </c>
    </row>
    <row r="23" spans="1:7" ht="16.149999999999999" customHeight="1" x14ac:dyDescent="0.25">
      <c r="A23" s="9">
        <v>21012892</v>
      </c>
      <c r="B23" s="6" t="s">
        <v>72</v>
      </c>
      <c r="C23" s="6" t="s">
        <v>73</v>
      </c>
      <c r="D23" s="6" t="s">
        <v>120</v>
      </c>
      <c r="E23" s="8" t="s">
        <v>122</v>
      </c>
      <c r="F23" s="8" t="s">
        <v>123</v>
      </c>
      <c r="G23" s="6">
        <v>30423</v>
      </c>
    </row>
    <row r="24" spans="1:7" ht="16.149999999999999" customHeight="1" x14ac:dyDescent="0.25">
      <c r="A24" s="7">
        <v>21012896</v>
      </c>
      <c r="B24" s="8" t="s">
        <v>74</v>
      </c>
      <c r="C24" s="8" t="s">
        <v>75</v>
      </c>
      <c r="D24" s="8" t="s">
        <v>121</v>
      </c>
      <c r="E24" s="8" t="s">
        <v>122</v>
      </c>
      <c r="F24" s="8" t="s">
        <v>123</v>
      </c>
      <c r="G24" s="8">
        <v>30423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verticalDpi="0" r:id="rId1"/>
  <headerFooter>
    <oddHeader>&amp;C&amp;B 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4"/>
  <sheetViews>
    <sheetView workbookViewId="0">
      <selection activeCell="C2" sqref="C2:C24"/>
    </sheetView>
  </sheetViews>
  <sheetFormatPr defaultRowHeight="15" x14ac:dyDescent="0.25"/>
  <cols>
    <col min="1" max="1" width="4.140625" bestFit="1" customWidth="1"/>
    <col min="2" max="2" width="34" customWidth="1"/>
    <col min="3" max="3" width="38" customWidth="1"/>
  </cols>
  <sheetData>
    <row r="1" spans="1:3" ht="16.149999999999999" customHeight="1" x14ac:dyDescent="0.25">
      <c r="A1" s="4" t="s">
        <v>76</v>
      </c>
      <c r="B1" s="3" t="s">
        <v>6</v>
      </c>
      <c r="C1" s="4" t="s">
        <v>91</v>
      </c>
    </row>
    <row r="2" spans="1:3" ht="16.149999999999999" customHeight="1" x14ac:dyDescent="0.25">
      <c r="A2" s="5">
        <f t="shared" ref="A2:A24" si="0">ROW()-1</f>
        <v>1</v>
      </c>
      <c r="B2" s="2" t="s">
        <v>8</v>
      </c>
      <c r="C2" s="5" t="s">
        <v>99</v>
      </c>
    </row>
    <row r="3" spans="1:3" ht="16.149999999999999" customHeight="1" x14ac:dyDescent="0.25">
      <c r="A3" s="4">
        <f t="shared" si="0"/>
        <v>2</v>
      </c>
      <c r="B3" s="3" t="s">
        <v>9</v>
      </c>
      <c r="C3" s="4" t="s">
        <v>100</v>
      </c>
    </row>
    <row r="4" spans="1:3" ht="16.149999999999999" customHeight="1" x14ac:dyDescent="0.25">
      <c r="A4" s="5">
        <f t="shared" si="0"/>
        <v>3</v>
      </c>
      <c r="B4" s="2" t="s">
        <v>10</v>
      </c>
      <c r="C4" s="5" t="s">
        <v>101</v>
      </c>
    </row>
    <row r="5" spans="1:3" ht="16.149999999999999" customHeight="1" x14ac:dyDescent="0.25">
      <c r="A5" s="4">
        <f t="shared" si="0"/>
        <v>4</v>
      </c>
      <c r="B5" s="3" t="s">
        <v>11</v>
      </c>
      <c r="C5" s="4" t="s">
        <v>102</v>
      </c>
    </row>
    <row r="6" spans="1:3" ht="16.149999999999999" customHeight="1" x14ac:dyDescent="0.25">
      <c r="A6" s="5">
        <f t="shared" si="0"/>
        <v>5</v>
      </c>
      <c r="B6" s="2" t="s">
        <v>12</v>
      </c>
      <c r="C6" s="5" t="s">
        <v>103</v>
      </c>
    </row>
    <row r="7" spans="1:3" ht="16.149999999999999" customHeight="1" x14ac:dyDescent="0.25">
      <c r="A7" s="4">
        <f t="shared" si="0"/>
        <v>6</v>
      </c>
      <c r="B7" s="3" t="s">
        <v>13</v>
      </c>
      <c r="C7" s="4" t="s">
        <v>104</v>
      </c>
    </row>
    <row r="8" spans="1:3" ht="16.149999999999999" customHeight="1" x14ac:dyDescent="0.25">
      <c r="A8" s="5">
        <f t="shared" si="0"/>
        <v>7</v>
      </c>
      <c r="B8" s="2" t="s">
        <v>14</v>
      </c>
      <c r="C8" s="5" t="s">
        <v>105</v>
      </c>
    </row>
    <row r="9" spans="1:3" ht="16.149999999999999" customHeight="1" x14ac:dyDescent="0.25">
      <c r="A9" s="4">
        <f t="shared" si="0"/>
        <v>8</v>
      </c>
      <c r="B9" s="3" t="s">
        <v>15</v>
      </c>
      <c r="C9" s="4" t="s">
        <v>106</v>
      </c>
    </row>
    <row r="10" spans="1:3" ht="16.149999999999999" customHeight="1" x14ac:dyDescent="0.25">
      <c r="A10" s="5">
        <f t="shared" si="0"/>
        <v>9</v>
      </c>
      <c r="B10" s="2" t="s">
        <v>16</v>
      </c>
      <c r="C10" s="5" t="s">
        <v>107</v>
      </c>
    </row>
    <row r="11" spans="1:3" ht="16.149999999999999" customHeight="1" x14ac:dyDescent="0.25">
      <c r="A11" s="4">
        <f t="shared" si="0"/>
        <v>10</v>
      </c>
      <c r="B11" s="3" t="s">
        <v>17</v>
      </c>
      <c r="C11" s="4" t="s">
        <v>108</v>
      </c>
    </row>
    <row r="12" spans="1:3" ht="16.149999999999999" customHeight="1" x14ac:dyDescent="0.25">
      <c r="A12" s="5">
        <f t="shared" si="0"/>
        <v>11</v>
      </c>
      <c r="B12" s="2" t="s">
        <v>18</v>
      </c>
      <c r="C12" s="5" t="s">
        <v>109</v>
      </c>
    </row>
    <row r="13" spans="1:3" ht="16.149999999999999" customHeight="1" x14ac:dyDescent="0.25">
      <c r="A13" s="4">
        <f t="shared" si="0"/>
        <v>12</v>
      </c>
      <c r="B13" s="3" t="s">
        <v>19</v>
      </c>
      <c r="C13" s="4" t="s">
        <v>110</v>
      </c>
    </row>
    <row r="14" spans="1:3" ht="16.149999999999999" customHeight="1" x14ac:dyDescent="0.25">
      <c r="A14" s="5">
        <f t="shared" si="0"/>
        <v>13</v>
      </c>
      <c r="B14" s="2" t="s">
        <v>20</v>
      </c>
      <c r="C14" s="5" t="s">
        <v>111</v>
      </c>
    </row>
    <row r="15" spans="1:3" ht="16.149999999999999" customHeight="1" x14ac:dyDescent="0.25">
      <c r="A15" s="4">
        <f t="shared" si="0"/>
        <v>14</v>
      </c>
      <c r="B15" s="3" t="s">
        <v>21</v>
      </c>
      <c r="C15" s="4" t="s">
        <v>112</v>
      </c>
    </row>
    <row r="16" spans="1:3" ht="16.149999999999999" customHeight="1" x14ac:dyDescent="0.25">
      <c r="A16" s="5">
        <f t="shared" si="0"/>
        <v>15</v>
      </c>
      <c r="B16" s="2" t="s">
        <v>22</v>
      </c>
      <c r="C16" s="5" t="s">
        <v>113</v>
      </c>
    </row>
    <row r="17" spans="1:3" ht="16.149999999999999" customHeight="1" x14ac:dyDescent="0.25">
      <c r="A17" s="4">
        <f t="shared" si="0"/>
        <v>16</v>
      </c>
      <c r="B17" s="3" t="s">
        <v>23</v>
      </c>
      <c r="C17" s="4" t="s">
        <v>114</v>
      </c>
    </row>
    <row r="18" spans="1:3" ht="16.149999999999999" customHeight="1" x14ac:dyDescent="0.25">
      <c r="A18" s="5">
        <f t="shared" si="0"/>
        <v>17</v>
      </c>
      <c r="B18" s="2" t="s">
        <v>24</v>
      </c>
      <c r="C18" s="5" t="s">
        <v>115</v>
      </c>
    </row>
    <row r="19" spans="1:3" ht="16.149999999999999" customHeight="1" x14ac:dyDescent="0.25">
      <c r="A19" s="4">
        <f t="shared" si="0"/>
        <v>18</v>
      </c>
      <c r="B19" s="3" t="s">
        <v>25</v>
      </c>
      <c r="C19" s="4" t="s">
        <v>116</v>
      </c>
    </row>
    <row r="20" spans="1:3" ht="16.149999999999999" customHeight="1" x14ac:dyDescent="0.25">
      <c r="A20" s="5">
        <f t="shared" si="0"/>
        <v>19</v>
      </c>
      <c r="B20" s="2" t="s">
        <v>26</v>
      </c>
      <c r="C20" s="5" t="s">
        <v>117</v>
      </c>
    </row>
    <row r="21" spans="1:3" ht="16.149999999999999" customHeight="1" x14ac:dyDescent="0.25">
      <c r="A21" s="4">
        <f t="shared" si="0"/>
        <v>20</v>
      </c>
      <c r="B21" s="3" t="s">
        <v>27</v>
      </c>
      <c r="C21" s="4" t="s">
        <v>118</v>
      </c>
    </row>
    <row r="22" spans="1:3" ht="16.149999999999999" customHeight="1" x14ac:dyDescent="0.25">
      <c r="A22" s="5">
        <f t="shared" si="0"/>
        <v>21</v>
      </c>
      <c r="B22" s="2" t="s">
        <v>28</v>
      </c>
      <c r="C22" s="5" t="s">
        <v>119</v>
      </c>
    </row>
    <row r="23" spans="1:3" ht="16.149999999999999" customHeight="1" x14ac:dyDescent="0.25">
      <c r="A23" s="4">
        <f t="shared" si="0"/>
        <v>22</v>
      </c>
      <c r="B23" s="3" t="s">
        <v>29</v>
      </c>
      <c r="C23" s="4" t="s">
        <v>120</v>
      </c>
    </row>
    <row r="24" spans="1:3" ht="16.149999999999999" customHeight="1" x14ac:dyDescent="0.25">
      <c r="A24" s="5">
        <f t="shared" si="0"/>
        <v>23</v>
      </c>
      <c r="B24" s="2" t="s">
        <v>30</v>
      </c>
      <c r="C24" s="5" t="s">
        <v>121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verticalDpi="0" r:id="rId1"/>
  <headerFooter>
    <oddHeader>&amp;C&amp;B 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:C24"/>
    </sheetView>
  </sheetViews>
  <sheetFormatPr defaultRowHeight="15" x14ac:dyDescent="0.25"/>
  <cols>
    <col min="1" max="1" width="28.28515625" style="10" bestFit="1" customWidth="1"/>
    <col min="2" max="2" width="15.5703125" style="10" bestFit="1" customWidth="1"/>
    <col min="3" max="3" width="12.42578125" style="10" bestFit="1" customWidth="1"/>
  </cols>
  <sheetData/>
  <sortState ref="A2:C24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Test30423</vt:lpstr>
      <vt:lpstr>30423</vt:lpstr>
      <vt:lpstr>Lab30423</vt:lpstr>
      <vt:lpstr>Moodle30423</vt:lpstr>
      <vt:lpstr>mail30423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Alex</cp:lastModifiedBy>
  <dcterms:created xsi:type="dcterms:W3CDTF">2015-09-28T23:38:30Z</dcterms:created>
  <dcterms:modified xsi:type="dcterms:W3CDTF">2016-01-15T16:43:52Z</dcterms:modified>
</cp:coreProperties>
</file>