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ipri\Desktop\Precipitation Research\"/>
    </mc:Choice>
  </mc:AlternateContent>
  <xr:revisionPtr revIDLastSave="0" documentId="13_ncr:1_{D0C1483A-6F41-4FB0-8E38-F9E0F13EBC17}" xr6:coauthVersionLast="47" xr6:coauthVersionMax="47" xr10:uidLastSave="{00000000-0000-0000-0000-000000000000}"/>
  <bookViews>
    <workbookView xWindow="20340" yWindow="1050" windowWidth="47670" windowHeight="20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J6" i="1"/>
  <c r="J5" i="1"/>
  <c r="I6" i="1"/>
  <c r="I5" i="1"/>
  <c r="H6" i="1"/>
  <c r="H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" i="1"/>
  <c r="H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H2" i="1" s="1"/>
</calcChain>
</file>

<file path=xl/sharedStrings.xml><?xml version="1.0" encoding="utf-8"?>
<sst xmlns="http://schemas.openxmlformats.org/spreadsheetml/2006/main" count="20" uniqueCount="20">
  <si>
    <t>RGR Corrected Forecast</t>
  </si>
  <si>
    <t>Precipitation Truth</t>
  </si>
  <si>
    <t>Accuracy</t>
  </si>
  <si>
    <t>SMAPE Difference</t>
  </si>
  <si>
    <t>MAAPE Difference</t>
  </si>
  <si>
    <t>MAAPE</t>
  </si>
  <si>
    <t>MAPE</t>
  </si>
  <si>
    <t>sMAPE</t>
  </si>
  <si>
    <t>Median AD</t>
  </si>
  <si>
    <t>Mean AD</t>
  </si>
  <si>
    <t>FORECAST</t>
  </si>
  <si>
    <t>TRUTH</t>
  </si>
  <si>
    <t>PERCENTAGE</t>
  </si>
  <si>
    <t>Regressor Scoring</t>
  </si>
  <si>
    <t>Result</t>
  </si>
  <si>
    <t>R</t>
  </si>
  <si>
    <t>R Squared</t>
  </si>
  <si>
    <t>R Squared using RSQ</t>
  </si>
  <si>
    <t>https://www.got-it.ai/solutions/excel-chat/excel-tutorial/r-squared/r-squared-in-excel</t>
  </si>
  <si>
    <t>https://pub.towardsai.net/how-do-i-calculate-accuracy-for-regression-ec304f3e27b6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</si>
</sst>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3" xfId="0" applyFill="1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9" xfId="0" applyFill="1" applyBorder="1"/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8" xfId="0" applyFill="1" applyBorder="1"/>
    <xf numFmtId="10" fontId="0" fillId="5" borderId="5" xfId="1" applyNumberFormat="1" applyFont="1" applyFill="1" applyBorder="1"/>
    <xf numFmtId="0" fontId="0" fillId="5" borderId="6" xfId="0" applyFill="1" applyBorder="1"/>
    <xf numFmtId="0" fontId="0" fillId="5" borderId="10" xfId="0" applyFill="1" applyBorder="1"/>
    <xf numFmtId="10" fontId="0" fillId="5" borderId="7" xfId="1" applyNumberFormat="1" applyFont="1" applyFill="1" applyBorder="1"/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0" fontId="0" fillId="5" borderId="11" xfId="1" applyNumberFormat="1" applyFont="1" applyFill="1" applyBorder="1" applyAlignment="1">
      <alignment horizontal="center" vertical="center"/>
    </xf>
    <xf numFmtId="10" fontId="0" fillId="5" borderId="2" xfId="1" applyNumberFormat="1" applyFont="1" applyFill="1" applyBorder="1" applyAlignment="1">
      <alignment horizontal="center"/>
    </xf>
    <xf numFmtId="10" fontId="0" fillId="5" borderId="9" xfId="1" applyNumberFormat="1" applyFont="1" applyFill="1" applyBorder="1" applyAlignment="1">
      <alignment horizontal="center"/>
    </xf>
    <xf numFmtId="10" fontId="0" fillId="5" borderId="3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0" fontId="4" fillId="0" borderId="12" xfId="2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3" xfId="2" applyBorder="1" applyAlignment="1">
      <alignment horizontal="center"/>
    </xf>
    <xf numFmtId="0" fontId="4" fillId="0" borderId="14" xfId="2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6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RGR Optimised against Corrected Truth Values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Precipitation Truth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Sheet1!$A$3:$A$367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0.61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6.73</c:v>
                </c:pt>
                <c:pt idx="161">
                  <c:v>0.8</c:v>
                </c:pt>
                <c:pt idx="162">
                  <c:v>2.4300000000000002</c:v>
                </c:pt>
                <c:pt idx="163">
                  <c:v>2.4300000000000002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1.2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2.12</c:v>
                </c:pt>
                <c:pt idx="279">
                  <c:v>0.2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3.2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3.2</c:v>
                </c:pt>
                <c:pt idx="306">
                  <c:v>0.41</c:v>
                </c:pt>
                <c:pt idx="307">
                  <c:v>9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17.98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1.41</c:v>
                </c:pt>
                <c:pt idx="329">
                  <c:v>0.2</c:v>
                </c:pt>
                <c:pt idx="330">
                  <c:v>1.1000000000000001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10.6</c:v>
                </c:pt>
                <c:pt idx="353">
                  <c:v>2.99</c:v>
                </c:pt>
                <c:pt idx="354">
                  <c:v>1.22</c:v>
                </c:pt>
                <c:pt idx="355">
                  <c:v>0.2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0.2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4A0B-9ACA-D4520F8E7D3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RGR Corrected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Sheet1!$B$3:$B$367</c:f>
              <c:numCache>
                <c:formatCode>General</c:formatCode>
                <c:ptCount val="365"/>
                <c:pt idx="0">
                  <c:v>0.67918462000000002</c:v>
                </c:pt>
                <c:pt idx="1">
                  <c:v>0.64028487000000001</c:v>
                </c:pt>
                <c:pt idx="2">
                  <c:v>0.27121835999999999</c:v>
                </c:pt>
                <c:pt idx="3">
                  <c:v>0.48232517000000003</c:v>
                </c:pt>
                <c:pt idx="4">
                  <c:v>0.74144202999999997</c:v>
                </c:pt>
                <c:pt idx="5">
                  <c:v>0.78858797000000003</c:v>
                </c:pt>
                <c:pt idx="6">
                  <c:v>0.39289326000000002</c:v>
                </c:pt>
                <c:pt idx="7">
                  <c:v>0.75100825000000004</c:v>
                </c:pt>
                <c:pt idx="8">
                  <c:v>0.92951516000000001</c:v>
                </c:pt>
                <c:pt idx="9">
                  <c:v>0.45236225000000002</c:v>
                </c:pt>
                <c:pt idx="10">
                  <c:v>0.71461479999999999</c:v>
                </c:pt>
                <c:pt idx="11">
                  <c:v>0.88538673999999995</c:v>
                </c:pt>
                <c:pt idx="12">
                  <c:v>1.60093346</c:v>
                </c:pt>
                <c:pt idx="13">
                  <c:v>0.68567670000000003</c:v>
                </c:pt>
                <c:pt idx="14">
                  <c:v>1.55515048</c:v>
                </c:pt>
                <c:pt idx="15">
                  <c:v>5.0195943600000001</c:v>
                </c:pt>
                <c:pt idx="16">
                  <c:v>1.94058994</c:v>
                </c:pt>
                <c:pt idx="17">
                  <c:v>0.96392074999999999</c:v>
                </c:pt>
                <c:pt idx="18">
                  <c:v>3.20766711</c:v>
                </c:pt>
                <c:pt idx="19">
                  <c:v>1.46368352</c:v>
                </c:pt>
                <c:pt idx="20">
                  <c:v>0.91893877999999996</c:v>
                </c:pt>
                <c:pt idx="21">
                  <c:v>1.3616486699999999</c:v>
                </c:pt>
                <c:pt idx="22">
                  <c:v>1.0631813000000001</c:v>
                </c:pt>
                <c:pt idx="23">
                  <c:v>1.2075656100000001</c:v>
                </c:pt>
                <c:pt idx="24">
                  <c:v>2.6734768600000001</c:v>
                </c:pt>
                <c:pt idx="25">
                  <c:v>3.7595492199999998</c:v>
                </c:pt>
                <c:pt idx="26">
                  <c:v>4.1383547800000002</c:v>
                </c:pt>
                <c:pt idx="27">
                  <c:v>1.6780777200000001</c:v>
                </c:pt>
                <c:pt idx="28">
                  <c:v>1.88765289</c:v>
                </c:pt>
                <c:pt idx="29">
                  <c:v>1.6300907899999999</c:v>
                </c:pt>
                <c:pt idx="30">
                  <c:v>1.31641977</c:v>
                </c:pt>
                <c:pt idx="31">
                  <c:v>3.4862365500000001</c:v>
                </c:pt>
                <c:pt idx="32">
                  <c:v>1.96141101</c:v>
                </c:pt>
                <c:pt idx="33">
                  <c:v>0.76453870000000002</c:v>
                </c:pt>
                <c:pt idx="34">
                  <c:v>1.1015682200000001</c:v>
                </c:pt>
                <c:pt idx="35">
                  <c:v>1.86587948</c:v>
                </c:pt>
                <c:pt idx="36">
                  <c:v>1.22880992</c:v>
                </c:pt>
                <c:pt idx="37">
                  <c:v>3.6458711500000001</c:v>
                </c:pt>
                <c:pt idx="38">
                  <c:v>5.8923928300000004</c:v>
                </c:pt>
                <c:pt idx="39">
                  <c:v>2.8005882</c:v>
                </c:pt>
                <c:pt idx="40">
                  <c:v>5.4374506299999998</c:v>
                </c:pt>
                <c:pt idx="41">
                  <c:v>1.1116031900000001</c:v>
                </c:pt>
                <c:pt idx="42">
                  <c:v>0.49826183000000002</c:v>
                </c:pt>
                <c:pt idx="43">
                  <c:v>0.42502677999999999</c:v>
                </c:pt>
                <c:pt idx="44">
                  <c:v>0.54920449000000005</c:v>
                </c:pt>
                <c:pt idx="45">
                  <c:v>0.80504893</c:v>
                </c:pt>
                <c:pt idx="46">
                  <c:v>2.0515525700000001</c:v>
                </c:pt>
                <c:pt idx="47">
                  <c:v>1.5705561699999999</c:v>
                </c:pt>
                <c:pt idx="48">
                  <c:v>1.2290851</c:v>
                </c:pt>
                <c:pt idx="49">
                  <c:v>1.2766702999999999</c:v>
                </c:pt>
                <c:pt idx="50">
                  <c:v>1.6630872299999999</c:v>
                </c:pt>
                <c:pt idx="51">
                  <c:v>0.71212408999999999</c:v>
                </c:pt>
                <c:pt idx="52">
                  <c:v>0.61040901000000003</c:v>
                </c:pt>
                <c:pt idx="53">
                  <c:v>0.74987694000000005</c:v>
                </c:pt>
                <c:pt idx="54">
                  <c:v>0.47631815999999999</c:v>
                </c:pt>
                <c:pt idx="55">
                  <c:v>0.16610185</c:v>
                </c:pt>
                <c:pt idx="56">
                  <c:v>0.21269880999999999</c:v>
                </c:pt>
                <c:pt idx="57">
                  <c:v>0.62806156000000002</c:v>
                </c:pt>
                <c:pt idx="58">
                  <c:v>1.3347970600000001</c:v>
                </c:pt>
                <c:pt idx="59">
                  <c:v>1.6432398699999999</c:v>
                </c:pt>
                <c:pt idx="60">
                  <c:v>3.8707119699999999</c:v>
                </c:pt>
                <c:pt idx="61">
                  <c:v>7.4602511900000001</c:v>
                </c:pt>
                <c:pt idx="62">
                  <c:v>3.7506719999999998</c:v>
                </c:pt>
                <c:pt idx="63">
                  <c:v>3.3198714100000002</c:v>
                </c:pt>
                <c:pt idx="64">
                  <c:v>7.0006919099999996</c:v>
                </c:pt>
                <c:pt idx="65">
                  <c:v>4.4285249699999998</c:v>
                </c:pt>
                <c:pt idx="66">
                  <c:v>3.1382172000000002</c:v>
                </c:pt>
                <c:pt idx="67">
                  <c:v>1.2717396999999999</c:v>
                </c:pt>
                <c:pt idx="68">
                  <c:v>3.34250281</c:v>
                </c:pt>
                <c:pt idx="69">
                  <c:v>0.18234169</c:v>
                </c:pt>
                <c:pt idx="70">
                  <c:v>2.7526517799999999</c:v>
                </c:pt>
                <c:pt idx="71">
                  <c:v>2.1457504599999999</c:v>
                </c:pt>
                <c:pt idx="72">
                  <c:v>3.3586150799999999</c:v>
                </c:pt>
                <c:pt idx="73">
                  <c:v>4.8859431600000001</c:v>
                </c:pt>
                <c:pt idx="74">
                  <c:v>4.3710616499999997</c:v>
                </c:pt>
                <c:pt idx="75">
                  <c:v>3.90612044</c:v>
                </c:pt>
                <c:pt idx="76">
                  <c:v>1.0290149399999999</c:v>
                </c:pt>
                <c:pt idx="77">
                  <c:v>0.59055135999999997</c:v>
                </c:pt>
                <c:pt idx="78">
                  <c:v>0.58379413999999996</c:v>
                </c:pt>
                <c:pt idx="79">
                  <c:v>0.63997124000000005</c:v>
                </c:pt>
                <c:pt idx="80">
                  <c:v>1.0049809700000001</c:v>
                </c:pt>
                <c:pt idx="81">
                  <c:v>0.75143019</c:v>
                </c:pt>
                <c:pt idx="82">
                  <c:v>0.19997324</c:v>
                </c:pt>
                <c:pt idx="83">
                  <c:v>7.0073410000000003E-2</c:v>
                </c:pt>
                <c:pt idx="84">
                  <c:v>0.37171132000000001</c:v>
                </c:pt>
                <c:pt idx="85">
                  <c:v>0.21854161999999999</c:v>
                </c:pt>
                <c:pt idx="86">
                  <c:v>0.15339179</c:v>
                </c:pt>
                <c:pt idx="87">
                  <c:v>0.14909676999999999</c:v>
                </c:pt>
                <c:pt idx="88">
                  <c:v>0.39091242999999998</c:v>
                </c:pt>
                <c:pt idx="89">
                  <c:v>0.33304381999999999</c:v>
                </c:pt>
                <c:pt idx="90">
                  <c:v>0.81344055999999998</c:v>
                </c:pt>
                <c:pt idx="91">
                  <c:v>3.2925729600000002</c:v>
                </c:pt>
                <c:pt idx="92">
                  <c:v>3.1719293500000001</c:v>
                </c:pt>
                <c:pt idx="93">
                  <c:v>4.44309829</c:v>
                </c:pt>
                <c:pt idx="94">
                  <c:v>2.41932992</c:v>
                </c:pt>
                <c:pt idx="95">
                  <c:v>4.4706642299999997</c:v>
                </c:pt>
                <c:pt idx="96">
                  <c:v>2.9926704000000002</c:v>
                </c:pt>
                <c:pt idx="97">
                  <c:v>3.53277631</c:v>
                </c:pt>
                <c:pt idx="98">
                  <c:v>2.2921055099999998</c:v>
                </c:pt>
                <c:pt idx="99">
                  <c:v>0.34806394000000002</c:v>
                </c:pt>
                <c:pt idx="100">
                  <c:v>0.13168447999999999</c:v>
                </c:pt>
                <c:pt idx="101">
                  <c:v>0.11883979</c:v>
                </c:pt>
                <c:pt idx="102">
                  <c:v>0.34431293000000002</c:v>
                </c:pt>
                <c:pt idx="103">
                  <c:v>0.18347537999999999</c:v>
                </c:pt>
                <c:pt idx="104">
                  <c:v>0.69141344999999998</c:v>
                </c:pt>
                <c:pt idx="105">
                  <c:v>1.44377716</c:v>
                </c:pt>
                <c:pt idx="106">
                  <c:v>3.13853676</c:v>
                </c:pt>
                <c:pt idx="107">
                  <c:v>0.44229998999999998</c:v>
                </c:pt>
                <c:pt idx="108">
                  <c:v>4.92135E-2</c:v>
                </c:pt>
                <c:pt idx="109">
                  <c:v>8.5963220000000007E-2</c:v>
                </c:pt>
                <c:pt idx="110">
                  <c:v>0.24874362</c:v>
                </c:pt>
                <c:pt idx="111">
                  <c:v>1.54247595</c:v>
                </c:pt>
                <c:pt idx="112">
                  <c:v>2.4168871799999998</c:v>
                </c:pt>
                <c:pt idx="113">
                  <c:v>2.0362075399999999</c:v>
                </c:pt>
                <c:pt idx="114">
                  <c:v>2.0642962499999999</c:v>
                </c:pt>
                <c:pt idx="115">
                  <c:v>3.4629819999999998</c:v>
                </c:pt>
                <c:pt idx="116">
                  <c:v>1.43560234</c:v>
                </c:pt>
                <c:pt idx="117">
                  <c:v>0.33356085000000002</c:v>
                </c:pt>
                <c:pt idx="118">
                  <c:v>0.80787998999999999</c:v>
                </c:pt>
                <c:pt idx="119">
                  <c:v>1.0970746</c:v>
                </c:pt>
                <c:pt idx="120">
                  <c:v>2.5077765099999998</c:v>
                </c:pt>
                <c:pt idx="121">
                  <c:v>1.15026451</c:v>
                </c:pt>
                <c:pt idx="122">
                  <c:v>2.6034124300000001</c:v>
                </c:pt>
                <c:pt idx="123">
                  <c:v>0.53351015000000002</c:v>
                </c:pt>
                <c:pt idx="124">
                  <c:v>4.5650719999999999E-2</c:v>
                </c:pt>
                <c:pt idx="125">
                  <c:v>0.20761337999999999</c:v>
                </c:pt>
                <c:pt idx="126">
                  <c:v>0.45127288999999998</c:v>
                </c:pt>
                <c:pt idx="127">
                  <c:v>0.53351015000000002</c:v>
                </c:pt>
                <c:pt idx="128">
                  <c:v>6.0445757200000001</c:v>
                </c:pt>
                <c:pt idx="129">
                  <c:v>2.7649094999999999</c:v>
                </c:pt>
                <c:pt idx="130">
                  <c:v>1.67920019</c:v>
                </c:pt>
                <c:pt idx="131">
                  <c:v>0.16861709999999999</c:v>
                </c:pt>
                <c:pt idx="132">
                  <c:v>0.20713691000000001</c:v>
                </c:pt>
                <c:pt idx="133">
                  <c:v>0.12149966</c:v>
                </c:pt>
                <c:pt idx="134">
                  <c:v>0.11616651</c:v>
                </c:pt>
                <c:pt idx="135">
                  <c:v>0.35135798000000001</c:v>
                </c:pt>
                <c:pt idx="136">
                  <c:v>3.1120120500000001</c:v>
                </c:pt>
                <c:pt idx="137">
                  <c:v>3.2625810799999999</c:v>
                </c:pt>
                <c:pt idx="138">
                  <c:v>3.02450529</c:v>
                </c:pt>
                <c:pt idx="139">
                  <c:v>0.68988062000000006</c:v>
                </c:pt>
                <c:pt idx="140">
                  <c:v>0.21188681000000001</c:v>
                </c:pt>
                <c:pt idx="141">
                  <c:v>0.11738193</c:v>
                </c:pt>
                <c:pt idx="142">
                  <c:v>0.31841480999999999</c:v>
                </c:pt>
                <c:pt idx="143">
                  <c:v>0.36741055</c:v>
                </c:pt>
                <c:pt idx="144">
                  <c:v>0.11044078</c:v>
                </c:pt>
                <c:pt idx="145">
                  <c:v>1.09909155</c:v>
                </c:pt>
                <c:pt idx="146">
                  <c:v>1.19481843</c:v>
                </c:pt>
                <c:pt idx="147">
                  <c:v>0.69320532999999995</c:v>
                </c:pt>
                <c:pt idx="148">
                  <c:v>1.9026720399999999</c:v>
                </c:pt>
                <c:pt idx="149">
                  <c:v>0.25695701999999998</c:v>
                </c:pt>
                <c:pt idx="150">
                  <c:v>0.11671028999999999</c:v>
                </c:pt>
                <c:pt idx="151">
                  <c:v>0.11088799000000001</c:v>
                </c:pt>
                <c:pt idx="152">
                  <c:v>0.96423212000000003</c:v>
                </c:pt>
                <c:pt idx="153">
                  <c:v>0.68640906000000002</c:v>
                </c:pt>
                <c:pt idx="154">
                  <c:v>4.6866334900000002</c:v>
                </c:pt>
                <c:pt idx="155">
                  <c:v>1.1953190300000001</c:v>
                </c:pt>
                <c:pt idx="156">
                  <c:v>1.00032984</c:v>
                </c:pt>
                <c:pt idx="157">
                  <c:v>3.1486666799999998</c:v>
                </c:pt>
                <c:pt idx="158">
                  <c:v>1.3519331400000001</c:v>
                </c:pt>
                <c:pt idx="159">
                  <c:v>0.84271514999999997</c:v>
                </c:pt>
                <c:pt idx="160">
                  <c:v>1.3519331400000001</c:v>
                </c:pt>
                <c:pt idx="161">
                  <c:v>0.84271514999999997</c:v>
                </c:pt>
                <c:pt idx="162">
                  <c:v>3.4851763099999999</c:v>
                </c:pt>
                <c:pt idx="163">
                  <c:v>3.4851763099999999</c:v>
                </c:pt>
                <c:pt idx="164">
                  <c:v>3.8378515900000001</c:v>
                </c:pt>
                <c:pt idx="165">
                  <c:v>1.1979274200000001</c:v>
                </c:pt>
                <c:pt idx="166">
                  <c:v>0.78129309000000002</c:v>
                </c:pt>
                <c:pt idx="167">
                  <c:v>0.37937242999999998</c:v>
                </c:pt>
                <c:pt idx="168">
                  <c:v>2.18516829</c:v>
                </c:pt>
                <c:pt idx="169">
                  <c:v>4.09844469</c:v>
                </c:pt>
                <c:pt idx="170">
                  <c:v>1.5718602500000001</c:v>
                </c:pt>
                <c:pt idx="171">
                  <c:v>0.50730622000000003</c:v>
                </c:pt>
                <c:pt idx="172">
                  <c:v>9.5297099999999996E-2</c:v>
                </c:pt>
                <c:pt idx="173">
                  <c:v>0.54881729999999995</c:v>
                </c:pt>
                <c:pt idx="174">
                  <c:v>1.5522006100000001</c:v>
                </c:pt>
                <c:pt idx="175">
                  <c:v>2.4918424699999999</c:v>
                </c:pt>
                <c:pt idx="176">
                  <c:v>0.79090101000000002</c:v>
                </c:pt>
                <c:pt idx="177">
                  <c:v>0.10395670999999999</c:v>
                </c:pt>
                <c:pt idx="178">
                  <c:v>0.21022183999999999</c:v>
                </c:pt>
                <c:pt idx="179">
                  <c:v>0.46983629999999998</c:v>
                </c:pt>
                <c:pt idx="180">
                  <c:v>0.30201344000000002</c:v>
                </c:pt>
                <c:pt idx="181">
                  <c:v>0.22479394</c:v>
                </c:pt>
                <c:pt idx="182">
                  <c:v>2.7444679999999999E-2</c:v>
                </c:pt>
                <c:pt idx="183">
                  <c:v>8.7502599999999993E-3</c:v>
                </c:pt>
                <c:pt idx="184">
                  <c:v>5.9555600000000004E-3</c:v>
                </c:pt>
                <c:pt idx="185">
                  <c:v>3.5121689999999997E-2</c:v>
                </c:pt>
                <c:pt idx="186">
                  <c:v>0.27993100999999998</c:v>
                </c:pt>
                <c:pt idx="187">
                  <c:v>1.8865750400000001</c:v>
                </c:pt>
                <c:pt idx="188">
                  <c:v>0.14561162999999999</c:v>
                </c:pt>
                <c:pt idx="189">
                  <c:v>1.9973149999999999E-2</c:v>
                </c:pt>
                <c:pt idx="190">
                  <c:v>7.3903109999999994E-2</c:v>
                </c:pt>
                <c:pt idx="191">
                  <c:v>0.40871884000000003</c:v>
                </c:pt>
                <c:pt idx="192">
                  <c:v>0.27713503</c:v>
                </c:pt>
                <c:pt idx="193">
                  <c:v>0.12298155</c:v>
                </c:pt>
                <c:pt idx="194">
                  <c:v>0.12555781999999999</c:v>
                </c:pt>
                <c:pt idx="195">
                  <c:v>0.12392773</c:v>
                </c:pt>
                <c:pt idx="196">
                  <c:v>6.3713179999999994E-2</c:v>
                </c:pt>
                <c:pt idx="197">
                  <c:v>0.23544233000000001</c:v>
                </c:pt>
                <c:pt idx="198">
                  <c:v>1.15592446</c:v>
                </c:pt>
                <c:pt idx="199">
                  <c:v>5.9848084999999998</c:v>
                </c:pt>
                <c:pt idx="200">
                  <c:v>3.6531442599999999</c:v>
                </c:pt>
                <c:pt idx="201">
                  <c:v>0.11361454999999999</c:v>
                </c:pt>
                <c:pt idx="202">
                  <c:v>0.33488607999999997</c:v>
                </c:pt>
                <c:pt idx="203">
                  <c:v>0.41043629999999998</c:v>
                </c:pt>
                <c:pt idx="204">
                  <c:v>1.4515801800000001</c:v>
                </c:pt>
                <c:pt idx="205">
                  <c:v>1.5437538099999999</c:v>
                </c:pt>
                <c:pt idx="206">
                  <c:v>1.39185899</c:v>
                </c:pt>
                <c:pt idx="207">
                  <c:v>5.1840494599999998</c:v>
                </c:pt>
                <c:pt idx="208">
                  <c:v>1.4372498499999999</c:v>
                </c:pt>
                <c:pt idx="209">
                  <c:v>1.0848607299999999</c:v>
                </c:pt>
                <c:pt idx="210">
                  <c:v>5.4234436400000003</c:v>
                </c:pt>
                <c:pt idx="211">
                  <c:v>0.54271910000000001</c:v>
                </c:pt>
                <c:pt idx="212">
                  <c:v>0.15774979</c:v>
                </c:pt>
                <c:pt idx="213">
                  <c:v>0.12820541999999999</c:v>
                </c:pt>
                <c:pt idx="214">
                  <c:v>0.15937275000000001</c:v>
                </c:pt>
                <c:pt idx="215">
                  <c:v>0.37628725000000002</c:v>
                </c:pt>
                <c:pt idx="216">
                  <c:v>0.87786063000000003</c:v>
                </c:pt>
                <c:pt idx="217">
                  <c:v>1.3868035400000001</c:v>
                </c:pt>
                <c:pt idx="218">
                  <c:v>1.70017368</c:v>
                </c:pt>
                <c:pt idx="219">
                  <c:v>1.2105528800000001</c:v>
                </c:pt>
                <c:pt idx="220">
                  <c:v>7.0603167200000003</c:v>
                </c:pt>
                <c:pt idx="221">
                  <c:v>1.9424271900000001</c:v>
                </c:pt>
                <c:pt idx="222">
                  <c:v>0.88897587</c:v>
                </c:pt>
                <c:pt idx="223">
                  <c:v>1.1330744699999999</c:v>
                </c:pt>
                <c:pt idx="224">
                  <c:v>0.27412641999999998</c:v>
                </c:pt>
                <c:pt idx="225">
                  <c:v>2.84370302</c:v>
                </c:pt>
                <c:pt idx="226">
                  <c:v>0.77376467999999998</c:v>
                </c:pt>
                <c:pt idx="227">
                  <c:v>4.2409783799999996</c:v>
                </c:pt>
                <c:pt idx="228">
                  <c:v>3.7133966300000001</c:v>
                </c:pt>
                <c:pt idx="229">
                  <c:v>3.93263433</c:v>
                </c:pt>
                <c:pt idx="230">
                  <c:v>1.01544736</c:v>
                </c:pt>
                <c:pt idx="231">
                  <c:v>0.12383002999999999</c:v>
                </c:pt>
                <c:pt idx="232">
                  <c:v>7.6232889999999998E-2</c:v>
                </c:pt>
                <c:pt idx="233">
                  <c:v>0.10386344</c:v>
                </c:pt>
                <c:pt idx="234">
                  <c:v>7.0937780000000006E-2</c:v>
                </c:pt>
                <c:pt idx="235">
                  <c:v>5.9006000000000003E-2</c:v>
                </c:pt>
                <c:pt idx="236">
                  <c:v>0.18619570999999999</c:v>
                </c:pt>
                <c:pt idx="237">
                  <c:v>0.13916666999999999</c:v>
                </c:pt>
                <c:pt idx="238">
                  <c:v>0.56449307000000004</c:v>
                </c:pt>
                <c:pt idx="239">
                  <c:v>0.26414433999999998</c:v>
                </c:pt>
                <c:pt idx="240">
                  <c:v>0.34163609</c:v>
                </c:pt>
                <c:pt idx="241">
                  <c:v>0.28781758000000002</c:v>
                </c:pt>
                <c:pt idx="242">
                  <c:v>0.82623626999999999</c:v>
                </c:pt>
                <c:pt idx="243">
                  <c:v>0.2823966</c:v>
                </c:pt>
                <c:pt idx="244">
                  <c:v>4.5198969999999998E-2</c:v>
                </c:pt>
                <c:pt idx="245">
                  <c:v>0.16041720000000001</c:v>
                </c:pt>
                <c:pt idx="246">
                  <c:v>1.0290819499999999</c:v>
                </c:pt>
                <c:pt idx="247">
                  <c:v>0.13545229</c:v>
                </c:pt>
                <c:pt idx="248">
                  <c:v>0.72394221000000003</c:v>
                </c:pt>
                <c:pt idx="249">
                  <c:v>0.44512856000000001</c:v>
                </c:pt>
                <c:pt idx="250">
                  <c:v>0.10779152</c:v>
                </c:pt>
                <c:pt idx="251">
                  <c:v>1.1509613700000001</c:v>
                </c:pt>
                <c:pt idx="252">
                  <c:v>0.69879594</c:v>
                </c:pt>
                <c:pt idx="253">
                  <c:v>0.64076509999999998</c:v>
                </c:pt>
                <c:pt idx="254">
                  <c:v>0.75038141999999997</c:v>
                </c:pt>
                <c:pt idx="255">
                  <c:v>4.4450999999999997E-2</c:v>
                </c:pt>
                <c:pt idx="256">
                  <c:v>8.4805240000000004E-2</c:v>
                </c:pt>
                <c:pt idx="257">
                  <c:v>0.20621825999999999</c:v>
                </c:pt>
                <c:pt idx="258">
                  <c:v>1.64265554</c:v>
                </c:pt>
                <c:pt idx="259">
                  <c:v>0.14383887000000001</c:v>
                </c:pt>
                <c:pt idx="260">
                  <c:v>0.13988782</c:v>
                </c:pt>
                <c:pt idx="261">
                  <c:v>0.25063645000000001</c:v>
                </c:pt>
                <c:pt idx="262">
                  <c:v>0.11921804</c:v>
                </c:pt>
                <c:pt idx="263">
                  <c:v>0.46003189999999999</c:v>
                </c:pt>
                <c:pt idx="264">
                  <c:v>5.3092583600000003</c:v>
                </c:pt>
                <c:pt idx="265">
                  <c:v>5.0202628300000001</c:v>
                </c:pt>
                <c:pt idx="266">
                  <c:v>5.0202628300000001</c:v>
                </c:pt>
                <c:pt idx="267">
                  <c:v>7.4632455100000001</c:v>
                </c:pt>
                <c:pt idx="268">
                  <c:v>6.1080919400000004</c:v>
                </c:pt>
                <c:pt idx="269">
                  <c:v>4.8573037399999999</c:v>
                </c:pt>
                <c:pt idx="270">
                  <c:v>3.7989047500000002</c:v>
                </c:pt>
                <c:pt idx="271">
                  <c:v>8.1308456800000002</c:v>
                </c:pt>
                <c:pt idx="272">
                  <c:v>2.6313870399999999</c:v>
                </c:pt>
                <c:pt idx="273">
                  <c:v>5.7481180199999997</c:v>
                </c:pt>
                <c:pt idx="274">
                  <c:v>1.35748983</c:v>
                </c:pt>
                <c:pt idx="275">
                  <c:v>1.74074682</c:v>
                </c:pt>
                <c:pt idx="276">
                  <c:v>3.95382517</c:v>
                </c:pt>
                <c:pt idx="277">
                  <c:v>3.5913366099999999</c:v>
                </c:pt>
                <c:pt idx="278">
                  <c:v>3.95382517</c:v>
                </c:pt>
                <c:pt idx="279">
                  <c:v>1.47669012</c:v>
                </c:pt>
                <c:pt idx="280">
                  <c:v>5.1357559999999998</c:v>
                </c:pt>
                <c:pt idx="281">
                  <c:v>3.69658014</c:v>
                </c:pt>
                <c:pt idx="282">
                  <c:v>4.5106124799999998</c:v>
                </c:pt>
                <c:pt idx="283">
                  <c:v>0.75699859999999997</c:v>
                </c:pt>
                <c:pt idx="284">
                  <c:v>0.49166152000000002</c:v>
                </c:pt>
                <c:pt idx="285">
                  <c:v>3.8569900000000001</c:v>
                </c:pt>
                <c:pt idx="286">
                  <c:v>5.4837676799999997</c:v>
                </c:pt>
                <c:pt idx="287">
                  <c:v>4.2247834400000004</c:v>
                </c:pt>
                <c:pt idx="288">
                  <c:v>4.5746701300000003</c:v>
                </c:pt>
                <c:pt idx="289">
                  <c:v>5.0558139400000002</c:v>
                </c:pt>
                <c:pt idx="290">
                  <c:v>6.4467915400000004</c:v>
                </c:pt>
                <c:pt idx="291">
                  <c:v>4.8769614800000003</c:v>
                </c:pt>
                <c:pt idx="292">
                  <c:v>3.2992201699999999</c:v>
                </c:pt>
                <c:pt idx="293">
                  <c:v>1.67445738</c:v>
                </c:pt>
                <c:pt idx="294">
                  <c:v>0.69366209999999995</c:v>
                </c:pt>
                <c:pt idx="295">
                  <c:v>2.0339131400000001</c:v>
                </c:pt>
                <c:pt idx="296">
                  <c:v>6.3342364599999996</c:v>
                </c:pt>
                <c:pt idx="297">
                  <c:v>3.71292212</c:v>
                </c:pt>
                <c:pt idx="298">
                  <c:v>3.1663508600000001</c:v>
                </c:pt>
                <c:pt idx="299">
                  <c:v>1.47669012</c:v>
                </c:pt>
                <c:pt idx="300">
                  <c:v>0.75699859999999997</c:v>
                </c:pt>
                <c:pt idx="301">
                  <c:v>0.49166152000000002</c:v>
                </c:pt>
                <c:pt idx="302">
                  <c:v>0.53163521000000002</c:v>
                </c:pt>
                <c:pt idx="303">
                  <c:v>1.40309722</c:v>
                </c:pt>
                <c:pt idx="304">
                  <c:v>6.4467915400000004</c:v>
                </c:pt>
                <c:pt idx="305">
                  <c:v>6.4467915400000004</c:v>
                </c:pt>
                <c:pt idx="306">
                  <c:v>7.1051067000000003</c:v>
                </c:pt>
                <c:pt idx="307">
                  <c:v>5.1867065099999996</c:v>
                </c:pt>
                <c:pt idx="308">
                  <c:v>6.6653113299999998</c:v>
                </c:pt>
                <c:pt idx="309">
                  <c:v>3.0930793599999999</c:v>
                </c:pt>
                <c:pt idx="310">
                  <c:v>5.1867065099999996</c:v>
                </c:pt>
                <c:pt idx="311">
                  <c:v>3.15577328</c:v>
                </c:pt>
                <c:pt idx="312">
                  <c:v>4.33388346</c:v>
                </c:pt>
                <c:pt idx="313">
                  <c:v>3.8633884799999998</c:v>
                </c:pt>
                <c:pt idx="314">
                  <c:v>3.4560403000000002</c:v>
                </c:pt>
                <c:pt idx="315">
                  <c:v>3.4809824200000001</c:v>
                </c:pt>
                <c:pt idx="316">
                  <c:v>5.7339999400000004</c:v>
                </c:pt>
                <c:pt idx="317">
                  <c:v>4.8523298700000002</c:v>
                </c:pt>
                <c:pt idx="318">
                  <c:v>4.8523298700000002</c:v>
                </c:pt>
                <c:pt idx="319">
                  <c:v>4.5444729700000002</c:v>
                </c:pt>
                <c:pt idx="320">
                  <c:v>2.7460873499999998</c:v>
                </c:pt>
                <c:pt idx="321">
                  <c:v>1.8126787200000001</c:v>
                </c:pt>
                <c:pt idx="322">
                  <c:v>0.85224158000000005</c:v>
                </c:pt>
                <c:pt idx="323">
                  <c:v>2.5081899700000001</c:v>
                </c:pt>
                <c:pt idx="324">
                  <c:v>3.4419186800000001</c:v>
                </c:pt>
                <c:pt idx="325">
                  <c:v>5.6715618499999998</c:v>
                </c:pt>
                <c:pt idx="326">
                  <c:v>6.9659527600000004</c:v>
                </c:pt>
                <c:pt idx="327">
                  <c:v>6.2986237000000003</c:v>
                </c:pt>
                <c:pt idx="328">
                  <c:v>4.5444729700000002</c:v>
                </c:pt>
                <c:pt idx="329">
                  <c:v>2.7460873499999998</c:v>
                </c:pt>
                <c:pt idx="330">
                  <c:v>1.8126787200000001</c:v>
                </c:pt>
                <c:pt idx="331">
                  <c:v>6.0890009799999998</c:v>
                </c:pt>
                <c:pt idx="332">
                  <c:v>1.79520053</c:v>
                </c:pt>
                <c:pt idx="333">
                  <c:v>0.61195845000000004</c:v>
                </c:pt>
                <c:pt idx="334">
                  <c:v>1.2953586699999999</c:v>
                </c:pt>
                <c:pt idx="335">
                  <c:v>0.55972409000000001</c:v>
                </c:pt>
                <c:pt idx="336">
                  <c:v>0.53577585999999999</c:v>
                </c:pt>
                <c:pt idx="337">
                  <c:v>1.10765146</c:v>
                </c:pt>
                <c:pt idx="338">
                  <c:v>0.86788281</c:v>
                </c:pt>
                <c:pt idx="339">
                  <c:v>4.4439310900000004</c:v>
                </c:pt>
                <c:pt idx="340">
                  <c:v>2.9367126899999998</c:v>
                </c:pt>
                <c:pt idx="341">
                  <c:v>3.5831463100000001</c:v>
                </c:pt>
                <c:pt idx="342">
                  <c:v>2.0675545400000002</c:v>
                </c:pt>
                <c:pt idx="343">
                  <c:v>2.13306744</c:v>
                </c:pt>
                <c:pt idx="344">
                  <c:v>3.29049317</c:v>
                </c:pt>
                <c:pt idx="345">
                  <c:v>7.3825826499999998</c:v>
                </c:pt>
                <c:pt idx="346">
                  <c:v>5.5295746599999998</c:v>
                </c:pt>
                <c:pt idx="347">
                  <c:v>4.99985503</c:v>
                </c:pt>
                <c:pt idx="348">
                  <c:v>4.2429714599999997</c:v>
                </c:pt>
                <c:pt idx="349">
                  <c:v>5.2097824399999997</c:v>
                </c:pt>
                <c:pt idx="350">
                  <c:v>5.0224561699999999</c:v>
                </c:pt>
                <c:pt idx="351">
                  <c:v>3.1915758900000002</c:v>
                </c:pt>
                <c:pt idx="352">
                  <c:v>5.2097824399999997</c:v>
                </c:pt>
                <c:pt idx="353">
                  <c:v>5.0224561699999999</c:v>
                </c:pt>
                <c:pt idx="354">
                  <c:v>3.1915758900000002</c:v>
                </c:pt>
                <c:pt idx="355">
                  <c:v>0.74860017000000001</c:v>
                </c:pt>
                <c:pt idx="356">
                  <c:v>3.3768384</c:v>
                </c:pt>
                <c:pt idx="357">
                  <c:v>3.1754182399999999</c:v>
                </c:pt>
                <c:pt idx="358">
                  <c:v>0.74860017000000001</c:v>
                </c:pt>
                <c:pt idx="359">
                  <c:v>0.74860017000000001</c:v>
                </c:pt>
                <c:pt idx="360">
                  <c:v>1.0074265899999999</c:v>
                </c:pt>
                <c:pt idx="361">
                  <c:v>0.39318009999999998</c:v>
                </c:pt>
                <c:pt idx="362">
                  <c:v>0.83610485999999995</c:v>
                </c:pt>
                <c:pt idx="363">
                  <c:v>1.8322340500000001</c:v>
                </c:pt>
                <c:pt idx="364">
                  <c:v>2.2425997299999998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4A0B-9ACA-D4520F8E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813903"/>
        <c:axId val="1648833039"/>
      </c:barChart>
      <c:catAx>
        <c:axId val="164881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33039"/>
        <c:crosses val="autoZero"/>
        <c:auto val="1"/>
        <c:lblAlgn val="ctr"/>
        <c:lblOffset val="100"/>
        <c:noMultiLvlLbl val="0"/>
      </c:catAx>
      <c:valAx>
        <c:axId val="16488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RGR Optimised against Corrected Truth Precipitation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Precipitation Truth</c:v>
                </c:pt>
              </c:strCache>
            </c:strRef>
          </c:tx>
          <c:spPr>
            <a:ln w="22225" cap="rnd">
              <a:solidFill>
                <a:schemeClr val="tx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Sheet1!$A$3:$A$367</c:f>
              <c:numCache>
                <c:formatCode>General</c:formatCode>
                <c:ptCount val="36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5.2</c:v>
                </c:pt>
                <c:pt idx="16">
                  <c:v>0.4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0.2</c:v>
                </c:pt>
                <c:pt idx="21">
                  <c:v>9.4</c:v>
                </c:pt>
                <c:pt idx="22">
                  <c:v>4.99</c:v>
                </c:pt>
                <c:pt idx="23">
                  <c:v>2.02</c:v>
                </c:pt>
                <c:pt idx="24">
                  <c:v>0.8</c:v>
                </c:pt>
                <c:pt idx="25">
                  <c:v>0.8</c:v>
                </c:pt>
                <c:pt idx="26">
                  <c:v>6.84</c:v>
                </c:pt>
                <c:pt idx="27">
                  <c:v>0</c:v>
                </c:pt>
                <c:pt idx="28">
                  <c:v>0.52</c:v>
                </c:pt>
                <c:pt idx="29">
                  <c:v>6.02</c:v>
                </c:pt>
                <c:pt idx="30">
                  <c:v>0.8</c:v>
                </c:pt>
                <c:pt idx="31">
                  <c:v>9.65</c:v>
                </c:pt>
                <c:pt idx="32">
                  <c:v>10.72</c:v>
                </c:pt>
                <c:pt idx="33">
                  <c:v>0.2</c:v>
                </c:pt>
                <c:pt idx="34">
                  <c:v>4.82</c:v>
                </c:pt>
                <c:pt idx="35">
                  <c:v>1.2</c:v>
                </c:pt>
                <c:pt idx="36">
                  <c:v>5.41</c:v>
                </c:pt>
                <c:pt idx="37">
                  <c:v>4.3899999999999997</c:v>
                </c:pt>
                <c:pt idx="38">
                  <c:v>7.21</c:v>
                </c:pt>
                <c:pt idx="39">
                  <c:v>0.82</c:v>
                </c:pt>
                <c:pt idx="40">
                  <c:v>3.2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0.2</c:v>
                </c:pt>
                <c:pt idx="46">
                  <c:v>0</c:v>
                </c:pt>
                <c:pt idx="47">
                  <c:v>0.2</c:v>
                </c:pt>
                <c:pt idx="48">
                  <c:v>4.13</c:v>
                </c:pt>
                <c:pt idx="49">
                  <c:v>0.6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  <c:pt idx="59">
                  <c:v>0.2</c:v>
                </c:pt>
                <c:pt idx="60">
                  <c:v>0.62</c:v>
                </c:pt>
                <c:pt idx="61">
                  <c:v>6.71</c:v>
                </c:pt>
                <c:pt idx="62">
                  <c:v>4.82</c:v>
                </c:pt>
                <c:pt idx="63">
                  <c:v>0.51</c:v>
                </c:pt>
                <c:pt idx="64">
                  <c:v>10</c:v>
                </c:pt>
                <c:pt idx="65">
                  <c:v>1.74</c:v>
                </c:pt>
                <c:pt idx="66">
                  <c:v>0.61</c:v>
                </c:pt>
                <c:pt idx="67">
                  <c:v>0.81</c:v>
                </c:pt>
                <c:pt idx="68">
                  <c:v>8.42</c:v>
                </c:pt>
                <c:pt idx="69">
                  <c:v>3.81</c:v>
                </c:pt>
                <c:pt idx="70">
                  <c:v>8.41</c:v>
                </c:pt>
                <c:pt idx="71">
                  <c:v>0.2</c:v>
                </c:pt>
                <c:pt idx="72">
                  <c:v>8.0299999999999994</c:v>
                </c:pt>
                <c:pt idx="73">
                  <c:v>5.12</c:v>
                </c:pt>
                <c:pt idx="74">
                  <c:v>1.34</c:v>
                </c:pt>
                <c:pt idx="75">
                  <c:v>6.2</c:v>
                </c:pt>
                <c:pt idx="76">
                  <c:v>1.35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1.99</c:v>
                </c:pt>
                <c:pt idx="92">
                  <c:v>2.59</c:v>
                </c:pt>
                <c:pt idx="93">
                  <c:v>7.2</c:v>
                </c:pt>
                <c:pt idx="94">
                  <c:v>1.0900000000000001</c:v>
                </c:pt>
                <c:pt idx="95">
                  <c:v>0.2</c:v>
                </c:pt>
                <c:pt idx="96">
                  <c:v>0.2</c:v>
                </c:pt>
                <c:pt idx="97">
                  <c:v>2.06</c:v>
                </c:pt>
                <c:pt idx="98">
                  <c:v>2.0099999999999998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0.71</c:v>
                </c:pt>
                <c:pt idx="103">
                  <c:v>0.2</c:v>
                </c:pt>
                <c:pt idx="104">
                  <c:v>0</c:v>
                </c:pt>
                <c:pt idx="105">
                  <c:v>4.8499999999999996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0.5</c:v>
                </c:pt>
                <c:pt idx="115">
                  <c:v>0.2</c:v>
                </c:pt>
                <c:pt idx="116">
                  <c:v>0.6</c:v>
                </c:pt>
                <c:pt idx="117">
                  <c:v>0.6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2.0499999999999998</c:v>
                </c:pt>
                <c:pt idx="123">
                  <c:v>0.61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0.61</c:v>
                </c:pt>
                <c:pt idx="128">
                  <c:v>7.46</c:v>
                </c:pt>
                <c:pt idx="129">
                  <c:v>3.98</c:v>
                </c:pt>
                <c:pt idx="130">
                  <c:v>3.71</c:v>
                </c:pt>
                <c:pt idx="131">
                  <c:v>2.19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</c:v>
                </c:pt>
                <c:pt idx="137">
                  <c:v>9.74</c:v>
                </c:pt>
                <c:pt idx="138">
                  <c:v>0.2</c:v>
                </c:pt>
                <c:pt idx="139">
                  <c:v>3.2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0.79</c:v>
                </c:pt>
                <c:pt idx="145">
                  <c:v>0.2</c:v>
                </c:pt>
                <c:pt idx="146">
                  <c:v>0.53</c:v>
                </c:pt>
                <c:pt idx="147">
                  <c:v>1.89</c:v>
                </c:pt>
                <c:pt idx="148">
                  <c:v>3.5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2.2999999999999998</c:v>
                </c:pt>
                <c:pt idx="155">
                  <c:v>0</c:v>
                </c:pt>
                <c:pt idx="156">
                  <c:v>1.08</c:v>
                </c:pt>
                <c:pt idx="157">
                  <c:v>8.01</c:v>
                </c:pt>
                <c:pt idx="158">
                  <c:v>6.73</c:v>
                </c:pt>
                <c:pt idx="159">
                  <c:v>0.8</c:v>
                </c:pt>
                <c:pt idx="160">
                  <c:v>6.73</c:v>
                </c:pt>
                <c:pt idx="161">
                  <c:v>0.8</c:v>
                </c:pt>
                <c:pt idx="162">
                  <c:v>2.4300000000000002</c:v>
                </c:pt>
                <c:pt idx="163">
                  <c:v>2.4300000000000002</c:v>
                </c:pt>
                <c:pt idx="164">
                  <c:v>2.25</c:v>
                </c:pt>
                <c:pt idx="165">
                  <c:v>0.4</c:v>
                </c:pt>
                <c:pt idx="166">
                  <c:v>1.4</c:v>
                </c:pt>
                <c:pt idx="167">
                  <c:v>0</c:v>
                </c:pt>
                <c:pt idx="168">
                  <c:v>2.41</c:v>
                </c:pt>
                <c:pt idx="169">
                  <c:v>7.54</c:v>
                </c:pt>
                <c:pt idx="170">
                  <c:v>0.6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9.4600000000000009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6.07</c:v>
                </c:pt>
                <c:pt idx="188">
                  <c:v>1.99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2.61</c:v>
                </c:pt>
                <c:pt idx="199">
                  <c:v>8.18</c:v>
                </c:pt>
                <c:pt idx="200">
                  <c:v>10.74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1.8</c:v>
                </c:pt>
                <c:pt idx="205">
                  <c:v>0.21</c:v>
                </c:pt>
                <c:pt idx="206">
                  <c:v>1.92</c:v>
                </c:pt>
                <c:pt idx="207">
                  <c:v>14.82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3.1</c:v>
                </c:pt>
                <c:pt idx="219">
                  <c:v>0</c:v>
                </c:pt>
                <c:pt idx="220">
                  <c:v>5.26</c:v>
                </c:pt>
                <c:pt idx="221">
                  <c:v>6.23</c:v>
                </c:pt>
                <c:pt idx="222">
                  <c:v>0</c:v>
                </c:pt>
                <c:pt idx="223">
                  <c:v>9.64</c:v>
                </c:pt>
                <c:pt idx="224">
                  <c:v>0</c:v>
                </c:pt>
                <c:pt idx="225">
                  <c:v>11.02</c:v>
                </c:pt>
                <c:pt idx="226">
                  <c:v>1</c:v>
                </c:pt>
                <c:pt idx="227">
                  <c:v>2.21</c:v>
                </c:pt>
                <c:pt idx="228">
                  <c:v>3.4</c:v>
                </c:pt>
                <c:pt idx="229">
                  <c:v>3.19</c:v>
                </c:pt>
                <c:pt idx="230">
                  <c:v>7.81</c:v>
                </c:pt>
                <c:pt idx="231">
                  <c:v>0.2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2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8.19</c:v>
                </c:pt>
                <c:pt idx="247">
                  <c:v>0</c:v>
                </c:pt>
                <c:pt idx="248">
                  <c:v>0.78</c:v>
                </c:pt>
                <c:pt idx="249">
                  <c:v>0</c:v>
                </c:pt>
                <c:pt idx="250">
                  <c:v>0.2</c:v>
                </c:pt>
                <c:pt idx="251">
                  <c:v>2.34</c:v>
                </c:pt>
                <c:pt idx="252">
                  <c:v>0</c:v>
                </c:pt>
                <c:pt idx="253">
                  <c:v>0.6</c:v>
                </c:pt>
                <c:pt idx="254">
                  <c:v>0.2</c:v>
                </c:pt>
                <c:pt idx="255">
                  <c:v>0.4</c:v>
                </c:pt>
                <c:pt idx="256">
                  <c:v>0</c:v>
                </c:pt>
                <c:pt idx="257">
                  <c:v>0</c:v>
                </c:pt>
                <c:pt idx="258">
                  <c:v>0.6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2.02</c:v>
                </c:pt>
                <c:pt idx="265">
                  <c:v>1.2</c:v>
                </c:pt>
                <c:pt idx="266">
                  <c:v>1.2</c:v>
                </c:pt>
                <c:pt idx="267">
                  <c:v>4.2</c:v>
                </c:pt>
                <c:pt idx="268">
                  <c:v>4.3499999999999996</c:v>
                </c:pt>
                <c:pt idx="269">
                  <c:v>8.94</c:v>
                </c:pt>
                <c:pt idx="270">
                  <c:v>1</c:v>
                </c:pt>
                <c:pt idx="271">
                  <c:v>12.29</c:v>
                </c:pt>
                <c:pt idx="272">
                  <c:v>3</c:v>
                </c:pt>
                <c:pt idx="273">
                  <c:v>10.09</c:v>
                </c:pt>
                <c:pt idx="274">
                  <c:v>4.18</c:v>
                </c:pt>
                <c:pt idx="275">
                  <c:v>0</c:v>
                </c:pt>
                <c:pt idx="276">
                  <c:v>2.12</c:v>
                </c:pt>
                <c:pt idx="277">
                  <c:v>0</c:v>
                </c:pt>
                <c:pt idx="278">
                  <c:v>2.12</c:v>
                </c:pt>
                <c:pt idx="279">
                  <c:v>0.2</c:v>
                </c:pt>
                <c:pt idx="280">
                  <c:v>3.61</c:v>
                </c:pt>
                <c:pt idx="281">
                  <c:v>0.4</c:v>
                </c:pt>
                <c:pt idx="282">
                  <c:v>0.2</c:v>
                </c:pt>
                <c:pt idx="283">
                  <c:v>0.2</c:v>
                </c:pt>
                <c:pt idx="284">
                  <c:v>0</c:v>
                </c:pt>
                <c:pt idx="285">
                  <c:v>10.43</c:v>
                </c:pt>
                <c:pt idx="286">
                  <c:v>7.8</c:v>
                </c:pt>
                <c:pt idx="287">
                  <c:v>4.99</c:v>
                </c:pt>
                <c:pt idx="288">
                  <c:v>0.8</c:v>
                </c:pt>
                <c:pt idx="289">
                  <c:v>7</c:v>
                </c:pt>
                <c:pt idx="290">
                  <c:v>3.2</c:v>
                </c:pt>
                <c:pt idx="291">
                  <c:v>1</c:v>
                </c:pt>
                <c:pt idx="292">
                  <c:v>0.6</c:v>
                </c:pt>
                <c:pt idx="293">
                  <c:v>0.8</c:v>
                </c:pt>
                <c:pt idx="294">
                  <c:v>0</c:v>
                </c:pt>
                <c:pt idx="295">
                  <c:v>0.4</c:v>
                </c:pt>
                <c:pt idx="296">
                  <c:v>6.43</c:v>
                </c:pt>
                <c:pt idx="297">
                  <c:v>1.8</c:v>
                </c:pt>
                <c:pt idx="298">
                  <c:v>6.64</c:v>
                </c:pt>
                <c:pt idx="299">
                  <c:v>0.2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3.2</c:v>
                </c:pt>
                <c:pt idx="306">
                  <c:v>0.41</c:v>
                </c:pt>
                <c:pt idx="307">
                  <c:v>9</c:v>
                </c:pt>
                <c:pt idx="308">
                  <c:v>1.02</c:v>
                </c:pt>
                <c:pt idx="309">
                  <c:v>0.47</c:v>
                </c:pt>
                <c:pt idx="310">
                  <c:v>9</c:v>
                </c:pt>
                <c:pt idx="311">
                  <c:v>0.47</c:v>
                </c:pt>
                <c:pt idx="312">
                  <c:v>9.39</c:v>
                </c:pt>
                <c:pt idx="313">
                  <c:v>2.4</c:v>
                </c:pt>
                <c:pt idx="314">
                  <c:v>2.2000000000000002</c:v>
                </c:pt>
                <c:pt idx="315">
                  <c:v>2</c:v>
                </c:pt>
                <c:pt idx="316">
                  <c:v>0.2</c:v>
                </c:pt>
                <c:pt idx="317">
                  <c:v>17.98</c:v>
                </c:pt>
                <c:pt idx="318">
                  <c:v>17.98</c:v>
                </c:pt>
                <c:pt idx="319">
                  <c:v>1.41</c:v>
                </c:pt>
                <c:pt idx="320">
                  <c:v>0.2</c:v>
                </c:pt>
                <c:pt idx="321">
                  <c:v>1.1000000000000001</c:v>
                </c:pt>
                <c:pt idx="322">
                  <c:v>0.2</c:v>
                </c:pt>
                <c:pt idx="323">
                  <c:v>0</c:v>
                </c:pt>
                <c:pt idx="324">
                  <c:v>0</c:v>
                </c:pt>
                <c:pt idx="325">
                  <c:v>4.5999999999999996</c:v>
                </c:pt>
                <c:pt idx="326">
                  <c:v>3.91</c:v>
                </c:pt>
                <c:pt idx="327">
                  <c:v>1.4</c:v>
                </c:pt>
                <c:pt idx="328">
                  <c:v>1.41</c:v>
                </c:pt>
                <c:pt idx="329">
                  <c:v>0.2</c:v>
                </c:pt>
                <c:pt idx="330">
                  <c:v>1.1000000000000001</c:v>
                </c:pt>
                <c:pt idx="331">
                  <c:v>2.12</c:v>
                </c:pt>
                <c:pt idx="332">
                  <c:v>1</c:v>
                </c:pt>
                <c:pt idx="333">
                  <c:v>0.4</c:v>
                </c:pt>
                <c:pt idx="334">
                  <c:v>0.2</c:v>
                </c:pt>
                <c:pt idx="335">
                  <c:v>0.4</c:v>
                </c:pt>
                <c:pt idx="336">
                  <c:v>0</c:v>
                </c:pt>
                <c:pt idx="337">
                  <c:v>0.2</c:v>
                </c:pt>
                <c:pt idx="338">
                  <c:v>0.41</c:v>
                </c:pt>
                <c:pt idx="339">
                  <c:v>4.21</c:v>
                </c:pt>
                <c:pt idx="340">
                  <c:v>0</c:v>
                </c:pt>
                <c:pt idx="341">
                  <c:v>2.2000000000000002</c:v>
                </c:pt>
                <c:pt idx="342">
                  <c:v>2.67</c:v>
                </c:pt>
                <c:pt idx="343">
                  <c:v>0.4</c:v>
                </c:pt>
                <c:pt idx="344">
                  <c:v>3.92</c:v>
                </c:pt>
                <c:pt idx="345">
                  <c:v>7.01</c:v>
                </c:pt>
                <c:pt idx="346">
                  <c:v>7.07</c:v>
                </c:pt>
                <c:pt idx="347">
                  <c:v>1.4</c:v>
                </c:pt>
                <c:pt idx="348">
                  <c:v>10.4</c:v>
                </c:pt>
                <c:pt idx="349">
                  <c:v>10.6</c:v>
                </c:pt>
                <c:pt idx="350">
                  <c:v>2.99</c:v>
                </c:pt>
                <c:pt idx="351">
                  <c:v>1.22</c:v>
                </c:pt>
                <c:pt idx="352">
                  <c:v>10.6</c:v>
                </c:pt>
                <c:pt idx="353">
                  <c:v>2.99</c:v>
                </c:pt>
                <c:pt idx="354">
                  <c:v>1.22</c:v>
                </c:pt>
                <c:pt idx="355">
                  <c:v>0.2</c:v>
                </c:pt>
                <c:pt idx="356">
                  <c:v>0</c:v>
                </c:pt>
                <c:pt idx="357">
                  <c:v>1.6</c:v>
                </c:pt>
                <c:pt idx="358">
                  <c:v>0.2</c:v>
                </c:pt>
                <c:pt idx="359">
                  <c:v>0.2</c:v>
                </c:pt>
                <c:pt idx="360">
                  <c:v>2.8</c:v>
                </c:pt>
                <c:pt idx="361">
                  <c:v>0.6</c:v>
                </c:pt>
                <c:pt idx="362">
                  <c:v>0</c:v>
                </c:pt>
                <c:pt idx="363">
                  <c:v>0.6</c:v>
                </c:pt>
                <c:pt idx="36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D58-B9E4-41018156E48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RGR Corrected Forecast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Sheet1!$B$3:$B$367</c:f>
              <c:numCache>
                <c:formatCode>General</c:formatCode>
                <c:ptCount val="365"/>
                <c:pt idx="0">
                  <c:v>0.67918462000000002</c:v>
                </c:pt>
                <c:pt idx="1">
                  <c:v>0.64028487000000001</c:v>
                </c:pt>
                <c:pt idx="2">
                  <c:v>0.27121835999999999</c:v>
                </c:pt>
                <c:pt idx="3">
                  <c:v>0.48232517000000003</c:v>
                </c:pt>
                <c:pt idx="4">
                  <c:v>0.74144202999999997</c:v>
                </c:pt>
                <c:pt idx="5">
                  <c:v>0.78858797000000003</c:v>
                </c:pt>
                <c:pt idx="6">
                  <c:v>0.39289326000000002</c:v>
                </c:pt>
                <c:pt idx="7">
                  <c:v>0.75100825000000004</c:v>
                </c:pt>
                <c:pt idx="8">
                  <c:v>0.92951516000000001</c:v>
                </c:pt>
                <c:pt idx="9">
                  <c:v>0.45236225000000002</c:v>
                </c:pt>
                <c:pt idx="10">
                  <c:v>0.71461479999999999</c:v>
                </c:pt>
                <c:pt idx="11">
                  <c:v>0.88538673999999995</c:v>
                </c:pt>
                <c:pt idx="12">
                  <c:v>1.60093346</c:v>
                </c:pt>
                <c:pt idx="13">
                  <c:v>0.68567670000000003</c:v>
                </c:pt>
                <c:pt idx="14">
                  <c:v>1.55515048</c:v>
                </c:pt>
                <c:pt idx="15">
                  <c:v>5.0195943600000001</c:v>
                </c:pt>
                <c:pt idx="16">
                  <c:v>1.94058994</c:v>
                </c:pt>
                <c:pt idx="17">
                  <c:v>0.96392074999999999</c:v>
                </c:pt>
                <c:pt idx="18">
                  <c:v>3.20766711</c:v>
                </c:pt>
                <c:pt idx="19">
                  <c:v>1.46368352</c:v>
                </c:pt>
                <c:pt idx="20">
                  <c:v>0.91893877999999996</c:v>
                </c:pt>
                <c:pt idx="21">
                  <c:v>1.3616486699999999</c:v>
                </c:pt>
                <c:pt idx="22">
                  <c:v>1.0631813000000001</c:v>
                </c:pt>
                <c:pt idx="23">
                  <c:v>1.2075656100000001</c:v>
                </c:pt>
                <c:pt idx="24">
                  <c:v>2.6734768600000001</c:v>
                </c:pt>
                <c:pt idx="25">
                  <c:v>3.7595492199999998</c:v>
                </c:pt>
                <c:pt idx="26">
                  <c:v>4.1383547800000002</c:v>
                </c:pt>
                <c:pt idx="27">
                  <c:v>1.6780777200000001</c:v>
                </c:pt>
                <c:pt idx="28">
                  <c:v>1.88765289</c:v>
                </c:pt>
                <c:pt idx="29">
                  <c:v>1.6300907899999999</c:v>
                </c:pt>
                <c:pt idx="30">
                  <c:v>1.31641977</c:v>
                </c:pt>
                <c:pt idx="31">
                  <c:v>3.4862365500000001</c:v>
                </c:pt>
                <c:pt idx="32">
                  <c:v>1.96141101</c:v>
                </c:pt>
                <c:pt idx="33">
                  <c:v>0.76453870000000002</c:v>
                </c:pt>
                <c:pt idx="34">
                  <c:v>1.1015682200000001</c:v>
                </c:pt>
                <c:pt idx="35">
                  <c:v>1.86587948</c:v>
                </c:pt>
                <c:pt idx="36">
                  <c:v>1.22880992</c:v>
                </c:pt>
                <c:pt idx="37">
                  <c:v>3.6458711500000001</c:v>
                </c:pt>
                <c:pt idx="38">
                  <c:v>5.8923928300000004</c:v>
                </c:pt>
                <c:pt idx="39">
                  <c:v>2.8005882</c:v>
                </c:pt>
                <c:pt idx="40">
                  <c:v>5.4374506299999998</c:v>
                </c:pt>
                <c:pt idx="41">
                  <c:v>1.1116031900000001</c:v>
                </c:pt>
                <c:pt idx="42">
                  <c:v>0.49826183000000002</c:v>
                </c:pt>
                <c:pt idx="43">
                  <c:v>0.42502677999999999</c:v>
                </c:pt>
                <c:pt idx="44">
                  <c:v>0.54920449000000005</c:v>
                </c:pt>
                <c:pt idx="45">
                  <c:v>0.80504893</c:v>
                </c:pt>
                <c:pt idx="46">
                  <c:v>2.0515525700000001</c:v>
                </c:pt>
                <c:pt idx="47">
                  <c:v>1.5705561699999999</c:v>
                </c:pt>
                <c:pt idx="48">
                  <c:v>1.2290851</c:v>
                </c:pt>
                <c:pt idx="49">
                  <c:v>1.2766702999999999</c:v>
                </c:pt>
                <c:pt idx="50">
                  <c:v>1.6630872299999999</c:v>
                </c:pt>
                <c:pt idx="51">
                  <c:v>0.71212408999999999</c:v>
                </c:pt>
                <c:pt idx="52">
                  <c:v>0.61040901000000003</c:v>
                </c:pt>
                <c:pt idx="53">
                  <c:v>0.74987694000000005</c:v>
                </c:pt>
                <c:pt idx="54">
                  <c:v>0.47631815999999999</c:v>
                </c:pt>
                <c:pt idx="55">
                  <c:v>0.16610185</c:v>
                </c:pt>
                <c:pt idx="56">
                  <c:v>0.21269880999999999</c:v>
                </c:pt>
                <c:pt idx="57">
                  <c:v>0.62806156000000002</c:v>
                </c:pt>
                <c:pt idx="58">
                  <c:v>1.3347970600000001</c:v>
                </c:pt>
                <c:pt idx="59">
                  <c:v>1.6432398699999999</c:v>
                </c:pt>
                <c:pt idx="60">
                  <c:v>3.8707119699999999</c:v>
                </c:pt>
                <c:pt idx="61">
                  <c:v>7.4602511900000001</c:v>
                </c:pt>
                <c:pt idx="62">
                  <c:v>3.7506719999999998</c:v>
                </c:pt>
                <c:pt idx="63">
                  <c:v>3.3198714100000002</c:v>
                </c:pt>
                <c:pt idx="64">
                  <c:v>7.0006919099999996</c:v>
                </c:pt>
                <c:pt idx="65">
                  <c:v>4.4285249699999998</c:v>
                </c:pt>
                <c:pt idx="66">
                  <c:v>3.1382172000000002</c:v>
                </c:pt>
                <c:pt idx="67">
                  <c:v>1.2717396999999999</c:v>
                </c:pt>
                <c:pt idx="68">
                  <c:v>3.34250281</c:v>
                </c:pt>
                <c:pt idx="69">
                  <c:v>0.18234169</c:v>
                </c:pt>
                <c:pt idx="70">
                  <c:v>2.7526517799999999</c:v>
                </c:pt>
                <c:pt idx="71">
                  <c:v>2.1457504599999999</c:v>
                </c:pt>
                <c:pt idx="72">
                  <c:v>3.3586150799999999</c:v>
                </c:pt>
                <c:pt idx="73">
                  <c:v>4.8859431600000001</c:v>
                </c:pt>
                <c:pt idx="74">
                  <c:v>4.3710616499999997</c:v>
                </c:pt>
                <c:pt idx="75">
                  <c:v>3.90612044</c:v>
                </c:pt>
                <c:pt idx="76">
                  <c:v>1.0290149399999999</c:v>
                </c:pt>
                <c:pt idx="77">
                  <c:v>0.59055135999999997</c:v>
                </c:pt>
                <c:pt idx="78">
                  <c:v>0.58379413999999996</c:v>
                </c:pt>
                <c:pt idx="79">
                  <c:v>0.63997124000000005</c:v>
                </c:pt>
                <c:pt idx="80">
                  <c:v>1.0049809700000001</c:v>
                </c:pt>
                <c:pt idx="81">
                  <c:v>0.75143019</c:v>
                </c:pt>
                <c:pt idx="82">
                  <c:v>0.19997324</c:v>
                </c:pt>
                <c:pt idx="83">
                  <c:v>7.0073410000000003E-2</c:v>
                </c:pt>
                <c:pt idx="84">
                  <c:v>0.37171132000000001</c:v>
                </c:pt>
                <c:pt idx="85">
                  <c:v>0.21854161999999999</c:v>
                </c:pt>
                <c:pt idx="86">
                  <c:v>0.15339179</c:v>
                </c:pt>
                <c:pt idx="87">
                  <c:v>0.14909676999999999</c:v>
                </c:pt>
                <c:pt idx="88">
                  <c:v>0.39091242999999998</c:v>
                </c:pt>
                <c:pt idx="89">
                  <c:v>0.33304381999999999</c:v>
                </c:pt>
                <c:pt idx="90">
                  <c:v>0.81344055999999998</c:v>
                </c:pt>
                <c:pt idx="91">
                  <c:v>3.2925729600000002</c:v>
                </c:pt>
                <c:pt idx="92">
                  <c:v>3.1719293500000001</c:v>
                </c:pt>
                <c:pt idx="93">
                  <c:v>4.44309829</c:v>
                </c:pt>
                <c:pt idx="94">
                  <c:v>2.41932992</c:v>
                </c:pt>
                <c:pt idx="95">
                  <c:v>4.4706642299999997</c:v>
                </c:pt>
                <c:pt idx="96">
                  <c:v>2.9926704000000002</c:v>
                </c:pt>
                <c:pt idx="97">
                  <c:v>3.53277631</c:v>
                </c:pt>
                <c:pt idx="98">
                  <c:v>2.2921055099999998</c:v>
                </c:pt>
                <c:pt idx="99">
                  <c:v>0.34806394000000002</c:v>
                </c:pt>
                <c:pt idx="100">
                  <c:v>0.13168447999999999</c:v>
                </c:pt>
                <c:pt idx="101">
                  <c:v>0.11883979</c:v>
                </c:pt>
                <c:pt idx="102">
                  <c:v>0.34431293000000002</c:v>
                </c:pt>
                <c:pt idx="103">
                  <c:v>0.18347537999999999</c:v>
                </c:pt>
                <c:pt idx="104">
                  <c:v>0.69141344999999998</c:v>
                </c:pt>
                <c:pt idx="105">
                  <c:v>1.44377716</c:v>
                </c:pt>
                <c:pt idx="106">
                  <c:v>3.13853676</c:v>
                </c:pt>
                <c:pt idx="107">
                  <c:v>0.44229998999999998</c:v>
                </c:pt>
                <c:pt idx="108">
                  <c:v>4.92135E-2</c:v>
                </c:pt>
                <c:pt idx="109">
                  <c:v>8.5963220000000007E-2</c:v>
                </c:pt>
                <c:pt idx="110">
                  <c:v>0.24874362</c:v>
                </c:pt>
                <c:pt idx="111">
                  <c:v>1.54247595</c:v>
                </c:pt>
                <c:pt idx="112">
                  <c:v>2.4168871799999998</c:v>
                </c:pt>
                <c:pt idx="113">
                  <c:v>2.0362075399999999</c:v>
                </c:pt>
                <c:pt idx="114">
                  <c:v>2.0642962499999999</c:v>
                </c:pt>
                <c:pt idx="115">
                  <c:v>3.4629819999999998</c:v>
                </c:pt>
                <c:pt idx="116">
                  <c:v>1.43560234</c:v>
                </c:pt>
                <c:pt idx="117">
                  <c:v>0.33356085000000002</c:v>
                </c:pt>
                <c:pt idx="118">
                  <c:v>0.80787998999999999</c:v>
                </c:pt>
                <c:pt idx="119">
                  <c:v>1.0970746</c:v>
                </c:pt>
                <c:pt idx="120">
                  <c:v>2.5077765099999998</c:v>
                </c:pt>
                <c:pt idx="121">
                  <c:v>1.15026451</c:v>
                </c:pt>
                <c:pt idx="122">
                  <c:v>2.6034124300000001</c:v>
                </c:pt>
                <c:pt idx="123">
                  <c:v>0.53351015000000002</c:v>
                </c:pt>
                <c:pt idx="124">
                  <c:v>4.5650719999999999E-2</c:v>
                </c:pt>
                <c:pt idx="125">
                  <c:v>0.20761337999999999</c:v>
                </c:pt>
                <c:pt idx="126">
                  <c:v>0.45127288999999998</c:v>
                </c:pt>
                <c:pt idx="127">
                  <c:v>0.53351015000000002</c:v>
                </c:pt>
                <c:pt idx="128">
                  <c:v>6.0445757200000001</c:v>
                </c:pt>
                <c:pt idx="129">
                  <c:v>2.7649094999999999</c:v>
                </c:pt>
                <c:pt idx="130">
                  <c:v>1.67920019</c:v>
                </c:pt>
                <c:pt idx="131">
                  <c:v>0.16861709999999999</c:v>
                </c:pt>
                <c:pt idx="132">
                  <c:v>0.20713691000000001</c:v>
                </c:pt>
                <c:pt idx="133">
                  <c:v>0.12149966</c:v>
                </c:pt>
                <c:pt idx="134">
                  <c:v>0.11616651</c:v>
                </c:pt>
                <c:pt idx="135">
                  <c:v>0.35135798000000001</c:v>
                </c:pt>
                <c:pt idx="136">
                  <c:v>3.1120120500000001</c:v>
                </c:pt>
                <c:pt idx="137">
                  <c:v>3.2625810799999999</c:v>
                </c:pt>
                <c:pt idx="138">
                  <c:v>3.02450529</c:v>
                </c:pt>
                <c:pt idx="139">
                  <c:v>0.68988062000000006</c:v>
                </c:pt>
                <c:pt idx="140">
                  <c:v>0.21188681000000001</c:v>
                </c:pt>
                <c:pt idx="141">
                  <c:v>0.11738193</c:v>
                </c:pt>
                <c:pt idx="142">
                  <c:v>0.31841480999999999</c:v>
                </c:pt>
                <c:pt idx="143">
                  <c:v>0.36741055</c:v>
                </c:pt>
                <c:pt idx="144">
                  <c:v>0.11044078</c:v>
                </c:pt>
                <c:pt idx="145">
                  <c:v>1.09909155</c:v>
                </c:pt>
                <c:pt idx="146">
                  <c:v>1.19481843</c:v>
                </c:pt>
                <c:pt idx="147">
                  <c:v>0.69320532999999995</c:v>
                </c:pt>
                <c:pt idx="148">
                  <c:v>1.9026720399999999</c:v>
                </c:pt>
                <c:pt idx="149">
                  <c:v>0.25695701999999998</c:v>
                </c:pt>
                <c:pt idx="150">
                  <c:v>0.11671028999999999</c:v>
                </c:pt>
                <c:pt idx="151">
                  <c:v>0.11088799000000001</c:v>
                </c:pt>
                <c:pt idx="152">
                  <c:v>0.96423212000000003</c:v>
                </c:pt>
                <c:pt idx="153">
                  <c:v>0.68640906000000002</c:v>
                </c:pt>
                <c:pt idx="154">
                  <c:v>4.6866334900000002</c:v>
                </c:pt>
                <c:pt idx="155">
                  <c:v>1.1953190300000001</c:v>
                </c:pt>
                <c:pt idx="156">
                  <c:v>1.00032984</c:v>
                </c:pt>
                <c:pt idx="157">
                  <c:v>3.1486666799999998</c:v>
                </c:pt>
                <c:pt idx="158">
                  <c:v>1.3519331400000001</c:v>
                </c:pt>
                <c:pt idx="159">
                  <c:v>0.84271514999999997</c:v>
                </c:pt>
                <c:pt idx="160">
                  <c:v>1.3519331400000001</c:v>
                </c:pt>
                <c:pt idx="161">
                  <c:v>0.84271514999999997</c:v>
                </c:pt>
                <c:pt idx="162">
                  <c:v>3.4851763099999999</c:v>
                </c:pt>
                <c:pt idx="163">
                  <c:v>3.4851763099999999</c:v>
                </c:pt>
                <c:pt idx="164">
                  <c:v>3.8378515900000001</c:v>
                </c:pt>
                <c:pt idx="165">
                  <c:v>1.1979274200000001</c:v>
                </c:pt>
                <c:pt idx="166">
                  <c:v>0.78129309000000002</c:v>
                </c:pt>
                <c:pt idx="167">
                  <c:v>0.37937242999999998</c:v>
                </c:pt>
                <c:pt idx="168">
                  <c:v>2.18516829</c:v>
                </c:pt>
                <c:pt idx="169">
                  <c:v>4.09844469</c:v>
                </c:pt>
                <c:pt idx="170">
                  <c:v>1.5718602500000001</c:v>
                </c:pt>
                <c:pt idx="171">
                  <c:v>0.50730622000000003</c:v>
                </c:pt>
                <c:pt idx="172">
                  <c:v>9.5297099999999996E-2</c:v>
                </c:pt>
                <c:pt idx="173">
                  <c:v>0.54881729999999995</c:v>
                </c:pt>
                <c:pt idx="174">
                  <c:v>1.5522006100000001</c:v>
                </c:pt>
                <c:pt idx="175">
                  <c:v>2.4918424699999999</c:v>
                </c:pt>
                <c:pt idx="176">
                  <c:v>0.79090101000000002</c:v>
                </c:pt>
                <c:pt idx="177">
                  <c:v>0.10395670999999999</c:v>
                </c:pt>
                <c:pt idx="178">
                  <c:v>0.21022183999999999</c:v>
                </c:pt>
                <c:pt idx="179">
                  <c:v>0.46983629999999998</c:v>
                </c:pt>
                <c:pt idx="180">
                  <c:v>0.30201344000000002</c:v>
                </c:pt>
                <c:pt idx="181">
                  <c:v>0.22479394</c:v>
                </c:pt>
                <c:pt idx="182">
                  <c:v>2.7444679999999999E-2</c:v>
                </c:pt>
                <c:pt idx="183">
                  <c:v>8.7502599999999993E-3</c:v>
                </c:pt>
                <c:pt idx="184">
                  <c:v>5.9555600000000004E-3</c:v>
                </c:pt>
                <c:pt idx="185">
                  <c:v>3.5121689999999997E-2</c:v>
                </c:pt>
                <c:pt idx="186">
                  <c:v>0.27993100999999998</c:v>
                </c:pt>
                <c:pt idx="187">
                  <c:v>1.8865750400000001</c:v>
                </c:pt>
                <c:pt idx="188">
                  <c:v>0.14561162999999999</c:v>
                </c:pt>
                <c:pt idx="189">
                  <c:v>1.9973149999999999E-2</c:v>
                </c:pt>
                <c:pt idx="190">
                  <c:v>7.3903109999999994E-2</c:v>
                </c:pt>
                <c:pt idx="191">
                  <c:v>0.40871884000000003</c:v>
                </c:pt>
                <c:pt idx="192">
                  <c:v>0.27713503</c:v>
                </c:pt>
                <c:pt idx="193">
                  <c:v>0.12298155</c:v>
                </c:pt>
                <c:pt idx="194">
                  <c:v>0.12555781999999999</c:v>
                </c:pt>
                <c:pt idx="195">
                  <c:v>0.12392773</c:v>
                </c:pt>
                <c:pt idx="196">
                  <c:v>6.3713179999999994E-2</c:v>
                </c:pt>
                <c:pt idx="197">
                  <c:v>0.23544233000000001</c:v>
                </c:pt>
                <c:pt idx="198">
                  <c:v>1.15592446</c:v>
                </c:pt>
                <c:pt idx="199">
                  <c:v>5.9848084999999998</c:v>
                </c:pt>
                <c:pt idx="200">
                  <c:v>3.6531442599999999</c:v>
                </c:pt>
                <c:pt idx="201">
                  <c:v>0.11361454999999999</c:v>
                </c:pt>
                <c:pt idx="202">
                  <c:v>0.33488607999999997</c:v>
                </c:pt>
                <c:pt idx="203">
                  <c:v>0.41043629999999998</c:v>
                </c:pt>
                <c:pt idx="204">
                  <c:v>1.4515801800000001</c:v>
                </c:pt>
                <c:pt idx="205">
                  <c:v>1.5437538099999999</c:v>
                </c:pt>
                <c:pt idx="206">
                  <c:v>1.39185899</c:v>
                </c:pt>
                <c:pt idx="207">
                  <c:v>5.1840494599999998</c:v>
                </c:pt>
                <c:pt idx="208">
                  <c:v>1.4372498499999999</c:v>
                </c:pt>
                <c:pt idx="209">
                  <c:v>1.0848607299999999</c:v>
                </c:pt>
                <c:pt idx="210">
                  <c:v>5.4234436400000003</c:v>
                </c:pt>
                <c:pt idx="211">
                  <c:v>0.54271910000000001</c:v>
                </c:pt>
                <c:pt idx="212">
                  <c:v>0.15774979</c:v>
                </c:pt>
                <c:pt idx="213">
                  <c:v>0.12820541999999999</c:v>
                </c:pt>
                <c:pt idx="214">
                  <c:v>0.15937275000000001</c:v>
                </c:pt>
                <c:pt idx="215">
                  <c:v>0.37628725000000002</c:v>
                </c:pt>
                <c:pt idx="216">
                  <c:v>0.87786063000000003</c:v>
                </c:pt>
                <c:pt idx="217">
                  <c:v>1.3868035400000001</c:v>
                </c:pt>
                <c:pt idx="218">
                  <c:v>1.70017368</c:v>
                </c:pt>
                <c:pt idx="219">
                  <c:v>1.2105528800000001</c:v>
                </c:pt>
                <c:pt idx="220">
                  <c:v>7.0603167200000003</c:v>
                </c:pt>
                <c:pt idx="221">
                  <c:v>1.9424271900000001</c:v>
                </c:pt>
                <c:pt idx="222">
                  <c:v>0.88897587</c:v>
                </c:pt>
                <c:pt idx="223">
                  <c:v>1.1330744699999999</c:v>
                </c:pt>
                <c:pt idx="224">
                  <c:v>0.27412641999999998</c:v>
                </c:pt>
                <c:pt idx="225">
                  <c:v>2.84370302</c:v>
                </c:pt>
                <c:pt idx="226">
                  <c:v>0.77376467999999998</c:v>
                </c:pt>
                <c:pt idx="227">
                  <c:v>4.2409783799999996</c:v>
                </c:pt>
                <c:pt idx="228">
                  <c:v>3.7133966300000001</c:v>
                </c:pt>
                <c:pt idx="229">
                  <c:v>3.93263433</c:v>
                </c:pt>
                <c:pt idx="230">
                  <c:v>1.01544736</c:v>
                </c:pt>
                <c:pt idx="231">
                  <c:v>0.12383002999999999</c:v>
                </c:pt>
                <c:pt idx="232">
                  <c:v>7.6232889999999998E-2</c:v>
                </c:pt>
                <c:pt idx="233">
                  <c:v>0.10386344</c:v>
                </c:pt>
                <c:pt idx="234">
                  <c:v>7.0937780000000006E-2</c:v>
                </c:pt>
                <c:pt idx="235">
                  <c:v>5.9006000000000003E-2</c:v>
                </c:pt>
                <c:pt idx="236">
                  <c:v>0.18619570999999999</c:v>
                </c:pt>
                <c:pt idx="237">
                  <c:v>0.13916666999999999</c:v>
                </c:pt>
                <c:pt idx="238">
                  <c:v>0.56449307000000004</c:v>
                </c:pt>
                <c:pt idx="239">
                  <c:v>0.26414433999999998</c:v>
                </c:pt>
                <c:pt idx="240">
                  <c:v>0.34163609</c:v>
                </c:pt>
                <c:pt idx="241">
                  <c:v>0.28781758000000002</c:v>
                </c:pt>
                <c:pt idx="242">
                  <c:v>0.82623626999999999</c:v>
                </c:pt>
                <c:pt idx="243">
                  <c:v>0.2823966</c:v>
                </c:pt>
                <c:pt idx="244">
                  <c:v>4.5198969999999998E-2</c:v>
                </c:pt>
                <c:pt idx="245">
                  <c:v>0.16041720000000001</c:v>
                </c:pt>
                <c:pt idx="246">
                  <c:v>1.0290819499999999</c:v>
                </c:pt>
                <c:pt idx="247">
                  <c:v>0.13545229</c:v>
                </c:pt>
                <c:pt idx="248">
                  <c:v>0.72394221000000003</c:v>
                </c:pt>
                <c:pt idx="249">
                  <c:v>0.44512856000000001</c:v>
                </c:pt>
                <c:pt idx="250">
                  <c:v>0.10779152</c:v>
                </c:pt>
                <c:pt idx="251">
                  <c:v>1.1509613700000001</c:v>
                </c:pt>
                <c:pt idx="252">
                  <c:v>0.69879594</c:v>
                </c:pt>
                <c:pt idx="253">
                  <c:v>0.64076509999999998</c:v>
                </c:pt>
                <c:pt idx="254">
                  <c:v>0.75038141999999997</c:v>
                </c:pt>
                <c:pt idx="255">
                  <c:v>4.4450999999999997E-2</c:v>
                </c:pt>
                <c:pt idx="256">
                  <c:v>8.4805240000000004E-2</c:v>
                </c:pt>
                <c:pt idx="257">
                  <c:v>0.20621825999999999</c:v>
                </c:pt>
                <c:pt idx="258">
                  <c:v>1.64265554</c:v>
                </c:pt>
                <c:pt idx="259">
                  <c:v>0.14383887000000001</c:v>
                </c:pt>
                <c:pt idx="260">
                  <c:v>0.13988782</c:v>
                </c:pt>
                <c:pt idx="261">
                  <c:v>0.25063645000000001</c:v>
                </c:pt>
                <c:pt idx="262">
                  <c:v>0.11921804</c:v>
                </c:pt>
                <c:pt idx="263">
                  <c:v>0.46003189999999999</c:v>
                </c:pt>
                <c:pt idx="264">
                  <c:v>5.3092583600000003</c:v>
                </c:pt>
                <c:pt idx="265">
                  <c:v>5.0202628300000001</c:v>
                </c:pt>
                <c:pt idx="266">
                  <c:v>5.0202628300000001</c:v>
                </c:pt>
                <c:pt idx="267">
                  <c:v>7.4632455100000001</c:v>
                </c:pt>
                <c:pt idx="268">
                  <c:v>6.1080919400000004</c:v>
                </c:pt>
                <c:pt idx="269">
                  <c:v>4.8573037399999999</c:v>
                </c:pt>
                <c:pt idx="270">
                  <c:v>3.7989047500000002</c:v>
                </c:pt>
                <c:pt idx="271">
                  <c:v>8.1308456800000002</c:v>
                </c:pt>
                <c:pt idx="272">
                  <c:v>2.6313870399999999</c:v>
                </c:pt>
                <c:pt idx="273">
                  <c:v>5.7481180199999997</c:v>
                </c:pt>
                <c:pt idx="274">
                  <c:v>1.35748983</c:v>
                </c:pt>
                <c:pt idx="275">
                  <c:v>1.74074682</c:v>
                </c:pt>
                <c:pt idx="276">
                  <c:v>3.95382517</c:v>
                </c:pt>
                <c:pt idx="277">
                  <c:v>3.5913366099999999</c:v>
                </c:pt>
                <c:pt idx="278">
                  <c:v>3.95382517</c:v>
                </c:pt>
                <c:pt idx="279">
                  <c:v>1.47669012</c:v>
                </c:pt>
                <c:pt idx="280">
                  <c:v>5.1357559999999998</c:v>
                </c:pt>
                <c:pt idx="281">
                  <c:v>3.69658014</c:v>
                </c:pt>
                <c:pt idx="282">
                  <c:v>4.5106124799999998</c:v>
                </c:pt>
                <c:pt idx="283">
                  <c:v>0.75699859999999997</c:v>
                </c:pt>
                <c:pt idx="284">
                  <c:v>0.49166152000000002</c:v>
                </c:pt>
                <c:pt idx="285">
                  <c:v>3.8569900000000001</c:v>
                </c:pt>
                <c:pt idx="286">
                  <c:v>5.4837676799999997</c:v>
                </c:pt>
                <c:pt idx="287">
                  <c:v>4.2247834400000004</c:v>
                </c:pt>
                <c:pt idx="288">
                  <c:v>4.5746701300000003</c:v>
                </c:pt>
                <c:pt idx="289">
                  <c:v>5.0558139400000002</c:v>
                </c:pt>
                <c:pt idx="290">
                  <c:v>6.4467915400000004</c:v>
                </c:pt>
                <c:pt idx="291">
                  <c:v>4.8769614800000003</c:v>
                </c:pt>
                <c:pt idx="292">
                  <c:v>3.2992201699999999</c:v>
                </c:pt>
                <c:pt idx="293">
                  <c:v>1.67445738</c:v>
                </c:pt>
                <c:pt idx="294">
                  <c:v>0.69366209999999995</c:v>
                </c:pt>
                <c:pt idx="295">
                  <c:v>2.0339131400000001</c:v>
                </c:pt>
                <c:pt idx="296">
                  <c:v>6.3342364599999996</c:v>
                </c:pt>
                <c:pt idx="297">
                  <c:v>3.71292212</c:v>
                </c:pt>
                <c:pt idx="298">
                  <c:v>3.1663508600000001</c:v>
                </c:pt>
                <c:pt idx="299">
                  <c:v>1.47669012</c:v>
                </c:pt>
                <c:pt idx="300">
                  <c:v>0.75699859999999997</c:v>
                </c:pt>
                <c:pt idx="301">
                  <c:v>0.49166152000000002</c:v>
                </c:pt>
                <c:pt idx="302">
                  <c:v>0.53163521000000002</c:v>
                </c:pt>
                <c:pt idx="303">
                  <c:v>1.40309722</c:v>
                </c:pt>
                <c:pt idx="304">
                  <c:v>6.4467915400000004</c:v>
                </c:pt>
                <c:pt idx="305">
                  <c:v>6.4467915400000004</c:v>
                </c:pt>
                <c:pt idx="306">
                  <c:v>7.1051067000000003</c:v>
                </c:pt>
                <c:pt idx="307">
                  <c:v>5.1867065099999996</c:v>
                </c:pt>
                <c:pt idx="308">
                  <c:v>6.6653113299999998</c:v>
                </c:pt>
                <c:pt idx="309">
                  <c:v>3.0930793599999999</c:v>
                </c:pt>
                <c:pt idx="310">
                  <c:v>5.1867065099999996</c:v>
                </c:pt>
                <c:pt idx="311">
                  <c:v>3.15577328</c:v>
                </c:pt>
                <c:pt idx="312">
                  <c:v>4.33388346</c:v>
                </c:pt>
                <c:pt idx="313">
                  <c:v>3.8633884799999998</c:v>
                </c:pt>
                <c:pt idx="314">
                  <c:v>3.4560403000000002</c:v>
                </c:pt>
                <c:pt idx="315">
                  <c:v>3.4809824200000001</c:v>
                </c:pt>
                <c:pt idx="316">
                  <c:v>5.7339999400000004</c:v>
                </c:pt>
                <c:pt idx="317">
                  <c:v>4.8523298700000002</c:v>
                </c:pt>
                <c:pt idx="318">
                  <c:v>4.8523298700000002</c:v>
                </c:pt>
                <c:pt idx="319">
                  <c:v>4.5444729700000002</c:v>
                </c:pt>
                <c:pt idx="320">
                  <c:v>2.7460873499999998</c:v>
                </c:pt>
                <c:pt idx="321">
                  <c:v>1.8126787200000001</c:v>
                </c:pt>
                <c:pt idx="322">
                  <c:v>0.85224158000000005</c:v>
                </c:pt>
                <c:pt idx="323">
                  <c:v>2.5081899700000001</c:v>
                </c:pt>
                <c:pt idx="324">
                  <c:v>3.4419186800000001</c:v>
                </c:pt>
                <c:pt idx="325">
                  <c:v>5.6715618499999998</c:v>
                </c:pt>
                <c:pt idx="326">
                  <c:v>6.9659527600000004</c:v>
                </c:pt>
                <c:pt idx="327">
                  <c:v>6.2986237000000003</c:v>
                </c:pt>
                <c:pt idx="328">
                  <c:v>4.5444729700000002</c:v>
                </c:pt>
                <c:pt idx="329">
                  <c:v>2.7460873499999998</c:v>
                </c:pt>
                <c:pt idx="330">
                  <c:v>1.8126787200000001</c:v>
                </c:pt>
                <c:pt idx="331">
                  <c:v>6.0890009799999998</c:v>
                </c:pt>
                <c:pt idx="332">
                  <c:v>1.79520053</c:v>
                </c:pt>
                <c:pt idx="333">
                  <c:v>0.61195845000000004</c:v>
                </c:pt>
                <c:pt idx="334">
                  <c:v>1.2953586699999999</c:v>
                </c:pt>
                <c:pt idx="335">
                  <c:v>0.55972409000000001</c:v>
                </c:pt>
                <c:pt idx="336">
                  <c:v>0.53577585999999999</c:v>
                </c:pt>
                <c:pt idx="337">
                  <c:v>1.10765146</c:v>
                </c:pt>
                <c:pt idx="338">
                  <c:v>0.86788281</c:v>
                </c:pt>
                <c:pt idx="339">
                  <c:v>4.4439310900000004</c:v>
                </c:pt>
                <c:pt idx="340">
                  <c:v>2.9367126899999998</c:v>
                </c:pt>
                <c:pt idx="341">
                  <c:v>3.5831463100000001</c:v>
                </c:pt>
                <c:pt idx="342">
                  <c:v>2.0675545400000002</c:v>
                </c:pt>
                <c:pt idx="343">
                  <c:v>2.13306744</c:v>
                </c:pt>
                <c:pt idx="344">
                  <c:v>3.29049317</c:v>
                </c:pt>
                <c:pt idx="345">
                  <c:v>7.3825826499999998</c:v>
                </c:pt>
                <c:pt idx="346">
                  <c:v>5.5295746599999998</c:v>
                </c:pt>
                <c:pt idx="347">
                  <c:v>4.99985503</c:v>
                </c:pt>
                <c:pt idx="348">
                  <c:v>4.2429714599999997</c:v>
                </c:pt>
                <c:pt idx="349">
                  <c:v>5.2097824399999997</c:v>
                </c:pt>
                <c:pt idx="350">
                  <c:v>5.0224561699999999</c:v>
                </c:pt>
                <c:pt idx="351">
                  <c:v>3.1915758900000002</c:v>
                </c:pt>
                <c:pt idx="352">
                  <c:v>5.2097824399999997</c:v>
                </c:pt>
                <c:pt idx="353">
                  <c:v>5.0224561699999999</c:v>
                </c:pt>
                <c:pt idx="354">
                  <c:v>3.1915758900000002</c:v>
                </c:pt>
                <c:pt idx="355">
                  <c:v>0.74860017000000001</c:v>
                </c:pt>
                <c:pt idx="356">
                  <c:v>3.3768384</c:v>
                </c:pt>
                <c:pt idx="357">
                  <c:v>3.1754182399999999</c:v>
                </c:pt>
                <c:pt idx="358">
                  <c:v>0.74860017000000001</c:v>
                </c:pt>
                <c:pt idx="359">
                  <c:v>0.74860017000000001</c:v>
                </c:pt>
                <c:pt idx="360">
                  <c:v>1.0074265899999999</c:v>
                </c:pt>
                <c:pt idx="361">
                  <c:v>0.39318009999999998</c:v>
                </c:pt>
                <c:pt idx="362">
                  <c:v>0.83610485999999995</c:v>
                </c:pt>
                <c:pt idx="363">
                  <c:v>1.8322340500000001</c:v>
                </c:pt>
                <c:pt idx="364">
                  <c:v>2.2425997299999998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D58-B9E4-41018156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65327"/>
        <c:axId val="1743082799"/>
      </c:lineChart>
      <c:catAx>
        <c:axId val="1743065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82799"/>
        <c:crosses val="autoZero"/>
        <c:auto val="1"/>
        <c:lblAlgn val="ctr"/>
        <c:lblOffset val="100"/>
        <c:noMultiLvlLbl val="0"/>
      </c:catAx>
      <c:valAx>
        <c:axId val="1743082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200024</xdr:rowOff>
    </xdr:from>
    <xdr:to>
      <xdr:col>33</xdr:col>
      <xdr:colOff>600076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EDF53-9EEA-41BB-8C1E-28F7D8B4A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609599</xdr:colOff>
      <xdr:row>99</xdr:row>
      <xdr:rowOff>28575</xdr:rowOff>
    </xdr:from>
    <xdr:to>
      <xdr:col>31</xdr:col>
      <xdr:colOff>401729</xdr:colOff>
      <xdr:row>144</xdr:row>
      <xdr:rowOff>45722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51CB52D-0D98-4AA4-AF05-0A5D39908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699" y="19888200"/>
          <a:ext cx="18468975" cy="9018272"/>
        </a:xfrm>
        <a:prstGeom prst="rect">
          <a:avLst/>
        </a:prstGeom>
      </xdr:spPr>
    </xdr:pic>
    <xdr:clientData/>
  </xdr:twoCellAnchor>
  <xdr:twoCellAnchor>
    <xdr:from>
      <xdr:col>5</xdr:col>
      <xdr:colOff>605116</xdr:colOff>
      <xdr:row>50</xdr:row>
      <xdr:rowOff>201705</xdr:rowOff>
    </xdr:from>
    <xdr:to>
      <xdr:col>33</xdr:col>
      <xdr:colOff>593912</xdr:colOff>
      <xdr:row>98</xdr:row>
      <xdr:rowOff>11205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80EA97-C16A-458F-888E-B064592E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.towardsai.net/how-do-i-calculate-accuracy-for-regression-ec304f3e27b6" TargetMode="External"/><Relationship Id="rId1" Type="http://schemas.openxmlformats.org/officeDocument/2006/relationships/hyperlink" Target="https://www.got-it.ai/solutions/excel-chat/excel-tutorial/r-squared/r-squared-in-exce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8"/>
  <sheetViews>
    <sheetView tabSelected="1" topLeftCell="A96" zoomScale="85" zoomScaleNormal="85" workbookViewId="0">
      <selection activeCell="J5" sqref="J5"/>
    </sheetView>
  </sheetViews>
  <sheetFormatPr defaultRowHeight="15" x14ac:dyDescent="0.25"/>
  <cols>
    <col min="1" max="1" width="17.5703125" customWidth="1"/>
    <col min="2" max="2" width="21.85546875" customWidth="1"/>
    <col min="3" max="3" width="16.28515625" customWidth="1"/>
    <col min="4" max="4" width="18.42578125" customWidth="1"/>
    <col min="5" max="5" width="17.85546875" customWidth="1"/>
    <col min="7" max="7" width="12.42578125" customWidth="1"/>
    <col min="8" max="8" width="14.5703125" customWidth="1"/>
    <col min="9" max="9" width="17.28515625" customWidth="1"/>
    <col min="10" max="10" width="13.140625" customWidth="1"/>
    <col min="13" max="13" width="23.7109375" customWidth="1"/>
    <col min="14" max="14" width="15.7109375" customWidth="1"/>
  </cols>
  <sheetData>
    <row r="1" spans="1:22" ht="15.75" thickBot="1" x14ac:dyDescent="0.3"/>
    <row r="2" spans="1:22" ht="16.5" thickTop="1" thickBot="1" x14ac:dyDescent="0.3">
      <c r="A2" s="1" t="s">
        <v>1</v>
      </c>
      <c r="B2" s="4" t="s">
        <v>0</v>
      </c>
      <c r="C2" s="13" t="s">
        <v>2</v>
      </c>
      <c r="D2" s="10" t="s">
        <v>3</v>
      </c>
      <c r="E2" s="7" t="s">
        <v>4</v>
      </c>
      <c r="G2" s="23" t="s">
        <v>6</v>
      </c>
      <c r="H2" s="28">
        <f>AVERAGE(C3:C367)</f>
        <v>1.3762832185849663</v>
      </c>
      <c r="I2" s="29"/>
      <c r="J2" s="30"/>
      <c r="M2" s="23" t="s">
        <v>13</v>
      </c>
      <c r="N2" s="23" t="s">
        <v>14</v>
      </c>
    </row>
    <row r="3" spans="1:22" ht="16.5" thickTop="1" thickBot="1" x14ac:dyDescent="0.3">
      <c r="A3" s="2">
        <v>0.2</v>
      </c>
      <c r="B3" s="5">
        <v>0.67918462000000002</v>
      </c>
      <c r="C3" s="14">
        <f>IFERROR(ABS(A3-B3)/A3, 0)</f>
        <v>2.3959231000000001</v>
      </c>
      <c r="D3" s="11">
        <f>2 * (ABS(B3-A3)/((ABS(A3)+ABS(B3))/2) + 0.000001)</f>
        <v>2.1801339499879329</v>
      </c>
      <c r="E3" s="8">
        <f>ATAN(ABS((A3-B3)/(A3+0.000001)))</f>
        <v>1.1753994639884857</v>
      </c>
      <c r="G3" s="23" t="s">
        <v>5</v>
      </c>
      <c r="H3" s="31">
        <f>AVERAGE(E3:E367)</f>
        <v>1.0395121503942657</v>
      </c>
      <c r="I3" s="32"/>
      <c r="J3" s="33"/>
      <c r="M3" s="24" t="s">
        <v>15</v>
      </c>
      <c r="N3" s="24">
        <f>CORREL(A3:A367, B3:B367)</f>
        <v>0.56900540390700094</v>
      </c>
    </row>
    <row r="4" spans="1:22" ht="16.5" thickTop="1" thickBot="1" x14ac:dyDescent="0.3">
      <c r="A4" s="2">
        <v>0</v>
      </c>
      <c r="B4" s="5">
        <v>0.64028487000000001</v>
      </c>
      <c r="C4" s="14">
        <f t="shared" ref="C4:C67" si="0">IFERROR(ABS(A4-B4)/A4, 0)</f>
        <v>0</v>
      </c>
      <c r="D4" s="11">
        <f t="shared" ref="D4:D67" si="1">2 * (ABS(B4-A4)/((ABS(A4)+ABS(B4))/2) + 0.000001)</f>
        <v>4.0000020000000003</v>
      </c>
      <c r="E4" s="8">
        <f t="shared" ref="E4:E67" si="2">ATAN(ABS((A4-B4)/(A4+0.000001)))</f>
        <v>1.5707947649900706</v>
      </c>
      <c r="G4" s="23" t="s">
        <v>7</v>
      </c>
      <c r="H4" s="31">
        <f>AVERAGE(D3:D367)</f>
        <v>2.5335933799963213</v>
      </c>
      <c r="I4" s="32"/>
      <c r="J4" s="33"/>
      <c r="M4" s="24" t="s">
        <v>16</v>
      </c>
      <c r="N4" s="25">
        <f>N3^2</f>
        <v>0.32376714967536929</v>
      </c>
    </row>
    <row r="5" spans="1:22" ht="16.5" thickTop="1" thickBot="1" x14ac:dyDescent="0.3">
      <c r="A5" s="2">
        <v>0</v>
      </c>
      <c r="B5" s="5">
        <v>0.27121835999999999</v>
      </c>
      <c r="C5" s="14">
        <f t="shared" si="0"/>
        <v>0</v>
      </c>
      <c r="D5" s="11">
        <f t="shared" si="1"/>
        <v>4.0000020000000003</v>
      </c>
      <c r="E5" s="8">
        <f t="shared" si="2"/>
        <v>1.5707926397288736</v>
      </c>
      <c r="G5" s="23" t="s">
        <v>9</v>
      </c>
      <c r="H5" s="16">
        <f>AVERAGE(A3:A367)</f>
        <v>1.9163287671232885</v>
      </c>
      <c r="I5" s="17">
        <f>AVERAGE(B3:B367)</f>
        <v>1.9875216491780838</v>
      </c>
      <c r="J5" s="18">
        <f>ABS((H5-I5)/H5)</f>
        <v>3.7150661867726947E-2</v>
      </c>
      <c r="M5" s="26" t="s">
        <v>17</v>
      </c>
      <c r="N5" s="27">
        <f>RSQ(B3:B367, A3:A367)</f>
        <v>0.32376714967536918</v>
      </c>
    </row>
    <row r="6" spans="1:22" ht="16.5" thickTop="1" thickBot="1" x14ac:dyDescent="0.3">
      <c r="A6" s="2">
        <v>0</v>
      </c>
      <c r="B6" s="5">
        <v>0.48232517000000003</v>
      </c>
      <c r="C6" s="14">
        <f t="shared" si="0"/>
        <v>0</v>
      </c>
      <c r="D6" s="11">
        <f t="shared" si="1"/>
        <v>4.0000020000000003</v>
      </c>
      <c r="E6" s="8">
        <f t="shared" si="2"/>
        <v>1.5707942535047965</v>
      </c>
      <c r="G6" s="23" t="s">
        <v>8</v>
      </c>
      <c r="H6" s="19">
        <f>MEDIAN(A3:A367)</f>
        <v>0.4</v>
      </c>
      <c r="I6" s="20">
        <f>MEDIAN(B3:B367)</f>
        <v>1.2105528800000001</v>
      </c>
      <c r="J6" s="21">
        <f>ABS((H6-I6)/H6)</f>
        <v>2.0263822</v>
      </c>
      <c r="M6" s="34" t="s">
        <v>18</v>
      </c>
      <c r="N6" s="37"/>
      <c r="O6" s="37"/>
      <c r="P6" s="37"/>
      <c r="Q6" s="37"/>
      <c r="R6" s="37"/>
      <c r="S6" s="37"/>
      <c r="T6" s="37"/>
      <c r="U6" s="37"/>
      <c r="V6" s="38"/>
    </row>
    <row r="7" spans="1:22" ht="16.5" thickTop="1" thickBot="1" x14ac:dyDescent="0.3">
      <c r="A7" s="2">
        <v>0</v>
      </c>
      <c r="B7" s="5">
        <v>0.74144202999999997</v>
      </c>
      <c r="C7" s="14">
        <f t="shared" si="0"/>
        <v>0</v>
      </c>
      <c r="D7" s="11">
        <f t="shared" si="1"/>
        <v>4.0000020000000003</v>
      </c>
      <c r="E7" s="8">
        <f t="shared" si="2"/>
        <v>1.5707949780717874</v>
      </c>
      <c r="G7" s="22"/>
      <c r="H7" s="23" t="s">
        <v>11</v>
      </c>
      <c r="I7" s="23" t="s">
        <v>10</v>
      </c>
      <c r="J7" s="23" t="s">
        <v>12</v>
      </c>
      <c r="M7" s="34" t="s">
        <v>19</v>
      </c>
      <c r="N7" s="35"/>
      <c r="O7" s="35"/>
      <c r="P7" s="35"/>
      <c r="Q7" s="35"/>
      <c r="R7" s="35"/>
      <c r="S7" s="35"/>
      <c r="T7" s="35"/>
      <c r="U7" s="35"/>
      <c r="V7" s="36"/>
    </row>
    <row r="8" spans="1:22" ht="15.75" thickBot="1" x14ac:dyDescent="0.3">
      <c r="A8" s="2">
        <v>0</v>
      </c>
      <c r="B8" s="5">
        <v>0.78858797000000003</v>
      </c>
      <c r="C8" s="14">
        <f t="shared" si="0"/>
        <v>0</v>
      </c>
      <c r="D8" s="11">
        <f t="shared" si="1"/>
        <v>4.0000020000000003</v>
      </c>
      <c r="E8" s="8">
        <f t="shared" si="2"/>
        <v>1.5707950587055546</v>
      </c>
    </row>
    <row r="9" spans="1:22" ht="15.75" thickBot="1" x14ac:dyDescent="0.3">
      <c r="A9" s="2">
        <v>0</v>
      </c>
      <c r="B9" s="5">
        <v>0.39289326000000002</v>
      </c>
      <c r="C9" s="14">
        <f t="shared" si="0"/>
        <v>0</v>
      </c>
      <c r="D9" s="11">
        <f t="shared" si="1"/>
        <v>4.0000020000000003</v>
      </c>
      <c r="E9" s="8">
        <f t="shared" si="2"/>
        <v>1.5707937815743449</v>
      </c>
    </row>
    <row r="10" spans="1:22" ht="15.75" thickBot="1" x14ac:dyDescent="0.3">
      <c r="A10" s="2">
        <v>0</v>
      </c>
      <c r="B10" s="5">
        <v>0.75100825000000004</v>
      </c>
      <c r="C10" s="14">
        <f t="shared" si="0"/>
        <v>0</v>
      </c>
      <c r="D10" s="11">
        <f t="shared" si="1"/>
        <v>4.0000020000000003</v>
      </c>
      <c r="E10" s="8">
        <f t="shared" si="2"/>
        <v>1.5707949952516014</v>
      </c>
    </row>
    <row r="11" spans="1:22" ht="15.75" thickBot="1" x14ac:dyDescent="0.3">
      <c r="A11" s="2">
        <v>0</v>
      </c>
      <c r="B11" s="5">
        <v>0.92951516000000001</v>
      </c>
      <c r="C11" s="14">
        <f t="shared" si="0"/>
        <v>0</v>
      </c>
      <c r="D11" s="11">
        <f t="shared" si="1"/>
        <v>4.0000020000000003</v>
      </c>
      <c r="E11" s="8">
        <f t="shared" si="2"/>
        <v>1.5707952509652134</v>
      </c>
    </row>
    <row r="12" spans="1:22" ht="15.75" thickBot="1" x14ac:dyDescent="0.3">
      <c r="A12" s="2">
        <v>0</v>
      </c>
      <c r="B12" s="5">
        <v>0.45236225000000002</v>
      </c>
      <c r="C12" s="14">
        <f t="shared" si="0"/>
        <v>0</v>
      </c>
      <c r="D12" s="11">
        <f t="shared" si="1"/>
        <v>4.0000020000000003</v>
      </c>
      <c r="E12" s="8">
        <f t="shared" si="2"/>
        <v>1.5707941161771892</v>
      </c>
    </row>
    <row r="13" spans="1:22" ht="15.75" thickBot="1" x14ac:dyDescent="0.3">
      <c r="A13" s="2">
        <v>0.99</v>
      </c>
      <c r="B13" s="5">
        <v>0.71461479999999999</v>
      </c>
      <c r="C13" s="14">
        <f t="shared" si="0"/>
        <v>0.27816686868686868</v>
      </c>
      <c r="D13" s="11">
        <f t="shared" si="1"/>
        <v>0.64621297974744796</v>
      </c>
      <c r="E13" s="8">
        <f t="shared" si="2"/>
        <v>0.27130777235283854</v>
      </c>
    </row>
    <row r="14" spans="1:22" ht="15.75" thickBot="1" x14ac:dyDescent="0.3">
      <c r="A14" s="2">
        <v>0</v>
      </c>
      <c r="B14" s="5">
        <v>0.88538673999999995</v>
      </c>
      <c r="C14" s="14">
        <f t="shared" si="0"/>
        <v>0</v>
      </c>
      <c r="D14" s="11">
        <f t="shared" si="1"/>
        <v>4.0000020000000003</v>
      </c>
      <c r="E14" s="8">
        <f t="shared" si="2"/>
        <v>1.570795197344957</v>
      </c>
    </row>
    <row r="15" spans="1:22" ht="15.75" thickBot="1" x14ac:dyDescent="0.3">
      <c r="A15" s="2">
        <v>0.2</v>
      </c>
      <c r="B15" s="5">
        <v>1.60093346</v>
      </c>
      <c r="C15" s="14">
        <f t="shared" si="0"/>
        <v>7.0046673000000004</v>
      </c>
      <c r="D15" s="11">
        <f t="shared" si="1"/>
        <v>3.1115738400834201</v>
      </c>
      <c r="E15" s="8">
        <f t="shared" si="2"/>
        <v>1.4289918576838114</v>
      </c>
    </row>
    <row r="16" spans="1:22" ht="15.75" thickBot="1" x14ac:dyDescent="0.3">
      <c r="A16" s="2">
        <v>0</v>
      </c>
      <c r="B16" s="5">
        <v>0.68567670000000003</v>
      </c>
      <c r="C16" s="14">
        <f t="shared" si="0"/>
        <v>0</v>
      </c>
      <c r="D16" s="11">
        <f t="shared" si="1"/>
        <v>4.0000020000000003</v>
      </c>
      <c r="E16" s="8">
        <f t="shared" si="2"/>
        <v>1.570794868381624</v>
      </c>
    </row>
    <row r="17" spans="1:5" ht="15.75" thickBot="1" x14ac:dyDescent="0.3">
      <c r="A17" s="2">
        <v>0.2</v>
      </c>
      <c r="B17" s="5">
        <v>1.55515048</v>
      </c>
      <c r="C17" s="14">
        <f t="shared" si="0"/>
        <v>6.7757524</v>
      </c>
      <c r="D17" s="11">
        <f t="shared" si="1"/>
        <v>3.0883992524110866</v>
      </c>
      <c r="E17" s="8">
        <f t="shared" si="2"/>
        <v>1.4242682637672306</v>
      </c>
    </row>
    <row r="18" spans="1:5" ht="15.75" thickBot="1" x14ac:dyDescent="0.3">
      <c r="A18" s="2">
        <v>5.2</v>
      </c>
      <c r="B18" s="5">
        <v>5.0195943600000001</v>
      </c>
      <c r="C18" s="14">
        <f t="shared" si="0"/>
        <v>3.4693392307692313E-2</v>
      </c>
      <c r="D18" s="11">
        <f t="shared" si="1"/>
        <v>7.0613663690338502E-2</v>
      </c>
      <c r="E18" s="8">
        <f t="shared" si="2"/>
        <v>3.4679476334611242E-2</v>
      </c>
    </row>
    <row r="19" spans="1:5" ht="15.75" thickBot="1" x14ac:dyDescent="0.3">
      <c r="A19" s="2">
        <v>0.4</v>
      </c>
      <c r="B19" s="5">
        <v>1.94058994</v>
      </c>
      <c r="C19" s="14">
        <f t="shared" si="0"/>
        <v>3.8514748499999993</v>
      </c>
      <c r="D19" s="11">
        <f t="shared" si="1"/>
        <v>2.6328253129122987</v>
      </c>
      <c r="E19" s="8">
        <f t="shared" si="2"/>
        <v>1.3167641478906931</v>
      </c>
    </row>
    <row r="20" spans="1:5" ht="15.75" thickBot="1" x14ac:dyDescent="0.3">
      <c r="A20" s="2">
        <v>0</v>
      </c>
      <c r="B20" s="5">
        <v>0.96392074999999999</v>
      </c>
      <c r="C20" s="14">
        <f t="shared" si="0"/>
        <v>0</v>
      </c>
      <c r="D20" s="11">
        <f t="shared" si="1"/>
        <v>4.0000020000000003</v>
      </c>
      <c r="E20" s="8">
        <f t="shared" si="2"/>
        <v>1.5707952893652117</v>
      </c>
    </row>
    <row r="21" spans="1:5" ht="15.75" thickBot="1" x14ac:dyDescent="0.3">
      <c r="A21" s="2">
        <v>0.4</v>
      </c>
      <c r="B21" s="5">
        <v>3.20766711</v>
      </c>
      <c r="C21" s="14">
        <f t="shared" si="0"/>
        <v>7.0191677749999997</v>
      </c>
      <c r="D21" s="11">
        <f t="shared" si="1"/>
        <v>3.1130022013960761</v>
      </c>
      <c r="E21" s="8">
        <f t="shared" si="2"/>
        <v>1.4292812526129355</v>
      </c>
    </row>
    <row r="22" spans="1:5" ht="15.75" thickBot="1" x14ac:dyDescent="0.3">
      <c r="A22" s="2">
        <v>0</v>
      </c>
      <c r="B22" s="5">
        <v>1.46368352</v>
      </c>
      <c r="C22" s="14">
        <f t="shared" si="0"/>
        <v>0</v>
      </c>
      <c r="D22" s="11">
        <f t="shared" si="1"/>
        <v>4.0000020000000003</v>
      </c>
      <c r="E22" s="8">
        <f t="shared" si="2"/>
        <v>1.5707956435870949</v>
      </c>
    </row>
    <row r="23" spans="1:5" ht="15.75" thickBot="1" x14ac:dyDescent="0.3">
      <c r="A23" s="2">
        <v>0.2</v>
      </c>
      <c r="B23" s="5">
        <v>0.91893877999999996</v>
      </c>
      <c r="C23" s="14">
        <f t="shared" si="0"/>
        <v>3.5946938999999998</v>
      </c>
      <c r="D23" s="11">
        <f t="shared" si="1"/>
        <v>2.5700756907161266</v>
      </c>
      <c r="E23" s="8">
        <f t="shared" si="2"/>
        <v>1.299467571516324</v>
      </c>
    </row>
    <row r="24" spans="1:5" ht="15.75" thickBot="1" x14ac:dyDescent="0.3">
      <c r="A24" s="2">
        <v>9.4</v>
      </c>
      <c r="B24" s="5">
        <v>1.3616486699999999</v>
      </c>
      <c r="C24" s="14">
        <f t="shared" si="0"/>
        <v>0.8551437585106384</v>
      </c>
      <c r="D24" s="11">
        <f t="shared" si="1"/>
        <v>2.9877789016594374</v>
      </c>
      <c r="E24" s="8">
        <f t="shared" si="2"/>
        <v>0.70747265905214252</v>
      </c>
    </row>
    <row r="25" spans="1:5" ht="15.75" thickBot="1" x14ac:dyDescent="0.3">
      <c r="A25" s="2">
        <v>4.99</v>
      </c>
      <c r="B25" s="5">
        <v>1.0631813000000001</v>
      </c>
      <c r="C25" s="14">
        <f t="shared" si="0"/>
        <v>0.78693761523046091</v>
      </c>
      <c r="D25" s="11">
        <f t="shared" si="1"/>
        <v>2.5948812909936465</v>
      </c>
      <c r="E25" s="8">
        <f t="shared" si="2"/>
        <v>0.66672507098963429</v>
      </c>
    </row>
    <row r="26" spans="1:5" ht="15.75" thickBot="1" x14ac:dyDescent="0.3">
      <c r="A26" s="2">
        <v>2.02</v>
      </c>
      <c r="B26" s="5">
        <v>1.2075656100000001</v>
      </c>
      <c r="C26" s="14">
        <f t="shared" si="0"/>
        <v>0.40219524257425737</v>
      </c>
      <c r="D26" s="11">
        <f t="shared" si="1"/>
        <v>1.0068715582612804</v>
      </c>
      <c r="E26" s="8">
        <f t="shared" si="2"/>
        <v>0.38239722250606373</v>
      </c>
    </row>
    <row r="27" spans="1:5" ht="15.75" thickBot="1" x14ac:dyDescent="0.3">
      <c r="A27" s="2">
        <v>0.8</v>
      </c>
      <c r="B27" s="5">
        <v>2.6734768600000001</v>
      </c>
      <c r="C27" s="14">
        <f t="shared" si="0"/>
        <v>2.3418460749999999</v>
      </c>
      <c r="D27" s="11">
        <f t="shared" si="1"/>
        <v>2.1574677733577068</v>
      </c>
      <c r="E27" s="8">
        <f t="shared" si="2"/>
        <v>1.1672209720730811</v>
      </c>
    </row>
    <row r="28" spans="1:5" ht="15.75" thickBot="1" x14ac:dyDescent="0.3">
      <c r="A28" s="2">
        <v>0.8</v>
      </c>
      <c r="B28" s="5">
        <v>3.7595492199999998</v>
      </c>
      <c r="C28" s="14">
        <f t="shared" si="0"/>
        <v>3.6994365249999994</v>
      </c>
      <c r="D28" s="11">
        <f t="shared" si="1"/>
        <v>2.5963544701242278</v>
      </c>
      <c r="E28" s="8">
        <f t="shared" si="2"/>
        <v>1.3067939251168028</v>
      </c>
    </row>
    <row r="29" spans="1:5" ht="15.75" thickBot="1" x14ac:dyDescent="0.3">
      <c r="A29" s="2">
        <v>6.84</v>
      </c>
      <c r="B29" s="5">
        <v>4.1383547800000002</v>
      </c>
      <c r="C29" s="14">
        <f t="shared" si="0"/>
        <v>0.39497737134502919</v>
      </c>
      <c r="D29" s="11">
        <f t="shared" si="1"/>
        <v>0.98435540235925567</v>
      </c>
      <c r="E29" s="8">
        <f t="shared" si="2"/>
        <v>0.37616899001142495</v>
      </c>
    </row>
    <row r="30" spans="1:5" ht="15.75" thickBot="1" x14ac:dyDescent="0.3">
      <c r="A30" s="2">
        <v>0</v>
      </c>
      <c r="B30" s="5">
        <v>1.6780777200000001</v>
      </c>
      <c r="C30" s="14">
        <f t="shared" si="0"/>
        <v>0</v>
      </c>
      <c r="D30" s="11">
        <f t="shared" si="1"/>
        <v>4.0000020000000003</v>
      </c>
      <c r="E30" s="8">
        <f t="shared" si="2"/>
        <v>1.5707957308749412</v>
      </c>
    </row>
    <row r="31" spans="1:5" ht="15.75" thickBot="1" x14ac:dyDescent="0.3">
      <c r="A31" s="2">
        <v>0.52</v>
      </c>
      <c r="B31" s="5">
        <v>1.88765289</v>
      </c>
      <c r="C31" s="14">
        <f t="shared" si="0"/>
        <v>2.6301017115384613</v>
      </c>
      <c r="D31" s="11">
        <f t="shared" si="1"/>
        <v>2.2721781856627099</v>
      </c>
      <c r="E31" s="8">
        <f t="shared" si="2"/>
        <v>1.207462189434777</v>
      </c>
    </row>
    <row r="32" spans="1:5" ht="15.75" thickBot="1" x14ac:dyDescent="0.3">
      <c r="A32" s="2">
        <v>6.02</v>
      </c>
      <c r="B32" s="5">
        <v>1.6300907899999999</v>
      </c>
      <c r="C32" s="14">
        <f t="shared" si="0"/>
        <v>0.72922079900332226</v>
      </c>
      <c r="D32" s="11">
        <f t="shared" si="1"/>
        <v>2.2953521235506251</v>
      </c>
      <c r="E32" s="8">
        <f t="shared" si="2"/>
        <v>0.63006917126695705</v>
      </c>
    </row>
    <row r="33" spans="1:5" ht="15.75" thickBot="1" x14ac:dyDescent="0.3">
      <c r="A33" s="2">
        <v>0.8</v>
      </c>
      <c r="B33" s="5">
        <v>1.31641977</v>
      </c>
      <c r="C33" s="14">
        <f t="shared" si="0"/>
        <v>0.64552471249999988</v>
      </c>
      <c r="D33" s="11">
        <f t="shared" si="1"/>
        <v>0.97602722395639852</v>
      </c>
      <c r="E33" s="8">
        <f t="shared" si="2"/>
        <v>0.57322214267933569</v>
      </c>
    </row>
    <row r="34" spans="1:5" ht="15.75" thickBot="1" x14ac:dyDescent="0.3">
      <c r="A34" s="2">
        <v>9.65</v>
      </c>
      <c r="B34" s="5">
        <v>3.4862365500000001</v>
      </c>
      <c r="C34" s="14">
        <f t="shared" si="0"/>
        <v>0.63873196373056995</v>
      </c>
      <c r="D34" s="11">
        <f t="shared" si="1"/>
        <v>1.8768754641886456</v>
      </c>
      <c r="E34" s="8">
        <f t="shared" si="2"/>
        <v>0.56841305442734258</v>
      </c>
    </row>
    <row r="35" spans="1:5" ht="15.75" thickBot="1" x14ac:dyDescent="0.3">
      <c r="A35" s="2">
        <v>10.72</v>
      </c>
      <c r="B35" s="5">
        <v>1.96141101</v>
      </c>
      <c r="C35" s="14">
        <f t="shared" si="0"/>
        <v>0.81703255503731331</v>
      </c>
      <c r="D35" s="11">
        <f t="shared" si="1"/>
        <v>2.7626564027611318</v>
      </c>
      <c r="E35" s="8">
        <f t="shared" si="2"/>
        <v>0.68504065733442765</v>
      </c>
    </row>
    <row r="36" spans="1:5" ht="15.75" thickBot="1" x14ac:dyDescent="0.3">
      <c r="A36" s="2">
        <v>0.2</v>
      </c>
      <c r="B36" s="5">
        <v>0.76453870000000002</v>
      </c>
      <c r="C36" s="14">
        <f t="shared" si="0"/>
        <v>2.8226934999999997</v>
      </c>
      <c r="D36" s="11">
        <f t="shared" si="1"/>
        <v>2.3411779424479282</v>
      </c>
      <c r="E36" s="8">
        <f t="shared" si="2"/>
        <v>1.2303196241725727</v>
      </c>
    </row>
    <row r="37" spans="1:5" ht="15.75" thickBot="1" x14ac:dyDescent="0.3">
      <c r="A37" s="2">
        <v>4.82</v>
      </c>
      <c r="B37" s="5">
        <v>1.1015682200000001</v>
      </c>
      <c r="C37" s="14">
        <f t="shared" si="0"/>
        <v>0.7714588755186722</v>
      </c>
      <c r="D37" s="11">
        <f t="shared" si="1"/>
        <v>2.5117905275329986</v>
      </c>
      <c r="E37" s="8">
        <f t="shared" si="2"/>
        <v>0.65709383330955395</v>
      </c>
    </row>
    <row r="38" spans="1:5" ht="15.75" thickBot="1" x14ac:dyDescent="0.3">
      <c r="A38" s="2">
        <v>1.2</v>
      </c>
      <c r="B38" s="5">
        <v>1.86587948</v>
      </c>
      <c r="C38" s="14">
        <f t="shared" si="0"/>
        <v>0.55489956666666673</v>
      </c>
      <c r="D38" s="11">
        <f t="shared" si="1"/>
        <v>0.86876345568514002</v>
      </c>
      <c r="E38" s="8">
        <f t="shared" si="2"/>
        <v>0.50659673671687344</v>
      </c>
    </row>
    <row r="39" spans="1:5" ht="15.75" thickBot="1" x14ac:dyDescent="0.3">
      <c r="A39" s="2">
        <v>5.41</v>
      </c>
      <c r="B39" s="5">
        <v>1.22880992</v>
      </c>
      <c r="C39" s="14">
        <f t="shared" si="0"/>
        <v>0.77286323105360444</v>
      </c>
      <c r="D39" s="11">
        <f t="shared" si="1"/>
        <v>2.5192427256028203</v>
      </c>
      <c r="E39" s="8">
        <f t="shared" si="2"/>
        <v>0.65797363799871256</v>
      </c>
    </row>
    <row r="40" spans="1:5" ht="15.75" thickBot="1" x14ac:dyDescent="0.3">
      <c r="A40" s="2">
        <v>4.3899999999999997</v>
      </c>
      <c r="B40" s="5">
        <v>3.6458711500000001</v>
      </c>
      <c r="C40" s="14">
        <f t="shared" si="0"/>
        <v>0.16950543280182226</v>
      </c>
      <c r="D40" s="11">
        <f t="shared" si="1"/>
        <v>0.37040557472630686</v>
      </c>
      <c r="E40" s="8">
        <f t="shared" si="2"/>
        <v>0.16790940469842677</v>
      </c>
    </row>
    <row r="41" spans="1:5" ht="15.75" thickBot="1" x14ac:dyDescent="0.3">
      <c r="A41" s="2">
        <v>7.21</v>
      </c>
      <c r="B41" s="5">
        <v>5.8923928300000004</v>
      </c>
      <c r="C41" s="14">
        <f t="shared" si="0"/>
        <v>0.18274718030513171</v>
      </c>
      <c r="D41" s="11">
        <f t="shared" si="1"/>
        <v>0.4022513256294773</v>
      </c>
      <c r="E41" s="8">
        <f t="shared" si="2"/>
        <v>0.18075259854827969</v>
      </c>
    </row>
    <row r="42" spans="1:5" ht="15.75" thickBot="1" x14ac:dyDescent="0.3">
      <c r="A42" s="2">
        <v>0.82</v>
      </c>
      <c r="B42" s="5">
        <v>2.8005882</v>
      </c>
      <c r="C42" s="14">
        <f t="shared" si="0"/>
        <v>2.4153514634146345</v>
      </c>
      <c r="D42" s="11">
        <f t="shared" si="1"/>
        <v>2.188141706139461</v>
      </c>
      <c r="E42" s="8">
        <f t="shared" si="2"/>
        <v>1.1782633888105998</v>
      </c>
    </row>
    <row r="43" spans="1:5" ht="15.75" thickBot="1" x14ac:dyDescent="0.3">
      <c r="A43" s="2">
        <v>3.2</v>
      </c>
      <c r="B43" s="5">
        <v>5.4374506299999998</v>
      </c>
      <c r="C43" s="14">
        <f t="shared" si="0"/>
        <v>0.69920332187499989</v>
      </c>
      <c r="D43" s="11">
        <f t="shared" si="1"/>
        <v>1.0361645094463781</v>
      </c>
      <c r="E43" s="8">
        <f t="shared" si="2"/>
        <v>0.61019093418480186</v>
      </c>
    </row>
    <row r="44" spans="1:5" ht="15.75" thickBot="1" x14ac:dyDescent="0.3">
      <c r="A44" s="2">
        <v>0.2</v>
      </c>
      <c r="B44" s="5">
        <v>1.1116031900000001</v>
      </c>
      <c r="C44" s="14">
        <f t="shared" si="0"/>
        <v>4.5580159500000006</v>
      </c>
      <c r="D44" s="11">
        <f t="shared" si="1"/>
        <v>2.7801208559170858</v>
      </c>
      <c r="E44" s="8">
        <f t="shared" si="2"/>
        <v>1.3548233551905073</v>
      </c>
    </row>
    <row r="45" spans="1:5" ht="15.75" thickBot="1" x14ac:dyDescent="0.3">
      <c r="A45" s="2">
        <v>0</v>
      </c>
      <c r="B45" s="5">
        <v>0.49826183000000002</v>
      </c>
      <c r="C45" s="14">
        <f t="shared" si="0"/>
        <v>0</v>
      </c>
      <c r="D45" s="11">
        <f t="shared" si="1"/>
        <v>4.0000020000000003</v>
      </c>
      <c r="E45" s="8">
        <f t="shared" si="2"/>
        <v>1.5707943198179624</v>
      </c>
    </row>
    <row r="46" spans="1:5" ht="15.75" thickBot="1" x14ac:dyDescent="0.3">
      <c r="A46" s="2">
        <v>0</v>
      </c>
      <c r="B46" s="5">
        <v>0.42502677999999999</v>
      </c>
      <c r="C46" s="14">
        <f t="shared" si="0"/>
        <v>0</v>
      </c>
      <c r="D46" s="11">
        <f t="shared" si="1"/>
        <v>4.0000020000000003</v>
      </c>
      <c r="E46" s="8">
        <f t="shared" si="2"/>
        <v>1.5707939740019738</v>
      </c>
    </row>
    <row r="47" spans="1:5" ht="15.75" thickBot="1" x14ac:dyDescent="0.3">
      <c r="A47" s="2">
        <v>0.2</v>
      </c>
      <c r="B47" s="5">
        <v>0.54920449000000005</v>
      </c>
      <c r="C47" s="14">
        <f t="shared" si="0"/>
        <v>1.7460224500000001</v>
      </c>
      <c r="D47" s="11">
        <f t="shared" si="1"/>
        <v>1.8644034800285032</v>
      </c>
      <c r="E47" s="8">
        <f t="shared" si="2"/>
        <v>1.0506672868462656</v>
      </c>
    </row>
    <row r="48" spans="1:5" ht="15.75" thickBot="1" x14ac:dyDescent="0.3">
      <c r="A48" s="2">
        <v>0.2</v>
      </c>
      <c r="B48" s="5">
        <v>0.80504893</v>
      </c>
      <c r="C48" s="14">
        <f t="shared" si="0"/>
        <v>3.0252446499999994</v>
      </c>
      <c r="D48" s="11">
        <f t="shared" si="1"/>
        <v>2.4080397061841152</v>
      </c>
      <c r="E48" s="8">
        <f t="shared" si="2"/>
        <v>1.2515497671320697</v>
      </c>
    </row>
    <row r="49" spans="1:5" ht="15.75" thickBot="1" x14ac:dyDescent="0.3">
      <c r="A49" s="2">
        <v>0</v>
      </c>
      <c r="B49" s="5">
        <v>2.0515525700000001</v>
      </c>
      <c r="C49" s="14">
        <f t="shared" si="0"/>
        <v>0</v>
      </c>
      <c r="D49" s="11">
        <f t="shared" si="1"/>
        <v>4.0000020000000003</v>
      </c>
      <c r="E49" s="8">
        <f t="shared" si="2"/>
        <v>1.5707958393591785</v>
      </c>
    </row>
    <row r="50" spans="1:5" ht="15.75" thickBot="1" x14ac:dyDescent="0.3">
      <c r="A50" s="2">
        <v>0.2</v>
      </c>
      <c r="B50" s="5">
        <v>1.5705561699999999</v>
      </c>
      <c r="C50" s="14">
        <f t="shared" si="0"/>
        <v>6.8527808499999994</v>
      </c>
      <c r="D50" s="11">
        <f t="shared" si="1"/>
        <v>3.0963311495010859</v>
      </c>
      <c r="E50" s="8">
        <f t="shared" si="2"/>
        <v>1.4258922209953346</v>
      </c>
    </row>
    <row r="51" spans="1:5" ht="15.75" thickBot="1" x14ac:dyDescent="0.3">
      <c r="A51" s="2">
        <v>4.13</v>
      </c>
      <c r="B51" s="5">
        <v>1.2290851</v>
      </c>
      <c r="C51" s="14">
        <f t="shared" si="0"/>
        <v>0.70240070217917683</v>
      </c>
      <c r="D51" s="11">
        <f t="shared" si="1"/>
        <v>2.1652334496741243</v>
      </c>
      <c r="E51" s="8">
        <f t="shared" si="2"/>
        <v>0.61233524348037449</v>
      </c>
    </row>
    <row r="52" spans="1:5" ht="15.75" thickBot="1" x14ac:dyDescent="0.3">
      <c r="A52" s="2">
        <v>0.6</v>
      </c>
      <c r="B52" s="5">
        <v>1.2766702999999999</v>
      </c>
      <c r="C52" s="14">
        <f t="shared" si="0"/>
        <v>1.1277838333333332</v>
      </c>
      <c r="D52" s="11">
        <f t="shared" si="1"/>
        <v>1.4422804865301062</v>
      </c>
      <c r="E52" s="8">
        <f t="shared" si="2"/>
        <v>0.84538018844567453</v>
      </c>
    </row>
    <row r="53" spans="1:5" ht="15.75" thickBot="1" x14ac:dyDescent="0.3">
      <c r="A53" s="2">
        <v>0</v>
      </c>
      <c r="B53" s="5">
        <v>1.6630872299999999</v>
      </c>
      <c r="C53" s="14">
        <f t="shared" si="0"/>
        <v>0</v>
      </c>
      <c r="D53" s="11">
        <f t="shared" si="1"/>
        <v>4.0000020000000003</v>
      </c>
      <c r="E53" s="8">
        <f t="shared" si="2"/>
        <v>1.5707957255035261</v>
      </c>
    </row>
    <row r="54" spans="1:5" ht="15.75" thickBot="1" x14ac:dyDescent="0.3">
      <c r="A54" s="2">
        <v>0.2</v>
      </c>
      <c r="B54" s="5">
        <v>0.71212408999999999</v>
      </c>
      <c r="C54" s="14">
        <f t="shared" si="0"/>
        <v>2.5606204499999996</v>
      </c>
      <c r="D54" s="11">
        <f t="shared" si="1"/>
        <v>2.2458547106766793</v>
      </c>
      <c r="E54" s="8">
        <f t="shared" si="2"/>
        <v>1.1984783082382948</v>
      </c>
    </row>
    <row r="55" spans="1:5" ht="15.75" thickBot="1" x14ac:dyDescent="0.3">
      <c r="A55" s="2">
        <v>0.2</v>
      </c>
      <c r="B55" s="5">
        <v>0.61040901000000003</v>
      </c>
      <c r="C55" s="14">
        <f t="shared" si="0"/>
        <v>2.0520450499999998</v>
      </c>
      <c r="D55" s="11">
        <f t="shared" si="1"/>
        <v>2.0256902879424055</v>
      </c>
      <c r="E55" s="8">
        <f t="shared" si="2"/>
        <v>1.1173431296083902</v>
      </c>
    </row>
    <row r="56" spans="1:5" ht="15.75" thickBot="1" x14ac:dyDescent="0.3">
      <c r="A56" s="2">
        <v>0.2</v>
      </c>
      <c r="B56" s="5">
        <v>0.74987694000000005</v>
      </c>
      <c r="C56" s="14">
        <f t="shared" si="0"/>
        <v>2.7493847000000002</v>
      </c>
      <c r="D56" s="11">
        <f t="shared" si="1"/>
        <v>2.3155732781068252</v>
      </c>
      <c r="E56" s="8">
        <f t="shared" si="2"/>
        <v>1.2219518430398448</v>
      </c>
    </row>
    <row r="57" spans="1:5" ht="15.75" thickBot="1" x14ac:dyDescent="0.3">
      <c r="A57" s="2">
        <v>0</v>
      </c>
      <c r="B57" s="5">
        <v>0.47631815999999999</v>
      </c>
      <c r="C57" s="14">
        <f t="shared" si="0"/>
        <v>0</v>
      </c>
      <c r="D57" s="11">
        <f t="shared" si="1"/>
        <v>4.0000020000000003</v>
      </c>
      <c r="E57" s="8">
        <f t="shared" si="2"/>
        <v>1.5707942273578313</v>
      </c>
    </row>
    <row r="58" spans="1:5" ht="15.75" thickBot="1" x14ac:dyDescent="0.3">
      <c r="A58" s="2">
        <v>0</v>
      </c>
      <c r="B58" s="5">
        <v>0.16610185</v>
      </c>
      <c r="C58" s="14">
        <f t="shared" si="0"/>
        <v>0</v>
      </c>
      <c r="D58" s="11">
        <f t="shared" si="1"/>
        <v>4.0000020000000003</v>
      </c>
      <c r="E58" s="8">
        <f t="shared" si="2"/>
        <v>1.5707903063923545</v>
      </c>
    </row>
    <row r="59" spans="1:5" ht="15.75" thickBot="1" x14ac:dyDescent="0.3">
      <c r="A59" s="2">
        <v>0</v>
      </c>
      <c r="B59" s="5">
        <v>0.21269880999999999</v>
      </c>
      <c r="C59" s="14">
        <f t="shared" si="0"/>
        <v>0</v>
      </c>
      <c r="D59" s="11">
        <f t="shared" si="1"/>
        <v>4.0000020000000003</v>
      </c>
      <c r="E59" s="8">
        <f t="shared" si="2"/>
        <v>1.5707916253111414</v>
      </c>
    </row>
    <row r="60" spans="1:5" ht="15.75" thickBot="1" x14ac:dyDescent="0.3">
      <c r="A60" s="2">
        <v>0</v>
      </c>
      <c r="B60" s="5">
        <v>0.62806156000000002</v>
      </c>
      <c r="C60" s="14">
        <f t="shared" si="0"/>
        <v>0</v>
      </c>
      <c r="D60" s="11">
        <f t="shared" si="1"/>
        <v>4.0000020000000003</v>
      </c>
      <c r="E60" s="8">
        <f t="shared" si="2"/>
        <v>1.570794734594285</v>
      </c>
    </row>
    <row r="61" spans="1:5" ht="15.75" thickBot="1" x14ac:dyDescent="0.3">
      <c r="A61" s="2">
        <v>0.8</v>
      </c>
      <c r="B61" s="5">
        <v>1.3347970600000001</v>
      </c>
      <c r="C61" s="14">
        <f t="shared" si="0"/>
        <v>0.668496325</v>
      </c>
      <c r="D61" s="11">
        <f t="shared" si="1"/>
        <v>1.0020589543036564</v>
      </c>
      <c r="E61" s="8">
        <f t="shared" si="2"/>
        <v>0.58926764312041224</v>
      </c>
    </row>
    <row r="62" spans="1:5" ht="15.75" thickBot="1" x14ac:dyDescent="0.3">
      <c r="A62" s="2">
        <v>0.2</v>
      </c>
      <c r="B62" s="5">
        <v>1.6432398699999999</v>
      </c>
      <c r="C62" s="14">
        <f t="shared" si="0"/>
        <v>7.2161993499999992</v>
      </c>
      <c r="D62" s="11">
        <f t="shared" si="1"/>
        <v>3.131965220825947</v>
      </c>
      <c r="E62" s="8">
        <f t="shared" si="2"/>
        <v>1.4330955216973238</v>
      </c>
    </row>
    <row r="63" spans="1:5" ht="15.75" thickBot="1" x14ac:dyDescent="0.3">
      <c r="A63" s="2">
        <v>0.62</v>
      </c>
      <c r="B63" s="5">
        <v>3.8707119699999999</v>
      </c>
      <c r="C63" s="14">
        <f t="shared" si="0"/>
        <v>5.2430838225806449</v>
      </c>
      <c r="D63" s="11">
        <f t="shared" si="1"/>
        <v>2.8955000784483489</v>
      </c>
      <c r="E63" s="8">
        <f t="shared" si="2"/>
        <v>1.3823320745751992</v>
      </c>
    </row>
    <row r="64" spans="1:5" ht="15.75" thickBot="1" x14ac:dyDescent="0.3">
      <c r="A64" s="2">
        <v>6.71</v>
      </c>
      <c r="B64" s="5">
        <v>7.4602511900000001</v>
      </c>
      <c r="C64" s="14">
        <f t="shared" si="0"/>
        <v>0.11181090760059616</v>
      </c>
      <c r="D64" s="11">
        <f t="shared" si="1"/>
        <v>0.21178404392860878</v>
      </c>
      <c r="E64" s="8">
        <f t="shared" si="2"/>
        <v>0.11134841390253064</v>
      </c>
    </row>
    <row r="65" spans="1:5" ht="15.75" thickBot="1" x14ac:dyDescent="0.3">
      <c r="A65" s="2">
        <v>4.82</v>
      </c>
      <c r="B65" s="5">
        <v>3.7506719999999998</v>
      </c>
      <c r="C65" s="14">
        <f t="shared" si="0"/>
        <v>0.22185228215767644</v>
      </c>
      <c r="D65" s="11">
        <f t="shared" si="1"/>
        <v>0.49906578403000396</v>
      </c>
      <c r="E65" s="8">
        <f t="shared" si="2"/>
        <v>0.21831634328037208</v>
      </c>
    </row>
    <row r="66" spans="1:5" ht="15.75" thickBot="1" x14ac:dyDescent="0.3">
      <c r="A66" s="2">
        <v>0.51</v>
      </c>
      <c r="B66" s="5">
        <v>3.3198714100000002</v>
      </c>
      <c r="C66" s="14">
        <f t="shared" si="0"/>
        <v>5.5095517843137261</v>
      </c>
      <c r="D66" s="11">
        <f t="shared" si="1"/>
        <v>2.9346920814092869</v>
      </c>
      <c r="E66" s="8">
        <f t="shared" si="2"/>
        <v>1.391247626571005</v>
      </c>
    </row>
    <row r="67" spans="1:5" ht="15.75" thickBot="1" x14ac:dyDescent="0.3">
      <c r="A67" s="2">
        <v>10</v>
      </c>
      <c r="B67" s="5">
        <v>7.0006919099999996</v>
      </c>
      <c r="C67" s="14">
        <f t="shared" si="0"/>
        <v>0.29993080900000002</v>
      </c>
      <c r="D67" s="11">
        <f t="shared" si="1"/>
        <v>0.70569282855640081</v>
      </c>
      <c r="E67" s="8">
        <f t="shared" si="2"/>
        <v>0.29139328776980838</v>
      </c>
    </row>
    <row r="68" spans="1:5" ht="15.75" thickBot="1" x14ac:dyDescent="0.3">
      <c r="A68" s="2">
        <v>1.74</v>
      </c>
      <c r="B68" s="5">
        <v>4.4285249699999998</v>
      </c>
      <c r="C68" s="14">
        <f t="shared" ref="C68:C131" si="3">IFERROR(ABS(A68-B68)/A68, 0)</f>
        <v>1.5451292931034479</v>
      </c>
      <c r="D68" s="11">
        <f t="shared" ref="D68:D131" si="4">2 * (ABS(B68-A68)/((ABS(A68)+ABS(B68))/2) + 0.000001)</f>
        <v>1.7433847263894497</v>
      </c>
      <c r="E68" s="8">
        <f t="shared" ref="E68:E131" si="5">ATAN(ABS((A68-B68)/(A68+0.000001)))</f>
        <v>0.9963952311226113</v>
      </c>
    </row>
    <row r="69" spans="1:5" ht="15.75" thickBot="1" x14ac:dyDescent="0.3">
      <c r="A69" s="2">
        <v>0.61</v>
      </c>
      <c r="B69" s="5">
        <v>3.1382172000000002</v>
      </c>
      <c r="C69" s="14">
        <f t="shared" si="3"/>
        <v>4.1446183606557385</v>
      </c>
      <c r="D69" s="11">
        <f t="shared" si="4"/>
        <v>2.6980497011844458</v>
      </c>
      <c r="E69" s="8">
        <f t="shared" si="5"/>
        <v>1.3340441190578896</v>
      </c>
    </row>
    <row r="70" spans="1:5" ht="15.75" thickBot="1" x14ac:dyDescent="0.3">
      <c r="A70" s="2">
        <v>0.81</v>
      </c>
      <c r="B70" s="5">
        <v>1.2717396999999999</v>
      </c>
      <c r="C70" s="14">
        <f t="shared" si="3"/>
        <v>0.57004901234567884</v>
      </c>
      <c r="D70" s="11">
        <f t="shared" si="4"/>
        <v>0.88722089677177185</v>
      </c>
      <c r="E70" s="8">
        <f t="shared" si="5"/>
        <v>0.51810498975819208</v>
      </c>
    </row>
    <row r="71" spans="1:5" ht="15.75" thickBot="1" x14ac:dyDescent="0.3">
      <c r="A71" s="2">
        <v>8.42</v>
      </c>
      <c r="B71" s="5">
        <v>3.34250281</v>
      </c>
      <c r="C71" s="14">
        <f t="shared" si="3"/>
        <v>0.6030281698337292</v>
      </c>
      <c r="D71" s="11">
        <f t="shared" si="4"/>
        <v>1.7266743832561617</v>
      </c>
      <c r="E71" s="8">
        <f t="shared" si="5"/>
        <v>0.54264306888391756</v>
      </c>
    </row>
    <row r="72" spans="1:5" ht="15.75" thickBot="1" x14ac:dyDescent="0.3">
      <c r="A72" s="2">
        <v>3.81</v>
      </c>
      <c r="B72" s="5">
        <v>0.18234169</v>
      </c>
      <c r="C72" s="14">
        <f t="shared" si="3"/>
        <v>0.95214128871391079</v>
      </c>
      <c r="D72" s="11">
        <f t="shared" si="4"/>
        <v>3.6346190660557864</v>
      </c>
      <c r="E72" s="8">
        <f t="shared" si="5"/>
        <v>0.76088693429233978</v>
      </c>
    </row>
    <row r="73" spans="1:5" ht="15.75" thickBot="1" x14ac:dyDescent="0.3">
      <c r="A73" s="2">
        <v>8.41</v>
      </c>
      <c r="B73" s="5">
        <v>2.7526517799999999</v>
      </c>
      <c r="C73" s="14">
        <f t="shared" si="3"/>
        <v>0.67269301070154575</v>
      </c>
      <c r="D73" s="11">
        <f t="shared" si="4"/>
        <v>2.0272436739313529</v>
      </c>
      <c r="E73" s="8">
        <f t="shared" si="5"/>
        <v>0.59216303680007698</v>
      </c>
    </row>
    <row r="74" spans="1:5" ht="15.75" thickBot="1" x14ac:dyDescent="0.3">
      <c r="A74" s="2">
        <v>0.2</v>
      </c>
      <c r="B74" s="5">
        <v>2.1457504599999999</v>
      </c>
      <c r="C74" s="14">
        <f t="shared" si="3"/>
        <v>9.7287523</v>
      </c>
      <c r="D74" s="11">
        <f t="shared" si="4"/>
        <v>3.3179175126330014</v>
      </c>
      <c r="E74" s="8">
        <f t="shared" si="5"/>
        <v>1.4683674358836423</v>
      </c>
    </row>
    <row r="75" spans="1:5" ht="15.75" thickBot="1" x14ac:dyDescent="0.3">
      <c r="A75" s="2">
        <v>8.0299999999999994</v>
      </c>
      <c r="B75" s="5">
        <v>3.3586150799999999</v>
      </c>
      <c r="C75" s="14">
        <f t="shared" si="3"/>
        <v>0.58174158405977583</v>
      </c>
      <c r="D75" s="11">
        <f t="shared" si="4"/>
        <v>1.6407229786916426</v>
      </c>
      <c r="E75" s="8">
        <f t="shared" si="5"/>
        <v>0.5268859451203407</v>
      </c>
    </row>
    <row r="76" spans="1:5" ht="15.75" thickBot="1" x14ac:dyDescent="0.3">
      <c r="A76" s="2">
        <v>5.12</v>
      </c>
      <c r="B76" s="5">
        <v>4.8859431600000001</v>
      </c>
      <c r="C76" s="14">
        <f t="shared" si="3"/>
        <v>4.5714226562500009E-2</v>
      </c>
      <c r="D76" s="11">
        <f t="shared" si="4"/>
        <v>9.356912755901764E-2</v>
      </c>
      <c r="E76" s="8">
        <f t="shared" si="5"/>
        <v>4.5682413136296035E-2</v>
      </c>
    </row>
    <row r="77" spans="1:5" ht="15.75" thickBot="1" x14ac:dyDescent="0.3">
      <c r="A77" s="2">
        <v>1.34</v>
      </c>
      <c r="B77" s="5">
        <v>4.3710616499999997</v>
      </c>
      <c r="C77" s="14">
        <f t="shared" si="3"/>
        <v>2.261986305970149</v>
      </c>
      <c r="D77" s="11">
        <f t="shared" si="4"/>
        <v>2.1229429421626538</v>
      </c>
      <c r="E77" s="8">
        <f t="shared" si="5"/>
        <v>1.1545400850000809</v>
      </c>
    </row>
    <row r="78" spans="1:5" ht="15.75" thickBot="1" x14ac:dyDescent="0.3">
      <c r="A78" s="2">
        <v>6.2</v>
      </c>
      <c r="B78" s="5">
        <v>3.90612044</v>
      </c>
      <c r="C78" s="14">
        <f t="shared" si="3"/>
        <v>0.36998057419354841</v>
      </c>
      <c r="D78" s="11">
        <f t="shared" si="4"/>
        <v>0.90791896917477066</v>
      </c>
      <c r="E78" s="8">
        <f t="shared" si="5"/>
        <v>0.35436277988138148</v>
      </c>
    </row>
    <row r="79" spans="1:5" ht="15.75" thickBot="1" x14ac:dyDescent="0.3">
      <c r="A79" s="2">
        <v>1.35</v>
      </c>
      <c r="B79" s="5">
        <v>1.0290149399999999</v>
      </c>
      <c r="C79" s="14">
        <f t="shared" si="3"/>
        <v>0.23776671111111122</v>
      </c>
      <c r="D79" s="11">
        <f t="shared" si="4"/>
        <v>0.53969606345972776</v>
      </c>
      <c r="E79" s="8">
        <f t="shared" si="5"/>
        <v>0.23343208901762408</v>
      </c>
    </row>
    <row r="80" spans="1:5" ht="15.75" thickBot="1" x14ac:dyDescent="0.3">
      <c r="A80" s="2">
        <v>1</v>
      </c>
      <c r="B80" s="5">
        <v>0.59055135999999997</v>
      </c>
      <c r="C80" s="14">
        <f t="shared" si="3"/>
        <v>0.40944864000000003</v>
      </c>
      <c r="D80" s="11">
        <f t="shared" si="4"/>
        <v>1.0297044045800068</v>
      </c>
      <c r="E80" s="8">
        <f t="shared" si="5"/>
        <v>0.38862477468267093</v>
      </c>
    </row>
    <row r="81" spans="1:5" ht="15.75" thickBot="1" x14ac:dyDescent="0.3">
      <c r="A81" s="2">
        <v>0</v>
      </c>
      <c r="B81" s="5">
        <v>0.58379413999999996</v>
      </c>
      <c r="C81" s="14">
        <f t="shared" si="3"/>
        <v>0</v>
      </c>
      <c r="D81" s="11">
        <f t="shared" si="4"/>
        <v>4.0000020000000003</v>
      </c>
      <c r="E81" s="8">
        <f t="shared" si="5"/>
        <v>1.5707946138623208</v>
      </c>
    </row>
    <row r="82" spans="1:5" ht="15.75" thickBot="1" x14ac:dyDescent="0.3">
      <c r="A82" s="2">
        <v>0</v>
      </c>
      <c r="B82" s="5">
        <v>0.63997124000000005</v>
      </c>
      <c r="C82" s="14">
        <f t="shared" si="3"/>
        <v>0</v>
      </c>
      <c r="D82" s="11">
        <f t="shared" si="4"/>
        <v>4.0000020000000003</v>
      </c>
      <c r="E82" s="8">
        <f t="shared" si="5"/>
        <v>1.5707947642246787</v>
      </c>
    </row>
    <row r="83" spans="1:5" ht="15.75" thickBot="1" x14ac:dyDescent="0.3">
      <c r="A83" s="2">
        <v>0</v>
      </c>
      <c r="B83" s="5">
        <v>1.0049809700000001</v>
      </c>
      <c r="C83" s="14">
        <f t="shared" si="3"/>
        <v>0</v>
      </c>
      <c r="D83" s="11">
        <f t="shared" si="4"/>
        <v>4.0000020000000003</v>
      </c>
      <c r="E83" s="8">
        <f t="shared" si="5"/>
        <v>1.5707953317511796</v>
      </c>
    </row>
    <row r="84" spans="1:5" ht="15.75" thickBot="1" x14ac:dyDescent="0.3">
      <c r="A84" s="2">
        <v>0.2</v>
      </c>
      <c r="B84" s="5">
        <v>0.75143019</v>
      </c>
      <c r="C84" s="14">
        <f t="shared" si="3"/>
        <v>2.7571509500000002</v>
      </c>
      <c r="D84" s="11">
        <f t="shared" si="4"/>
        <v>2.3183231791923484</v>
      </c>
      <c r="E84" s="8">
        <f t="shared" si="5"/>
        <v>1.2228569541692502</v>
      </c>
    </row>
    <row r="85" spans="1:5" ht="15.75" thickBot="1" x14ac:dyDescent="0.3">
      <c r="A85" s="2">
        <v>0</v>
      </c>
      <c r="B85" s="5">
        <v>0.19997324</v>
      </c>
      <c r="C85" s="14">
        <f t="shared" si="3"/>
        <v>0</v>
      </c>
      <c r="D85" s="11">
        <f t="shared" si="4"/>
        <v>4.0000020000000003</v>
      </c>
      <c r="E85" s="8">
        <f t="shared" si="5"/>
        <v>1.5707913261258071</v>
      </c>
    </row>
    <row r="86" spans="1:5" ht="15.75" thickBot="1" x14ac:dyDescent="0.3">
      <c r="A86" s="2">
        <v>0.2</v>
      </c>
      <c r="B86" s="5">
        <v>7.0073410000000003E-2</v>
      </c>
      <c r="C86" s="14">
        <f t="shared" si="3"/>
        <v>0.64963294999999999</v>
      </c>
      <c r="D86" s="11">
        <f t="shared" si="4"/>
        <v>1.924317170456803</v>
      </c>
      <c r="E86" s="8">
        <f t="shared" si="5"/>
        <v>0.57611486150017477</v>
      </c>
    </row>
    <row r="87" spans="1:5" ht="15.75" thickBot="1" x14ac:dyDescent="0.3">
      <c r="A87" s="2">
        <v>0</v>
      </c>
      <c r="B87" s="5">
        <v>0.37171132000000001</v>
      </c>
      <c r="C87" s="14">
        <f t="shared" si="3"/>
        <v>0</v>
      </c>
      <c r="D87" s="11">
        <f t="shared" si="4"/>
        <v>4.0000020000000003</v>
      </c>
      <c r="E87" s="8">
        <f t="shared" si="5"/>
        <v>1.5707936365351542</v>
      </c>
    </row>
    <row r="88" spans="1:5" ht="15.75" thickBot="1" x14ac:dyDescent="0.3">
      <c r="A88" s="2">
        <v>0</v>
      </c>
      <c r="B88" s="5">
        <v>0.21854161999999999</v>
      </c>
      <c r="C88" s="14">
        <f t="shared" si="3"/>
        <v>0</v>
      </c>
      <c r="D88" s="11">
        <f t="shared" si="4"/>
        <v>4.0000020000000003</v>
      </c>
      <c r="E88" s="8">
        <f t="shared" si="5"/>
        <v>1.5707917510074563</v>
      </c>
    </row>
    <row r="89" spans="1:5" ht="15.75" thickBot="1" x14ac:dyDescent="0.3">
      <c r="A89" s="2">
        <v>0</v>
      </c>
      <c r="B89" s="5">
        <v>0.15339179</v>
      </c>
      <c r="C89" s="14">
        <f t="shared" si="3"/>
        <v>0</v>
      </c>
      <c r="D89" s="11">
        <f t="shared" si="4"/>
        <v>4.0000020000000003</v>
      </c>
      <c r="E89" s="8">
        <f t="shared" si="5"/>
        <v>1.5707898075411608</v>
      </c>
    </row>
    <row r="90" spans="1:5" ht="15.75" thickBot="1" x14ac:dyDescent="0.3">
      <c r="A90" s="2">
        <v>0</v>
      </c>
      <c r="B90" s="5">
        <v>0.14909676999999999</v>
      </c>
      <c r="C90" s="14">
        <f t="shared" si="3"/>
        <v>0</v>
      </c>
      <c r="D90" s="11">
        <f t="shared" si="4"/>
        <v>4.0000020000000003</v>
      </c>
      <c r="E90" s="8">
        <f t="shared" si="5"/>
        <v>1.5707896197414843</v>
      </c>
    </row>
    <row r="91" spans="1:5" ht="15.75" thickBot="1" x14ac:dyDescent="0.3">
      <c r="A91" s="2">
        <v>0</v>
      </c>
      <c r="B91" s="5">
        <v>0.39091242999999998</v>
      </c>
      <c r="C91" s="14">
        <f t="shared" si="3"/>
        <v>0</v>
      </c>
      <c r="D91" s="11">
        <f t="shared" si="4"/>
        <v>4.0000020000000003</v>
      </c>
      <c r="E91" s="8">
        <f t="shared" si="5"/>
        <v>1.5707937686772129</v>
      </c>
    </row>
    <row r="92" spans="1:5" ht="15.75" thickBot="1" x14ac:dyDescent="0.3">
      <c r="A92" s="2">
        <v>0.4</v>
      </c>
      <c r="B92" s="5">
        <v>0.33304381999999999</v>
      </c>
      <c r="C92" s="14">
        <f t="shared" si="3"/>
        <v>0.16739045000000008</v>
      </c>
      <c r="D92" s="11">
        <f t="shared" si="4"/>
        <v>0.36536176798767656</v>
      </c>
      <c r="E92" s="8">
        <f t="shared" si="5"/>
        <v>0.16585240920568697</v>
      </c>
    </row>
    <row r="93" spans="1:5" ht="15.75" thickBot="1" x14ac:dyDescent="0.3">
      <c r="A93" s="2">
        <v>0</v>
      </c>
      <c r="B93" s="5">
        <v>0.81344055999999998</v>
      </c>
      <c r="C93" s="14">
        <f t="shared" si="3"/>
        <v>0</v>
      </c>
      <c r="D93" s="11">
        <f t="shared" si="4"/>
        <v>4.0000020000000003</v>
      </c>
      <c r="E93" s="8">
        <f t="shared" si="5"/>
        <v>1.5707950974487721</v>
      </c>
    </row>
    <row r="94" spans="1:5" ht="15.75" thickBot="1" x14ac:dyDescent="0.3">
      <c r="A94" s="2">
        <v>1.99</v>
      </c>
      <c r="B94" s="5">
        <v>3.2925729600000002</v>
      </c>
      <c r="C94" s="14">
        <f t="shared" si="3"/>
        <v>0.65455927638190969</v>
      </c>
      <c r="D94" s="11">
        <f t="shared" si="4"/>
        <v>0.98631906167670236</v>
      </c>
      <c r="E94" s="8">
        <f t="shared" si="5"/>
        <v>0.57957343121036409</v>
      </c>
    </row>
    <row r="95" spans="1:5" ht="15.75" thickBot="1" x14ac:dyDescent="0.3">
      <c r="A95" s="2">
        <v>2.59</v>
      </c>
      <c r="B95" s="5">
        <v>3.1719293500000001</v>
      </c>
      <c r="C95" s="14">
        <f t="shared" si="3"/>
        <v>0.22468314671814682</v>
      </c>
      <c r="D95" s="11">
        <f t="shared" si="4"/>
        <v>0.40398428763426281</v>
      </c>
      <c r="E95" s="8">
        <f t="shared" si="5"/>
        <v>0.22101275379448321</v>
      </c>
    </row>
    <row r="96" spans="1:5" ht="15.75" thickBot="1" x14ac:dyDescent="0.3">
      <c r="A96" s="2">
        <v>7.2</v>
      </c>
      <c r="B96" s="5">
        <v>4.44309829</v>
      </c>
      <c r="C96" s="14">
        <f t="shared" si="3"/>
        <v>0.38290301527777781</v>
      </c>
      <c r="D96" s="11">
        <f t="shared" si="4"/>
        <v>0.94713879858490646</v>
      </c>
      <c r="E96" s="8">
        <f t="shared" si="5"/>
        <v>0.36568122903070638</v>
      </c>
    </row>
    <row r="97" spans="1:5" ht="15.75" thickBot="1" x14ac:dyDescent="0.3">
      <c r="A97" s="2">
        <v>1.0900000000000001</v>
      </c>
      <c r="B97" s="5">
        <v>2.41932992</v>
      </c>
      <c r="C97" s="14">
        <f t="shared" si="3"/>
        <v>1.2195687339449539</v>
      </c>
      <c r="D97" s="11">
        <f t="shared" si="4"/>
        <v>1.5151971515575942</v>
      </c>
      <c r="E97" s="8">
        <f t="shared" si="5"/>
        <v>0.88400095840688808</v>
      </c>
    </row>
    <row r="98" spans="1:5" ht="15.75" thickBot="1" x14ac:dyDescent="0.3">
      <c r="A98" s="2">
        <v>0.2</v>
      </c>
      <c r="B98" s="5">
        <v>4.4706642299999997</v>
      </c>
      <c r="C98" s="14">
        <f t="shared" si="3"/>
        <v>21.353321149999996</v>
      </c>
      <c r="D98" s="11">
        <f t="shared" si="4"/>
        <v>3.6574383043005549</v>
      </c>
      <c r="E98" s="8">
        <f t="shared" si="5"/>
        <v>1.5239991615590007</v>
      </c>
    </row>
    <row r="99" spans="1:5" ht="15.75" thickBot="1" x14ac:dyDescent="0.3">
      <c r="A99" s="2">
        <v>0.2</v>
      </c>
      <c r="B99" s="5">
        <v>2.9926704000000002</v>
      </c>
      <c r="C99" s="14">
        <f t="shared" si="3"/>
        <v>13.963351999999999</v>
      </c>
      <c r="D99" s="11">
        <f t="shared" si="4"/>
        <v>3.498854120782652</v>
      </c>
      <c r="E99" s="8">
        <f t="shared" si="5"/>
        <v>1.4993019895341089</v>
      </c>
    </row>
    <row r="100" spans="1:5" ht="15.75" thickBot="1" x14ac:dyDescent="0.3">
      <c r="A100" s="2">
        <v>2.06</v>
      </c>
      <c r="B100" s="5">
        <v>3.53277631</v>
      </c>
      <c r="C100" s="14">
        <f t="shared" si="3"/>
        <v>0.71493995631067964</v>
      </c>
      <c r="D100" s="11">
        <f t="shared" si="4"/>
        <v>1.0533438312237131</v>
      </c>
      <c r="E100" s="8">
        <f t="shared" si="5"/>
        <v>0.62068233659117245</v>
      </c>
    </row>
    <row r="101" spans="1:5" ht="15.75" thickBot="1" x14ac:dyDescent="0.3">
      <c r="A101" s="2">
        <v>2.0099999999999998</v>
      </c>
      <c r="B101" s="5">
        <v>2.2921055099999998</v>
      </c>
      <c r="C101" s="14">
        <f t="shared" si="3"/>
        <v>0.14035100000000003</v>
      </c>
      <c r="D101" s="11">
        <f t="shared" si="4"/>
        <v>0.26229729642567978</v>
      </c>
      <c r="E101" s="8">
        <f t="shared" si="5"/>
        <v>0.1394401090485492</v>
      </c>
    </row>
    <row r="102" spans="1:5" ht="15.75" thickBot="1" x14ac:dyDescent="0.3">
      <c r="A102" s="2">
        <v>0</v>
      </c>
      <c r="B102" s="5">
        <v>0.34806394000000002</v>
      </c>
      <c r="C102" s="14">
        <f t="shared" si="3"/>
        <v>0</v>
      </c>
      <c r="D102" s="11">
        <f t="shared" si="4"/>
        <v>4.0000020000000003</v>
      </c>
      <c r="E102" s="8">
        <f t="shared" si="5"/>
        <v>1.5707934537595571</v>
      </c>
    </row>
    <row r="103" spans="1:5" ht="15.75" thickBot="1" x14ac:dyDescent="0.3">
      <c r="A103" s="2">
        <v>0</v>
      </c>
      <c r="B103" s="5">
        <v>0.13168447999999999</v>
      </c>
      <c r="C103" s="14">
        <f t="shared" si="3"/>
        <v>0</v>
      </c>
      <c r="D103" s="11">
        <f t="shared" si="4"/>
        <v>4.0000020000000003</v>
      </c>
      <c r="E103" s="8">
        <f t="shared" si="5"/>
        <v>1.5707887328855765</v>
      </c>
    </row>
    <row r="104" spans="1:5" ht="15.75" thickBot="1" x14ac:dyDescent="0.3">
      <c r="A104" s="2">
        <v>0</v>
      </c>
      <c r="B104" s="5">
        <v>0.11883979</v>
      </c>
      <c r="C104" s="14">
        <f t="shared" si="3"/>
        <v>0</v>
      </c>
      <c r="D104" s="11">
        <f t="shared" si="4"/>
        <v>4.0000020000000003</v>
      </c>
      <c r="E104" s="8">
        <f t="shared" si="5"/>
        <v>1.5707879121048338</v>
      </c>
    </row>
    <row r="105" spans="1:5" ht="15.75" thickBot="1" x14ac:dyDescent="0.3">
      <c r="A105" s="2">
        <v>0.71</v>
      </c>
      <c r="B105" s="5">
        <v>0.34431293000000002</v>
      </c>
      <c r="C105" s="14">
        <f t="shared" si="3"/>
        <v>0.51505221126760559</v>
      </c>
      <c r="D105" s="11">
        <f t="shared" si="4"/>
        <v>1.387396803172906</v>
      </c>
      <c r="E105" s="8">
        <f t="shared" si="5"/>
        <v>0.47561616489780983</v>
      </c>
    </row>
    <row r="106" spans="1:5" ht="15.75" thickBot="1" x14ac:dyDescent="0.3">
      <c r="A106" s="2">
        <v>0.2</v>
      </c>
      <c r="B106" s="5">
        <v>0.18347537999999999</v>
      </c>
      <c r="C106" s="14">
        <f t="shared" si="3"/>
        <v>8.2623100000000088E-2</v>
      </c>
      <c r="D106" s="11">
        <f t="shared" si="4"/>
        <v>0.17236894569544481</v>
      </c>
      <c r="E106" s="8">
        <f t="shared" si="5"/>
        <v>8.2435445060017321E-2</v>
      </c>
    </row>
    <row r="107" spans="1:5" ht="15.75" thickBot="1" x14ac:dyDescent="0.3">
      <c r="A107" s="2">
        <v>0</v>
      </c>
      <c r="B107" s="5">
        <v>0.69141344999999998</v>
      </c>
      <c r="C107" s="14">
        <f t="shared" si="3"/>
        <v>0</v>
      </c>
      <c r="D107" s="11">
        <f t="shared" si="4"/>
        <v>4.0000020000000003</v>
      </c>
      <c r="E107" s="8">
        <f t="shared" si="5"/>
        <v>1.5707948804822742</v>
      </c>
    </row>
    <row r="108" spans="1:5" ht="15.75" thickBot="1" x14ac:dyDescent="0.3">
      <c r="A108" s="2">
        <v>4.8499999999999996</v>
      </c>
      <c r="B108" s="5">
        <v>1.44377716</v>
      </c>
      <c r="C108" s="14">
        <f t="shared" si="3"/>
        <v>0.70231398762886599</v>
      </c>
      <c r="D108" s="11">
        <f t="shared" si="4"/>
        <v>2.1648214738435891</v>
      </c>
      <c r="E108" s="8">
        <f t="shared" si="5"/>
        <v>0.61227719154281934</v>
      </c>
    </row>
    <row r="109" spans="1:5" ht="15.75" thickBot="1" x14ac:dyDescent="0.3">
      <c r="A109" s="2">
        <v>0</v>
      </c>
      <c r="B109" s="5">
        <v>3.13853676</v>
      </c>
      <c r="C109" s="14">
        <f t="shared" si="3"/>
        <v>0</v>
      </c>
      <c r="D109" s="11">
        <f t="shared" si="4"/>
        <v>4.0000020000000003</v>
      </c>
      <c r="E109" s="8">
        <f t="shared" si="5"/>
        <v>1.5707960081750822</v>
      </c>
    </row>
    <row r="110" spans="1:5" ht="15.75" thickBot="1" x14ac:dyDescent="0.3">
      <c r="A110" s="2">
        <v>0</v>
      </c>
      <c r="B110" s="5">
        <v>0.44229998999999998</v>
      </c>
      <c r="C110" s="14">
        <f t="shared" si="3"/>
        <v>0</v>
      </c>
      <c r="D110" s="11">
        <f t="shared" si="4"/>
        <v>4.0000020000000003</v>
      </c>
      <c r="E110" s="8">
        <f t="shared" si="5"/>
        <v>1.57079406588596</v>
      </c>
    </row>
    <row r="111" spans="1:5" ht="15.75" thickBot="1" x14ac:dyDescent="0.3">
      <c r="A111" s="2">
        <v>0</v>
      </c>
      <c r="B111" s="5">
        <v>4.92135E-2</v>
      </c>
      <c r="C111" s="14">
        <f t="shared" si="3"/>
        <v>0</v>
      </c>
      <c r="D111" s="11">
        <f t="shared" si="4"/>
        <v>4.0000020000000003</v>
      </c>
      <c r="E111" s="8">
        <f t="shared" si="5"/>
        <v>1.570776007167155</v>
      </c>
    </row>
    <row r="112" spans="1:5" ht="15.75" thickBot="1" x14ac:dyDescent="0.3">
      <c r="A112" s="2">
        <v>0</v>
      </c>
      <c r="B112" s="5">
        <v>8.5963220000000007E-2</v>
      </c>
      <c r="C112" s="14">
        <f t="shared" si="3"/>
        <v>0</v>
      </c>
      <c r="D112" s="11">
        <f t="shared" si="4"/>
        <v>4.0000020000000003</v>
      </c>
      <c r="E112" s="8">
        <f t="shared" si="5"/>
        <v>1.5707846939128343</v>
      </c>
    </row>
    <row r="113" spans="1:5" ht="15.75" thickBot="1" x14ac:dyDescent="0.3">
      <c r="A113" s="2">
        <v>0</v>
      </c>
      <c r="B113" s="5">
        <v>0.24874362</v>
      </c>
      <c r="C113" s="14">
        <f t="shared" si="3"/>
        <v>0</v>
      </c>
      <c r="D113" s="11">
        <f t="shared" si="4"/>
        <v>4.0000020000000003</v>
      </c>
      <c r="E113" s="8">
        <f t="shared" si="5"/>
        <v>1.570792306591283</v>
      </c>
    </row>
    <row r="114" spans="1:5" ht="15.75" thickBot="1" x14ac:dyDescent="0.3">
      <c r="A114" s="2">
        <v>0</v>
      </c>
      <c r="B114" s="5">
        <v>1.54247595</v>
      </c>
      <c r="C114" s="14">
        <f t="shared" si="3"/>
        <v>0</v>
      </c>
      <c r="D114" s="11">
        <f t="shared" si="4"/>
        <v>4.0000020000000003</v>
      </c>
      <c r="E114" s="8">
        <f t="shared" si="5"/>
        <v>1.5707956784865713</v>
      </c>
    </row>
    <row r="115" spans="1:5" ht="15.75" thickBot="1" x14ac:dyDescent="0.3">
      <c r="A115" s="2">
        <v>0</v>
      </c>
      <c r="B115" s="5">
        <v>2.4168871799999998</v>
      </c>
      <c r="C115" s="14">
        <f t="shared" si="3"/>
        <v>0</v>
      </c>
      <c r="D115" s="11">
        <f t="shared" si="4"/>
        <v>4.0000020000000003</v>
      </c>
      <c r="E115" s="8">
        <f t="shared" si="5"/>
        <v>1.570795913039547</v>
      </c>
    </row>
    <row r="116" spans="1:5" ht="15.75" thickBot="1" x14ac:dyDescent="0.3">
      <c r="A116" s="2">
        <v>0.6</v>
      </c>
      <c r="B116" s="5">
        <v>2.0362075399999999</v>
      </c>
      <c r="C116" s="14">
        <f t="shared" si="3"/>
        <v>2.3936792333333332</v>
      </c>
      <c r="D116" s="11">
        <f t="shared" si="4"/>
        <v>2.1792045372934026</v>
      </c>
      <c r="E116" s="8">
        <f t="shared" si="5"/>
        <v>1.1750674869302185</v>
      </c>
    </row>
    <row r="117" spans="1:5" ht="15.75" thickBot="1" x14ac:dyDescent="0.3">
      <c r="A117" s="2">
        <v>0.5</v>
      </c>
      <c r="B117" s="5">
        <v>2.0642962499999999</v>
      </c>
      <c r="C117" s="14">
        <f t="shared" si="3"/>
        <v>3.1285924999999999</v>
      </c>
      <c r="D117" s="11">
        <f t="shared" si="4"/>
        <v>2.4401198295994466</v>
      </c>
      <c r="E117" s="8">
        <f t="shared" si="5"/>
        <v>1.2614261556214783</v>
      </c>
    </row>
    <row r="118" spans="1:5" ht="15.75" thickBot="1" x14ac:dyDescent="0.3">
      <c r="A118" s="2">
        <v>0.2</v>
      </c>
      <c r="B118" s="5">
        <v>3.4629819999999998</v>
      </c>
      <c r="C118" s="14">
        <f t="shared" si="3"/>
        <v>16.314909999999998</v>
      </c>
      <c r="D118" s="11">
        <f t="shared" si="4"/>
        <v>3.563199416749522</v>
      </c>
      <c r="E118" s="8">
        <f t="shared" si="5"/>
        <v>1.5095789805930671</v>
      </c>
    </row>
    <row r="119" spans="1:5" ht="15.75" thickBot="1" x14ac:dyDescent="0.3">
      <c r="A119" s="2">
        <v>0.6</v>
      </c>
      <c r="B119" s="5">
        <v>1.43560234</v>
      </c>
      <c r="C119" s="14">
        <f t="shared" si="3"/>
        <v>1.3926705666666668</v>
      </c>
      <c r="D119" s="11">
        <f t="shared" si="4"/>
        <v>1.6419775933273293</v>
      </c>
      <c r="E119" s="8">
        <f t="shared" si="5"/>
        <v>0.94806128261889422</v>
      </c>
    </row>
    <row r="120" spans="1:5" ht="15.75" thickBot="1" x14ac:dyDescent="0.3">
      <c r="A120" s="2">
        <v>0.6</v>
      </c>
      <c r="B120" s="5">
        <v>0.33356085000000002</v>
      </c>
      <c r="C120" s="14">
        <f t="shared" si="3"/>
        <v>0.44406524999999997</v>
      </c>
      <c r="D120" s="11">
        <f t="shared" si="4"/>
        <v>1.1416057851201664</v>
      </c>
      <c r="E120" s="8">
        <f t="shared" si="5"/>
        <v>0.41790701991196505</v>
      </c>
    </row>
    <row r="121" spans="1:5" ht="15.75" thickBot="1" x14ac:dyDescent="0.3">
      <c r="A121" s="2">
        <v>0</v>
      </c>
      <c r="B121" s="5">
        <v>0.80787998999999999</v>
      </c>
      <c r="C121" s="14">
        <f t="shared" si="3"/>
        <v>0</v>
      </c>
      <c r="D121" s="11">
        <f t="shared" si="4"/>
        <v>4.0000020000000003</v>
      </c>
      <c r="E121" s="8">
        <f t="shared" si="5"/>
        <v>1.5707950889872861</v>
      </c>
    </row>
    <row r="122" spans="1:5" ht="15.75" thickBot="1" x14ac:dyDescent="0.3">
      <c r="A122" s="2">
        <v>0</v>
      </c>
      <c r="B122" s="5">
        <v>1.0970746</v>
      </c>
      <c r="C122" s="14">
        <f t="shared" si="3"/>
        <v>0</v>
      </c>
      <c r="D122" s="11">
        <f t="shared" si="4"/>
        <v>4.0000020000000003</v>
      </c>
      <c r="E122" s="8">
        <f t="shared" si="5"/>
        <v>1.5707954152798547</v>
      </c>
    </row>
    <row r="123" spans="1:5" ht="15.75" thickBot="1" x14ac:dyDescent="0.3">
      <c r="A123" s="2">
        <v>0</v>
      </c>
      <c r="B123" s="5">
        <v>2.5077765099999998</v>
      </c>
      <c r="C123" s="14">
        <f t="shared" si="3"/>
        <v>0</v>
      </c>
      <c r="D123" s="11">
        <f t="shared" si="4"/>
        <v>4.0000020000000003</v>
      </c>
      <c r="E123" s="8">
        <f t="shared" si="5"/>
        <v>1.5707959280352799</v>
      </c>
    </row>
    <row r="124" spans="1:5" ht="15.75" thickBot="1" x14ac:dyDescent="0.3">
      <c r="A124" s="2">
        <v>1</v>
      </c>
      <c r="B124" s="5">
        <v>1.15026451</v>
      </c>
      <c r="C124" s="14">
        <f t="shared" si="3"/>
        <v>0.15026450999999996</v>
      </c>
      <c r="D124" s="11">
        <f t="shared" si="4"/>
        <v>0.27952948938780553</v>
      </c>
      <c r="E124" s="8">
        <f t="shared" si="5"/>
        <v>0.14914848010623369</v>
      </c>
    </row>
    <row r="125" spans="1:5" ht="15.75" thickBot="1" x14ac:dyDescent="0.3">
      <c r="A125" s="2">
        <v>2.0499999999999998</v>
      </c>
      <c r="B125" s="5">
        <v>2.6034124300000001</v>
      </c>
      <c r="C125" s="14">
        <f t="shared" si="3"/>
        <v>0.26995728292682941</v>
      </c>
      <c r="D125" s="11">
        <f t="shared" si="4"/>
        <v>0.47570660458842273</v>
      </c>
      <c r="E125" s="8">
        <f t="shared" si="5"/>
        <v>0.26367189670328622</v>
      </c>
    </row>
    <row r="126" spans="1:5" ht="15.75" thickBot="1" x14ac:dyDescent="0.3">
      <c r="A126" s="2">
        <v>0.61</v>
      </c>
      <c r="B126" s="5">
        <v>0.53351015000000002</v>
      </c>
      <c r="C126" s="14">
        <f t="shared" si="3"/>
        <v>0.12539319672131144</v>
      </c>
      <c r="D126" s="11">
        <f t="shared" si="4"/>
        <v>0.26756359532121327</v>
      </c>
      <c r="E126" s="8">
        <f t="shared" si="5"/>
        <v>0.12474192095373925</v>
      </c>
    </row>
    <row r="127" spans="1:5" ht="15.75" thickBot="1" x14ac:dyDescent="0.3">
      <c r="A127" s="2">
        <v>0.8</v>
      </c>
      <c r="B127" s="5">
        <v>4.5650719999999999E-2</v>
      </c>
      <c r="C127" s="14">
        <f t="shared" si="3"/>
        <v>0.94293660000000001</v>
      </c>
      <c r="D127" s="11">
        <f t="shared" si="4"/>
        <v>3.5681384050633098</v>
      </c>
      <c r="E127" s="8">
        <f t="shared" si="5"/>
        <v>0.75603631312931596</v>
      </c>
    </row>
    <row r="128" spans="1:5" ht="15.75" thickBot="1" x14ac:dyDescent="0.3">
      <c r="A128" s="2">
        <v>0</v>
      </c>
      <c r="B128" s="5">
        <v>0.20761337999999999</v>
      </c>
      <c r="C128" s="14">
        <f t="shared" si="3"/>
        <v>0</v>
      </c>
      <c r="D128" s="11">
        <f t="shared" si="4"/>
        <v>4.0000020000000003</v>
      </c>
      <c r="E128" s="8">
        <f t="shared" si="5"/>
        <v>1.5707915101496497</v>
      </c>
    </row>
    <row r="129" spans="1:5" ht="15.75" thickBot="1" x14ac:dyDescent="0.3">
      <c r="A129" s="2">
        <v>0</v>
      </c>
      <c r="B129" s="5">
        <v>0.45127288999999998</v>
      </c>
      <c r="C129" s="14">
        <f t="shared" si="3"/>
        <v>0</v>
      </c>
      <c r="D129" s="11">
        <f t="shared" si="4"/>
        <v>4.0000020000000003</v>
      </c>
      <c r="E129" s="8">
        <f t="shared" si="5"/>
        <v>1.5707941108408205</v>
      </c>
    </row>
    <row r="130" spans="1:5" ht="15.75" thickBot="1" x14ac:dyDescent="0.3">
      <c r="A130" s="2">
        <v>0.61</v>
      </c>
      <c r="B130" s="5">
        <v>0.53351015000000002</v>
      </c>
      <c r="C130" s="14">
        <f t="shared" si="3"/>
        <v>0.12539319672131144</v>
      </c>
      <c r="D130" s="11">
        <f t="shared" si="4"/>
        <v>0.26756359532121327</v>
      </c>
      <c r="E130" s="8">
        <f t="shared" si="5"/>
        <v>0.12474192095373925</v>
      </c>
    </row>
    <row r="131" spans="1:5" ht="15.75" thickBot="1" x14ac:dyDescent="0.3">
      <c r="A131" s="2">
        <v>7.46</v>
      </c>
      <c r="B131" s="5">
        <v>6.0445757200000001</v>
      </c>
      <c r="C131" s="14">
        <f t="shared" si="3"/>
        <v>0.1897351581769437</v>
      </c>
      <c r="D131" s="11">
        <f t="shared" si="4"/>
        <v>0.41924487274091415</v>
      </c>
      <c r="E131" s="8">
        <f t="shared" si="5"/>
        <v>0.18750629540217995</v>
      </c>
    </row>
    <row r="132" spans="1:5" ht="15.75" thickBot="1" x14ac:dyDescent="0.3">
      <c r="A132" s="2">
        <v>3.98</v>
      </c>
      <c r="B132" s="5">
        <v>2.7649094999999999</v>
      </c>
      <c r="C132" s="14">
        <f t="shared" ref="C132:C195" si="6">IFERROR(ABS(A132-B132)/A132, 0)</f>
        <v>0.30529912060301512</v>
      </c>
      <c r="D132" s="11">
        <f t="shared" ref="D132:D195" si="7">2 * (ABS(B132-A132)/((ABS(A132)+ABS(B132))/2) + 0.000001)</f>
        <v>0.72059906657294659</v>
      </c>
      <c r="E132" s="8">
        <f t="shared" ref="E132:E195" si="8">ATAN(ABS((A132-B132)/(A132+0.000001)))</f>
        <v>0.29631118455369027</v>
      </c>
    </row>
    <row r="133" spans="1:5" ht="15.75" thickBot="1" x14ac:dyDescent="0.3">
      <c r="A133" s="2">
        <v>3.71</v>
      </c>
      <c r="B133" s="5">
        <v>1.67920019</v>
      </c>
      <c r="C133" s="14">
        <f t="shared" si="6"/>
        <v>0.54738539353099736</v>
      </c>
      <c r="D133" s="11">
        <f t="shared" si="7"/>
        <v>1.5073127239684856</v>
      </c>
      <c r="E133" s="8">
        <f t="shared" si="8"/>
        <v>0.50083350599261101</v>
      </c>
    </row>
    <row r="134" spans="1:5" ht="15.75" thickBot="1" x14ac:dyDescent="0.3">
      <c r="A134" s="2">
        <v>2.19</v>
      </c>
      <c r="B134" s="5">
        <v>0.16861709999999999</v>
      </c>
      <c r="C134" s="14">
        <f t="shared" si="6"/>
        <v>0.92300589041095882</v>
      </c>
      <c r="D134" s="11">
        <f t="shared" si="7"/>
        <v>3.4280834804573406</v>
      </c>
      <c r="E134" s="8">
        <f t="shared" si="8"/>
        <v>0.74538089423590703</v>
      </c>
    </row>
    <row r="135" spans="1:5" ht="15.75" thickBot="1" x14ac:dyDescent="0.3">
      <c r="A135" s="2">
        <v>0</v>
      </c>
      <c r="B135" s="5">
        <v>0.20713691000000001</v>
      </c>
      <c r="C135" s="14">
        <f t="shared" si="6"/>
        <v>0</v>
      </c>
      <c r="D135" s="11">
        <f t="shared" si="7"/>
        <v>4.0000020000000003</v>
      </c>
      <c r="E135" s="8">
        <f t="shared" si="8"/>
        <v>1.5707914990700842</v>
      </c>
    </row>
    <row r="136" spans="1:5" ht="15.75" thickBot="1" x14ac:dyDescent="0.3">
      <c r="A136" s="2">
        <v>0</v>
      </c>
      <c r="B136" s="5">
        <v>0.12149966</v>
      </c>
      <c r="C136" s="14">
        <f t="shared" si="6"/>
        <v>0</v>
      </c>
      <c r="D136" s="11">
        <f t="shared" si="7"/>
        <v>4.0000020000000003</v>
      </c>
      <c r="E136" s="8">
        <f t="shared" si="8"/>
        <v>1.57078809631919</v>
      </c>
    </row>
    <row r="137" spans="1:5" ht="15.75" thickBot="1" x14ac:dyDescent="0.3">
      <c r="A137" s="2">
        <v>0</v>
      </c>
      <c r="B137" s="5">
        <v>0.11616651</v>
      </c>
      <c r="C137" s="14">
        <f t="shared" si="6"/>
        <v>0</v>
      </c>
      <c r="D137" s="11">
        <f t="shared" si="7"/>
        <v>4.0000020000000003</v>
      </c>
      <c r="E137" s="8">
        <f t="shared" si="8"/>
        <v>1.5707877184619099</v>
      </c>
    </row>
    <row r="138" spans="1:5" ht="15.75" thickBot="1" x14ac:dyDescent="0.3">
      <c r="A138" s="2">
        <v>0</v>
      </c>
      <c r="B138" s="5">
        <v>0.35135798000000001</v>
      </c>
      <c r="C138" s="14">
        <f t="shared" si="6"/>
        <v>0</v>
      </c>
      <c r="D138" s="11">
        <f t="shared" si="7"/>
        <v>4.0000020000000003</v>
      </c>
      <c r="E138" s="8">
        <f t="shared" si="8"/>
        <v>1.5707934806947454</v>
      </c>
    </row>
    <row r="139" spans="1:5" ht="15.75" thickBot="1" x14ac:dyDescent="0.3">
      <c r="A139" s="2">
        <v>0.4</v>
      </c>
      <c r="B139" s="5">
        <v>3.1120120500000001</v>
      </c>
      <c r="C139" s="14">
        <f t="shared" si="6"/>
        <v>6.7800301250000006</v>
      </c>
      <c r="D139" s="11">
        <f t="shared" si="7"/>
        <v>3.0888433950629812</v>
      </c>
      <c r="E139" s="8">
        <f t="shared" si="8"/>
        <v>1.4243597572243427</v>
      </c>
    </row>
    <row r="140" spans="1:5" ht="15.75" thickBot="1" x14ac:dyDescent="0.3">
      <c r="A140" s="2">
        <v>9.74</v>
      </c>
      <c r="B140" s="5">
        <v>3.2625810799999999</v>
      </c>
      <c r="C140" s="14">
        <f t="shared" si="6"/>
        <v>0.66503274332648865</v>
      </c>
      <c r="D140" s="11">
        <f t="shared" si="7"/>
        <v>1.992658344197163</v>
      </c>
      <c r="E140" s="8">
        <f t="shared" si="8"/>
        <v>0.58687052530726447</v>
      </c>
    </row>
    <row r="141" spans="1:5" ht="15.75" thickBot="1" x14ac:dyDescent="0.3">
      <c r="A141" s="2">
        <v>0.2</v>
      </c>
      <c r="B141" s="5">
        <v>3.02450529</v>
      </c>
      <c r="C141" s="14">
        <f t="shared" si="6"/>
        <v>14.122526449999999</v>
      </c>
      <c r="D141" s="11">
        <f t="shared" si="7"/>
        <v>3.5038018526589481</v>
      </c>
      <c r="E141" s="8">
        <f t="shared" si="8"/>
        <v>1.5001051023700418</v>
      </c>
    </row>
    <row r="142" spans="1:5" ht="15.75" thickBot="1" x14ac:dyDescent="0.3">
      <c r="A142" s="2">
        <v>3.2</v>
      </c>
      <c r="B142" s="5">
        <v>0.68988062000000006</v>
      </c>
      <c r="C142" s="14">
        <f t="shared" si="6"/>
        <v>0.78441230624999991</v>
      </c>
      <c r="D142" s="11">
        <f t="shared" si="7"/>
        <v>2.5811808331951425</v>
      </c>
      <c r="E142" s="8">
        <f t="shared" si="8"/>
        <v>0.66516356691774503</v>
      </c>
    </row>
    <row r="143" spans="1:5" ht="15.75" thickBot="1" x14ac:dyDescent="0.3">
      <c r="A143" s="2">
        <v>0</v>
      </c>
      <c r="B143" s="5">
        <v>0.21188681000000001</v>
      </c>
      <c r="C143" s="14">
        <f t="shared" si="6"/>
        <v>0</v>
      </c>
      <c r="D143" s="11">
        <f t="shared" si="7"/>
        <v>4.0000020000000003</v>
      </c>
      <c r="E143" s="8">
        <f t="shared" si="8"/>
        <v>1.5707916072939518</v>
      </c>
    </row>
    <row r="144" spans="1:5" ht="15.75" thickBot="1" x14ac:dyDescent="0.3">
      <c r="A144" s="2">
        <v>0</v>
      </c>
      <c r="B144" s="5">
        <v>0.11738193</v>
      </c>
      <c r="C144" s="14">
        <f t="shared" si="6"/>
        <v>0</v>
      </c>
      <c r="D144" s="11">
        <f t="shared" si="7"/>
        <v>4.0000020000000003</v>
      </c>
      <c r="E144" s="8">
        <f t="shared" si="8"/>
        <v>1.5707878075960731</v>
      </c>
    </row>
    <row r="145" spans="1:5" ht="15.75" thickBot="1" x14ac:dyDescent="0.3">
      <c r="A145" s="2">
        <v>0</v>
      </c>
      <c r="B145" s="5">
        <v>0.31841480999999999</v>
      </c>
      <c r="C145" s="14">
        <f t="shared" si="6"/>
        <v>0</v>
      </c>
      <c r="D145" s="11">
        <f t="shared" si="7"/>
        <v>4.0000020000000003</v>
      </c>
      <c r="E145" s="8">
        <f t="shared" si="8"/>
        <v>1.5707931862374584</v>
      </c>
    </row>
    <row r="146" spans="1:5" ht="15.75" thickBot="1" x14ac:dyDescent="0.3">
      <c r="A146" s="2">
        <v>0</v>
      </c>
      <c r="B146" s="5">
        <v>0.36741055</v>
      </c>
      <c r="C146" s="14">
        <f t="shared" si="6"/>
        <v>0</v>
      </c>
      <c r="D146" s="11">
        <f t="shared" si="7"/>
        <v>4.0000020000000003</v>
      </c>
      <c r="E146" s="8">
        <f t="shared" si="8"/>
        <v>1.5707936050439835</v>
      </c>
    </row>
    <row r="147" spans="1:5" ht="15.75" thickBot="1" x14ac:dyDescent="0.3">
      <c r="A147" s="2">
        <v>0.79</v>
      </c>
      <c r="B147" s="5">
        <v>0.11044078</v>
      </c>
      <c r="C147" s="14">
        <f t="shared" si="6"/>
        <v>0.86020154430379747</v>
      </c>
      <c r="D147" s="11">
        <f t="shared" si="7"/>
        <v>3.0187867334057881</v>
      </c>
      <c r="E147" s="8">
        <f t="shared" si="8"/>
        <v>0.71038622683522457</v>
      </c>
    </row>
    <row r="148" spans="1:5" ht="15.75" thickBot="1" x14ac:dyDescent="0.3">
      <c r="A148" s="2">
        <v>0.2</v>
      </c>
      <c r="B148" s="5">
        <v>1.09909155</v>
      </c>
      <c r="C148" s="14">
        <f t="shared" si="6"/>
        <v>4.4954577499999999</v>
      </c>
      <c r="D148" s="11">
        <f t="shared" si="7"/>
        <v>2.7683720967803231</v>
      </c>
      <c r="E148" s="8">
        <f t="shared" si="8"/>
        <v>1.3519123623863532</v>
      </c>
    </row>
    <row r="149" spans="1:5" ht="15.75" thickBot="1" x14ac:dyDescent="0.3">
      <c r="A149" s="2">
        <v>0.53</v>
      </c>
      <c r="B149" s="5">
        <v>1.19481843</v>
      </c>
      <c r="C149" s="14">
        <f t="shared" si="6"/>
        <v>1.2543743962264149</v>
      </c>
      <c r="D149" s="11">
        <f t="shared" si="7"/>
        <v>1.5417722372301297</v>
      </c>
      <c r="E149" s="8">
        <f t="shared" si="8"/>
        <v>0.89775790980036385</v>
      </c>
    </row>
    <row r="150" spans="1:5" ht="15.75" thickBot="1" x14ac:dyDescent="0.3">
      <c r="A150" s="2">
        <v>1.89</v>
      </c>
      <c r="B150" s="5">
        <v>0.69320532999999995</v>
      </c>
      <c r="C150" s="14">
        <f t="shared" si="6"/>
        <v>0.63322469312169316</v>
      </c>
      <c r="D150" s="11">
        <f t="shared" si="7"/>
        <v>1.8531952496438449</v>
      </c>
      <c r="E150" s="8">
        <f t="shared" si="8"/>
        <v>0.56449161210017096</v>
      </c>
    </row>
    <row r="151" spans="1:5" ht="15.75" thickBot="1" x14ac:dyDescent="0.3">
      <c r="A151" s="2">
        <v>3.5</v>
      </c>
      <c r="B151" s="5">
        <v>1.9026720399999999</v>
      </c>
      <c r="C151" s="14">
        <f t="shared" si="6"/>
        <v>0.45637941714285718</v>
      </c>
      <c r="D151" s="11">
        <f t="shared" si="7"/>
        <v>1.1826227092888801</v>
      </c>
      <c r="E151" s="8">
        <f t="shared" si="8"/>
        <v>0.4281462625907887</v>
      </c>
    </row>
    <row r="152" spans="1:5" ht="15.75" thickBot="1" x14ac:dyDescent="0.3">
      <c r="A152" s="2">
        <v>0.2</v>
      </c>
      <c r="B152" s="5">
        <v>0.25695701999999998</v>
      </c>
      <c r="C152" s="14">
        <f t="shared" si="6"/>
        <v>0.28478509999999985</v>
      </c>
      <c r="D152" s="11">
        <f t="shared" si="7"/>
        <v>0.49857860573854385</v>
      </c>
      <c r="E152" s="8">
        <f t="shared" si="8"/>
        <v>0.2774390727235681</v>
      </c>
    </row>
    <row r="153" spans="1:5" ht="15.75" thickBot="1" x14ac:dyDescent="0.3">
      <c r="A153" s="2">
        <v>0</v>
      </c>
      <c r="B153" s="5">
        <v>0.11671028999999999</v>
      </c>
      <c r="C153" s="14">
        <f t="shared" si="6"/>
        <v>0</v>
      </c>
      <c r="D153" s="11">
        <f t="shared" si="7"/>
        <v>4.0000020000000003</v>
      </c>
      <c r="E153" s="8">
        <f t="shared" si="8"/>
        <v>1.5707877585701071</v>
      </c>
    </row>
    <row r="154" spans="1:5" ht="15.75" thickBot="1" x14ac:dyDescent="0.3">
      <c r="A154" s="2">
        <v>0</v>
      </c>
      <c r="B154" s="5">
        <v>0.11088799000000001</v>
      </c>
      <c r="C154" s="14">
        <f t="shared" si="6"/>
        <v>0</v>
      </c>
      <c r="D154" s="11">
        <f t="shared" si="7"/>
        <v>4.0000020000000003</v>
      </c>
      <c r="E154" s="8">
        <f t="shared" si="8"/>
        <v>1.570787308685722</v>
      </c>
    </row>
    <row r="155" spans="1:5" ht="15.75" thickBot="1" x14ac:dyDescent="0.3">
      <c r="A155" s="2">
        <v>0</v>
      </c>
      <c r="B155" s="5">
        <v>0.96423212000000003</v>
      </c>
      <c r="C155" s="14">
        <f t="shared" si="6"/>
        <v>0</v>
      </c>
      <c r="D155" s="11">
        <f t="shared" si="7"/>
        <v>4.0000020000000003</v>
      </c>
      <c r="E155" s="8">
        <f t="shared" si="8"/>
        <v>1.5707952897002186</v>
      </c>
    </row>
    <row r="156" spans="1:5" ht="15.75" thickBot="1" x14ac:dyDescent="0.3">
      <c r="A156" s="2">
        <v>0</v>
      </c>
      <c r="B156" s="5">
        <v>0.68640906000000002</v>
      </c>
      <c r="C156" s="14">
        <f t="shared" si="6"/>
        <v>0</v>
      </c>
      <c r="D156" s="11">
        <f t="shared" si="7"/>
        <v>4.0000020000000003</v>
      </c>
      <c r="E156" s="8">
        <f t="shared" si="8"/>
        <v>1.5707948699376693</v>
      </c>
    </row>
    <row r="157" spans="1:5" ht="15.75" thickBot="1" x14ac:dyDescent="0.3">
      <c r="A157" s="2">
        <v>2.2999999999999998</v>
      </c>
      <c r="B157" s="5">
        <v>4.6866334900000002</v>
      </c>
      <c r="C157" s="14">
        <f t="shared" si="6"/>
        <v>1.037666734782609</v>
      </c>
      <c r="D157" s="11">
        <f t="shared" si="7"/>
        <v>1.3664017079085369</v>
      </c>
      <c r="E157" s="8">
        <f t="shared" si="8"/>
        <v>0.80388106939168902</v>
      </c>
    </row>
    <row r="158" spans="1:5" ht="15.75" thickBot="1" x14ac:dyDescent="0.3">
      <c r="A158" s="2">
        <v>0</v>
      </c>
      <c r="B158" s="5">
        <v>1.1953190300000001</v>
      </c>
      <c r="C158" s="14">
        <f t="shared" si="6"/>
        <v>0</v>
      </c>
      <c r="D158" s="11">
        <f t="shared" si="7"/>
        <v>4.0000020000000003</v>
      </c>
      <c r="E158" s="8">
        <f t="shared" si="8"/>
        <v>1.5707954901981598</v>
      </c>
    </row>
    <row r="159" spans="1:5" ht="15.75" thickBot="1" x14ac:dyDescent="0.3">
      <c r="A159" s="2">
        <v>1.08</v>
      </c>
      <c r="B159" s="5">
        <v>1.00032984</v>
      </c>
      <c r="C159" s="14">
        <f t="shared" si="6"/>
        <v>7.3768666666666705E-2</v>
      </c>
      <c r="D159" s="11">
        <f t="shared" si="7"/>
        <v>0.15318955414285659</v>
      </c>
      <c r="E159" s="8">
        <f t="shared" si="8"/>
        <v>7.3635222107328133E-2</v>
      </c>
    </row>
    <row r="160" spans="1:5" ht="15.75" thickBot="1" x14ac:dyDescent="0.3">
      <c r="A160" s="2">
        <v>8.01</v>
      </c>
      <c r="B160" s="5">
        <v>3.1486666799999998</v>
      </c>
      <c r="C160" s="14">
        <f t="shared" si="6"/>
        <v>0.60690802996254678</v>
      </c>
      <c r="D160" s="11">
        <f t="shared" si="7"/>
        <v>1.7426235727773671</v>
      </c>
      <c r="E160" s="8">
        <f t="shared" si="8"/>
        <v>0.54548340205411527</v>
      </c>
    </row>
    <row r="161" spans="1:5" ht="15.75" thickBot="1" x14ac:dyDescent="0.3">
      <c r="A161" s="2">
        <v>6.73</v>
      </c>
      <c r="B161" s="5">
        <v>1.3519331400000001</v>
      </c>
      <c r="C161" s="14">
        <f t="shared" si="6"/>
        <v>0.79911840416047553</v>
      </c>
      <c r="D161" s="11">
        <f t="shared" si="7"/>
        <v>2.6617745075612294</v>
      </c>
      <c r="E161" s="8">
        <f t="shared" si="8"/>
        <v>0.67420308009738361</v>
      </c>
    </row>
    <row r="162" spans="1:5" ht="15.75" thickBot="1" x14ac:dyDescent="0.3">
      <c r="A162" s="2">
        <v>0.8</v>
      </c>
      <c r="B162" s="5">
        <v>0.84271514999999997</v>
      </c>
      <c r="C162" s="14">
        <f t="shared" si="6"/>
        <v>5.3393937499999905E-2</v>
      </c>
      <c r="D162" s="11">
        <f t="shared" si="7"/>
        <v>0.10401309407190876</v>
      </c>
      <c r="E162" s="8">
        <f t="shared" si="8"/>
        <v>5.334321708267057E-2</v>
      </c>
    </row>
    <row r="163" spans="1:5" ht="15.75" thickBot="1" x14ac:dyDescent="0.3">
      <c r="A163" s="2">
        <v>6.73</v>
      </c>
      <c r="B163" s="5">
        <v>1.3519331400000001</v>
      </c>
      <c r="C163" s="14">
        <f t="shared" si="6"/>
        <v>0.79911840416047553</v>
      </c>
      <c r="D163" s="11">
        <f t="shared" si="7"/>
        <v>2.6617745075612294</v>
      </c>
      <c r="E163" s="8">
        <f t="shared" si="8"/>
        <v>0.67420308009738361</v>
      </c>
    </row>
    <row r="164" spans="1:5" ht="15.75" thickBot="1" x14ac:dyDescent="0.3">
      <c r="A164" s="2">
        <v>0.8</v>
      </c>
      <c r="B164" s="5">
        <v>0.84271514999999997</v>
      </c>
      <c r="C164" s="14">
        <f t="shared" si="6"/>
        <v>5.3393937499999905E-2</v>
      </c>
      <c r="D164" s="11">
        <f t="shared" si="7"/>
        <v>0.10401309407190876</v>
      </c>
      <c r="E164" s="8">
        <f t="shared" si="8"/>
        <v>5.334321708267057E-2</v>
      </c>
    </row>
    <row r="165" spans="1:5" ht="15.75" thickBot="1" x14ac:dyDescent="0.3">
      <c r="A165" s="2">
        <v>2.4300000000000002</v>
      </c>
      <c r="B165" s="5">
        <v>3.4851763099999999</v>
      </c>
      <c r="C165" s="14">
        <f t="shared" si="6"/>
        <v>0.43422893415637848</v>
      </c>
      <c r="D165" s="11">
        <f t="shared" si="7"/>
        <v>0.7135403661962223</v>
      </c>
      <c r="E165" s="8">
        <f t="shared" si="8"/>
        <v>0.40966144596554216</v>
      </c>
    </row>
    <row r="166" spans="1:5" ht="15.75" thickBot="1" x14ac:dyDescent="0.3">
      <c r="A166" s="2">
        <v>2.4300000000000002</v>
      </c>
      <c r="B166" s="5">
        <v>3.4851763099999999</v>
      </c>
      <c r="C166" s="14">
        <f t="shared" si="6"/>
        <v>0.43422893415637848</v>
      </c>
      <c r="D166" s="11">
        <f t="shared" si="7"/>
        <v>0.7135403661962223</v>
      </c>
      <c r="E166" s="8">
        <f t="shared" si="8"/>
        <v>0.40966144596554216</v>
      </c>
    </row>
    <row r="167" spans="1:5" ht="15.75" thickBot="1" x14ac:dyDescent="0.3">
      <c r="A167" s="2">
        <v>2.25</v>
      </c>
      <c r="B167" s="5">
        <v>3.8378515900000001</v>
      </c>
      <c r="C167" s="14">
        <f t="shared" si="6"/>
        <v>0.70571181777777781</v>
      </c>
      <c r="D167" s="11">
        <f t="shared" si="7"/>
        <v>1.0432939176993277</v>
      </c>
      <c r="E167" s="8">
        <f t="shared" si="8"/>
        <v>0.6145489120113542</v>
      </c>
    </row>
    <row r="168" spans="1:5" ht="15.75" thickBot="1" x14ac:dyDescent="0.3">
      <c r="A168" s="2">
        <v>0.4</v>
      </c>
      <c r="B168" s="5">
        <v>1.1979274200000001</v>
      </c>
      <c r="C168" s="14">
        <f t="shared" si="6"/>
        <v>1.99481855</v>
      </c>
      <c r="D168" s="11">
        <f t="shared" si="7"/>
        <v>1.9974079147192056</v>
      </c>
      <c r="E168" s="8">
        <f t="shared" si="8"/>
        <v>1.1061092743577123</v>
      </c>
    </row>
    <row r="169" spans="1:5" ht="15.75" thickBot="1" x14ac:dyDescent="0.3">
      <c r="A169" s="2">
        <v>1.4</v>
      </c>
      <c r="B169" s="5">
        <v>0.78129309000000002</v>
      </c>
      <c r="C169" s="14">
        <f t="shared" si="6"/>
        <v>0.44193350714285712</v>
      </c>
      <c r="D169" s="11">
        <f t="shared" si="7"/>
        <v>1.1345710550919959</v>
      </c>
      <c r="E169" s="8">
        <f t="shared" si="8"/>
        <v>0.41612535071216861</v>
      </c>
    </row>
    <row r="170" spans="1:5" ht="15.75" thickBot="1" x14ac:dyDescent="0.3">
      <c r="A170" s="2">
        <v>0</v>
      </c>
      <c r="B170" s="5">
        <v>0.37937242999999998</v>
      </c>
      <c r="C170" s="14">
        <f t="shared" si="6"/>
        <v>0</v>
      </c>
      <c r="D170" s="11">
        <f t="shared" si="7"/>
        <v>4.0000020000000003</v>
      </c>
      <c r="E170" s="8">
        <f t="shared" si="8"/>
        <v>1.5707936908627071</v>
      </c>
    </row>
    <row r="171" spans="1:5" ht="15.75" thickBot="1" x14ac:dyDescent="0.3">
      <c r="A171" s="2">
        <v>2.41</v>
      </c>
      <c r="B171" s="5">
        <v>2.18516829</v>
      </c>
      <c r="C171" s="14">
        <f t="shared" si="6"/>
        <v>9.3291165975103785E-2</v>
      </c>
      <c r="D171" s="11">
        <f t="shared" si="7"/>
        <v>0.19571340451093261</v>
      </c>
      <c r="E171" s="8">
        <f t="shared" si="8"/>
        <v>9.3021886979466686E-2</v>
      </c>
    </row>
    <row r="172" spans="1:5" ht="15.75" thickBot="1" x14ac:dyDescent="0.3">
      <c r="A172" s="2">
        <v>7.54</v>
      </c>
      <c r="B172" s="5">
        <v>4.09844469</v>
      </c>
      <c r="C172" s="14">
        <f t="shared" si="6"/>
        <v>0.45643969628647213</v>
      </c>
      <c r="D172" s="11">
        <f t="shared" si="7"/>
        <v>1.1828251010822461</v>
      </c>
      <c r="E172" s="8">
        <f t="shared" si="8"/>
        <v>0.42819620757352772</v>
      </c>
    </row>
    <row r="173" spans="1:5" ht="15.75" thickBot="1" x14ac:dyDescent="0.3">
      <c r="A173" s="2">
        <v>0.6</v>
      </c>
      <c r="B173" s="5">
        <v>1.5718602500000001</v>
      </c>
      <c r="C173" s="14">
        <f t="shared" si="6"/>
        <v>1.6197670833333335</v>
      </c>
      <c r="D173" s="11">
        <f t="shared" si="7"/>
        <v>1.7899150480425712</v>
      </c>
      <c r="E173" s="8">
        <f t="shared" si="8"/>
        <v>1.0176998674445441</v>
      </c>
    </row>
    <row r="174" spans="1:5" ht="15.75" thickBot="1" x14ac:dyDescent="0.3">
      <c r="A174" s="2">
        <v>0</v>
      </c>
      <c r="B174" s="5">
        <v>0.50730622000000003</v>
      </c>
      <c r="C174" s="14">
        <f t="shared" si="6"/>
        <v>0</v>
      </c>
      <c r="D174" s="11">
        <f t="shared" si="7"/>
        <v>4.0000020000000003</v>
      </c>
      <c r="E174" s="8">
        <f t="shared" si="8"/>
        <v>1.5707943555988801</v>
      </c>
    </row>
    <row r="175" spans="1:5" ht="15.75" thickBot="1" x14ac:dyDescent="0.3">
      <c r="A175" s="2">
        <v>0</v>
      </c>
      <c r="B175" s="5">
        <v>9.5297099999999996E-2</v>
      </c>
      <c r="C175" s="14">
        <f t="shared" si="6"/>
        <v>0</v>
      </c>
      <c r="D175" s="11">
        <f t="shared" si="7"/>
        <v>4.0000020000000003</v>
      </c>
      <c r="E175" s="8">
        <f t="shared" si="8"/>
        <v>1.5707858332961442</v>
      </c>
    </row>
    <row r="176" spans="1:5" ht="15.75" thickBot="1" x14ac:dyDescent="0.3">
      <c r="A176" s="2">
        <v>0</v>
      </c>
      <c r="B176" s="5">
        <v>0.54881729999999995</v>
      </c>
      <c r="C176" s="14">
        <f t="shared" si="6"/>
        <v>0</v>
      </c>
      <c r="D176" s="11">
        <f t="shared" si="7"/>
        <v>4.0000020000000003</v>
      </c>
      <c r="E176" s="8">
        <f t="shared" si="8"/>
        <v>1.5707945046949008</v>
      </c>
    </row>
    <row r="177" spans="1:5" ht="15.75" thickBot="1" x14ac:dyDescent="0.3">
      <c r="A177" s="2">
        <v>0</v>
      </c>
      <c r="B177" s="5">
        <v>1.5522006100000001</v>
      </c>
      <c r="C177" s="14">
        <f t="shared" si="6"/>
        <v>0</v>
      </c>
      <c r="D177" s="11">
        <f t="shared" si="7"/>
        <v>4.0000020000000003</v>
      </c>
      <c r="E177" s="8">
        <f t="shared" si="8"/>
        <v>1.5707956825482745</v>
      </c>
    </row>
    <row r="178" spans="1:5" ht="15.75" thickBot="1" x14ac:dyDescent="0.3">
      <c r="A178" s="2">
        <v>9.4600000000000009</v>
      </c>
      <c r="B178" s="5">
        <v>2.4918424699999999</v>
      </c>
      <c r="C178" s="14">
        <f t="shared" si="6"/>
        <v>0.73659170507399585</v>
      </c>
      <c r="D178" s="11">
        <f t="shared" si="7"/>
        <v>2.3320801034357124</v>
      </c>
      <c r="E178" s="8">
        <f t="shared" si="8"/>
        <v>0.63486437741225432</v>
      </c>
    </row>
    <row r="179" spans="1:5" ht="15.75" thickBot="1" x14ac:dyDescent="0.3">
      <c r="A179" s="2">
        <v>1</v>
      </c>
      <c r="B179" s="5">
        <v>0.79090101000000002</v>
      </c>
      <c r="C179" s="14">
        <f t="shared" si="6"/>
        <v>0.20909898999999998</v>
      </c>
      <c r="D179" s="11">
        <f t="shared" si="7"/>
        <v>0.46702723217628872</v>
      </c>
      <c r="E179" s="8">
        <f t="shared" si="8"/>
        <v>0.20612888394154699</v>
      </c>
    </row>
    <row r="180" spans="1:5" ht="15.75" thickBot="1" x14ac:dyDescent="0.3">
      <c r="A180" s="2">
        <v>0</v>
      </c>
      <c r="B180" s="5">
        <v>0.10395670999999999</v>
      </c>
      <c r="C180" s="14">
        <f t="shared" si="6"/>
        <v>0</v>
      </c>
      <c r="D180" s="11">
        <f t="shared" si="7"/>
        <v>4.0000020000000003</v>
      </c>
      <c r="E180" s="8">
        <f t="shared" si="8"/>
        <v>1.570786707406211</v>
      </c>
    </row>
    <row r="181" spans="1:5" ht="15.75" thickBot="1" x14ac:dyDescent="0.3">
      <c r="A181" s="2">
        <v>0</v>
      </c>
      <c r="B181" s="5">
        <v>0.21022183999999999</v>
      </c>
      <c r="C181" s="14">
        <f t="shared" si="6"/>
        <v>0</v>
      </c>
      <c r="D181" s="11">
        <f t="shared" si="7"/>
        <v>4.0000020000000003</v>
      </c>
      <c r="E181" s="8">
        <f t="shared" si="8"/>
        <v>1.5707915699152117</v>
      </c>
    </row>
    <row r="182" spans="1:5" ht="15.75" thickBot="1" x14ac:dyDescent="0.3">
      <c r="A182" s="2">
        <v>0</v>
      </c>
      <c r="B182" s="5">
        <v>0.46983629999999998</v>
      </c>
      <c r="C182" s="14">
        <f t="shared" si="6"/>
        <v>0</v>
      </c>
      <c r="D182" s="11">
        <f t="shared" si="7"/>
        <v>4.0000020000000003</v>
      </c>
      <c r="E182" s="8">
        <f t="shared" si="8"/>
        <v>1.5707941983940046</v>
      </c>
    </row>
    <row r="183" spans="1:5" ht="15.75" thickBot="1" x14ac:dyDescent="0.3">
      <c r="A183" s="2">
        <v>0</v>
      </c>
      <c r="B183" s="5">
        <v>0.30201344000000002</v>
      </c>
      <c r="C183" s="14">
        <f t="shared" si="6"/>
        <v>0</v>
      </c>
      <c r="D183" s="11">
        <f t="shared" si="7"/>
        <v>4.0000020000000003</v>
      </c>
      <c r="E183" s="8">
        <f t="shared" si="8"/>
        <v>1.5707930156839738</v>
      </c>
    </row>
    <row r="184" spans="1:5" ht="15.75" thickBot="1" x14ac:dyDescent="0.3">
      <c r="A184" s="2">
        <v>0</v>
      </c>
      <c r="B184" s="5">
        <v>0.22479394</v>
      </c>
      <c r="C184" s="14">
        <f t="shared" si="6"/>
        <v>0</v>
      </c>
      <c r="D184" s="11">
        <f t="shared" si="7"/>
        <v>4.0000020000000003</v>
      </c>
      <c r="E184" s="8">
        <f t="shared" si="8"/>
        <v>1.5707918782764001</v>
      </c>
    </row>
    <row r="185" spans="1:5" ht="15.75" thickBot="1" x14ac:dyDescent="0.3">
      <c r="A185" s="2">
        <v>0</v>
      </c>
      <c r="B185" s="5">
        <v>2.7444679999999999E-2</v>
      </c>
      <c r="C185" s="14">
        <f t="shared" si="6"/>
        <v>0</v>
      </c>
      <c r="D185" s="11">
        <f t="shared" si="7"/>
        <v>4.0000020000000003</v>
      </c>
      <c r="E185" s="8">
        <f t="shared" si="8"/>
        <v>1.5707598898606872</v>
      </c>
    </row>
    <row r="186" spans="1:5" ht="15.75" thickBot="1" x14ac:dyDescent="0.3">
      <c r="A186" s="2">
        <v>0</v>
      </c>
      <c r="B186" s="5">
        <v>8.7502599999999993E-3</v>
      </c>
      <c r="C186" s="14">
        <f t="shared" si="6"/>
        <v>0</v>
      </c>
      <c r="D186" s="11">
        <f t="shared" si="7"/>
        <v>4.0000020000000003</v>
      </c>
      <c r="E186" s="8">
        <f t="shared" si="8"/>
        <v>1.5706820444769258</v>
      </c>
    </row>
    <row r="187" spans="1:5" ht="15.75" thickBot="1" x14ac:dyDescent="0.3">
      <c r="A187" s="2">
        <v>0</v>
      </c>
      <c r="B187" s="5">
        <v>5.9555600000000004E-3</v>
      </c>
      <c r="C187" s="14">
        <f t="shared" si="6"/>
        <v>0</v>
      </c>
      <c r="D187" s="11">
        <f t="shared" si="7"/>
        <v>4.0000020000000003</v>
      </c>
      <c r="E187" s="8">
        <f t="shared" si="8"/>
        <v>1.5706284164740196</v>
      </c>
    </row>
    <row r="188" spans="1:5" ht="15.75" thickBot="1" x14ac:dyDescent="0.3">
      <c r="A188" s="2">
        <v>0</v>
      </c>
      <c r="B188" s="5">
        <v>3.5121689999999997E-2</v>
      </c>
      <c r="C188" s="14">
        <f t="shared" si="6"/>
        <v>0</v>
      </c>
      <c r="D188" s="11">
        <f t="shared" si="7"/>
        <v>4.0000020000000003</v>
      </c>
      <c r="E188" s="8">
        <f t="shared" si="8"/>
        <v>1.5707678543609183</v>
      </c>
    </row>
    <row r="189" spans="1:5" ht="15.75" thickBot="1" x14ac:dyDescent="0.3">
      <c r="A189" s="2">
        <v>0</v>
      </c>
      <c r="B189" s="5">
        <v>0.27993100999999998</v>
      </c>
      <c r="C189" s="14">
        <f t="shared" si="6"/>
        <v>0</v>
      </c>
      <c r="D189" s="11">
        <f t="shared" si="7"/>
        <v>4.0000020000000003</v>
      </c>
      <c r="E189" s="8">
        <f t="shared" si="8"/>
        <v>1.5707927544861338</v>
      </c>
    </row>
    <row r="190" spans="1:5" ht="15.75" thickBot="1" x14ac:dyDescent="0.3">
      <c r="A190" s="2">
        <v>6.07</v>
      </c>
      <c r="B190" s="5">
        <v>1.8865750400000001</v>
      </c>
      <c r="C190" s="14">
        <f t="shared" si="6"/>
        <v>0.68919686326194396</v>
      </c>
      <c r="D190" s="11">
        <f t="shared" si="7"/>
        <v>2.1031305139491372</v>
      </c>
      <c r="E190" s="8">
        <f t="shared" si="8"/>
        <v>0.60343860326753473</v>
      </c>
    </row>
    <row r="191" spans="1:5" ht="15.75" thickBot="1" x14ac:dyDescent="0.3">
      <c r="A191" s="2">
        <v>1.99</v>
      </c>
      <c r="B191" s="5">
        <v>0.14561162999999999</v>
      </c>
      <c r="C191" s="14">
        <f t="shared" si="6"/>
        <v>0.92682832663316572</v>
      </c>
      <c r="D191" s="11">
        <f t="shared" si="7"/>
        <v>3.454540913519589</v>
      </c>
      <c r="E191" s="8">
        <f t="shared" si="8"/>
        <v>0.7474409611388324</v>
      </c>
    </row>
    <row r="192" spans="1:5" ht="15.75" thickBot="1" x14ac:dyDescent="0.3">
      <c r="A192" s="2">
        <v>0</v>
      </c>
      <c r="B192" s="5">
        <v>1.9973149999999999E-2</v>
      </c>
      <c r="C192" s="14">
        <f t="shared" si="6"/>
        <v>0</v>
      </c>
      <c r="D192" s="11">
        <f t="shared" si="7"/>
        <v>4.0000020000000003</v>
      </c>
      <c r="E192" s="8">
        <f t="shared" si="8"/>
        <v>1.5707462595797019</v>
      </c>
    </row>
    <row r="193" spans="1:5" ht="15.75" thickBot="1" x14ac:dyDescent="0.3">
      <c r="A193" s="2">
        <v>0</v>
      </c>
      <c r="B193" s="5">
        <v>7.3903109999999994E-2</v>
      </c>
      <c r="C193" s="14">
        <f t="shared" si="6"/>
        <v>0</v>
      </c>
      <c r="D193" s="11">
        <f t="shared" si="7"/>
        <v>4.0000020000000003</v>
      </c>
      <c r="E193" s="8">
        <f t="shared" si="8"/>
        <v>1.570782795564615</v>
      </c>
    </row>
    <row r="194" spans="1:5" ht="15.75" thickBot="1" x14ac:dyDescent="0.3">
      <c r="A194" s="2">
        <v>0</v>
      </c>
      <c r="B194" s="5">
        <v>0.40871884000000003</v>
      </c>
      <c r="C194" s="14">
        <f t="shared" si="6"/>
        <v>0</v>
      </c>
      <c r="D194" s="11">
        <f t="shared" si="7"/>
        <v>4.0000020000000003</v>
      </c>
      <c r="E194" s="8">
        <f t="shared" si="8"/>
        <v>1.5707938801252006</v>
      </c>
    </row>
    <row r="195" spans="1:5" ht="15.75" thickBot="1" x14ac:dyDescent="0.3">
      <c r="A195" s="2">
        <v>0</v>
      </c>
      <c r="B195" s="5">
        <v>0.27713503</v>
      </c>
      <c r="C195" s="14">
        <f t="shared" si="6"/>
        <v>0</v>
      </c>
      <c r="D195" s="11">
        <f t="shared" si="7"/>
        <v>4.0000020000000003</v>
      </c>
      <c r="E195" s="8">
        <f t="shared" si="8"/>
        <v>1.5707927184455659</v>
      </c>
    </row>
    <row r="196" spans="1:5" ht="15.75" thickBot="1" x14ac:dyDescent="0.3">
      <c r="A196" s="2">
        <v>0</v>
      </c>
      <c r="B196" s="5">
        <v>0.12298155</v>
      </c>
      <c r="C196" s="14">
        <f t="shared" ref="C196:C259" si="9">IFERROR(ABS(A196-B196)/A196, 0)</f>
        <v>0</v>
      </c>
      <c r="D196" s="11">
        <f t="shared" ref="D196:D259" si="10">2 * (ABS(B196-A196)/((ABS(A196)+ABS(B196))/2) + 0.000001)</f>
        <v>4.0000020000000003</v>
      </c>
      <c r="E196" s="8">
        <f t="shared" ref="E196:E259" si="11">ATAN(ABS((A196-B196)/(A196+0.000001)))</f>
        <v>1.5707881954939009</v>
      </c>
    </row>
    <row r="197" spans="1:5" ht="15.75" thickBot="1" x14ac:dyDescent="0.3">
      <c r="A197" s="2">
        <v>0.8</v>
      </c>
      <c r="B197" s="5">
        <v>0.12555781999999999</v>
      </c>
      <c r="C197" s="14">
        <f t="shared" si="9"/>
        <v>0.84305272499999995</v>
      </c>
      <c r="D197" s="11">
        <f t="shared" si="10"/>
        <v>2.9147509888854266</v>
      </c>
      <c r="E197" s="8">
        <f t="shared" si="11"/>
        <v>0.70044634463636335</v>
      </c>
    </row>
    <row r="198" spans="1:5" ht="15.75" thickBot="1" x14ac:dyDescent="0.3">
      <c r="A198" s="2">
        <v>0</v>
      </c>
      <c r="B198" s="5">
        <v>0.12392773</v>
      </c>
      <c r="C198" s="14">
        <f t="shared" si="9"/>
        <v>0</v>
      </c>
      <c r="D198" s="11">
        <f t="shared" si="10"/>
        <v>4.0000020000000003</v>
      </c>
      <c r="E198" s="8">
        <f t="shared" si="11"/>
        <v>1.5707882575758447</v>
      </c>
    </row>
    <row r="199" spans="1:5" ht="15.75" thickBot="1" x14ac:dyDescent="0.3">
      <c r="A199" s="2">
        <v>0</v>
      </c>
      <c r="B199" s="5">
        <v>6.3713179999999994E-2</v>
      </c>
      <c r="C199" s="14">
        <f t="shared" si="9"/>
        <v>0</v>
      </c>
      <c r="D199" s="11">
        <f t="shared" si="10"/>
        <v>4.0000020000000003</v>
      </c>
      <c r="E199" s="8">
        <f t="shared" si="11"/>
        <v>1.5707806314552524</v>
      </c>
    </row>
    <row r="200" spans="1:5" ht="15.75" thickBot="1" x14ac:dyDescent="0.3">
      <c r="A200" s="2">
        <v>0</v>
      </c>
      <c r="B200" s="5">
        <v>0.23544233000000001</v>
      </c>
      <c r="C200" s="14">
        <f t="shared" si="9"/>
        <v>0</v>
      </c>
      <c r="D200" s="11">
        <f t="shared" si="10"/>
        <v>4.0000020000000003</v>
      </c>
      <c r="E200" s="8">
        <f t="shared" si="11"/>
        <v>1.570792079470297</v>
      </c>
    </row>
    <row r="201" spans="1:5" ht="15.75" thickBot="1" x14ac:dyDescent="0.3">
      <c r="A201" s="2">
        <v>2.61</v>
      </c>
      <c r="B201" s="5">
        <v>1.15592446</v>
      </c>
      <c r="C201" s="14">
        <f t="shared" si="9"/>
        <v>0.55711706513409953</v>
      </c>
      <c r="D201" s="11">
        <f t="shared" si="10"/>
        <v>1.5444573447043917</v>
      </c>
      <c r="E201" s="8">
        <f t="shared" si="11"/>
        <v>0.50829077947586121</v>
      </c>
    </row>
    <row r="202" spans="1:5" ht="15.75" thickBot="1" x14ac:dyDescent="0.3">
      <c r="A202" s="2">
        <v>8.18</v>
      </c>
      <c r="B202" s="5">
        <v>5.9848084999999998</v>
      </c>
      <c r="C202" s="14">
        <f t="shared" si="9"/>
        <v>0.26836081907090464</v>
      </c>
      <c r="D202" s="11">
        <f t="shared" si="10"/>
        <v>0.61990208548297698</v>
      </c>
      <c r="E202" s="8">
        <f t="shared" si="11"/>
        <v>0.26218337054310348</v>
      </c>
    </row>
    <row r="203" spans="1:5" ht="15.75" thickBot="1" x14ac:dyDescent="0.3">
      <c r="A203" s="2">
        <v>10.74</v>
      </c>
      <c r="B203" s="5">
        <v>3.6531442599999999</v>
      </c>
      <c r="C203" s="14">
        <f t="shared" si="9"/>
        <v>0.65985621415270024</v>
      </c>
      <c r="D203" s="11">
        <f t="shared" si="10"/>
        <v>1.9695107083077708</v>
      </c>
      <c r="E203" s="8">
        <f t="shared" si="11"/>
        <v>0.58327280025138761</v>
      </c>
    </row>
    <row r="204" spans="1:5" ht="15.75" thickBot="1" x14ac:dyDescent="0.3">
      <c r="A204" s="2">
        <v>0</v>
      </c>
      <c r="B204" s="5">
        <v>0.11361454999999999</v>
      </c>
      <c r="C204" s="14">
        <f t="shared" si="9"/>
        <v>0</v>
      </c>
      <c r="D204" s="11">
        <f t="shared" si="10"/>
        <v>4.0000020000000003</v>
      </c>
      <c r="E204" s="8">
        <f t="shared" si="11"/>
        <v>1.5707875251053245</v>
      </c>
    </row>
    <row r="205" spans="1:5" ht="15.75" thickBot="1" x14ac:dyDescent="0.3">
      <c r="A205" s="2">
        <v>0</v>
      </c>
      <c r="B205" s="5">
        <v>0.33488607999999997</v>
      </c>
      <c r="C205" s="14">
        <f t="shared" si="9"/>
        <v>0</v>
      </c>
      <c r="D205" s="11">
        <f t="shared" si="10"/>
        <v>4.0000020000000003</v>
      </c>
      <c r="E205" s="8">
        <f t="shared" si="11"/>
        <v>1.5707933407048209</v>
      </c>
    </row>
    <row r="206" spans="1:5" ht="15.75" thickBot="1" x14ac:dyDescent="0.3">
      <c r="A206" s="2">
        <v>0</v>
      </c>
      <c r="B206" s="5">
        <v>0.41043629999999998</v>
      </c>
      <c r="C206" s="14">
        <f t="shared" si="9"/>
        <v>0</v>
      </c>
      <c r="D206" s="11">
        <f t="shared" si="10"/>
        <v>4.0000020000000003</v>
      </c>
      <c r="E206" s="8">
        <f t="shared" si="11"/>
        <v>1.5707938903632261</v>
      </c>
    </row>
    <row r="207" spans="1:5" ht="15.75" thickBot="1" x14ac:dyDescent="0.3">
      <c r="A207" s="2">
        <v>1.8</v>
      </c>
      <c r="B207" s="5">
        <v>1.4515801800000001</v>
      </c>
      <c r="C207" s="14">
        <f t="shared" si="9"/>
        <v>0.19356656666666663</v>
      </c>
      <c r="D207" s="11">
        <f t="shared" si="10"/>
        <v>0.42861799679205809</v>
      </c>
      <c r="E207" s="8">
        <f t="shared" si="11"/>
        <v>0.19120187902041411</v>
      </c>
    </row>
    <row r="208" spans="1:5" ht="15.75" thickBot="1" x14ac:dyDescent="0.3">
      <c r="A208" s="2">
        <v>0.21</v>
      </c>
      <c r="B208" s="5">
        <v>1.5437538099999999</v>
      </c>
      <c r="C208" s="14">
        <f t="shared" si="9"/>
        <v>6.3512086190476191</v>
      </c>
      <c r="D208" s="11">
        <f t="shared" si="10"/>
        <v>3.0420568252436868</v>
      </c>
      <c r="E208" s="8">
        <f t="shared" si="11"/>
        <v>1.4146273283483028</v>
      </c>
    </row>
    <row r="209" spans="1:5" ht="15.75" thickBot="1" x14ac:dyDescent="0.3">
      <c r="A209" s="2">
        <v>1.92</v>
      </c>
      <c r="B209" s="5">
        <v>1.39185899</v>
      </c>
      <c r="C209" s="14">
        <f t="shared" si="9"/>
        <v>0.27507344270833328</v>
      </c>
      <c r="D209" s="11">
        <f t="shared" si="10"/>
        <v>0.63788061934302931</v>
      </c>
      <c r="E209" s="8">
        <f t="shared" si="11"/>
        <v>0.26843435553555145</v>
      </c>
    </row>
    <row r="210" spans="1:5" ht="15.75" thickBot="1" x14ac:dyDescent="0.3">
      <c r="A210" s="2">
        <v>14.82</v>
      </c>
      <c r="B210" s="5">
        <v>5.1840494599999998</v>
      </c>
      <c r="C210" s="14">
        <f t="shared" si="9"/>
        <v>0.65019909176788115</v>
      </c>
      <c r="D210" s="11">
        <f t="shared" si="10"/>
        <v>1.9268019830270364</v>
      </c>
      <c r="E210" s="8">
        <f t="shared" si="11"/>
        <v>0.57651513608578975</v>
      </c>
    </row>
    <row r="211" spans="1:5" ht="15.75" thickBot="1" x14ac:dyDescent="0.3">
      <c r="A211" s="2">
        <v>0</v>
      </c>
      <c r="B211" s="5">
        <v>1.4372498499999999</v>
      </c>
      <c r="C211" s="14">
        <f t="shared" si="9"/>
        <v>0</v>
      </c>
      <c r="D211" s="11">
        <f t="shared" si="10"/>
        <v>4.0000020000000003</v>
      </c>
      <c r="E211" s="8">
        <f t="shared" si="11"/>
        <v>1.570795631021646</v>
      </c>
    </row>
    <row r="212" spans="1:5" ht="15.75" thickBot="1" x14ac:dyDescent="0.3">
      <c r="A212" s="2">
        <v>0</v>
      </c>
      <c r="B212" s="5">
        <v>1.0848607299999999</v>
      </c>
      <c r="C212" s="14">
        <f t="shared" si="9"/>
        <v>0</v>
      </c>
      <c r="D212" s="11">
        <f t="shared" si="10"/>
        <v>4.0000020000000003</v>
      </c>
      <c r="E212" s="8">
        <f t="shared" si="11"/>
        <v>1.5707954050175916</v>
      </c>
    </row>
    <row r="213" spans="1:5" ht="15.75" thickBot="1" x14ac:dyDescent="0.3">
      <c r="A213" s="2">
        <v>2</v>
      </c>
      <c r="B213" s="5">
        <v>5.4234436400000003</v>
      </c>
      <c r="C213" s="14">
        <f t="shared" si="9"/>
        <v>1.7117218200000002</v>
      </c>
      <c r="D213" s="11">
        <f t="shared" si="10"/>
        <v>1.844668063902386</v>
      </c>
      <c r="E213" s="8">
        <f t="shared" si="11"/>
        <v>1.0420699966062308</v>
      </c>
    </row>
    <row r="214" spans="1:5" ht="15.75" thickBot="1" x14ac:dyDescent="0.3">
      <c r="A214" s="2">
        <v>0.2</v>
      </c>
      <c r="B214" s="5">
        <v>0.54271910000000001</v>
      </c>
      <c r="C214" s="14">
        <f t="shared" si="9"/>
        <v>1.7135954999999998</v>
      </c>
      <c r="D214" s="11">
        <f t="shared" si="10"/>
        <v>1.8457555291606209</v>
      </c>
      <c r="E214" s="8">
        <f t="shared" si="11"/>
        <v>1.0425444133673585</v>
      </c>
    </row>
    <row r="215" spans="1:5" ht="15.75" thickBot="1" x14ac:dyDescent="0.3">
      <c r="A215" s="2">
        <v>0</v>
      </c>
      <c r="B215" s="5">
        <v>0.15774979</v>
      </c>
      <c r="C215" s="14">
        <f t="shared" si="9"/>
        <v>0</v>
      </c>
      <c r="D215" s="11">
        <f t="shared" si="10"/>
        <v>4.0000020000000003</v>
      </c>
      <c r="E215" s="8">
        <f t="shared" si="11"/>
        <v>1.5707899876422424</v>
      </c>
    </row>
    <row r="216" spans="1:5" ht="15.75" thickBot="1" x14ac:dyDescent="0.3">
      <c r="A216" s="2">
        <v>0</v>
      </c>
      <c r="B216" s="5">
        <v>0.12820541999999999</v>
      </c>
      <c r="C216" s="14">
        <f t="shared" si="9"/>
        <v>0</v>
      </c>
      <c r="D216" s="11">
        <f t="shared" si="10"/>
        <v>4.0000020000000003</v>
      </c>
      <c r="E216" s="8">
        <f t="shared" si="11"/>
        <v>1.5707885268126496</v>
      </c>
    </row>
    <row r="217" spans="1:5" ht="15.75" thickBot="1" x14ac:dyDescent="0.3">
      <c r="A217" s="2">
        <v>0</v>
      </c>
      <c r="B217" s="5">
        <v>0.15937275000000001</v>
      </c>
      <c r="C217" s="14">
        <f t="shared" si="9"/>
        <v>0</v>
      </c>
      <c r="D217" s="11">
        <f t="shared" si="10"/>
        <v>4.0000020000000003</v>
      </c>
      <c r="E217" s="8">
        <f t="shared" si="11"/>
        <v>1.5707900521965101</v>
      </c>
    </row>
    <row r="218" spans="1:5" ht="15.75" thickBot="1" x14ac:dyDescent="0.3">
      <c r="A218" s="2">
        <v>0</v>
      </c>
      <c r="B218" s="5">
        <v>0.37628725000000002</v>
      </c>
      <c r="C218" s="14">
        <f t="shared" si="9"/>
        <v>0</v>
      </c>
      <c r="D218" s="11">
        <f t="shared" si="10"/>
        <v>4.0000020000000003</v>
      </c>
      <c r="E218" s="8">
        <f t="shared" si="11"/>
        <v>1.5707936692506934</v>
      </c>
    </row>
    <row r="219" spans="1:5" ht="15.75" thickBot="1" x14ac:dyDescent="0.3">
      <c r="A219" s="2">
        <v>0.4</v>
      </c>
      <c r="B219" s="5">
        <v>0.87786063000000003</v>
      </c>
      <c r="C219" s="14">
        <f t="shared" si="9"/>
        <v>1.194651575</v>
      </c>
      <c r="D219" s="11">
        <f t="shared" si="10"/>
        <v>1.4958165474753375</v>
      </c>
      <c r="E219" s="8">
        <f t="shared" si="11"/>
        <v>0.87385906526761825</v>
      </c>
    </row>
    <row r="220" spans="1:5" ht="15.75" thickBot="1" x14ac:dyDescent="0.3">
      <c r="A220" s="2">
        <v>0</v>
      </c>
      <c r="B220" s="5">
        <v>1.3868035400000001</v>
      </c>
      <c r="C220" s="14">
        <f t="shared" si="9"/>
        <v>0</v>
      </c>
      <c r="D220" s="11">
        <f t="shared" si="10"/>
        <v>4.0000020000000003</v>
      </c>
      <c r="E220" s="8">
        <f t="shared" si="11"/>
        <v>1.5707956057122261</v>
      </c>
    </row>
    <row r="221" spans="1:5" ht="15.75" thickBot="1" x14ac:dyDescent="0.3">
      <c r="A221" s="2">
        <v>3.1</v>
      </c>
      <c r="B221" s="5">
        <v>1.70017368</v>
      </c>
      <c r="C221" s="14">
        <f t="shared" si="9"/>
        <v>0.45155687741935485</v>
      </c>
      <c r="D221" s="11">
        <f t="shared" si="10"/>
        <v>1.1664817262085734</v>
      </c>
      <c r="E221" s="8">
        <f t="shared" si="11"/>
        <v>0.42414775110172104</v>
      </c>
    </row>
    <row r="222" spans="1:5" ht="15.75" thickBot="1" x14ac:dyDescent="0.3">
      <c r="A222" s="2">
        <v>0</v>
      </c>
      <c r="B222" s="5">
        <v>1.2105528800000001</v>
      </c>
      <c r="C222" s="14">
        <f t="shared" si="9"/>
        <v>0</v>
      </c>
      <c r="D222" s="11">
        <f t="shared" si="10"/>
        <v>4.0000020000000003</v>
      </c>
      <c r="E222" s="8">
        <f t="shared" si="11"/>
        <v>1.5707955007260677</v>
      </c>
    </row>
    <row r="223" spans="1:5" ht="15.75" thickBot="1" x14ac:dyDescent="0.3">
      <c r="A223" s="2">
        <v>5.26</v>
      </c>
      <c r="B223" s="5">
        <v>7.0603167200000003</v>
      </c>
      <c r="C223" s="14">
        <f t="shared" si="9"/>
        <v>0.3422655361216731</v>
      </c>
      <c r="D223" s="11">
        <f t="shared" si="10"/>
        <v>0.58450538929273899</v>
      </c>
      <c r="E223" s="8">
        <f t="shared" si="11"/>
        <v>0.32976782270127997</v>
      </c>
    </row>
    <row r="224" spans="1:5" ht="15.75" thickBot="1" x14ac:dyDescent="0.3">
      <c r="A224" s="2">
        <v>6.23</v>
      </c>
      <c r="B224" s="5">
        <v>1.9424271900000001</v>
      </c>
      <c r="C224" s="14">
        <f t="shared" si="9"/>
        <v>0.68821393418940613</v>
      </c>
      <c r="D224" s="11">
        <f t="shared" si="10"/>
        <v>2.098557403587511</v>
      </c>
      <c r="E224" s="8">
        <f t="shared" si="11"/>
        <v>0.6027719031167077</v>
      </c>
    </row>
    <row r="225" spans="1:5" ht="15.75" thickBot="1" x14ac:dyDescent="0.3">
      <c r="A225" s="2">
        <v>0</v>
      </c>
      <c r="B225" s="5">
        <v>0.88897587</v>
      </c>
      <c r="C225" s="14">
        <f t="shared" si="9"/>
        <v>0</v>
      </c>
      <c r="D225" s="11">
        <f t="shared" si="10"/>
        <v>4.0000020000000003</v>
      </c>
      <c r="E225" s="8">
        <f t="shared" si="11"/>
        <v>1.5707952019049713</v>
      </c>
    </row>
    <row r="226" spans="1:5" ht="15.75" thickBot="1" x14ac:dyDescent="0.3">
      <c r="A226" s="2">
        <v>9.64</v>
      </c>
      <c r="B226" s="5">
        <v>1.1330744699999999</v>
      </c>
      <c r="C226" s="14">
        <f t="shared" si="9"/>
        <v>0.88246115456431529</v>
      </c>
      <c r="D226" s="11">
        <f t="shared" si="10"/>
        <v>3.1585898492493141</v>
      </c>
      <c r="E226" s="8">
        <f t="shared" si="11"/>
        <v>0.72304014238496905</v>
      </c>
    </row>
    <row r="227" spans="1:5" ht="15.75" thickBot="1" x14ac:dyDescent="0.3">
      <c r="A227" s="2">
        <v>0</v>
      </c>
      <c r="B227" s="5">
        <v>0.27412641999999998</v>
      </c>
      <c r="C227" s="14">
        <f t="shared" si="9"/>
        <v>0</v>
      </c>
      <c r="D227" s="11">
        <f t="shared" si="10"/>
        <v>4.0000020000000003</v>
      </c>
      <c r="E227" s="8">
        <f t="shared" si="11"/>
        <v>1.5707926788429771</v>
      </c>
    </row>
    <row r="228" spans="1:5" ht="15.75" thickBot="1" x14ac:dyDescent="0.3">
      <c r="A228" s="2">
        <v>11.02</v>
      </c>
      <c r="B228" s="5">
        <v>2.84370302</v>
      </c>
      <c r="C228" s="14">
        <f t="shared" si="9"/>
        <v>0.74195072413793106</v>
      </c>
      <c r="D228" s="11">
        <f t="shared" si="10"/>
        <v>2.3590533928940176</v>
      </c>
      <c r="E228" s="8">
        <f t="shared" si="11"/>
        <v>0.63832959397469424</v>
      </c>
    </row>
    <row r="229" spans="1:5" ht="15.75" thickBot="1" x14ac:dyDescent="0.3">
      <c r="A229" s="2">
        <v>1</v>
      </c>
      <c r="B229" s="5">
        <v>0.77376467999999998</v>
      </c>
      <c r="C229" s="14">
        <f t="shared" si="9"/>
        <v>0.22623532000000002</v>
      </c>
      <c r="D229" s="11">
        <f t="shared" si="10"/>
        <v>0.51018313631623335</v>
      </c>
      <c r="E229" s="8">
        <f t="shared" si="11"/>
        <v>0.22248971096759701</v>
      </c>
    </row>
    <row r="230" spans="1:5" ht="15.75" thickBot="1" x14ac:dyDescent="0.3">
      <c r="A230" s="2">
        <v>2.21</v>
      </c>
      <c r="B230" s="5">
        <v>4.2409783799999996</v>
      </c>
      <c r="C230" s="14">
        <f t="shared" si="9"/>
        <v>0.91899474208144782</v>
      </c>
      <c r="D230" s="11">
        <f t="shared" si="10"/>
        <v>1.2593324521352309</v>
      </c>
      <c r="E230" s="8">
        <f t="shared" si="11"/>
        <v>0.74321064395919267</v>
      </c>
    </row>
    <row r="231" spans="1:5" ht="15.75" thickBot="1" x14ac:dyDescent="0.3">
      <c r="A231" s="2">
        <v>3.4</v>
      </c>
      <c r="B231" s="5">
        <v>3.7133966300000001</v>
      </c>
      <c r="C231" s="14">
        <f t="shared" si="9"/>
        <v>9.2175479411764766E-2</v>
      </c>
      <c r="D231" s="11">
        <f t="shared" si="10"/>
        <v>0.17623096419315798</v>
      </c>
      <c r="E231" s="8">
        <f t="shared" si="11"/>
        <v>9.1915724529635146E-2</v>
      </c>
    </row>
    <row r="232" spans="1:5" ht="15.75" thickBot="1" x14ac:dyDescent="0.3">
      <c r="A232" s="2">
        <v>3.19</v>
      </c>
      <c r="B232" s="5">
        <v>3.93263433</v>
      </c>
      <c r="C232" s="14">
        <f t="shared" si="9"/>
        <v>0.23280073040752353</v>
      </c>
      <c r="D232" s="11">
        <f t="shared" si="10"/>
        <v>0.41705799113635811</v>
      </c>
      <c r="E232" s="8">
        <f t="shared" si="11"/>
        <v>0.22872670167629885</v>
      </c>
    </row>
    <row r="233" spans="1:5" ht="15.75" thickBot="1" x14ac:dyDescent="0.3">
      <c r="A233" s="2">
        <v>7.81</v>
      </c>
      <c r="B233" s="5">
        <v>1.01544736</v>
      </c>
      <c r="C233" s="14">
        <f t="shared" si="9"/>
        <v>0.86998113188220227</v>
      </c>
      <c r="D233" s="11">
        <f t="shared" si="10"/>
        <v>3.0795298076419226</v>
      </c>
      <c r="E233" s="8">
        <f t="shared" si="11"/>
        <v>0.71598031147396224</v>
      </c>
    </row>
    <row r="234" spans="1:5" ht="15.75" thickBot="1" x14ac:dyDescent="0.3">
      <c r="A234" s="2">
        <v>0.2</v>
      </c>
      <c r="B234" s="5">
        <v>0.12383002999999999</v>
      </c>
      <c r="C234" s="14">
        <f t="shared" si="9"/>
        <v>0.38084985000000005</v>
      </c>
      <c r="D234" s="11">
        <f t="shared" si="10"/>
        <v>0.94086557587034181</v>
      </c>
      <c r="E234" s="8">
        <f t="shared" si="11"/>
        <v>0.3638877535002189</v>
      </c>
    </row>
    <row r="235" spans="1:5" ht="15.75" thickBot="1" x14ac:dyDescent="0.3">
      <c r="A235" s="2">
        <v>0</v>
      </c>
      <c r="B235" s="5">
        <v>7.6232889999999998E-2</v>
      </c>
      <c r="C235" s="14">
        <f t="shared" si="9"/>
        <v>0</v>
      </c>
      <c r="D235" s="11">
        <f t="shared" si="10"/>
        <v>4.0000020000000003</v>
      </c>
      <c r="E235" s="8">
        <f t="shared" si="11"/>
        <v>1.5707832090972738</v>
      </c>
    </row>
    <row r="236" spans="1:5" ht="15.75" thickBot="1" x14ac:dyDescent="0.3">
      <c r="A236" s="2">
        <v>0</v>
      </c>
      <c r="B236" s="5">
        <v>0.10386344</v>
      </c>
      <c r="C236" s="14">
        <f t="shared" si="9"/>
        <v>0</v>
      </c>
      <c r="D236" s="11">
        <f t="shared" si="10"/>
        <v>4.0000020000000003</v>
      </c>
      <c r="E236" s="8">
        <f t="shared" si="11"/>
        <v>1.5707866987679415</v>
      </c>
    </row>
    <row r="237" spans="1:5" ht="15.75" thickBot="1" x14ac:dyDescent="0.3">
      <c r="A237" s="2">
        <v>0</v>
      </c>
      <c r="B237" s="5">
        <v>7.0937780000000006E-2</v>
      </c>
      <c r="C237" s="14">
        <f t="shared" si="9"/>
        <v>0</v>
      </c>
      <c r="D237" s="11">
        <f t="shared" si="10"/>
        <v>4.0000020000000003</v>
      </c>
      <c r="E237" s="8">
        <f t="shared" si="11"/>
        <v>1.5707822299342402</v>
      </c>
    </row>
    <row r="238" spans="1:5" ht="15.75" thickBot="1" x14ac:dyDescent="0.3">
      <c r="A238" s="2">
        <v>0</v>
      </c>
      <c r="B238" s="5">
        <v>5.9006000000000003E-2</v>
      </c>
      <c r="C238" s="14">
        <f t="shared" si="9"/>
        <v>0</v>
      </c>
      <c r="D238" s="11">
        <f t="shared" si="10"/>
        <v>4.0000020000000003</v>
      </c>
      <c r="E238" s="8">
        <f t="shared" si="11"/>
        <v>1.5707793793658231</v>
      </c>
    </row>
    <row r="239" spans="1:5" ht="15.75" thickBot="1" x14ac:dyDescent="0.3">
      <c r="A239" s="2">
        <v>0</v>
      </c>
      <c r="B239" s="5">
        <v>0.18619570999999999</v>
      </c>
      <c r="C239" s="14">
        <f t="shared" si="9"/>
        <v>0</v>
      </c>
      <c r="D239" s="11">
        <f t="shared" si="10"/>
        <v>4.0000020000000003</v>
      </c>
      <c r="E239" s="8">
        <f t="shared" si="11"/>
        <v>1.5707909561018769</v>
      </c>
    </row>
    <row r="240" spans="1:5" ht="15.75" thickBot="1" x14ac:dyDescent="0.3">
      <c r="A240" s="2">
        <v>0</v>
      </c>
      <c r="B240" s="5">
        <v>0.13916666999999999</v>
      </c>
      <c r="C240" s="14">
        <f t="shared" si="9"/>
        <v>0</v>
      </c>
      <c r="D240" s="11">
        <f t="shared" si="10"/>
        <v>4.0000020000000003</v>
      </c>
      <c r="E240" s="8">
        <f t="shared" si="11"/>
        <v>1.5707891411663264</v>
      </c>
    </row>
    <row r="241" spans="1:5" ht="15.75" thickBot="1" x14ac:dyDescent="0.3">
      <c r="A241" s="2">
        <v>0</v>
      </c>
      <c r="B241" s="5">
        <v>0.56449307000000004</v>
      </c>
      <c r="C241" s="14">
        <f t="shared" si="9"/>
        <v>0</v>
      </c>
      <c r="D241" s="11">
        <f t="shared" si="10"/>
        <v>4.0000020000000003</v>
      </c>
      <c r="E241" s="8">
        <f t="shared" si="11"/>
        <v>1.5707945552939639</v>
      </c>
    </row>
    <row r="242" spans="1:5" ht="15.75" thickBot="1" x14ac:dyDescent="0.3">
      <c r="A242" s="2">
        <v>0.4</v>
      </c>
      <c r="B242" s="5">
        <v>0.26414433999999998</v>
      </c>
      <c r="C242" s="14">
        <f t="shared" si="9"/>
        <v>0.33963915000000011</v>
      </c>
      <c r="D242" s="11">
        <f t="shared" si="10"/>
        <v>0.81823172397837518</v>
      </c>
      <c r="E242" s="8">
        <f t="shared" si="11"/>
        <v>0.3274142517077549</v>
      </c>
    </row>
    <row r="243" spans="1:5" ht="15.75" thickBot="1" x14ac:dyDescent="0.3">
      <c r="A243" s="2">
        <v>2</v>
      </c>
      <c r="B243" s="5">
        <v>0.34163609</v>
      </c>
      <c r="C243" s="14">
        <f t="shared" si="9"/>
        <v>0.82918195500000003</v>
      </c>
      <c r="D243" s="11">
        <f t="shared" si="10"/>
        <v>2.8328314342269039</v>
      </c>
      <c r="E243" s="8">
        <f t="shared" si="11"/>
        <v>0.69228302938979647</v>
      </c>
    </row>
    <row r="244" spans="1:5" ht="15.75" thickBot="1" x14ac:dyDescent="0.3">
      <c r="A244" s="2">
        <v>0</v>
      </c>
      <c r="B244" s="5">
        <v>0.28781758000000002</v>
      </c>
      <c r="C244" s="14">
        <f t="shared" si="9"/>
        <v>0</v>
      </c>
      <c r="D244" s="11">
        <f t="shared" si="10"/>
        <v>4.0000020000000003</v>
      </c>
      <c r="E244" s="8">
        <f t="shared" si="11"/>
        <v>1.5707928523719652</v>
      </c>
    </row>
    <row r="245" spans="1:5" ht="15.75" thickBot="1" x14ac:dyDescent="0.3">
      <c r="A245" s="2">
        <v>0.4</v>
      </c>
      <c r="B245" s="5">
        <v>0.82623626999999999</v>
      </c>
      <c r="C245" s="14">
        <f t="shared" si="9"/>
        <v>1.0655906749999999</v>
      </c>
      <c r="D245" s="11">
        <f t="shared" si="10"/>
        <v>1.3903907217428335</v>
      </c>
      <c r="E245" s="8">
        <f t="shared" si="11"/>
        <v>0.81714020552218014</v>
      </c>
    </row>
    <row r="246" spans="1:5" ht="15.75" thickBot="1" x14ac:dyDescent="0.3">
      <c r="A246" s="2">
        <v>0</v>
      </c>
      <c r="B246" s="5">
        <v>0.2823966</v>
      </c>
      <c r="C246" s="14">
        <f t="shared" si="9"/>
        <v>0</v>
      </c>
      <c r="D246" s="11">
        <f t="shared" si="10"/>
        <v>4.0000020000000003</v>
      </c>
      <c r="E246" s="8">
        <f t="shared" si="11"/>
        <v>1.5707927856757755</v>
      </c>
    </row>
    <row r="247" spans="1:5" ht="15.75" thickBot="1" x14ac:dyDescent="0.3">
      <c r="A247" s="2">
        <v>0</v>
      </c>
      <c r="B247" s="5">
        <v>4.5198969999999998E-2</v>
      </c>
      <c r="C247" s="14">
        <f t="shared" si="9"/>
        <v>0</v>
      </c>
      <c r="D247" s="11">
        <f t="shared" si="10"/>
        <v>4.0000020000000003</v>
      </c>
      <c r="E247" s="8">
        <f t="shared" si="11"/>
        <v>1.5707742023969327</v>
      </c>
    </row>
    <row r="248" spans="1:5" ht="15.75" thickBot="1" x14ac:dyDescent="0.3">
      <c r="A248" s="2">
        <v>0</v>
      </c>
      <c r="B248" s="5">
        <v>0.16041720000000001</v>
      </c>
      <c r="C248" s="14">
        <f t="shared" si="9"/>
        <v>0</v>
      </c>
      <c r="D248" s="11">
        <f t="shared" si="10"/>
        <v>4.0000020000000003</v>
      </c>
      <c r="E248" s="8">
        <f t="shared" si="11"/>
        <v>1.5707900930493881</v>
      </c>
    </row>
    <row r="249" spans="1:5" ht="15.75" thickBot="1" x14ac:dyDescent="0.3">
      <c r="A249" s="2">
        <v>8.19</v>
      </c>
      <c r="B249" s="5">
        <v>1.0290819499999999</v>
      </c>
      <c r="C249" s="14">
        <f t="shared" si="9"/>
        <v>0.87434896825396824</v>
      </c>
      <c r="D249" s="11">
        <f t="shared" si="10"/>
        <v>3.1070003275286968</v>
      </c>
      <c r="E249" s="8">
        <f t="shared" si="11"/>
        <v>0.71846109418753612</v>
      </c>
    </row>
    <row r="250" spans="1:5" ht="15.75" thickBot="1" x14ac:dyDescent="0.3">
      <c r="A250" s="2">
        <v>0</v>
      </c>
      <c r="B250" s="5">
        <v>0.13545229</v>
      </c>
      <c r="C250" s="14">
        <f t="shared" si="9"/>
        <v>0</v>
      </c>
      <c r="D250" s="11">
        <f t="shared" si="10"/>
        <v>4.0000020000000003</v>
      </c>
      <c r="E250" s="8">
        <f t="shared" si="11"/>
        <v>1.5707889441216323</v>
      </c>
    </row>
    <row r="251" spans="1:5" ht="15.75" thickBot="1" x14ac:dyDescent="0.3">
      <c r="A251" s="2">
        <v>0.78</v>
      </c>
      <c r="B251" s="5">
        <v>0.72394221000000003</v>
      </c>
      <c r="C251" s="14">
        <f t="shared" si="9"/>
        <v>7.1868961538461534E-2</v>
      </c>
      <c r="D251" s="11">
        <f t="shared" si="10"/>
        <v>0.14909759590058982</v>
      </c>
      <c r="E251" s="8">
        <f t="shared" si="11"/>
        <v>7.1745514005854411E-2</v>
      </c>
    </row>
    <row r="252" spans="1:5" ht="15.75" thickBot="1" x14ac:dyDescent="0.3">
      <c r="A252" s="2">
        <v>0</v>
      </c>
      <c r="B252" s="5">
        <v>0.44512856000000001</v>
      </c>
      <c r="C252" s="14">
        <f t="shared" si="9"/>
        <v>0</v>
      </c>
      <c r="D252" s="11">
        <f t="shared" si="10"/>
        <v>4.0000020000000003</v>
      </c>
      <c r="E252" s="8">
        <f t="shared" si="11"/>
        <v>1.5707940802529088</v>
      </c>
    </row>
    <row r="253" spans="1:5" ht="15.75" thickBot="1" x14ac:dyDescent="0.3">
      <c r="A253" s="2">
        <v>0.2</v>
      </c>
      <c r="B253" s="5">
        <v>0.10779152</v>
      </c>
      <c r="C253" s="14">
        <f t="shared" si="9"/>
        <v>0.46104240000000002</v>
      </c>
      <c r="D253" s="11">
        <f t="shared" si="10"/>
        <v>1.198325852457014</v>
      </c>
      <c r="E253" s="8">
        <f t="shared" si="11"/>
        <v>0.43199684899528856</v>
      </c>
    </row>
    <row r="254" spans="1:5" ht="15.75" thickBot="1" x14ac:dyDescent="0.3">
      <c r="A254" s="2">
        <v>2.34</v>
      </c>
      <c r="B254" s="5">
        <v>1.1509613700000001</v>
      </c>
      <c r="C254" s="14">
        <f t="shared" si="9"/>
        <v>0.50813616666666661</v>
      </c>
      <c r="D254" s="11">
        <f t="shared" si="10"/>
        <v>1.3624216935756981</v>
      </c>
      <c r="E254" s="8">
        <f t="shared" si="11"/>
        <v>0.47013516432877267</v>
      </c>
    </row>
    <row r="255" spans="1:5" ht="15.75" thickBot="1" x14ac:dyDescent="0.3">
      <c r="A255" s="2">
        <v>0</v>
      </c>
      <c r="B255" s="5">
        <v>0.69879594</v>
      </c>
      <c r="C255" s="14">
        <f t="shared" si="9"/>
        <v>0</v>
      </c>
      <c r="D255" s="11">
        <f t="shared" si="10"/>
        <v>4.0000020000000003</v>
      </c>
      <c r="E255" s="8">
        <f t="shared" si="11"/>
        <v>1.5707948957619688</v>
      </c>
    </row>
    <row r="256" spans="1:5" ht="15.75" thickBot="1" x14ac:dyDescent="0.3">
      <c r="A256" s="2">
        <v>0.6</v>
      </c>
      <c r="B256" s="5">
        <v>0.64076509999999998</v>
      </c>
      <c r="C256" s="14">
        <f t="shared" si="9"/>
        <v>6.794183333333334E-2</v>
      </c>
      <c r="D256" s="11">
        <f t="shared" si="10"/>
        <v>0.13142123479311274</v>
      </c>
      <c r="E256" s="8">
        <f t="shared" si="11"/>
        <v>6.7837467277316266E-2</v>
      </c>
    </row>
    <row r="257" spans="1:5" ht="15.75" thickBot="1" x14ac:dyDescent="0.3">
      <c r="A257" s="2">
        <v>0.2</v>
      </c>
      <c r="B257" s="5">
        <v>0.75038141999999997</v>
      </c>
      <c r="C257" s="14">
        <f t="shared" si="9"/>
        <v>2.7519070999999995</v>
      </c>
      <c r="D257" s="11">
        <f t="shared" si="10"/>
        <v>2.3164674039638098</v>
      </c>
      <c r="E257" s="8">
        <f t="shared" si="11"/>
        <v>1.2222463088926618</v>
      </c>
    </row>
    <row r="258" spans="1:5" ht="15.75" thickBot="1" x14ac:dyDescent="0.3">
      <c r="A258" s="2">
        <v>0.4</v>
      </c>
      <c r="B258" s="5">
        <v>4.4450999999999997E-2</v>
      </c>
      <c r="C258" s="14">
        <f t="shared" si="9"/>
        <v>0.88887249999999995</v>
      </c>
      <c r="D258" s="11">
        <f t="shared" si="10"/>
        <v>3.1998958015664263</v>
      </c>
      <c r="E258" s="8">
        <f t="shared" si="11"/>
        <v>0.72663194405991427</v>
      </c>
    </row>
    <row r="259" spans="1:5" ht="15.75" thickBot="1" x14ac:dyDescent="0.3">
      <c r="A259" s="2">
        <v>0</v>
      </c>
      <c r="B259" s="5">
        <v>8.4805240000000004E-2</v>
      </c>
      <c r="C259" s="14">
        <f t="shared" si="9"/>
        <v>0</v>
      </c>
      <c r="D259" s="11">
        <f t="shared" si="10"/>
        <v>4.0000020000000003</v>
      </c>
      <c r="E259" s="8">
        <f t="shared" si="11"/>
        <v>1.5707845350707066</v>
      </c>
    </row>
    <row r="260" spans="1:5" ht="15.75" thickBot="1" x14ac:dyDescent="0.3">
      <c r="A260" s="2">
        <v>0</v>
      </c>
      <c r="B260" s="5">
        <v>0.20621825999999999</v>
      </c>
      <c r="C260" s="14">
        <f t="shared" ref="C260:C323" si="12">IFERROR(ABS(A260-B260)/A260, 0)</f>
        <v>0</v>
      </c>
      <c r="D260" s="11">
        <f t="shared" ref="D260:D323" si="13">2 * (ABS(B260-A260)/((ABS(A260)+ABS(B260))/2) + 0.000001)</f>
        <v>4.0000020000000003</v>
      </c>
      <c r="E260" s="8">
        <f t="shared" ref="E260:E323" si="14">ATAN(ABS((A260-B260)/(A260+0.000001)))</f>
        <v>1.5707914775637957</v>
      </c>
    </row>
    <row r="261" spans="1:5" ht="15.75" thickBot="1" x14ac:dyDescent="0.3">
      <c r="A261" s="2">
        <v>0.6</v>
      </c>
      <c r="B261" s="5">
        <v>1.64265554</v>
      </c>
      <c r="C261" s="14">
        <f t="shared" si="12"/>
        <v>1.7377592333333336</v>
      </c>
      <c r="D261" s="11">
        <f t="shared" si="13"/>
        <v>1.8596822253457082</v>
      </c>
      <c r="E261" s="8">
        <f t="shared" si="14"/>
        <v>1.0486204173242388</v>
      </c>
    </row>
    <row r="262" spans="1:5" ht="15.75" thickBot="1" x14ac:dyDescent="0.3">
      <c r="A262" s="2">
        <v>0</v>
      </c>
      <c r="B262" s="5">
        <v>0.14383887000000001</v>
      </c>
      <c r="C262" s="14">
        <f t="shared" si="12"/>
        <v>0</v>
      </c>
      <c r="D262" s="11">
        <f t="shared" si="13"/>
        <v>4.0000020000000003</v>
      </c>
      <c r="E262" s="8">
        <f t="shared" si="14"/>
        <v>1.5707893745712036</v>
      </c>
    </row>
    <row r="263" spans="1:5" ht="15.75" thickBot="1" x14ac:dyDescent="0.3">
      <c r="A263" s="2">
        <v>0</v>
      </c>
      <c r="B263" s="5">
        <v>0.13988782</v>
      </c>
      <c r="C263" s="14">
        <f t="shared" si="12"/>
        <v>0</v>
      </c>
      <c r="D263" s="11">
        <f t="shared" si="13"/>
        <v>4.0000020000000003</v>
      </c>
      <c r="E263" s="8">
        <f t="shared" si="14"/>
        <v>1.5707891782096948</v>
      </c>
    </row>
    <row r="264" spans="1:5" ht="15.75" thickBot="1" x14ac:dyDescent="0.3">
      <c r="A264" s="2">
        <v>0</v>
      </c>
      <c r="B264" s="5">
        <v>0.25063645000000001</v>
      </c>
      <c r="C264" s="14">
        <f t="shared" si="12"/>
        <v>0</v>
      </c>
      <c r="D264" s="11">
        <f t="shared" si="13"/>
        <v>4.0000020000000003</v>
      </c>
      <c r="E264" s="8">
        <f t="shared" si="14"/>
        <v>1.5707923369522381</v>
      </c>
    </row>
    <row r="265" spans="1:5" ht="15.75" thickBot="1" x14ac:dyDescent="0.3">
      <c r="A265" s="2">
        <v>0</v>
      </c>
      <c r="B265" s="5">
        <v>0.11921804</v>
      </c>
      <c r="C265" s="14">
        <f t="shared" si="12"/>
        <v>0</v>
      </c>
      <c r="D265" s="11">
        <f t="shared" si="13"/>
        <v>4.0000020000000003</v>
      </c>
      <c r="E265" s="8">
        <f t="shared" si="14"/>
        <v>1.5707879388026098</v>
      </c>
    </row>
    <row r="266" spans="1:5" ht="15.75" thickBot="1" x14ac:dyDescent="0.3">
      <c r="A266" s="2">
        <v>0</v>
      </c>
      <c r="B266" s="5">
        <v>0.46003189999999999</v>
      </c>
      <c r="C266" s="14">
        <f t="shared" si="12"/>
        <v>0</v>
      </c>
      <c r="D266" s="11">
        <f t="shared" si="13"/>
        <v>4.0000020000000003</v>
      </c>
      <c r="E266" s="8">
        <f t="shared" si="14"/>
        <v>1.5707941530325988</v>
      </c>
    </row>
    <row r="267" spans="1:5" ht="15.75" thickBot="1" x14ac:dyDescent="0.3">
      <c r="A267" s="2">
        <v>2.02</v>
      </c>
      <c r="B267" s="5">
        <v>5.3092583600000003</v>
      </c>
      <c r="C267" s="14">
        <f t="shared" si="12"/>
        <v>1.6283457227722773</v>
      </c>
      <c r="D267" s="11">
        <f t="shared" si="13"/>
        <v>1.7951404429024276</v>
      </c>
      <c r="E267" s="8">
        <f t="shared" si="14"/>
        <v>1.020058749704932</v>
      </c>
    </row>
    <row r="268" spans="1:5" ht="15.75" thickBot="1" x14ac:dyDescent="0.3">
      <c r="A268" s="2">
        <v>1.2</v>
      </c>
      <c r="B268" s="5">
        <v>5.0202628300000001</v>
      </c>
      <c r="C268" s="14">
        <f t="shared" si="12"/>
        <v>3.1835523583333334</v>
      </c>
      <c r="D268" s="11">
        <f t="shared" si="13"/>
        <v>2.4566588548036736</v>
      </c>
      <c r="E268" s="8">
        <f t="shared" si="14"/>
        <v>1.2664410235581778</v>
      </c>
    </row>
    <row r="269" spans="1:5" ht="15.75" thickBot="1" x14ac:dyDescent="0.3">
      <c r="A269" s="2">
        <v>1.2</v>
      </c>
      <c r="B269" s="5">
        <v>5.0202628300000001</v>
      </c>
      <c r="C269" s="14">
        <f t="shared" si="12"/>
        <v>3.1835523583333334</v>
      </c>
      <c r="D269" s="11">
        <f t="shared" si="13"/>
        <v>2.4566588548036736</v>
      </c>
      <c r="E269" s="8">
        <f t="shared" si="14"/>
        <v>1.2664410235581778</v>
      </c>
    </row>
    <row r="270" spans="1:5" ht="15.75" thickBot="1" x14ac:dyDescent="0.3">
      <c r="A270" s="2">
        <v>4.2</v>
      </c>
      <c r="B270" s="5">
        <v>7.4632455100000001</v>
      </c>
      <c r="C270" s="14">
        <f t="shared" si="12"/>
        <v>0.77696321666666668</v>
      </c>
      <c r="D270" s="11">
        <f t="shared" si="13"/>
        <v>1.1191572153136491</v>
      </c>
      <c r="E270" s="8">
        <f t="shared" si="14"/>
        <v>0.66053531888109596</v>
      </c>
    </row>
    <row r="271" spans="1:5" ht="15.75" thickBot="1" x14ac:dyDescent="0.3">
      <c r="A271" s="2">
        <v>4.3499999999999996</v>
      </c>
      <c r="B271" s="5">
        <v>6.1080919400000004</v>
      </c>
      <c r="C271" s="14">
        <f t="shared" si="12"/>
        <v>0.4041590666666669</v>
      </c>
      <c r="D271" s="11">
        <f t="shared" si="13"/>
        <v>0.67243515514397778</v>
      </c>
      <c r="E271" s="8">
        <f t="shared" si="14"/>
        <v>0.38408654956910959</v>
      </c>
    </row>
    <row r="272" spans="1:5" ht="15.75" thickBot="1" x14ac:dyDescent="0.3">
      <c r="A272" s="2">
        <v>8.94</v>
      </c>
      <c r="B272" s="5">
        <v>4.8573037399999999</v>
      </c>
      <c r="C272" s="14">
        <f t="shared" si="12"/>
        <v>0.45667743400447425</v>
      </c>
      <c r="D272" s="11">
        <f t="shared" si="13"/>
        <v>1.1836234776264685</v>
      </c>
      <c r="E272" s="8">
        <f t="shared" si="14"/>
        <v>0.42839294556218116</v>
      </c>
    </row>
    <row r="273" spans="1:5" ht="15.75" thickBot="1" x14ac:dyDescent="0.3">
      <c r="A273" s="2">
        <v>1</v>
      </c>
      <c r="B273" s="5">
        <v>3.7989047500000002</v>
      </c>
      <c r="C273" s="14">
        <f t="shared" si="12"/>
        <v>2.7989047500000002</v>
      </c>
      <c r="D273" s="11">
        <f t="shared" si="13"/>
        <v>2.3329549514000041</v>
      </c>
      <c r="E273" s="8">
        <f t="shared" si="14"/>
        <v>1.227648129481806</v>
      </c>
    </row>
    <row r="274" spans="1:5" ht="15.75" thickBot="1" x14ac:dyDescent="0.3">
      <c r="A274" s="2">
        <v>12.29</v>
      </c>
      <c r="B274" s="5">
        <v>8.1308456800000002</v>
      </c>
      <c r="C274" s="14">
        <f t="shared" si="12"/>
        <v>0.33841776403580143</v>
      </c>
      <c r="D274" s="11">
        <f t="shared" si="13"/>
        <v>0.81468996839759455</v>
      </c>
      <c r="E274" s="8">
        <f t="shared" si="14"/>
        <v>0.32631951627142619</v>
      </c>
    </row>
    <row r="275" spans="1:5" ht="15.75" thickBot="1" x14ac:dyDescent="0.3">
      <c r="A275" s="2">
        <v>3</v>
      </c>
      <c r="B275" s="5">
        <v>2.6313870399999999</v>
      </c>
      <c r="C275" s="14">
        <f t="shared" si="12"/>
        <v>0.1228709866666667</v>
      </c>
      <c r="D275" s="11">
        <f t="shared" si="13"/>
        <v>0.26182947332529294</v>
      </c>
      <c r="E275" s="8">
        <f t="shared" si="14"/>
        <v>0.12225814855796922</v>
      </c>
    </row>
    <row r="276" spans="1:5" ht="15.75" thickBot="1" x14ac:dyDescent="0.3">
      <c r="A276" s="2">
        <v>10.09</v>
      </c>
      <c r="B276" s="5">
        <v>5.7481180199999997</v>
      </c>
      <c r="C276" s="14">
        <f t="shared" si="12"/>
        <v>0.43031535976214075</v>
      </c>
      <c r="D276" s="11">
        <f t="shared" si="13"/>
        <v>1.096567128386384</v>
      </c>
      <c r="E276" s="8">
        <f t="shared" si="14"/>
        <v>0.40636414071263105</v>
      </c>
    </row>
    <row r="277" spans="1:5" ht="15.75" thickBot="1" x14ac:dyDescent="0.3">
      <c r="A277" s="2">
        <v>4.18</v>
      </c>
      <c r="B277" s="5">
        <v>1.35748983</v>
      </c>
      <c r="C277" s="14">
        <f t="shared" si="12"/>
        <v>0.67524166746411485</v>
      </c>
      <c r="D277" s="11">
        <f t="shared" si="13"/>
        <v>2.0388392758420033</v>
      </c>
      <c r="E277" s="8">
        <f t="shared" si="14"/>
        <v>0.59391556031487569</v>
      </c>
    </row>
    <row r="278" spans="1:5" ht="15.75" thickBot="1" x14ac:dyDescent="0.3">
      <c r="A278" s="2">
        <v>0</v>
      </c>
      <c r="B278" s="5">
        <v>1.74074682</v>
      </c>
      <c r="C278" s="14">
        <f t="shared" si="12"/>
        <v>0</v>
      </c>
      <c r="D278" s="11">
        <f t="shared" si="13"/>
        <v>4.0000020000000003</v>
      </c>
      <c r="E278" s="8">
        <f t="shared" si="14"/>
        <v>1.5707957523288179</v>
      </c>
    </row>
    <row r="279" spans="1:5" ht="15.75" thickBot="1" x14ac:dyDescent="0.3">
      <c r="A279" s="2">
        <v>2.12</v>
      </c>
      <c r="B279" s="5">
        <v>3.95382517</v>
      </c>
      <c r="C279" s="14">
        <f t="shared" si="12"/>
        <v>0.86501187264150936</v>
      </c>
      <c r="D279" s="11">
        <f t="shared" si="13"/>
        <v>1.2076924544817511</v>
      </c>
      <c r="E279" s="8">
        <f t="shared" si="14"/>
        <v>0.71314469433162475</v>
      </c>
    </row>
    <row r="280" spans="1:5" ht="15.75" thickBot="1" x14ac:dyDescent="0.3">
      <c r="A280" s="2">
        <v>0</v>
      </c>
      <c r="B280" s="5">
        <v>3.5913366099999999</v>
      </c>
      <c r="C280" s="14">
        <f t="shared" si="12"/>
        <v>0</v>
      </c>
      <c r="D280" s="11">
        <f t="shared" si="13"/>
        <v>4.0000020000000003</v>
      </c>
      <c r="E280" s="8">
        <f t="shared" si="14"/>
        <v>1.5707960483470349</v>
      </c>
    </row>
    <row r="281" spans="1:5" ht="15.75" thickBot="1" x14ac:dyDescent="0.3">
      <c r="A281" s="2">
        <v>2.12</v>
      </c>
      <c r="B281" s="5">
        <v>3.95382517</v>
      </c>
      <c r="C281" s="14">
        <f t="shared" si="12"/>
        <v>0.86501187264150936</v>
      </c>
      <c r="D281" s="11">
        <f t="shared" si="13"/>
        <v>1.2076924544817511</v>
      </c>
      <c r="E281" s="8">
        <f t="shared" si="14"/>
        <v>0.71314469433162475</v>
      </c>
    </row>
    <row r="282" spans="1:5" ht="15.75" thickBot="1" x14ac:dyDescent="0.3">
      <c r="A282" s="2">
        <v>0.2</v>
      </c>
      <c r="B282" s="5">
        <v>1.47669012</v>
      </c>
      <c r="C282" s="14">
        <f t="shared" si="12"/>
        <v>6.3834505999999998</v>
      </c>
      <c r="D282" s="11">
        <f t="shared" si="13"/>
        <v>3.045740994394504</v>
      </c>
      <c r="E282" s="8">
        <f t="shared" si="14"/>
        <v>1.4154034133237527</v>
      </c>
    </row>
    <row r="283" spans="1:5" ht="15.75" thickBot="1" x14ac:dyDescent="0.3">
      <c r="A283" s="2">
        <v>3.61</v>
      </c>
      <c r="B283" s="5">
        <v>5.1357559999999998</v>
      </c>
      <c r="C283" s="14">
        <f t="shared" si="12"/>
        <v>0.42264709141274237</v>
      </c>
      <c r="D283" s="11">
        <f t="shared" si="13"/>
        <v>0.69782892313849132</v>
      </c>
      <c r="E283" s="8">
        <f t="shared" si="14"/>
        <v>0.39987592656324639</v>
      </c>
    </row>
    <row r="284" spans="1:5" ht="15.75" thickBot="1" x14ac:dyDescent="0.3">
      <c r="A284" s="2">
        <v>0.4</v>
      </c>
      <c r="B284" s="5">
        <v>3.69658014</v>
      </c>
      <c r="C284" s="14">
        <f t="shared" si="12"/>
        <v>8.2414503499999991</v>
      </c>
      <c r="D284" s="11">
        <f t="shared" si="13"/>
        <v>3.2188626372533942</v>
      </c>
      <c r="E284" s="8">
        <f t="shared" si="14"/>
        <v>1.4500484368710878</v>
      </c>
    </row>
    <row r="285" spans="1:5" ht="15.75" thickBot="1" x14ac:dyDescent="0.3">
      <c r="A285" s="2">
        <v>0.2</v>
      </c>
      <c r="B285" s="5">
        <v>4.5106124799999998</v>
      </c>
      <c r="C285" s="14">
        <f t="shared" si="12"/>
        <v>21.553062399999998</v>
      </c>
      <c r="D285" s="11">
        <f t="shared" si="13"/>
        <v>3.6603434085125501</v>
      </c>
      <c r="E285" s="8">
        <f t="shared" si="14"/>
        <v>1.5244322263300711</v>
      </c>
    </row>
    <row r="286" spans="1:5" ht="15.75" thickBot="1" x14ac:dyDescent="0.3">
      <c r="A286" s="2">
        <v>0.2</v>
      </c>
      <c r="B286" s="5">
        <v>0.75699859999999997</v>
      </c>
      <c r="C286" s="14">
        <f t="shared" si="12"/>
        <v>2.7849930000000001</v>
      </c>
      <c r="D286" s="11">
        <f t="shared" si="13"/>
        <v>2.3281082271146478</v>
      </c>
      <c r="E286" s="8">
        <f t="shared" si="14"/>
        <v>1.2260650653544438</v>
      </c>
    </row>
    <row r="287" spans="1:5" ht="15.75" thickBot="1" x14ac:dyDescent="0.3">
      <c r="A287" s="2">
        <v>0</v>
      </c>
      <c r="B287" s="5">
        <v>0.49166152000000002</v>
      </c>
      <c r="C287" s="14">
        <f t="shared" si="12"/>
        <v>0</v>
      </c>
      <c r="D287" s="11">
        <f t="shared" si="13"/>
        <v>4.0000020000000003</v>
      </c>
      <c r="E287" s="8">
        <f t="shared" si="14"/>
        <v>1.5707942928753009</v>
      </c>
    </row>
    <row r="288" spans="1:5" ht="15.75" thickBot="1" x14ac:dyDescent="0.3">
      <c r="A288" s="2">
        <v>10.43</v>
      </c>
      <c r="B288" s="5">
        <v>3.8569900000000001</v>
      </c>
      <c r="C288" s="14">
        <f t="shared" si="12"/>
        <v>0.63020230105465003</v>
      </c>
      <c r="D288" s="11">
        <f t="shared" si="13"/>
        <v>1.8402804631332423</v>
      </c>
      <c r="E288" s="8">
        <f t="shared" si="14"/>
        <v>0.56233150886990979</v>
      </c>
    </row>
    <row r="289" spans="1:5" ht="15.75" thickBot="1" x14ac:dyDescent="0.3">
      <c r="A289" s="2">
        <v>7.8</v>
      </c>
      <c r="B289" s="5">
        <v>5.4837676799999997</v>
      </c>
      <c r="C289" s="14">
        <f t="shared" si="12"/>
        <v>0.29695286153846157</v>
      </c>
      <c r="D289" s="11">
        <f t="shared" si="13"/>
        <v>0.69746445968673842</v>
      </c>
      <c r="E289" s="8">
        <f t="shared" si="14"/>
        <v>0.28865888043898508</v>
      </c>
    </row>
    <row r="290" spans="1:5" ht="15.75" thickBot="1" x14ac:dyDescent="0.3">
      <c r="A290" s="2">
        <v>4.99</v>
      </c>
      <c r="B290" s="5">
        <v>4.2247834400000004</v>
      </c>
      <c r="C290" s="14">
        <f t="shared" si="12"/>
        <v>0.15335001202404805</v>
      </c>
      <c r="D290" s="11">
        <f t="shared" si="13"/>
        <v>0.3321710911056287</v>
      </c>
      <c r="E290" s="8">
        <f t="shared" si="14"/>
        <v>0.15216459193098192</v>
      </c>
    </row>
    <row r="291" spans="1:5" ht="15.75" thickBot="1" x14ac:dyDescent="0.3">
      <c r="A291" s="2">
        <v>0.8</v>
      </c>
      <c r="B291" s="5">
        <v>4.5746701300000003</v>
      </c>
      <c r="C291" s="14">
        <f t="shared" si="12"/>
        <v>4.7183376625000006</v>
      </c>
      <c r="D291" s="11">
        <f t="shared" si="13"/>
        <v>2.8092312465956417</v>
      </c>
      <c r="E291" s="8">
        <f t="shared" si="14"/>
        <v>1.3619474558415097</v>
      </c>
    </row>
    <row r="292" spans="1:5" ht="15.75" thickBot="1" x14ac:dyDescent="0.3">
      <c r="A292" s="2">
        <v>7</v>
      </c>
      <c r="B292" s="5">
        <v>5.0558139400000002</v>
      </c>
      <c r="C292" s="14">
        <f t="shared" si="12"/>
        <v>0.27774086571428569</v>
      </c>
      <c r="D292" s="11">
        <f t="shared" si="13"/>
        <v>0.6450637335920828</v>
      </c>
      <c r="E292" s="8">
        <f t="shared" si="14"/>
        <v>0.27091254524361758</v>
      </c>
    </row>
    <row r="293" spans="1:5" ht="15.75" thickBot="1" x14ac:dyDescent="0.3">
      <c r="A293" s="2">
        <v>3.2</v>
      </c>
      <c r="B293" s="5">
        <v>6.4467915400000004</v>
      </c>
      <c r="C293" s="14">
        <f t="shared" si="12"/>
        <v>1.0146223562500001</v>
      </c>
      <c r="D293" s="11">
        <f t="shared" si="13"/>
        <v>1.3462699385316126</v>
      </c>
      <c r="E293" s="8">
        <f t="shared" si="14"/>
        <v>0.79265599248470542</v>
      </c>
    </row>
    <row r="294" spans="1:5" ht="15.75" thickBot="1" x14ac:dyDescent="0.3">
      <c r="A294" s="2">
        <v>1</v>
      </c>
      <c r="B294" s="5">
        <v>4.8769614800000003</v>
      </c>
      <c r="C294" s="14">
        <f t="shared" si="12"/>
        <v>3.8769614800000003</v>
      </c>
      <c r="D294" s="11">
        <f t="shared" si="13"/>
        <v>2.6387543506449798</v>
      </c>
      <c r="E294" s="8">
        <f t="shared" si="14"/>
        <v>1.3183642239737974</v>
      </c>
    </row>
    <row r="295" spans="1:5" ht="15.75" thickBot="1" x14ac:dyDescent="0.3">
      <c r="A295" s="2">
        <v>0.6</v>
      </c>
      <c r="B295" s="5">
        <v>3.2992201699999999</v>
      </c>
      <c r="C295" s="14">
        <f t="shared" si="12"/>
        <v>4.4987002833333332</v>
      </c>
      <c r="D295" s="11">
        <f t="shared" si="13"/>
        <v>2.7689866198143767</v>
      </c>
      <c r="E295" s="8">
        <f t="shared" si="14"/>
        <v>1.3520658479114434</v>
      </c>
    </row>
    <row r="296" spans="1:5" ht="15.75" thickBot="1" x14ac:dyDescent="0.3">
      <c r="A296" s="2">
        <v>0.8</v>
      </c>
      <c r="B296" s="5">
        <v>1.67445738</v>
      </c>
      <c r="C296" s="14">
        <f t="shared" si="12"/>
        <v>1.0930717249999999</v>
      </c>
      <c r="D296" s="11">
        <f t="shared" si="13"/>
        <v>1.4135763651402069</v>
      </c>
      <c r="E296" s="8">
        <f t="shared" si="14"/>
        <v>0.82983484023210863</v>
      </c>
    </row>
    <row r="297" spans="1:5" ht="15.75" thickBot="1" x14ac:dyDescent="0.3">
      <c r="A297" s="2">
        <v>0</v>
      </c>
      <c r="B297" s="5">
        <v>0.69366209999999995</v>
      </c>
      <c r="C297" s="14">
        <f t="shared" si="12"/>
        <v>0</v>
      </c>
      <c r="D297" s="11">
        <f t="shared" si="13"/>
        <v>4.0000020000000003</v>
      </c>
      <c r="E297" s="8">
        <f t="shared" si="14"/>
        <v>1.5707948851707976</v>
      </c>
    </row>
    <row r="298" spans="1:5" ht="15.75" thickBot="1" x14ac:dyDescent="0.3">
      <c r="A298" s="2">
        <v>0.4</v>
      </c>
      <c r="B298" s="5">
        <v>2.0339131400000001</v>
      </c>
      <c r="C298" s="14">
        <f t="shared" si="12"/>
        <v>4.0847828499999999</v>
      </c>
      <c r="D298" s="11">
        <f t="shared" si="13"/>
        <v>2.6852467824000819</v>
      </c>
      <c r="E298" s="8">
        <f t="shared" si="14"/>
        <v>1.3307067299297557</v>
      </c>
    </row>
    <row r="299" spans="1:5" ht="15.75" thickBot="1" x14ac:dyDescent="0.3">
      <c r="A299" s="2">
        <v>6.43</v>
      </c>
      <c r="B299" s="5">
        <v>6.3342364599999996</v>
      </c>
      <c r="C299" s="14">
        <f t="shared" si="12"/>
        <v>1.4893241057542783E-2</v>
      </c>
      <c r="D299" s="11">
        <f t="shared" si="13"/>
        <v>3.0011954861021147E-2</v>
      </c>
      <c r="E299" s="8">
        <f t="shared" si="14"/>
        <v>1.4892137738574182E-2</v>
      </c>
    </row>
    <row r="300" spans="1:5" ht="15.75" thickBot="1" x14ac:dyDescent="0.3">
      <c r="A300" s="2">
        <v>1.8</v>
      </c>
      <c r="B300" s="5">
        <v>3.71292212</v>
      </c>
      <c r="C300" s="14">
        <f t="shared" si="12"/>
        <v>1.0627345111111111</v>
      </c>
      <c r="D300" s="11">
        <f t="shared" si="13"/>
        <v>1.3879571195256137</v>
      </c>
      <c r="E300" s="8">
        <f t="shared" si="14"/>
        <v>0.81580178883819154</v>
      </c>
    </row>
    <row r="301" spans="1:5" ht="15.75" thickBot="1" x14ac:dyDescent="0.3">
      <c r="A301" s="2">
        <v>6.64</v>
      </c>
      <c r="B301" s="5">
        <v>3.1663508600000001</v>
      </c>
      <c r="C301" s="14">
        <f t="shared" si="12"/>
        <v>0.52313993072289156</v>
      </c>
      <c r="D301" s="11">
        <f t="shared" si="13"/>
        <v>1.416899759254761</v>
      </c>
      <c r="E301" s="8">
        <f t="shared" si="14"/>
        <v>0.48198766053618891</v>
      </c>
    </row>
    <row r="302" spans="1:5" ht="15.75" thickBot="1" x14ac:dyDescent="0.3">
      <c r="A302" s="2">
        <v>0.2</v>
      </c>
      <c r="B302" s="5">
        <v>1.47669012</v>
      </c>
      <c r="C302" s="14">
        <f t="shared" si="12"/>
        <v>6.3834505999999998</v>
      </c>
      <c r="D302" s="11">
        <f t="shared" si="13"/>
        <v>3.045740994394504</v>
      </c>
      <c r="E302" s="8">
        <f t="shared" si="14"/>
        <v>1.4154034133237527</v>
      </c>
    </row>
    <row r="303" spans="1:5" ht="15.75" thickBot="1" x14ac:dyDescent="0.3">
      <c r="A303" s="2">
        <v>0.2</v>
      </c>
      <c r="B303" s="5">
        <v>0.75699859999999997</v>
      </c>
      <c r="C303" s="14">
        <f t="shared" si="12"/>
        <v>2.7849930000000001</v>
      </c>
      <c r="D303" s="11">
        <f t="shared" si="13"/>
        <v>2.3281082271146478</v>
      </c>
      <c r="E303" s="8">
        <f t="shared" si="14"/>
        <v>1.2260650653544438</v>
      </c>
    </row>
    <row r="304" spans="1:5" ht="15.75" thickBot="1" x14ac:dyDescent="0.3">
      <c r="A304" s="2">
        <v>0</v>
      </c>
      <c r="B304" s="5">
        <v>0.49166152000000002</v>
      </c>
      <c r="C304" s="14">
        <f t="shared" si="12"/>
        <v>0</v>
      </c>
      <c r="D304" s="11">
        <f t="shared" si="13"/>
        <v>4.0000020000000003</v>
      </c>
      <c r="E304" s="8">
        <f t="shared" si="14"/>
        <v>1.5707942928753009</v>
      </c>
    </row>
    <row r="305" spans="1:5" ht="15.75" thickBot="1" x14ac:dyDescent="0.3">
      <c r="A305" s="2">
        <v>0</v>
      </c>
      <c r="B305" s="5">
        <v>0.53163521000000002</v>
      </c>
      <c r="C305" s="14">
        <f t="shared" si="12"/>
        <v>0</v>
      </c>
      <c r="D305" s="11">
        <f t="shared" si="13"/>
        <v>4.0000020000000003</v>
      </c>
      <c r="E305" s="8">
        <f t="shared" si="14"/>
        <v>1.5707944458058629</v>
      </c>
    </row>
    <row r="306" spans="1:5" ht="15.75" thickBot="1" x14ac:dyDescent="0.3">
      <c r="A306" s="2">
        <v>0</v>
      </c>
      <c r="B306" s="5">
        <v>1.40309722</v>
      </c>
      <c r="C306" s="14">
        <f t="shared" si="12"/>
        <v>0</v>
      </c>
      <c r="D306" s="11">
        <f t="shared" si="13"/>
        <v>4.0000020000000003</v>
      </c>
      <c r="E306" s="8">
        <f t="shared" si="14"/>
        <v>1.5707956140859085</v>
      </c>
    </row>
    <row r="307" spans="1:5" ht="15.75" thickBot="1" x14ac:dyDescent="0.3">
      <c r="A307" s="2">
        <v>3.2</v>
      </c>
      <c r="B307" s="5">
        <v>6.4467915400000004</v>
      </c>
      <c r="C307" s="14">
        <f t="shared" si="12"/>
        <v>1.0146223562500001</v>
      </c>
      <c r="D307" s="11">
        <f t="shared" si="13"/>
        <v>1.3462699385316126</v>
      </c>
      <c r="E307" s="8">
        <f t="shared" si="14"/>
        <v>0.79265599248470542</v>
      </c>
    </row>
    <row r="308" spans="1:5" ht="15.75" thickBot="1" x14ac:dyDescent="0.3">
      <c r="A308" s="2">
        <v>3.2</v>
      </c>
      <c r="B308" s="5">
        <v>6.4467915400000004</v>
      </c>
      <c r="C308" s="14">
        <f t="shared" si="12"/>
        <v>1.0146223562500001</v>
      </c>
      <c r="D308" s="11">
        <f t="shared" si="13"/>
        <v>1.3462699385316126</v>
      </c>
      <c r="E308" s="8">
        <f t="shared" si="14"/>
        <v>0.79265599248470542</v>
      </c>
    </row>
    <row r="309" spans="1:5" ht="15.75" thickBot="1" x14ac:dyDescent="0.3">
      <c r="A309" s="2">
        <v>0.41</v>
      </c>
      <c r="B309" s="5">
        <v>7.1051067000000003</v>
      </c>
      <c r="C309" s="14">
        <f t="shared" si="12"/>
        <v>16.329528536585368</v>
      </c>
      <c r="D309" s="11">
        <f t="shared" si="13"/>
        <v>3.5635477843865342</v>
      </c>
      <c r="E309" s="8">
        <f t="shared" si="14"/>
        <v>1.5096338032579948</v>
      </c>
    </row>
    <row r="310" spans="1:5" ht="15.75" thickBot="1" x14ac:dyDescent="0.3">
      <c r="A310" s="2">
        <v>9</v>
      </c>
      <c r="B310" s="5">
        <v>5.1867065099999996</v>
      </c>
      <c r="C310" s="14">
        <f t="shared" si="12"/>
        <v>0.42369927666666674</v>
      </c>
      <c r="D310" s="11">
        <f t="shared" si="13"/>
        <v>1.0751757162708107</v>
      </c>
      <c r="E310" s="8">
        <f t="shared" si="14"/>
        <v>0.40076836749992917</v>
      </c>
    </row>
    <row r="311" spans="1:5" ht="15.75" thickBot="1" x14ac:dyDescent="0.3">
      <c r="A311" s="2">
        <v>1.02</v>
      </c>
      <c r="B311" s="5">
        <v>6.6653113299999998</v>
      </c>
      <c r="C311" s="14">
        <f t="shared" si="12"/>
        <v>5.5346189509803922</v>
      </c>
      <c r="D311" s="11">
        <f t="shared" si="13"/>
        <v>2.9382362953177412</v>
      </c>
      <c r="E311" s="8">
        <f t="shared" si="14"/>
        <v>1.392043752534617</v>
      </c>
    </row>
    <row r="312" spans="1:5" ht="15.75" thickBot="1" x14ac:dyDescent="0.3">
      <c r="A312" s="2">
        <v>0.47</v>
      </c>
      <c r="B312" s="5">
        <v>3.0930793599999999</v>
      </c>
      <c r="C312" s="14">
        <f t="shared" si="12"/>
        <v>5.5810199148936182</v>
      </c>
      <c r="D312" s="11">
        <f t="shared" si="13"/>
        <v>2.9447350188009063</v>
      </c>
      <c r="E312" s="8">
        <f t="shared" si="14"/>
        <v>1.3934986393732061</v>
      </c>
    </row>
    <row r="313" spans="1:5" ht="15.75" thickBot="1" x14ac:dyDescent="0.3">
      <c r="A313" s="2">
        <v>9</v>
      </c>
      <c r="B313" s="5">
        <v>5.1867065099999996</v>
      </c>
      <c r="C313" s="14">
        <f t="shared" si="12"/>
        <v>0.42369927666666674</v>
      </c>
      <c r="D313" s="11">
        <f t="shared" si="13"/>
        <v>1.0751757162708107</v>
      </c>
      <c r="E313" s="8">
        <f t="shared" si="14"/>
        <v>0.40076836749992917</v>
      </c>
    </row>
    <row r="314" spans="1:5" ht="15.75" thickBot="1" x14ac:dyDescent="0.3">
      <c r="A314" s="2">
        <v>0.47</v>
      </c>
      <c r="B314" s="5">
        <v>3.15577328</v>
      </c>
      <c r="C314" s="14">
        <f t="shared" si="12"/>
        <v>5.7144112340425544</v>
      </c>
      <c r="D314" s="11">
        <f t="shared" si="13"/>
        <v>2.9629818364005818</v>
      </c>
      <c r="E314" s="8">
        <f t="shared" si="14"/>
        <v>1.3975540288110984</v>
      </c>
    </row>
    <row r="315" spans="1:5" ht="15.75" thickBot="1" x14ac:dyDescent="0.3">
      <c r="A315" s="2">
        <v>9.39</v>
      </c>
      <c r="B315" s="5">
        <v>4.33388346</v>
      </c>
      <c r="C315" s="14">
        <f t="shared" si="12"/>
        <v>0.53845756549520774</v>
      </c>
      <c r="D315" s="11">
        <f t="shared" si="13"/>
        <v>1.4736713312025547</v>
      </c>
      <c r="E315" s="8">
        <f t="shared" si="14"/>
        <v>0.49393824449965434</v>
      </c>
    </row>
    <row r="316" spans="1:5" ht="15.75" thickBot="1" x14ac:dyDescent="0.3">
      <c r="A316" s="2">
        <v>2.4</v>
      </c>
      <c r="B316" s="5">
        <v>3.8633884799999998</v>
      </c>
      <c r="C316" s="14">
        <f t="shared" si="12"/>
        <v>0.60974519999999999</v>
      </c>
      <c r="D316" s="11">
        <f t="shared" si="13"/>
        <v>0.93456863891938557</v>
      </c>
      <c r="E316" s="8">
        <f t="shared" si="14"/>
        <v>0.54755410672558191</v>
      </c>
    </row>
    <row r="317" spans="1:5" ht="15.75" thickBot="1" x14ac:dyDescent="0.3">
      <c r="A317" s="2">
        <v>2.2000000000000002</v>
      </c>
      <c r="B317" s="5">
        <v>3.4560403000000002</v>
      </c>
      <c r="C317" s="14">
        <f t="shared" si="12"/>
        <v>0.570927409090909</v>
      </c>
      <c r="D317" s="11">
        <f t="shared" si="13"/>
        <v>0.8882844261347641</v>
      </c>
      <c r="E317" s="8">
        <f t="shared" si="14"/>
        <v>0.51876803766800783</v>
      </c>
    </row>
    <row r="318" spans="1:5" ht="15.75" thickBot="1" x14ac:dyDescent="0.3">
      <c r="A318" s="2">
        <v>2</v>
      </c>
      <c r="B318" s="5">
        <v>3.4809824200000001</v>
      </c>
      <c r="C318" s="14">
        <f t="shared" si="12"/>
        <v>0.74049121000000007</v>
      </c>
      <c r="D318" s="11">
        <f t="shared" si="13"/>
        <v>1.0808173039104256</v>
      </c>
      <c r="E318" s="8">
        <f t="shared" si="14"/>
        <v>0.63738741674348531</v>
      </c>
    </row>
    <row r="319" spans="1:5" ht="15.75" thickBot="1" x14ac:dyDescent="0.3">
      <c r="A319" s="2">
        <v>0.2</v>
      </c>
      <c r="B319" s="5">
        <v>5.7339999400000004</v>
      </c>
      <c r="C319" s="14">
        <f t="shared" si="12"/>
        <v>27.669999699999998</v>
      </c>
      <c r="D319" s="11">
        <f t="shared" si="13"/>
        <v>3.7303693717259927</v>
      </c>
      <c r="E319" s="8">
        <f t="shared" si="14"/>
        <v>1.534671643988837</v>
      </c>
    </row>
    <row r="320" spans="1:5" ht="15.75" thickBot="1" x14ac:dyDescent="0.3">
      <c r="A320" s="2">
        <v>17.98</v>
      </c>
      <c r="B320" s="5">
        <v>4.8523298700000002</v>
      </c>
      <c r="C320" s="14">
        <f t="shared" si="12"/>
        <v>0.73012625862068969</v>
      </c>
      <c r="D320" s="11">
        <f t="shared" si="13"/>
        <v>2.2998409047013184</v>
      </c>
      <c r="E320" s="8">
        <f t="shared" si="14"/>
        <v>0.63066009163107017</v>
      </c>
    </row>
    <row r="321" spans="1:5" ht="15.75" thickBot="1" x14ac:dyDescent="0.3">
      <c r="A321" s="2">
        <v>17.98</v>
      </c>
      <c r="B321" s="5">
        <v>4.8523298700000002</v>
      </c>
      <c r="C321" s="14">
        <f t="shared" si="12"/>
        <v>0.73012625862068969</v>
      </c>
      <c r="D321" s="11">
        <f t="shared" si="13"/>
        <v>2.2998409047013184</v>
      </c>
      <c r="E321" s="8">
        <f t="shared" si="14"/>
        <v>0.63066009163107017</v>
      </c>
    </row>
    <row r="322" spans="1:5" ht="15.75" thickBot="1" x14ac:dyDescent="0.3">
      <c r="A322" s="2">
        <v>1.41</v>
      </c>
      <c r="B322" s="5">
        <v>4.5444729700000002</v>
      </c>
      <c r="C322" s="14">
        <f t="shared" si="12"/>
        <v>2.2230304751773051</v>
      </c>
      <c r="D322" s="11">
        <f t="shared" si="13"/>
        <v>2.1056277947880142</v>
      </c>
      <c r="E322" s="8">
        <f t="shared" si="14"/>
        <v>1.1480782032903687</v>
      </c>
    </row>
    <row r="323" spans="1:5" ht="15.75" thickBot="1" x14ac:dyDescent="0.3">
      <c r="A323" s="2">
        <v>0.2</v>
      </c>
      <c r="B323" s="5">
        <v>2.7460873499999998</v>
      </c>
      <c r="C323" s="14">
        <f t="shared" si="12"/>
        <v>12.730436749999997</v>
      </c>
      <c r="D323" s="11">
        <f t="shared" si="13"/>
        <v>3.4569088021693242</v>
      </c>
      <c r="E323" s="8">
        <f t="shared" si="14"/>
        <v>1.4924050060609917</v>
      </c>
    </row>
    <row r="324" spans="1:5" ht="15.75" thickBot="1" x14ac:dyDescent="0.3">
      <c r="A324" s="2">
        <v>1.1000000000000001</v>
      </c>
      <c r="B324" s="5">
        <v>1.8126787200000001</v>
      </c>
      <c r="C324" s="14">
        <f t="shared" ref="C324:C367" si="15">IFERROR(ABS(A324-B324)/A324, 0)</f>
        <v>0.64788974545454536</v>
      </c>
      <c r="D324" s="11">
        <f t="shared" ref="D324:D367" si="16">2 * (ABS(B324-A324)/((ABS(A324)+ABS(B324))/2) + 0.000001)</f>
        <v>0.97872816723069256</v>
      </c>
      <c r="E324" s="8">
        <f t="shared" ref="E324:E367" si="17">ATAN(ABS((A324-B324)/(A324+0.000001)))</f>
        <v>0.57488989199656015</v>
      </c>
    </row>
    <row r="325" spans="1:5" ht="15.75" thickBot="1" x14ac:dyDescent="0.3">
      <c r="A325" s="2">
        <v>0.2</v>
      </c>
      <c r="B325" s="5">
        <v>0.85224158000000005</v>
      </c>
      <c r="C325" s="14">
        <f t="shared" si="15"/>
        <v>3.2612079000000005</v>
      </c>
      <c r="D325" s="11">
        <f t="shared" si="16"/>
        <v>2.4794386327930136</v>
      </c>
      <c r="E325" s="8">
        <f t="shared" si="17"/>
        <v>1.2732622812693748</v>
      </c>
    </row>
    <row r="326" spans="1:5" ht="15.75" thickBot="1" x14ac:dyDescent="0.3">
      <c r="A326" s="2">
        <v>0</v>
      </c>
      <c r="B326" s="5">
        <v>2.5081899700000001</v>
      </c>
      <c r="C326" s="14">
        <f t="shared" si="15"/>
        <v>0</v>
      </c>
      <c r="D326" s="11">
        <f t="shared" si="16"/>
        <v>4.0000020000000003</v>
      </c>
      <c r="E326" s="8">
        <f t="shared" si="17"/>
        <v>1.5707959281010131</v>
      </c>
    </row>
    <row r="327" spans="1:5" ht="15.75" thickBot="1" x14ac:dyDescent="0.3">
      <c r="A327" s="2">
        <v>0</v>
      </c>
      <c r="B327" s="5">
        <v>3.4419186800000001</v>
      </c>
      <c r="C327" s="14">
        <f t="shared" si="15"/>
        <v>0</v>
      </c>
      <c r="D327" s="11">
        <f t="shared" si="16"/>
        <v>4.0000020000000003</v>
      </c>
      <c r="E327" s="8">
        <f t="shared" si="17"/>
        <v>1.5707960362592701</v>
      </c>
    </row>
    <row r="328" spans="1:5" ht="15.75" thickBot="1" x14ac:dyDescent="0.3">
      <c r="A328" s="2">
        <v>4.5999999999999996</v>
      </c>
      <c r="B328" s="5">
        <v>5.6715618499999998</v>
      </c>
      <c r="C328" s="14">
        <f t="shared" si="15"/>
        <v>0.23294822826086961</v>
      </c>
      <c r="D328" s="11">
        <f t="shared" si="16"/>
        <v>0.41729466323796716</v>
      </c>
      <c r="E328" s="8">
        <f t="shared" si="17"/>
        <v>0.22886663330537926</v>
      </c>
    </row>
    <row r="329" spans="1:5" ht="15.75" thickBot="1" x14ac:dyDescent="0.3">
      <c r="A329" s="2">
        <v>3.91</v>
      </c>
      <c r="B329" s="5">
        <v>6.9659527600000004</v>
      </c>
      <c r="C329" s="14">
        <f t="shared" si="15"/>
        <v>0.78157359590792841</v>
      </c>
      <c r="D329" s="11">
        <f t="shared" si="16"/>
        <v>1.1239321337311068</v>
      </c>
      <c r="E329" s="8">
        <f t="shared" si="17"/>
        <v>0.66340378443974701</v>
      </c>
    </row>
    <row r="330" spans="1:5" ht="15.75" thickBot="1" x14ac:dyDescent="0.3">
      <c r="A330" s="2">
        <v>1.4</v>
      </c>
      <c r="B330" s="5">
        <v>6.2986237000000003</v>
      </c>
      <c r="C330" s="14">
        <f t="shared" si="15"/>
        <v>3.4990169285714288</v>
      </c>
      <c r="D330" s="11">
        <f t="shared" si="16"/>
        <v>2.5451965131439529</v>
      </c>
      <c r="E330" s="8">
        <f t="shared" si="17"/>
        <v>1.292422265723935</v>
      </c>
    </row>
    <row r="331" spans="1:5" ht="15.75" thickBot="1" x14ac:dyDescent="0.3">
      <c r="A331" s="2">
        <v>1.41</v>
      </c>
      <c r="B331" s="5">
        <v>4.5444729700000002</v>
      </c>
      <c r="C331" s="14">
        <f t="shared" si="15"/>
        <v>2.2230304751773051</v>
      </c>
      <c r="D331" s="11">
        <f t="shared" si="16"/>
        <v>2.1056277947880142</v>
      </c>
      <c r="E331" s="8">
        <f t="shared" si="17"/>
        <v>1.1480782032903687</v>
      </c>
    </row>
    <row r="332" spans="1:5" ht="15.75" thickBot="1" x14ac:dyDescent="0.3">
      <c r="A332" s="2">
        <v>0.2</v>
      </c>
      <c r="B332" s="5">
        <v>2.7460873499999998</v>
      </c>
      <c r="C332" s="14">
        <f t="shared" si="15"/>
        <v>12.730436749999997</v>
      </c>
      <c r="D332" s="11">
        <f t="shared" si="16"/>
        <v>3.4569088021693242</v>
      </c>
      <c r="E332" s="8">
        <f t="shared" si="17"/>
        <v>1.4924050060609917</v>
      </c>
    </row>
    <row r="333" spans="1:5" ht="15.75" thickBot="1" x14ac:dyDescent="0.3">
      <c r="A333" s="2">
        <v>1.1000000000000001</v>
      </c>
      <c r="B333" s="5">
        <v>1.8126787200000001</v>
      </c>
      <c r="C333" s="14">
        <f t="shared" si="15"/>
        <v>0.64788974545454536</v>
      </c>
      <c r="D333" s="11">
        <f t="shared" si="16"/>
        <v>0.97872816723069256</v>
      </c>
      <c r="E333" s="8">
        <f t="shared" si="17"/>
        <v>0.57488989199656015</v>
      </c>
    </row>
    <row r="334" spans="1:5" ht="15.75" thickBot="1" x14ac:dyDescent="0.3">
      <c r="A334" s="2">
        <v>2.12</v>
      </c>
      <c r="B334" s="5">
        <v>6.0890009799999998</v>
      </c>
      <c r="C334" s="14">
        <f t="shared" si="15"/>
        <v>1.8721702735849055</v>
      </c>
      <c r="D334" s="11">
        <f t="shared" si="16"/>
        <v>1.9339771522358815</v>
      </c>
      <c r="E334" s="8">
        <f t="shared" si="17"/>
        <v>1.0802114152159696</v>
      </c>
    </row>
    <row r="335" spans="1:5" ht="15.75" thickBot="1" x14ac:dyDescent="0.3">
      <c r="A335" s="2">
        <v>1</v>
      </c>
      <c r="B335" s="5">
        <v>1.79520053</v>
      </c>
      <c r="C335" s="14">
        <f t="shared" si="15"/>
        <v>0.79520053000000002</v>
      </c>
      <c r="D335" s="11">
        <f t="shared" si="16"/>
        <v>1.1379533154285215</v>
      </c>
      <c r="E335" s="8">
        <f t="shared" si="17"/>
        <v>0.67180708975837389</v>
      </c>
    </row>
    <row r="336" spans="1:5" ht="15.75" thickBot="1" x14ac:dyDescent="0.3">
      <c r="A336" s="2">
        <v>0.4</v>
      </c>
      <c r="B336" s="5">
        <v>0.61195845000000004</v>
      </c>
      <c r="C336" s="14">
        <f t="shared" si="15"/>
        <v>0.52989612500000005</v>
      </c>
      <c r="D336" s="11">
        <f t="shared" si="16"/>
        <v>0.83781683320782585</v>
      </c>
      <c r="E336" s="8">
        <f t="shared" si="17"/>
        <v>0.48727644638303635</v>
      </c>
    </row>
    <row r="337" spans="1:5" ht="15.75" thickBot="1" x14ac:dyDescent="0.3">
      <c r="A337" s="2">
        <v>0.2</v>
      </c>
      <c r="B337" s="5">
        <v>1.2953586699999999</v>
      </c>
      <c r="C337" s="14">
        <f t="shared" si="15"/>
        <v>5.4767933499999994</v>
      </c>
      <c r="D337" s="11">
        <f t="shared" si="16"/>
        <v>2.9300245878250335</v>
      </c>
      <c r="E337" s="8">
        <f t="shared" si="17"/>
        <v>1.390196285307185</v>
      </c>
    </row>
    <row r="338" spans="1:5" ht="15.75" thickBot="1" x14ac:dyDescent="0.3">
      <c r="A338" s="2">
        <v>0.4</v>
      </c>
      <c r="B338" s="5">
        <v>0.55972409000000001</v>
      </c>
      <c r="C338" s="14">
        <f t="shared" si="15"/>
        <v>0.39931022499999996</v>
      </c>
      <c r="D338" s="11">
        <f t="shared" si="16"/>
        <v>0.66571037041300052</v>
      </c>
      <c r="E338" s="8">
        <f t="shared" si="17"/>
        <v>0.37991074110275297</v>
      </c>
    </row>
    <row r="339" spans="1:5" ht="15.75" thickBot="1" x14ac:dyDescent="0.3">
      <c r="A339" s="2">
        <v>0</v>
      </c>
      <c r="B339" s="5">
        <v>0.53577585999999999</v>
      </c>
      <c r="C339" s="14">
        <f t="shared" si="15"/>
        <v>0</v>
      </c>
      <c r="D339" s="11">
        <f t="shared" si="16"/>
        <v>4.0000020000000003</v>
      </c>
      <c r="E339" s="8">
        <f t="shared" si="17"/>
        <v>1.5707944603427575</v>
      </c>
    </row>
    <row r="340" spans="1:5" ht="15.75" thickBot="1" x14ac:dyDescent="0.3">
      <c r="A340" s="2">
        <v>0.2</v>
      </c>
      <c r="B340" s="5">
        <v>1.10765146</v>
      </c>
      <c r="C340" s="14">
        <f t="shared" si="15"/>
        <v>4.5382572999999997</v>
      </c>
      <c r="D340" s="11">
        <f t="shared" si="16"/>
        <v>2.7764343683009538</v>
      </c>
      <c r="E340" s="8">
        <f t="shared" si="17"/>
        <v>1.3539122034744737</v>
      </c>
    </row>
    <row r="341" spans="1:5" ht="15.75" thickBot="1" x14ac:dyDescent="0.3">
      <c r="A341" s="2">
        <v>0.41</v>
      </c>
      <c r="B341" s="5">
        <v>0.86788281</v>
      </c>
      <c r="C341" s="14">
        <f t="shared" si="15"/>
        <v>1.1167873414634149</v>
      </c>
      <c r="D341" s="11">
        <f t="shared" si="16"/>
        <v>1.4332564625120987</v>
      </c>
      <c r="E341" s="8">
        <f t="shared" si="17"/>
        <v>0.84051304961856377</v>
      </c>
    </row>
    <row r="342" spans="1:5" ht="15.75" thickBot="1" x14ac:dyDescent="0.3">
      <c r="A342" s="2">
        <v>4.21</v>
      </c>
      <c r="B342" s="5">
        <v>4.4439310900000004</v>
      </c>
      <c r="C342" s="14">
        <f t="shared" si="15"/>
        <v>5.5565579572446663E-2</v>
      </c>
      <c r="D342" s="11">
        <f t="shared" si="16"/>
        <v>0.10812908701612758</v>
      </c>
      <c r="E342" s="8">
        <f t="shared" si="17"/>
        <v>5.5508485256084206E-2</v>
      </c>
    </row>
    <row r="343" spans="1:5" ht="15.75" thickBot="1" x14ac:dyDescent="0.3">
      <c r="A343" s="2">
        <v>0</v>
      </c>
      <c r="B343" s="5">
        <v>2.9367126899999998</v>
      </c>
      <c r="C343" s="14">
        <f t="shared" si="15"/>
        <v>0</v>
      </c>
      <c r="D343" s="11">
        <f t="shared" si="16"/>
        <v>4.0000020000000003</v>
      </c>
      <c r="E343" s="8">
        <f t="shared" si="17"/>
        <v>1.5707959862780994</v>
      </c>
    </row>
    <row r="344" spans="1:5" ht="15.75" thickBot="1" x14ac:dyDescent="0.3">
      <c r="A344" s="2">
        <v>2.2000000000000002</v>
      </c>
      <c r="B344" s="5">
        <v>3.5831463100000001</v>
      </c>
      <c r="C344" s="14">
        <f t="shared" si="15"/>
        <v>0.62870286818181809</v>
      </c>
      <c r="D344" s="11">
        <f t="shared" si="16"/>
        <v>0.95667591821529052</v>
      </c>
      <c r="E344" s="8">
        <f t="shared" si="17"/>
        <v>0.56125741694361264</v>
      </c>
    </row>
    <row r="345" spans="1:5" ht="15.75" thickBot="1" x14ac:dyDescent="0.3">
      <c r="A345" s="2">
        <v>2.67</v>
      </c>
      <c r="B345" s="5">
        <v>2.0675545400000002</v>
      </c>
      <c r="C345" s="14">
        <f t="shared" si="15"/>
        <v>0.22563500374531828</v>
      </c>
      <c r="D345" s="11">
        <f t="shared" si="16"/>
        <v>0.50865721856345725</v>
      </c>
      <c r="E345" s="8">
        <f t="shared" si="17"/>
        <v>0.22191868538440501</v>
      </c>
    </row>
    <row r="346" spans="1:5" ht="15.75" thickBot="1" x14ac:dyDescent="0.3">
      <c r="A346" s="2">
        <v>0.4</v>
      </c>
      <c r="B346" s="5">
        <v>2.13306744</v>
      </c>
      <c r="C346" s="14">
        <f t="shared" si="15"/>
        <v>4.3326685999999999</v>
      </c>
      <c r="D346" s="11">
        <f t="shared" si="16"/>
        <v>2.7367115129531965</v>
      </c>
      <c r="E346" s="8">
        <f t="shared" si="17"/>
        <v>1.3439633159045679</v>
      </c>
    </row>
    <row r="347" spans="1:5" ht="15.75" thickBot="1" x14ac:dyDescent="0.3">
      <c r="A347" s="2">
        <v>3.92</v>
      </c>
      <c r="B347" s="5">
        <v>3.29049317</v>
      </c>
      <c r="C347" s="14">
        <f t="shared" si="15"/>
        <v>0.16058847704081633</v>
      </c>
      <c r="D347" s="11">
        <f t="shared" si="16"/>
        <v>0.34921907303967947</v>
      </c>
      <c r="E347" s="8">
        <f t="shared" si="17"/>
        <v>0.15922895758083527</v>
      </c>
    </row>
    <row r="348" spans="1:5" ht="15.75" thickBot="1" x14ac:dyDescent="0.3">
      <c r="A348" s="2">
        <v>7.01</v>
      </c>
      <c r="B348" s="5">
        <v>7.3825826499999998</v>
      </c>
      <c r="C348" s="14">
        <f t="shared" si="15"/>
        <v>5.3150164051355211E-2</v>
      </c>
      <c r="D348" s="11">
        <f t="shared" si="16"/>
        <v>0.10355051774987029</v>
      </c>
      <c r="E348" s="8">
        <f t="shared" si="17"/>
        <v>5.3100192476841244E-2</v>
      </c>
    </row>
    <row r="349" spans="1:5" ht="15.75" thickBot="1" x14ac:dyDescent="0.3">
      <c r="A349" s="2">
        <v>7.07</v>
      </c>
      <c r="B349" s="5">
        <v>5.5295746599999998</v>
      </c>
      <c r="C349" s="14">
        <f t="shared" si="15"/>
        <v>0.21788194342291378</v>
      </c>
      <c r="D349" s="11">
        <f t="shared" si="16"/>
        <v>0.48904242606784332</v>
      </c>
      <c r="E349" s="8">
        <f t="shared" si="17"/>
        <v>0.21452910472053657</v>
      </c>
    </row>
    <row r="350" spans="1:5" ht="15.75" thickBot="1" x14ac:dyDescent="0.3">
      <c r="A350" s="2">
        <v>1.4</v>
      </c>
      <c r="B350" s="5">
        <v>4.99985503</v>
      </c>
      <c r="C350" s="14">
        <f t="shared" si="15"/>
        <v>2.5713250214285717</v>
      </c>
      <c r="D350" s="11">
        <f t="shared" si="16"/>
        <v>2.2499623588676916</v>
      </c>
      <c r="E350" s="8">
        <f t="shared" si="17"/>
        <v>1.1998911931292771</v>
      </c>
    </row>
    <row r="351" spans="1:5" ht="15.75" thickBot="1" x14ac:dyDescent="0.3">
      <c r="A351" s="2">
        <v>10.4</v>
      </c>
      <c r="B351" s="5">
        <v>4.2429714599999997</v>
      </c>
      <c r="C351" s="14">
        <f t="shared" si="15"/>
        <v>0.59202197500000009</v>
      </c>
      <c r="D351" s="11">
        <f t="shared" si="16"/>
        <v>1.6819088607267505</v>
      </c>
      <c r="E351" s="8">
        <f t="shared" si="17"/>
        <v>0.53453261099518334</v>
      </c>
    </row>
    <row r="352" spans="1:5" ht="15.75" thickBot="1" x14ac:dyDescent="0.3">
      <c r="A352" s="2">
        <v>10.6</v>
      </c>
      <c r="B352" s="5">
        <v>5.2097824399999997</v>
      </c>
      <c r="C352" s="14">
        <f t="shared" si="15"/>
        <v>0.50851109056603772</v>
      </c>
      <c r="D352" s="11">
        <f t="shared" si="16"/>
        <v>1.363769674971244</v>
      </c>
      <c r="E352" s="8">
        <f t="shared" si="17"/>
        <v>0.47043323746228471</v>
      </c>
    </row>
    <row r="353" spans="1:5" ht="15.75" thickBot="1" x14ac:dyDescent="0.3">
      <c r="A353" s="2">
        <v>2.99</v>
      </c>
      <c r="B353" s="5">
        <v>5.0224561699999999</v>
      </c>
      <c r="C353" s="14">
        <f t="shared" si="15"/>
        <v>0.67975122742474903</v>
      </c>
      <c r="D353" s="11">
        <f t="shared" si="16"/>
        <v>1.0146502561039705</v>
      </c>
      <c r="E353" s="8">
        <f t="shared" si="17"/>
        <v>0.59700637038246063</v>
      </c>
    </row>
    <row r="354" spans="1:5" ht="15.75" thickBot="1" x14ac:dyDescent="0.3">
      <c r="A354" s="2">
        <v>1.22</v>
      </c>
      <c r="B354" s="5">
        <v>3.1915758900000002</v>
      </c>
      <c r="C354" s="14">
        <f t="shared" si="15"/>
        <v>1.6160458114754102</v>
      </c>
      <c r="D354" s="11">
        <f t="shared" si="16"/>
        <v>1.787640648102232</v>
      </c>
      <c r="E354" s="8">
        <f t="shared" si="17"/>
        <v>1.0166715934661343</v>
      </c>
    </row>
    <row r="355" spans="1:5" ht="15.75" thickBot="1" x14ac:dyDescent="0.3">
      <c r="A355" s="2">
        <v>10.6</v>
      </c>
      <c r="B355" s="5">
        <v>5.2097824399999997</v>
      </c>
      <c r="C355" s="14">
        <f t="shared" si="15"/>
        <v>0.50851109056603772</v>
      </c>
      <c r="D355" s="11">
        <f t="shared" si="16"/>
        <v>1.363769674971244</v>
      </c>
      <c r="E355" s="8">
        <f t="shared" si="17"/>
        <v>0.47043323746228471</v>
      </c>
    </row>
    <row r="356" spans="1:5" ht="15.75" thickBot="1" x14ac:dyDescent="0.3">
      <c r="A356" s="2">
        <v>2.99</v>
      </c>
      <c r="B356" s="5">
        <v>5.0224561699999999</v>
      </c>
      <c r="C356" s="14">
        <f t="shared" si="15"/>
        <v>0.67975122742474903</v>
      </c>
      <c r="D356" s="11">
        <f t="shared" si="16"/>
        <v>1.0146502561039705</v>
      </c>
      <c r="E356" s="8">
        <f t="shared" si="17"/>
        <v>0.59700637038246063</v>
      </c>
    </row>
    <row r="357" spans="1:5" ht="15.75" thickBot="1" x14ac:dyDescent="0.3">
      <c r="A357" s="2">
        <v>1.22</v>
      </c>
      <c r="B357" s="5">
        <v>3.1915758900000002</v>
      </c>
      <c r="C357" s="14">
        <f t="shared" si="15"/>
        <v>1.6160458114754102</v>
      </c>
      <c r="D357" s="11">
        <f t="shared" si="16"/>
        <v>1.787640648102232</v>
      </c>
      <c r="E357" s="8">
        <f t="shared" si="17"/>
        <v>1.0166715934661343</v>
      </c>
    </row>
    <row r="358" spans="1:5" ht="15.75" thickBot="1" x14ac:dyDescent="0.3">
      <c r="A358" s="2">
        <v>0.2</v>
      </c>
      <c r="B358" s="5">
        <v>0.74860017000000001</v>
      </c>
      <c r="C358" s="14">
        <f t="shared" si="15"/>
        <v>2.74300085</v>
      </c>
      <c r="D358" s="11">
        <f t="shared" si="16"/>
        <v>2.3133061184253636</v>
      </c>
      <c r="E358" s="8">
        <f t="shared" si="17"/>
        <v>1.2212044538226758</v>
      </c>
    </row>
    <row r="359" spans="1:5" ht="15.75" thickBot="1" x14ac:dyDescent="0.3">
      <c r="A359" s="2">
        <v>0</v>
      </c>
      <c r="B359" s="5">
        <v>3.3768384</v>
      </c>
      <c r="C359" s="14">
        <f t="shared" si="15"/>
        <v>0</v>
      </c>
      <c r="D359" s="11">
        <f t="shared" si="16"/>
        <v>4.0000020000000003</v>
      </c>
      <c r="E359" s="8">
        <f t="shared" si="17"/>
        <v>1.5707960306599082</v>
      </c>
    </row>
    <row r="360" spans="1:5" ht="15.75" thickBot="1" x14ac:dyDescent="0.3">
      <c r="A360" s="2">
        <v>1.6</v>
      </c>
      <c r="B360" s="5">
        <v>3.1754182399999999</v>
      </c>
      <c r="C360" s="14">
        <f t="shared" si="15"/>
        <v>0.98463639999999986</v>
      </c>
      <c r="D360" s="11">
        <f t="shared" si="16"/>
        <v>1.3196085021521549</v>
      </c>
      <c r="E360" s="8">
        <f t="shared" si="17"/>
        <v>0.77765673870316065</v>
      </c>
    </row>
    <row r="361" spans="1:5" ht="15.75" thickBot="1" x14ac:dyDescent="0.3">
      <c r="A361" s="2">
        <v>0.2</v>
      </c>
      <c r="B361" s="5">
        <v>0.74860017000000001</v>
      </c>
      <c r="C361" s="14">
        <f t="shared" si="15"/>
        <v>2.74300085</v>
      </c>
      <c r="D361" s="11">
        <f t="shared" si="16"/>
        <v>2.3133061184253636</v>
      </c>
      <c r="E361" s="8">
        <f t="shared" si="17"/>
        <v>1.2212044538226758</v>
      </c>
    </row>
    <row r="362" spans="1:5" ht="15.75" thickBot="1" x14ac:dyDescent="0.3">
      <c r="A362" s="2">
        <v>0.2</v>
      </c>
      <c r="B362" s="5">
        <v>0.74860017000000001</v>
      </c>
      <c r="C362" s="14">
        <f t="shared" si="15"/>
        <v>2.74300085</v>
      </c>
      <c r="D362" s="11">
        <f t="shared" si="16"/>
        <v>2.3133061184253636</v>
      </c>
      <c r="E362" s="8">
        <f t="shared" si="17"/>
        <v>1.2212044538226758</v>
      </c>
    </row>
    <row r="363" spans="1:5" ht="15.75" thickBot="1" x14ac:dyDescent="0.3">
      <c r="A363" s="2">
        <v>2.8</v>
      </c>
      <c r="B363" s="5">
        <v>1.0074265899999999</v>
      </c>
      <c r="C363" s="14">
        <f t="shared" si="15"/>
        <v>0.64020478928571434</v>
      </c>
      <c r="D363" s="11">
        <f t="shared" si="16"/>
        <v>1.8832408413823629</v>
      </c>
      <c r="E363" s="8">
        <f t="shared" si="17"/>
        <v>0.56945829726032904</v>
      </c>
    </row>
    <row r="364" spans="1:5" ht="15.75" thickBot="1" x14ac:dyDescent="0.3">
      <c r="A364" s="2">
        <v>0.6</v>
      </c>
      <c r="B364" s="5">
        <v>0.39318009999999998</v>
      </c>
      <c r="C364" s="14">
        <f t="shared" si="15"/>
        <v>0.34469983333333337</v>
      </c>
      <c r="D364" s="11">
        <f t="shared" si="16"/>
        <v>0.83296230599082677</v>
      </c>
      <c r="E364" s="8">
        <f t="shared" si="17"/>
        <v>0.33194477297539793</v>
      </c>
    </row>
    <row r="365" spans="1:5" ht="15.75" thickBot="1" x14ac:dyDescent="0.3">
      <c r="A365" s="2">
        <v>0</v>
      </c>
      <c r="B365" s="5">
        <v>0.83610485999999995</v>
      </c>
      <c r="C365" s="14">
        <f t="shared" si="15"/>
        <v>0</v>
      </c>
      <c r="D365" s="11">
        <f t="shared" si="16"/>
        <v>4.0000020000000003</v>
      </c>
      <c r="E365" s="8">
        <f t="shared" si="17"/>
        <v>1.5707951307726655</v>
      </c>
    </row>
    <row r="366" spans="1:5" ht="15.75" thickBot="1" x14ac:dyDescent="0.3">
      <c r="A366" s="2">
        <v>0.6</v>
      </c>
      <c r="B366" s="5">
        <v>1.8322340500000001</v>
      </c>
      <c r="C366" s="14">
        <f t="shared" si="15"/>
        <v>2.0537234166666671</v>
      </c>
      <c r="D366" s="11">
        <f t="shared" si="16"/>
        <v>2.0265077139546257</v>
      </c>
      <c r="E366" s="8">
        <f t="shared" si="17"/>
        <v>1.1176663182127036</v>
      </c>
    </row>
    <row r="367" spans="1:5" ht="15.75" thickBot="1" x14ac:dyDescent="0.3">
      <c r="A367" s="3">
        <v>0.4</v>
      </c>
      <c r="B367" s="6">
        <v>2.2425997299999998</v>
      </c>
      <c r="C367" s="15">
        <f t="shared" si="15"/>
        <v>4.6064993249999997</v>
      </c>
      <c r="D367" s="12">
        <f t="shared" si="16"/>
        <v>2.7890732453830456</v>
      </c>
      <c r="E367" s="9">
        <f t="shared" si="17"/>
        <v>1.357028020618626</v>
      </c>
    </row>
    <row r="368" spans="1:5" ht="15.75" thickTop="1" x14ac:dyDescent="0.25"/>
  </sheetData>
  <mergeCells count="5">
    <mergeCell ref="H2:J2"/>
    <mergeCell ref="H3:J3"/>
    <mergeCell ref="H4:J4"/>
    <mergeCell ref="M7:V7"/>
    <mergeCell ref="M6:V6"/>
  </mergeCells>
  <hyperlinks>
    <hyperlink ref="M6" r:id="rId1" xr:uid="{08EA4BB4-9C2C-4861-BE70-89CB643087A2}"/>
    <hyperlink ref="M7" r:id="rId2" xr:uid="{0C170CE6-0C88-4B48-947C-69731368B636}"/>
  </hyperlinks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Ifrim Ciprian</dc:creator>
  <cp:lastModifiedBy>Ifrim Ciprian</cp:lastModifiedBy>
  <dcterms:created xsi:type="dcterms:W3CDTF">2015-06-05T18:17:20Z</dcterms:created>
  <dcterms:modified xsi:type="dcterms:W3CDTF">2022-03-11T11:42:08Z</dcterms:modified>
</cp:coreProperties>
</file>