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2570A428-9261-4442-AAD0-02F521ADF86A}" xr6:coauthVersionLast="44" xr6:coauthVersionMax="44" xr10:uidLastSave="{00000000-0000-0000-0000-000000000000}"/>
  <bookViews>
    <workbookView xWindow="5835" yWindow="1845" windowWidth="20085" windowHeight="1323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4" i="1"/>
  <c r="G11" i="1"/>
  <c r="F11" i="1"/>
  <c r="G10" i="1"/>
  <c r="F10" i="1"/>
</calcChain>
</file>

<file path=xl/sharedStrings.xml><?xml version="1.0" encoding="utf-8"?>
<sst xmlns="http://schemas.openxmlformats.org/spreadsheetml/2006/main" count="19" uniqueCount="19">
  <si>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</si>
  <si>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</si>
  <si>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</si>
  <si>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</si>
  <si>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</si>
  <si>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</si>
  <si>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</si>
  <si>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</si>
  <si>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</si>
  <si>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</si>
  <si>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</si>
  <si>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NY</t>
  </si>
  <si>
    <t>LA</t>
  </si>
  <si>
    <t>Std Dev</t>
  </si>
  <si>
    <t>Sample size</t>
  </si>
  <si>
    <t>Pooled variance</t>
  </si>
  <si>
    <t>T statistic</t>
  </si>
  <si>
    <t>CI lower bound</t>
  </si>
  <si>
    <t>CI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</si>
</sst>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44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workbookViewId="0">
      <selection activeCell="F17" sqref="F17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6" width="19.5703125" style="1" customWidth="1"/>
    <col min="7" max="7" width="14.7109375" style="1" customWidth="1"/>
    <col min="8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9"/>
      <c r="F9" s="9" t="s">
        <v>11</v>
      </c>
      <c r="G9" s="9" t="s">
        <v>12</v>
      </c>
      <c r="H9" s="10"/>
      <c r="I9" s="11"/>
      <c r="J9" s="10"/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E10" s="11" t="s">
        <v>10</v>
      </c>
      <c r="F10" s="8">
        <f>SUM(B10:B19)/10</f>
        <v>3.9409999999999998</v>
      </c>
      <c r="G10" s="8">
        <f>SUM(C10:C17)/8</f>
        <v>3.2450000000000001</v>
      </c>
      <c r="H10" s="10"/>
      <c r="I10" s="10"/>
      <c r="J10" s="10"/>
      <c r="K10" s="10"/>
      <c r="L10" s="10"/>
      <c r="M10" s="10"/>
      <c r="N10" s="10"/>
    </row>
    <row r="11" spans="2:14" x14ac:dyDescent="0.2">
      <c r="B11" s="5">
        <v>3.76</v>
      </c>
      <c r="C11" s="5">
        <v>3.22</v>
      </c>
      <c r="E11" s="11" t="s">
        <v>13</v>
      </c>
      <c r="F11" s="8">
        <f>_xlfn.STDEV.S(B10:B19)</f>
        <v>0.18393537512458616</v>
      </c>
      <c r="G11" s="8">
        <f>_xlfn.STDEV.S(C10:C17)</f>
        <v>0.26790190102242384</v>
      </c>
      <c r="H11" s="10"/>
      <c r="I11" s="9"/>
      <c r="J11" s="9"/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E12" s="11" t="s">
        <v>14</v>
      </c>
      <c r="F12" s="10">
        <v>10</v>
      </c>
      <c r="G12" s="10">
        <v>8</v>
      </c>
      <c r="H12" s="10"/>
      <c r="I12" s="7"/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2">
      <c r="B14" s="5">
        <v>4.0199999999999996</v>
      </c>
      <c r="C14" s="5">
        <v>3.06</v>
      </c>
      <c r="E14" s="11" t="s">
        <v>15</v>
      </c>
      <c r="F14" s="12">
        <f>(9*F11*F11+7*G11*G11)/(10+8-2)</f>
        <v>5.0430625000000007E-2</v>
      </c>
      <c r="G14" s="10"/>
      <c r="H14" s="10"/>
      <c r="I14" s="11"/>
      <c r="J14" s="10"/>
      <c r="K14" s="10"/>
      <c r="L14" s="10"/>
      <c r="M14" s="10"/>
      <c r="N14" s="10"/>
    </row>
    <row r="15" spans="2:14" x14ac:dyDescent="0.2">
      <c r="B15" s="5">
        <v>4.25</v>
      </c>
      <c r="C15" s="5">
        <v>3.15</v>
      </c>
      <c r="E15" s="11"/>
      <c r="F15" s="12"/>
      <c r="G15" s="10"/>
      <c r="H15" s="10"/>
      <c r="I15" s="10"/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10" t="s">
        <v>16</v>
      </c>
      <c r="F16" s="10">
        <v>1.746</v>
      </c>
      <c r="G16" s="10"/>
      <c r="H16" s="10"/>
      <c r="I16" s="10"/>
      <c r="J16" s="10"/>
      <c r="K16" s="10"/>
      <c r="L16" s="10"/>
      <c r="M16" s="10"/>
      <c r="N16" s="10"/>
    </row>
    <row r="17" spans="2:14" x14ac:dyDescent="0.2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">
      <c r="B18" s="5">
        <v>3.99</v>
      </c>
      <c r="C18" s="5"/>
      <c r="E18" s="10" t="s">
        <v>17</v>
      </c>
      <c r="F18" s="13">
        <f>(F$10-G$10)-F$16*SQRT(F$14/10+F$14/8)</f>
        <v>0.5100129638373615</v>
      </c>
      <c r="G18" s="10"/>
      <c r="H18" s="10"/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  <c r="E19" s="1" t="s">
        <v>18</v>
      </c>
      <c r="F19" s="13">
        <f>(F$10-G$10)+F$16*SQRT(F$14/10+F$14/8)</f>
        <v>0.88198703616263796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2020-04-25T00:27:15Z</dcterms:modified>
</cp:coreProperties>
</file>