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demy\Data Science bootcamp\Part_3_Statistics\S17_L99\"/>
    </mc:Choice>
  </mc:AlternateContent>
  <xr:revisionPtr revIDLastSave="0" documentId="8_{F5B86781-4CE4-4825-9EAF-C90AD4CCD14A}" xr6:coauthVersionLast="44" xr6:coauthVersionMax="44" xr10:uidLastSave="{00000000-0000-0000-0000-000000000000}"/>
  <bookViews>
    <workbookView xWindow="2610" yWindow="1110" windowWidth="23640" windowHeight="11835" xr2:uid="{00000000-000D-0000-FFFF-FFFF00000000}"/>
  </bookViews>
  <sheets>
    <sheet name="Standard_normal" sheetId="1" r:id="rId1"/>
  </sheets>
  <definedNames>
    <definedName name="_xlchart.v1.0" hidden="1">Standard_normal!$B$11:$B$90</definedName>
    <definedName name="_xlchart.v1.1" hidden="1">Standard_normal!$H$11:$H$90</definedName>
    <definedName name="_xlchart.v1.2" hidden="1">Standard_normal!$Q$11:$Q$90</definedName>
    <definedName name="_xlchart.v1.3" hidden="1">Standard_normal!$Q$11:$Q$90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12" i="1"/>
  <c r="H12" i="1" s="1"/>
  <c r="H19" i="1" l="1"/>
  <c r="H31" i="1"/>
  <c r="H43" i="1"/>
  <c r="H51" i="1"/>
  <c r="H63" i="1"/>
  <c r="H75" i="1"/>
  <c r="H79" i="1"/>
  <c r="H87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15" i="1"/>
  <c r="H23" i="1"/>
  <c r="H27" i="1"/>
  <c r="H35" i="1"/>
  <c r="H39" i="1"/>
  <c r="H47" i="1"/>
  <c r="H55" i="1"/>
  <c r="H59" i="1"/>
  <c r="H67" i="1"/>
  <c r="H71" i="1"/>
  <c r="H83" i="1"/>
  <c r="H11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3" i="1"/>
  <c r="K11" i="1" l="1"/>
  <c r="K12" i="1"/>
  <c r="Q12" i="1" s="1"/>
  <c r="Q24" i="1" l="1"/>
  <c r="Q80" i="1"/>
  <c r="Q44" i="1"/>
  <c r="Q47" i="1"/>
  <c r="Q83" i="1"/>
  <c r="Q88" i="1"/>
  <c r="Q26" i="1"/>
  <c r="Q60" i="1"/>
  <c r="Q86" i="1"/>
  <c r="Q38" i="1"/>
  <c r="Q46" i="1"/>
  <c r="Q45" i="1"/>
  <c r="Q52" i="1"/>
  <c r="Q68" i="1"/>
  <c r="Q89" i="1"/>
  <c r="Q27" i="1"/>
  <c r="Q67" i="1"/>
  <c r="Q36" i="1"/>
  <c r="Q82" i="1"/>
  <c r="Q21" i="1"/>
  <c r="Q53" i="1"/>
  <c r="Q37" i="1"/>
  <c r="Q39" i="1"/>
  <c r="Q40" i="1"/>
  <c r="Q31" i="1"/>
  <c r="Q69" i="1"/>
  <c r="Q49" i="1"/>
  <c r="Q63" i="1"/>
  <c r="Q56" i="1"/>
  <c r="Q28" i="1"/>
  <c r="Q59" i="1"/>
  <c r="Q23" i="1"/>
  <c r="Q32" i="1"/>
  <c r="Q61" i="1"/>
  <c r="Q54" i="1"/>
  <c r="Q15" i="1"/>
  <c r="Q17" i="1"/>
  <c r="Q20" i="1"/>
  <c r="Q62" i="1"/>
  <c r="Q55" i="1"/>
  <c r="Q73" i="1"/>
  <c r="Q58" i="1"/>
  <c r="Q33" i="1"/>
  <c r="Q41" i="1"/>
  <c r="Q81" i="1"/>
  <c r="Q84" i="1"/>
  <c r="Q71" i="1"/>
  <c r="Q19" i="1"/>
  <c r="Q57" i="1"/>
  <c r="Q79" i="1"/>
  <c r="Q29" i="1"/>
  <c r="Q72" i="1"/>
  <c r="Q65" i="1"/>
  <c r="Q90" i="1"/>
  <c r="Q14" i="1"/>
  <c r="Q77" i="1"/>
  <c r="Q18" i="1"/>
  <c r="Q35" i="1"/>
  <c r="Q64" i="1"/>
  <c r="Q76" i="1"/>
  <c r="Q30" i="1"/>
  <c r="Q85" i="1"/>
  <c r="Q70" i="1"/>
  <c r="Q34" i="1"/>
  <c r="Q25" i="1"/>
  <c r="Q22" i="1"/>
  <c r="Q16" i="1"/>
  <c r="Q74" i="1"/>
  <c r="Q87" i="1"/>
  <c r="Q66" i="1"/>
  <c r="Q42" i="1"/>
  <c r="Q75" i="1"/>
  <c r="Q48" i="1"/>
  <c r="Q43" i="1"/>
  <c r="Q11" i="1"/>
  <c r="Q78" i="1"/>
  <c r="Q51" i="1"/>
  <c r="Q50" i="1"/>
  <c r="Q13" i="1"/>
  <c r="T11" i="1" l="1"/>
  <c r="T12" i="1"/>
</calcChain>
</file>

<file path=xl/sharedStrings.xml><?xml version="1.0" encoding="utf-8"?>
<sst xmlns="http://schemas.openxmlformats.org/spreadsheetml/2006/main" count="18" uniqueCount="15">
  <si>
    <t>Standard normal distribution</t>
  </si>
  <si>
    <t>Background</t>
  </si>
  <si>
    <t>You are given an approximately normally distributed dataset</t>
  </si>
  <si>
    <t>Task 1</t>
  </si>
  <si>
    <t>Calculate the mean and standard deviation of the dataset</t>
  </si>
  <si>
    <t>Task 2</t>
  </si>
  <si>
    <t>Standardize the dataset</t>
  </si>
  <si>
    <t>Task 3</t>
  </si>
  <si>
    <t>Plot the data on a graph to see the change</t>
  </si>
  <si>
    <t>Original dataset</t>
  </si>
  <si>
    <t xml:space="preserve">Subtract Mean </t>
  </si>
  <si>
    <t>Standardised</t>
  </si>
  <si>
    <t>Mean</t>
  </si>
  <si>
    <t>Standard Deviation</t>
  </si>
  <si>
    <t>Stand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</si>
</sst>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0.00"/>
    <numFmt numFmtId="165" formatCode="[$-C09]General"/>
  </numFmts>
  <fonts count="7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11">
    <xf numFmtId="0" fontId="0" fillId="0" borderId="0" xfId="0"/>
    <xf numFmtId="165" fontId="4" fillId="2" borderId="0" xfId="1" applyFont="1" applyFill="1" applyAlignment="1" applyProtection="1"/>
    <xf numFmtId="165" fontId="5" fillId="2" borderId="0" xfId="1" applyFont="1" applyFill="1" applyAlignment="1" applyProtection="1"/>
    <xf numFmtId="165" fontId="6" fillId="2" borderId="0" xfId="1" applyFont="1" applyFill="1" applyAlignment="1" applyProtection="1"/>
    <xf numFmtId="165" fontId="6" fillId="2" borderId="1" xfId="1" applyFont="1" applyFill="1" applyBorder="1" applyAlignment="1" applyProtection="1">
      <alignment horizontal="right"/>
    </xf>
    <xf numFmtId="2" fontId="6" fillId="2" borderId="0" xfId="1" applyNumberFormat="1" applyFont="1" applyFill="1" applyAlignment="1" applyProtection="1">
      <alignment horizontal="right"/>
    </xf>
    <xf numFmtId="165" fontId="6" fillId="2" borderId="0" xfId="1" applyFont="1" applyFill="1" applyAlignment="1" applyProtection="1">
      <alignment horizontal="right"/>
    </xf>
    <xf numFmtId="164" fontId="4" fillId="2" borderId="0" xfId="1" applyNumberFormat="1" applyFont="1" applyFill="1" applyAlignment="1" applyProtection="1"/>
    <xf numFmtId="2" fontId="4" fillId="2" borderId="0" xfId="1" applyNumberFormat="1" applyFont="1" applyFill="1" applyAlignment="1" applyProtection="1"/>
    <xf numFmtId="164" fontId="0" fillId="0" borderId="0" xfId="0" applyNumberFormat="1"/>
    <xf numFmtId="164" fontId="4" fillId="2" borderId="1" xfId="1" applyNumberFormat="1" applyFont="1" applyFill="1" applyBorder="1" applyAlignment="1" applyProtection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3E56CB6-78C7-4638-814D-55CF6461C158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AFDE2B0-6D10-4016-B090-E53E055A5446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84D696D-118C-48E6-9EE9-7A5022B3CE49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16</xdr:row>
      <xdr:rowOff>90487</xdr:rowOff>
    </xdr:from>
    <xdr:to>
      <xdr:col>6</xdr:col>
      <xdr:colOff>138112</xdr:colOff>
      <xdr:row>31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A015FE-2B62-449B-9242-B40665FCDB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937" y="2805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414337</xdr:colOff>
      <xdr:row>15</xdr:row>
      <xdr:rowOff>138112</xdr:rowOff>
    </xdr:from>
    <xdr:to>
      <xdr:col>14</xdr:col>
      <xdr:colOff>42862</xdr:colOff>
      <xdr:row>30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3772114-6189-4FDF-AC39-4B5EFC55F3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4912" y="2671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585787</xdr:colOff>
      <xdr:row>14</xdr:row>
      <xdr:rowOff>71437</xdr:rowOff>
    </xdr:from>
    <xdr:to>
      <xdr:col>22</xdr:col>
      <xdr:colOff>423862</xdr:colOff>
      <xdr:row>29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89C6DD4-7F8D-4B48-B4A5-42B3CBD49E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54437" y="2424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FC90"/>
  <sheetViews>
    <sheetView tabSelected="1" topLeftCell="K10" workbookViewId="0">
      <selection activeCell="Q11" sqref="Q11:Q90"/>
    </sheetView>
  </sheetViews>
  <sheetFormatPr defaultRowHeight="14.25" x14ac:dyDescent="0.2"/>
  <cols>
    <col min="1" max="1" width="1.875" style="1" customWidth="1"/>
    <col min="2" max="2" width="12.75" style="1" customWidth="1"/>
    <col min="3" max="3" width="10.5" style="1" customWidth="1"/>
    <col min="4" max="4" width="23.125" style="1" customWidth="1"/>
    <col min="5" max="5" width="18.75" style="1" customWidth="1"/>
    <col min="6" max="6" width="9.625" style="1" customWidth="1"/>
    <col min="7" max="7" width="16" style="1" customWidth="1"/>
    <col min="8" max="8" width="17.75" style="1" customWidth="1"/>
    <col min="9" max="9" width="12.875" style="1" customWidth="1"/>
    <col min="10" max="10" width="17" style="1" customWidth="1"/>
    <col min="11" max="13" width="8.25" style="1" customWidth="1"/>
    <col min="14" max="14" width="10.25" style="1" customWidth="1"/>
    <col min="15" max="16" width="8.25" style="1" customWidth="1"/>
    <col min="17" max="17" width="16.5" style="1" customWidth="1"/>
    <col min="18" max="18" width="8.25" style="1" customWidth="1"/>
    <col min="19" max="19" width="14.625" style="1" customWidth="1"/>
    <col min="20" max="21" width="15.5" style="1" customWidth="1"/>
    <col min="22" max="1023" width="8.25" style="1" customWidth="1"/>
    <col min="1024" max="16383" width="9" customWidth="1"/>
    <col min="16384" max="16384" width="9" style="1" customWidth="1"/>
  </cols>
  <sheetData>
    <row r="1" spans="2:20" s="1" customFormat="1" ht="15.75" x14ac:dyDescent="0.25">
      <c r="B1" s="2" t="s">
        <v>0</v>
      </c>
    </row>
    <row r="2" spans="2:20" s="1" customFormat="1" ht="12" x14ac:dyDescent="0.2"/>
    <row r="3" spans="2:20" s="1" customFormat="1" ht="12" x14ac:dyDescent="0.2">
      <c r="B3" s="3" t="s">
        <v>1</v>
      </c>
      <c r="C3" s="1" t="s">
        <v>2</v>
      </c>
    </row>
    <row r="4" spans="2:20" s="1" customFormat="1" ht="12" x14ac:dyDescent="0.2">
      <c r="B4" s="3" t="s">
        <v>3</v>
      </c>
      <c r="C4" s="1" t="s">
        <v>4</v>
      </c>
    </row>
    <row r="5" spans="2:20" s="1" customFormat="1" ht="12" x14ac:dyDescent="0.2">
      <c r="B5" s="3" t="s">
        <v>5</v>
      </c>
      <c r="C5" s="1" t="s">
        <v>6</v>
      </c>
    </row>
    <row r="6" spans="2:20" s="1" customFormat="1" ht="12" x14ac:dyDescent="0.2">
      <c r="B6" s="3" t="s">
        <v>7</v>
      </c>
      <c r="C6" s="1" t="s">
        <v>8</v>
      </c>
    </row>
    <row r="7" spans="2:20" s="1" customFormat="1" ht="12" x14ac:dyDescent="0.2">
      <c r="B7" s="3"/>
    </row>
    <row r="8" spans="2:20" s="1" customFormat="1" ht="12" x14ac:dyDescent="0.2">
      <c r="B8" s="3"/>
    </row>
    <row r="10" spans="2:20" x14ac:dyDescent="0.2">
      <c r="B10" s="4" t="s">
        <v>9</v>
      </c>
      <c r="H10" s="5" t="s">
        <v>10</v>
      </c>
      <c r="M10" s="3"/>
      <c r="N10" s="6"/>
      <c r="Q10" s="5" t="s">
        <v>11</v>
      </c>
    </row>
    <row r="11" spans="2:20" x14ac:dyDescent="0.2">
      <c r="B11" s="7">
        <v>567.45000000000005</v>
      </c>
      <c r="E11"/>
      <c r="H11" s="8">
        <f t="shared" ref="H11:H42" si="0">B11-E$12</f>
        <v>-175.57708333333323</v>
      </c>
      <c r="J11" s="1" t="s">
        <v>12</v>
      </c>
      <c r="K11" s="7">
        <f>AVERAGE(H11:H90)</f>
        <v>5.6843418860808015E-14</v>
      </c>
      <c r="N11" s="7"/>
      <c r="P11" s="6"/>
      <c r="Q11" s="8">
        <f t="shared" ref="Q11:Q42" si="1">H11/K$12</f>
        <v>-2.37416926402843</v>
      </c>
      <c r="S11" s="1" t="s">
        <v>12</v>
      </c>
      <c r="T11" s="8">
        <f>AVERAGE(Q11:Q90)</f>
        <v>5.8841820305133295E-16</v>
      </c>
    </row>
    <row r="12" spans="2:20" x14ac:dyDescent="0.2">
      <c r="B12" s="7">
        <v>572.45000000000005</v>
      </c>
      <c r="C12" s="6"/>
      <c r="D12" s="1" t="s">
        <v>12</v>
      </c>
      <c r="E12" s="9">
        <f>AVERAGE(B11:B90)</f>
        <v>743.02708333333328</v>
      </c>
      <c r="H12" s="8">
        <f t="shared" si="0"/>
        <v>-170.57708333333323</v>
      </c>
      <c r="J12" s="1" t="s">
        <v>13</v>
      </c>
      <c r="K12" s="7">
        <f>_xlfn.STDEV.S(H11:H90)</f>
        <v>73.953060547763357</v>
      </c>
      <c r="N12" s="7"/>
      <c r="Q12" s="8">
        <f t="shared" si="1"/>
        <v>-2.3065588100057637</v>
      </c>
      <c r="S12" s="1" t="s">
        <v>13</v>
      </c>
      <c r="T12" s="8">
        <f>_xlfn.STDEV.S(Q11:Q90)</f>
        <v>1.0000000000000002</v>
      </c>
    </row>
    <row r="13" spans="2:20" x14ac:dyDescent="0.2">
      <c r="B13" s="7">
        <v>572.45000000000005</v>
      </c>
      <c r="D13" s="1" t="s">
        <v>14</v>
      </c>
      <c r="E13" s="7">
        <f>_xlfn.STDEV.S(B11:B90)</f>
        <v>73.953060547763357</v>
      </c>
      <c r="F13" s="7"/>
      <c r="H13" s="8">
        <f t="shared" si="0"/>
        <v>-170.57708333333323</v>
      </c>
      <c r="J13" s="6"/>
      <c r="K13" s="7"/>
      <c r="L13" s="7"/>
      <c r="N13" s="7"/>
      <c r="O13" s="6"/>
      <c r="Q13" s="8">
        <f t="shared" si="1"/>
        <v>-2.3065588100057637</v>
      </c>
    </row>
    <row r="14" spans="2:20" x14ac:dyDescent="0.2">
      <c r="B14" s="7">
        <v>589.11666666666702</v>
      </c>
      <c r="H14" s="8">
        <f t="shared" si="0"/>
        <v>-153.91041666666626</v>
      </c>
      <c r="N14" s="7"/>
      <c r="Q14" s="8">
        <f t="shared" si="1"/>
        <v>-2.0811906299302056</v>
      </c>
    </row>
    <row r="15" spans="2:20" x14ac:dyDescent="0.2">
      <c r="B15" s="7">
        <v>613.86666666666702</v>
      </c>
      <c r="C15" s="6"/>
      <c r="H15" s="8">
        <f t="shared" si="0"/>
        <v>-129.16041666666626</v>
      </c>
      <c r="I15" s="6"/>
      <c r="N15" s="7"/>
      <c r="Q15" s="8">
        <f t="shared" si="1"/>
        <v>-1.7465188825180082</v>
      </c>
    </row>
    <row r="16" spans="2:20" x14ac:dyDescent="0.2">
      <c r="B16" s="7">
        <v>615.78333333333296</v>
      </c>
      <c r="H16" s="8">
        <f t="shared" si="0"/>
        <v>-127.24375000000032</v>
      </c>
      <c r="N16" s="7"/>
      <c r="Q16" s="8">
        <f t="shared" si="1"/>
        <v>-1.7206015418093294</v>
      </c>
    </row>
    <row r="17" spans="2:17" x14ac:dyDescent="0.2">
      <c r="B17" s="7">
        <v>628.45000000000005</v>
      </c>
      <c r="H17" s="8">
        <f t="shared" si="0"/>
        <v>-114.57708333333323</v>
      </c>
      <c r="N17" s="7"/>
      <c r="Q17" s="8">
        <f t="shared" si="1"/>
        <v>-1.5493217249519029</v>
      </c>
    </row>
    <row r="18" spans="2:17" x14ac:dyDescent="0.2">
      <c r="B18" s="7">
        <v>644.86666666666702</v>
      </c>
      <c r="H18" s="8">
        <f t="shared" si="0"/>
        <v>-98.160416666666265</v>
      </c>
      <c r="N18" s="7"/>
      <c r="Q18" s="8">
        <f t="shared" si="1"/>
        <v>-1.3273340675774783</v>
      </c>
    </row>
    <row r="19" spans="2:17" x14ac:dyDescent="0.2">
      <c r="B19" s="7">
        <v>650.45000000000005</v>
      </c>
      <c r="H19" s="8">
        <f t="shared" si="0"/>
        <v>-92.577083333333235</v>
      </c>
      <c r="N19" s="7"/>
      <c r="Q19" s="8">
        <f t="shared" si="1"/>
        <v>-1.2518357272521718</v>
      </c>
    </row>
    <row r="20" spans="2:17" x14ac:dyDescent="0.2">
      <c r="B20" s="7">
        <v>652.20000000000005</v>
      </c>
      <c r="H20" s="8">
        <f t="shared" si="0"/>
        <v>-90.827083333333235</v>
      </c>
      <c r="N20" s="7"/>
      <c r="Q20" s="8">
        <f t="shared" si="1"/>
        <v>-1.2281720683442385</v>
      </c>
    </row>
    <row r="21" spans="2:17" x14ac:dyDescent="0.2">
      <c r="B21" s="7">
        <v>656.86666666666702</v>
      </c>
      <c r="H21" s="8">
        <f t="shared" si="0"/>
        <v>-86.160416666666265</v>
      </c>
      <c r="N21" s="7"/>
      <c r="Q21" s="8">
        <f t="shared" si="1"/>
        <v>-1.1650689779230794</v>
      </c>
    </row>
    <row r="22" spans="2:17" x14ac:dyDescent="0.2">
      <c r="B22" s="7">
        <v>661.45</v>
      </c>
      <c r="H22" s="8">
        <f t="shared" si="0"/>
        <v>-81.577083333333235</v>
      </c>
      <c r="N22" s="7"/>
      <c r="Q22" s="8">
        <f t="shared" si="1"/>
        <v>-1.1030927284023062</v>
      </c>
    </row>
    <row r="23" spans="2:17" x14ac:dyDescent="0.2">
      <c r="B23" s="7">
        <v>666.45</v>
      </c>
      <c r="H23" s="8">
        <f t="shared" si="0"/>
        <v>-76.577083333333235</v>
      </c>
      <c r="N23" s="7"/>
      <c r="Q23" s="8">
        <f t="shared" si="1"/>
        <v>-1.0354822743796401</v>
      </c>
    </row>
    <row r="24" spans="2:17" x14ac:dyDescent="0.2">
      <c r="B24" s="7">
        <v>667.7</v>
      </c>
      <c r="H24" s="8">
        <f t="shared" si="0"/>
        <v>-75.327083333333235</v>
      </c>
      <c r="N24" s="7"/>
      <c r="Q24" s="8">
        <f t="shared" si="1"/>
        <v>-1.0185796608739737</v>
      </c>
    </row>
    <row r="25" spans="2:17" x14ac:dyDescent="0.2">
      <c r="B25" s="7">
        <v>668.95</v>
      </c>
      <c r="H25" s="8">
        <f t="shared" si="0"/>
        <v>-74.077083333333235</v>
      </c>
      <c r="N25" s="7"/>
      <c r="Q25" s="8">
        <f t="shared" si="1"/>
        <v>-1.001677047368307</v>
      </c>
    </row>
    <row r="26" spans="2:17" x14ac:dyDescent="0.2">
      <c r="B26" s="7">
        <v>675.28333333333296</v>
      </c>
      <c r="H26" s="8">
        <f t="shared" si="0"/>
        <v>-67.743750000000318</v>
      </c>
      <c r="N26" s="7"/>
      <c r="Q26" s="8">
        <f t="shared" si="1"/>
        <v>-0.91603713893960226</v>
      </c>
    </row>
    <row r="27" spans="2:17" x14ac:dyDescent="0.2">
      <c r="B27" s="7">
        <v>675.78333333333296</v>
      </c>
      <c r="H27" s="8">
        <f t="shared" si="0"/>
        <v>-67.243750000000318</v>
      </c>
      <c r="N27" s="7"/>
      <c r="Q27" s="8">
        <f t="shared" si="1"/>
        <v>-0.90927609353733563</v>
      </c>
    </row>
    <row r="28" spans="2:17" x14ac:dyDescent="0.2">
      <c r="B28" s="7">
        <v>685.53333333333296</v>
      </c>
      <c r="H28" s="8">
        <f t="shared" si="0"/>
        <v>-57.493750000000318</v>
      </c>
      <c r="N28" s="7"/>
      <c r="Q28" s="8">
        <f t="shared" si="1"/>
        <v>-0.77743570819313668</v>
      </c>
    </row>
    <row r="29" spans="2:17" x14ac:dyDescent="0.2">
      <c r="B29" s="7">
        <v>694.28333333333296</v>
      </c>
      <c r="H29" s="8">
        <f t="shared" si="0"/>
        <v>-48.743750000000318</v>
      </c>
      <c r="N29" s="7"/>
      <c r="Q29" s="8">
        <f t="shared" si="1"/>
        <v>-0.65911741365347087</v>
      </c>
    </row>
    <row r="30" spans="2:17" x14ac:dyDescent="0.2">
      <c r="B30" s="7">
        <v>697.61666666666702</v>
      </c>
      <c r="H30" s="8">
        <f t="shared" si="0"/>
        <v>-45.410416666666265</v>
      </c>
      <c r="N30" s="7"/>
      <c r="Q30" s="8">
        <f t="shared" si="1"/>
        <v>-0.61404377763835039</v>
      </c>
    </row>
    <row r="31" spans="2:17" x14ac:dyDescent="0.2">
      <c r="B31" s="7">
        <v>705.78333333333296</v>
      </c>
      <c r="H31" s="8">
        <f t="shared" si="0"/>
        <v>-37.243750000000318</v>
      </c>
      <c r="N31" s="7"/>
      <c r="Q31" s="8">
        <f t="shared" si="1"/>
        <v>-0.50361336940133872</v>
      </c>
    </row>
    <row r="32" spans="2:17" x14ac:dyDescent="0.2">
      <c r="B32" s="7">
        <v>705.86666666666702</v>
      </c>
      <c r="H32" s="8">
        <f t="shared" si="0"/>
        <v>-37.160416666666265</v>
      </c>
      <c r="N32" s="7"/>
      <c r="Q32" s="8">
        <f t="shared" si="1"/>
        <v>-0.50248652850095121</v>
      </c>
    </row>
    <row r="33" spans="2:17" x14ac:dyDescent="0.2">
      <c r="B33" s="7">
        <v>708.11666666666702</v>
      </c>
      <c r="H33" s="8">
        <f t="shared" si="0"/>
        <v>-34.910416666666265</v>
      </c>
      <c r="N33" s="7"/>
      <c r="Q33" s="8">
        <f t="shared" si="1"/>
        <v>-0.47206182419075149</v>
      </c>
    </row>
    <row r="34" spans="2:17" x14ac:dyDescent="0.2">
      <c r="B34" s="7">
        <v>711.03333333333296</v>
      </c>
      <c r="H34" s="8">
        <f t="shared" si="0"/>
        <v>-31.993750000000318</v>
      </c>
      <c r="N34" s="7"/>
      <c r="Q34" s="8">
        <f t="shared" si="1"/>
        <v>-0.43262239267753927</v>
      </c>
    </row>
    <row r="35" spans="2:17" x14ac:dyDescent="0.2">
      <c r="B35" s="7">
        <v>714.03333333333296</v>
      </c>
      <c r="H35" s="8">
        <f t="shared" si="0"/>
        <v>-28.993750000000318</v>
      </c>
      <c r="N35" s="7"/>
      <c r="Q35" s="8">
        <f t="shared" si="1"/>
        <v>-0.3920561202639396</v>
      </c>
    </row>
    <row r="36" spans="2:17" x14ac:dyDescent="0.2">
      <c r="B36" s="7">
        <v>716.03333333333296</v>
      </c>
      <c r="H36" s="8">
        <f t="shared" si="0"/>
        <v>-26.993750000000318</v>
      </c>
      <c r="N36" s="7"/>
      <c r="Q36" s="8">
        <f t="shared" si="1"/>
        <v>-0.36501193865487314</v>
      </c>
    </row>
    <row r="37" spans="2:17" x14ac:dyDescent="0.2">
      <c r="B37" s="7">
        <v>722.28333333333296</v>
      </c>
      <c r="H37" s="8">
        <f t="shared" si="0"/>
        <v>-20.743750000000318</v>
      </c>
      <c r="N37" s="7"/>
      <c r="Q37" s="8">
        <f t="shared" si="1"/>
        <v>-0.28049887112654048</v>
      </c>
    </row>
    <row r="38" spans="2:17" x14ac:dyDescent="0.2">
      <c r="B38" s="7">
        <v>728.11666666666702</v>
      </c>
      <c r="H38" s="8">
        <f t="shared" si="0"/>
        <v>-14.910416666666265</v>
      </c>
      <c r="N38" s="7"/>
      <c r="Q38" s="8">
        <f t="shared" si="1"/>
        <v>-0.2016200081000869</v>
      </c>
    </row>
    <row r="39" spans="2:17" x14ac:dyDescent="0.2">
      <c r="B39" s="7">
        <v>728.7</v>
      </c>
      <c r="H39" s="8">
        <f t="shared" si="0"/>
        <v>-14.327083333333235</v>
      </c>
      <c r="N39" s="7"/>
      <c r="Q39" s="8">
        <f t="shared" si="1"/>
        <v>-0.19373212179744662</v>
      </c>
    </row>
    <row r="40" spans="2:17" x14ac:dyDescent="0.2">
      <c r="B40" s="7">
        <v>729.03333333333296</v>
      </c>
      <c r="H40" s="8">
        <f t="shared" si="0"/>
        <v>-13.993750000000318</v>
      </c>
      <c r="N40" s="7"/>
      <c r="Q40" s="8">
        <f t="shared" si="1"/>
        <v>-0.18922475819594117</v>
      </c>
    </row>
    <row r="41" spans="2:17" x14ac:dyDescent="0.2">
      <c r="B41" s="7">
        <v>730.11666666666702</v>
      </c>
      <c r="H41" s="8">
        <f t="shared" si="0"/>
        <v>-12.910416666666265</v>
      </c>
      <c r="N41" s="7"/>
      <c r="Q41" s="8">
        <f t="shared" si="1"/>
        <v>-0.17457582649102044</v>
      </c>
    </row>
    <row r="42" spans="2:17" x14ac:dyDescent="0.2">
      <c r="B42" s="7">
        <v>731.95</v>
      </c>
      <c r="H42" s="8">
        <f t="shared" si="0"/>
        <v>-11.077083333333235</v>
      </c>
      <c r="N42" s="7"/>
      <c r="Q42" s="8">
        <f t="shared" si="1"/>
        <v>-0.14978532668271363</v>
      </c>
    </row>
    <row r="43" spans="2:17" x14ac:dyDescent="0.2">
      <c r="B43" s="7">
        <v>735.03333333333296</v>
      </c>
      <c r="H43" s="8">
        <f t="shared" ref="H43:H74" si="2">B43-E$12</f>
        <v>-7.9937500000003183</v>
      </c>
      <c r="N43" s="7"/>
      <c r="Q43" s="8">
        <f t="shared" ref="Q43:Q74" si="3">H43/K$12</f>
        <v>-0.10809221336874181</v>
      </c>
    </row>
    <row r="44" spans="2:17" x14ac:dyDescent="0.2">
      <c r="B44" s="7">
        <v>736.95</v>
      </c>
      <c r="H44" s="8">
        <f t="shared" si="2"/>
        <v>-6.0770833333332348</v>
      </c>
      <c r="N44" s="7"/>
      <c r="Q44" s="8">
        <f t="shared" si="3"/>
        <v>-8.2174872660047471E-2</v>
      </c>
    </row>
    <row r="45" spans="2:17" x14ac:dyDescent="0.2">
      <c r="B45" s="7">
        <v>737.36666666666702</v>
      </c>
      <c r="H45" s="8">
        <f t="shared" si="2"/>
        <v>-5.660416666666265</v>
      </c>
      <c r="N45" s="7"/>
      <c r="Q45" s="8">
        <f t="shared" si="3"/>
        <v>-7.6540668158154537E-2</v>
      </c>
    </row>
    <row r="46" spans="2:17" x14ac:dyDescent="0.2">
      <c r="B46" s="7">
        <v>738.28333333333296</v>
      </c>
      <c r="H46" s="8">
        <f t="shared" si="2"/>
        <v>-4.7437500000003183</v>
      </c>
      <c r="N46" s="7"/>
      <c r="Q46" s="8">
        <f t="shared" si="3"/>
        <v>-6.414541825400881E-2</v>
      </c>
    </row>
    <row r="47" spans="2:17" x14ac:dyDescent="0.2">
      <c r="B47" s="7">
        <v>739.78333333333296</v>
      </c>
      <c r="H47" s="8">
        <f t="shared" si="2"/>
        <v>-3.2437500000003183</v>
      </c>
      <c r="N47" s="7"/>
      <c r="Q47" s="8">
        <f t="shared" si="3"/>
        <v>-4.3862282047208968E-2</v>
      </c>
    </row>
    <row r="48" spans="2:17" x14ac:dyDescent="0.2">
      <c r="B48" s="7">
        <v>740.61666666666702</v>
      </c>
      <c r="H48" s="8">
        <f t="shared" si="2"/>
        <v>-2.410416666666265</v>
      </c>
      <c r="N48" s="7"/>
      <c r="Q48" s="8">
        <f t="shared" si="3"/>
        <v>-3.259387304342154E-2</v>
      </c>
    </row>
    <row r="49" spans="2:17" x14ac:dyDescent="0.2">
      <c r="B49" s="7">
        <v>743.61666666666702</v>
      </c>
      <c r="H49" s="8">
        <f t="shared" si="2"/>
        <v>0.58958333333373503</v>
      </c>
      <c r="N49" s="7"/>
      <c r="Q49" s="8">
        <f t="shared" si="3"/>
        <v>7.9723993701781484E-3</v>
      </c>
    </row>
    <row r="50" spans="2:17" x14ac:dyDescent="0.2">
      <c r="B50" s="7">
        <v>747.2</v>
      </c>
      <c r="H50" s="8">
        <f t="shared" si="2"/>
        <v>4.1729166666667652</v>
      </c>
      <c r="N50" s="7"/>
      <c r="Q50" s="8">
        <f t="shared" si="3"/>
        <v>5.6426558086418117E-2</v>
      </c>
    </row>
    <row r="51" spans="2:17" x14ac:dyDescent="0.2">
      <c r="B51" s="7">
        <v>748.2</v>
      </c>
      <c r="H51" s="8">
        <f t="shared" si="2"/>
        <v>5.1729166666667652</v>
      </c>
      <c r="N51" s="7"/>
      <c r="Q51" s="8">
        <f t="shared" si="3"/>
        <v>6.9948648890951343E-2</v>
      </c>
    </row>
    <row r="52" spans="2:17" x14ac:dyDescent="0.2">
      <c r="B52" s="7">
        <v>748.28333333333296</v>
      </c>
      <c r="H52" s="8">
        <f t="shared" si="2"/>
        <v>5.2562499999996817</v>
      </c>
      <c r="N52" s="7"/>
      <c r="Q52" s="8">
        <f t="shared" si="3"/>
        <v>7.1075489791323485E-2</v>
      </c>
    </row>
    <row r="53" spans="2:17" x14ac:dyDescent="0.2">
      <c r="B53" s="7">
        <v>748.53333333333296</v>
      </c>
      <c r="H53" s="8">
        <f t="shared" si="2"/>
        <v>5.5062499999996817</v>
      </c>
      <c r="N53" s="7"/>
      <c r="Q53" s="8">
        <f t="shared" si="3"/>
        <v>7.4456012492456786E-2</v>
      </c>
    </row>
    <row r="54" spans="2:17" x14ac:dyDescent="0.2">
      <c r="B54" s="7">
        <v>750.03333333333296</v>
      </c>
      <c r="H54" s="8">
        <f t="shared" si="2"/>
        <v>7.0062499999996817</v>
      </c>
      <c r="N54" s="7"/>
      <c r="Q54" s="8">
        <f t="shared" si="3"/>
        <v>9.4739148699256634E-2</v>
      </c>
    </row>
    <row r="55" spans="2:17" x14ac:dyDescent="0.2">
      <c r="B55" s="7">
        <v>752.11666666666702</v>
      </c>
      <c r="H55" s="8">
        <f t="shared" si="2"/>
        <v>9.089583333333735</v>
      </c>
      <c r="N55" s="7"/>
      <c r="Q55" s="8">
        <f t="shared" si="3"/>
        <v>0.12291017120871059</v>
      </c>
    </row>
    <row r="56" spans="2:17" x14ac:dyDescent="0.2">
      <c r="B56" s="7">
        <v>754.7</v>
      </c>
      <c r="H56" s="8">
        <f t="shared" si="2"/>
        <v>11.672916666666765</v>
      </c>
      <c r="N56" s="7"/>
      <c r="Q56" s="8">
        <f t="shared" si="3"/>
        <v>0.15784223912041734</v>
      </c>
    </row>
    <row r="57" spans="2:17" x14ac:dyDescent="0.2">
      <c r="B57" s="7">
        <v>755.03333333333296</v>
      </c>
      <c r="H57" s="8">
        <f t="shared" si="2"/>
        <v>12.006249999999682</v>
      </c>
      <c r="N57" s="7"/>
      <c r="Q57" s="8">
        <f t="shared" si="3"/>
        <v>0.16234960272192278</v>
      </c>
    </row>
    <row r="58" spans="2:17" x14ac:dyDescent="0.2">
      <c r="B58" s="7">
        <v>758.36666666666702</v>
      </c>
      <c r="H58" s="8">
        <f t="shared" si="2"/>
        <v>15.339583333333735</v>
      </c>
      <c r="N58" s="7"/>
      <c r="Q58" s="8">
        <f t="shared" si="3"/>
        <v>0.20742323873704327</v>
      </c>
    </row>
    <row r="59" spans="2:17" x14ac:dyDescent="0.2">
      <c r="B59" s="7">
        <v>760.53333333333296</v>
      </c>
      <c r="H59" s="8">
        <f t="shared" si="2"/>
        <v>17.506249999999682</v>
      </c>
      <c r="N59" s="7"/>
      <c r="Q59" s="8">
        <f t="shared" si="3"/>
        <v>0.23672110214685554</v>
      </c>
    </row>
    <row r="60" spans="2:17" x14ac:dyDescent="0.2">
      <c r="B60" s="7">
        <v>764.03333333333296</v>
      </c>
      <c r="H60" s="8">
        <f t="shared" si="2"/>
        <v>21.006249999999682</v>
      </c>
      <c r="N60" s="7"/>
      <c r="Q60" s="8">
        <f t="shared" si="3"/>
        <v>0.28404841996272184</v>
      </c>
    </row>
    <row r="61" spans="2:17" x14ac:dyDescent="0.2">
      <c r="B61" s="7">
        <v>769.28333333333296</v>
      </c>
      <c r="H61" s="8">
        <f t="shared" si="2"/>
        <v>26.256249999999682</v>
      </c>
      <c r="N61" s="7"/>
      <c r="Q61" s="8">
        <f t="shared" si="3"/>
        <v>0.35503939668652129</v>
      </c>
    </row>
    <row r="62" spans="2:17" x14ac:dyDescent="0.2">
      <c r="B62" s="7">
        <v>775.45</v>
      </c>
      <c r="H62" s="8">
        <f t="shared" si="2"/>
        <v>32.422916666666765</v>
      </c>
      <c r="N62" s="7"/>
      <c r="Q62" s="8">
        <f t="shared" si="3"/>
        <v>0.43842562331448182</v>
      </c>
    </row>
    <row r="63" spans="2:17" x14ac:dyDescent="0.2">
      <c r="B63" s="7">
        <v>781.2</v>
      </c>
      <c r="H63" s="8">
        <f t="shared" si="2"/>
        <v>38.172916666666765</v>
      </c>
      <c r="N63" s="7"/>
      <c r="Q63" s="8">
        <f t="shared" si="3"/>
        <v>0.51617764544054789</v>
      </c>
    </row>
    <row r="64" spans="2:17" x14ac:dyDescent="0.2">
      <c r="B64" s="7">
        <v>781.7</v>
      </c>
      <c r="H64" s="8">
        <f t="shared" si="2"/>
        <v>38.672916666666765</v>
      </c>
      <c r="N64" s="7"/>
      <c r="Q64" s="8">
        <f t="shared" si="3"/>
        <v>0.52293869084281452</v>
      </c>
    </row>
    <row r="65" spans="2:17" x14ac:dyDescent="0.2">
      <c r="B65" s="7">
        <v>785.61666666666702</v>
      </c>
      <c r="H65" s="8">
        <f t="shared" si="2"/>
        <v>42.589583333333735</v>
      </c>
      <c r="N65" s="7"/>
      <c r="Q65" s="8">
        <f t="shared" si="3"/>
        <v>0.57590021316057372</v>
      </c>
    </row>
    <row r="66" spans="2:17" x14ac:dyDescent="0.2">
      <c r="B66" s="7">
        <v>792.78333333333296</v>
      </c>
      <c r="H66" s="8">
        <f t="shared" si="2"/>
        <v>49.756249999999682</v>
      </c>
      <c r="N66" s="7"/>
      <c r="Q66" s="8">
        <f t="shared" si="3"/>
        <v>0.67280853059305212</v>
      </c>
    </row>
    <row r="67" spans="2:17" x14ac:dyDescent="0.2">
      <c r="B67" s="7">
        <v>793.36666666666702</v>
      </c>
      <c r="H67" s="8">
        <f t="shared" si="2"/>
        <v>50.339583333333735</v>
      </c>
      <c r="N67" s="7"/>
      <c r="Q67" s="8">
        <f t="shared" si="3"/>
        <v>0.68069641689570626</v>
      </c>
    </row>
    <row r="68" spans="2:17" x14ac:dyDescent="0.2">
      <c r="B68" s="7">
        <v>795.28333333333296</v>
      </c>
      <c r="H68" s="8">
        <f t="shared" si="2"/>
        <v>52.256249999999682</v>
      </c>
      <c r="N68" s="7"/>
      <c r="Q68" s="8">
        <f t="shared" si="3"/>
        <v>0.70661375760438527</v>
      </c>
    </row>
    <row r="69" spans="2:17" x14ac:dyDescent="0.2">
      <c r="B69" s="7">
        <v>797.61666666666702</v>
      </c>
      <c r="H69" s="8">
        <f t="shared" si="2"/>
        <v>54.589583333333735</v>
      </c>
      <c r="N69" s="7"/>
      <c r="Q69" s="8">
        <f t="shared" si="3"/>
        <v>0.7381653028149725</v>
      </c>
    </row>
    <row r="70" spans="2:17" x14ac:dyDescent="0.2">
      <c r="B70" s="7">
        <v>798.95</v>
      </c>
      <c r="H70" s="8">
        <f t="shared" si="2"/>
        <v>55.922916666666765</v>
      </c>
      <c r="N70" s="7"/>
      <c r="Q70" s="8">
        <f t="shared" si="3"/>
        <v>0.7561947572210127</v>
      </c>
    </row>
    <row r="71" spans="2:17" x14ac:dyDescent="0.2">
      <c r="B71" s="7">
        <v>799.7</v>
      </c>
      <c r="H71" s="8">
        <f t="shared" si="2"/>
        <v>56.672916666666765</v>
      </c>
      <c r="N71" s="7"/>
      <c r="Q71" s="8">
        <f t="shared" si="3"/>
        <v>0.76633632532441265</v>
      </c>
    </row>
    <row r="72" spans="2:17" x14ac:dyDescent="0.2">
      <c r="B72" s="7">
        <v>799.95</v>
      </c>
      <c r="H72" s="8">
        <f t="shared" si="2"/>
        <v>56.922916666666765</v>
      </c>
      <c r="N72" s="7"/>
      <c r="Q72" s="8">
        <f t="shared" si="3"/>
        <v>0.76971684802554596</v>
      </c>
    </row>
    <row r="73" spans="2:17" x14ac:dyDescent="0.2">
      <c r="B73" s="7">
        <v>810.86666666666702</v>
      </c>
      <c r="H73" s="8">
        <f t="shared" si="2"/>
        <v>67.839583333333735</v>
      </c>
      <c r="N73" s="7"/>
      <c r="Q73" s="8">
        <f t="shared" si="3"/>
        <v>0.91733300597503775</v>
      </c>
    </row>
    <row r="74" spans="2:17" x14ac:dyDescent="0.2">
      <c r="B74" s="7">
        <v>811.53333333333296</v>
      </c>
      <c r="H74" s="8">
        <f t="shared" si="2"/>
        <v>68.506249999999682</v>
      </c>
      <c r="N74" s="7"/>
      <c r="Q74" s="8">
        <f t="shared" si="3"/>
        <v>0.92634773317805019</v>
      </c>
    </row>
    <row r="75" spans="2:17" x14ac:dyDescent="0.2">
      <c r="B75" s="7">
        <v>813.61666666666702</v>
      </c>
      <c r="H75" s="8">
        <f t="shared" ref="H75:H90" si="4">B75-E$12</f>
        <v>70.589583333333735</v>
      </c>
      <c r="N75" s="7"/>
      <c r="Q75" s="8">
        <f t="shared" ref="Q75:Q90" si="5">H75/K$12</f>
        <v>0.95451875568750422</v>
      </c>
    </row>
    <row r="76" spans="2:17" x14ac:dyDescent="0.2">
      <c r="B76" s="7">
        <v>814.03333333333296</v>
      </c>
      <c r="H76" s="8">
        <f t="shared" si="4"/>
        <v>71.006249999999682</v>
      </c>
      <c r="N76" s="7"/>
      <c r="Q76" s="8">
        <f t="shared" si="5"/>
        <v>0.96015296018938323</v>
      </c>
    </row>
    <row r="77" spans="2:17" x14ac:dyDescent="0.2">
      <c r="B77" s="7">
        <v>814.78333333333296</v>
      </c>
      <c r="H77" s="8">
        <f t="shared" si="4"/>
        <v>71.756249999999682</v>
      </c>
      <c r="N77" s="7"/>
      <c r="Q77" s="8">
        <f t="shared" si="5"/>
        <v>0.97029452829278318</v>
      </c>
    </row>
    <row r="78" spans="2:17" x14ac:dyDescent="0.2">
      <c r="B78" s="7">
        <v>817.86666666666702</v>
      </c>
      <c r="H78" s="8">
        <f t="shared" si="4"/>
        <v>74.839583333333735</v>
      </c>
      <c r="N78" s="7"/>
      <c r="Q78" s="8">
        <f t="shared" si="5"/>
        <v>1.0119876416067703</v>
      </c>
    </row>
    <row r="79" spans="2:17" x14ac:dyDescent="0.2">
      <c r="B79" s="7">
        <v>818.86666666666702</v>
      </c>
      <c r="H79" s="8">
        <f t="shared" si="4"/>
        <v>75.839583333333735</v>
      </c>
      <c r="N79" s="7"/>
      <c r="Q79" s="8">
        <f t="shared" si="5"/>
        <v>1.0255097324113036</v>
      </c>
    </row>
    <row r="80" spans="2:17" x14ac:dyDescent="0.2">
      <c r="B80" s="7">
        <v>820.7</v>
      </c>
      <c r="H80" s="8">
        <f t="shared" si="4"/>
        <v>77.672916666666765</v>
      </c>
      <c r="N80" s="7"/>
      <c r="Q80" s="8">
        <f t="shared" si="5"/>
        <v>1.0503002322196104</v>
      </c>
    </row>
    <row r="81" spans="2:17" x14ac:dyDescent="0.2">
      <c r="B81" s="7">
        <v>821.11666666666702</v>
      </c>
      <c r="H81" s="8">
        <f t="shared" si="4"/>
        <v>78.089583333333735</v>
      </c>
      <c r="N81" s="7"/>
      <c r="Q81" s="8">
        <f t="shared" si="5"/>
        <v>1.0559344367215033</v>
      </c>
    </row>
    <row r="82" spans="2:17" x14ac:dyDescent="0.2">
      <c r="B82" s="7">
        <v>825.61666666666702</v>
      </c>
      <c r="H82" s="8">
        <f t="shared" si="4"/>
        <v>82.589583333333735</v>
      </c>
      <c r="N82" s="7"/>
      <c r="Q82" s="8">
        <f t="shared" si="5"/>
        <v>1.116783845341903</v>
      </c>
    </row>
    <row r="83" spans="2:17" x14ac:dyDescent="0.2">
      <c r="B83" s="7">
        <v>828.61666666666702</v>
      </c>
      <c r="H83" s="8">
        <f t="shared" si="4"/>
        <v>85.589583333333735</v>
      </c>
      <c r="N83" s="7"/>
      <c r="Q83" s="8">
        <f t="shared" si="5"/>
        <v>1.1573501177555026</v>
      </c>
    </row>
    <row r="84" spans="2:17" x14ac:dyDescent="0.2">
      <c r="B84" s="7">
        <v>841.45</v>
      </c>
      <c r="H84" s="8">
        <f t="shared" si="4"/>
        <v>98.422916666666765</v>
      </c>
      <c r="N84" s="7"/>
      <c r="Q84" s="8">
        <f t="shared" si="5"/>
        <v>1.330883616413675</v>
      </c>
    </row>
    <row r="85" spans="2:17" x14ac:dyDescent="0.2">
      <c r="B85" s="7">
        <v>842.03333333333296</v>
      </c>
      <c r="H85" s="8">
        <f t="shared" si="4"/>
        <v>99.006249999999682</v>
      </c>
      <c r="N85" s="7"/>
      <c r="Q85" s="8">
        <f t="shared" si="5"/>
        <v>1.3387715027163136</v>
      </c>
    </row>
    <row r="86" spans="2:17" x14ac:dyDescent="0.2">
      <c r="B86" s="7">
        <v>842.86666666666702</v>
      </c>
      <c r="H86" s="8">
        <f t="shared" si="4"/>
        <v>99.839583333333735</v>
      </c>
      <c r="N86" s="7"/>
      <c r="Q86" s="8">
        <f t="shared" si="5"/>
        <v>1.3500399117201012</v>
      </c>
    </row>
    <row r="87" spans="2:17" x14ac:dyDescent="0.2">
      <c r="B87" s="7">
        <v>849.61666666666702</v>
      </c>
      <c r="H87" s="8">
        <f t="shared" si="4"/>
        <v>106.58958333333374</v>
      </c>
      <c r="N87" s="7"/>
      <c r="Q87" s="8">
        <f t="shared" si="5"/>
        <v>1.4413140246507004</v>
      </c>
    </row>
    <row r="88" spans="2:17" x14ac:dyDescent="0.2">
      <c r="B88" s="7">
        <v>874.7</v>
      </c>
      <c r="H88" s="8">
        <f t="shared" si="4"/>
        <v>131.67291666666677</v>
      </c>
      <c r="N88" s="7"/>
      <c r="Q88" s="8">
        <f t="shared" si="5"/>
        <v>1.7804931356644047</v>
      </c>
    </row>
    <row r="89" spans="2:17" x14ac:dyDescent="0.2">
      <c r="B89" s="7">
        <v>878.78333333333296</v>
      </c>
      <c r="H89" s="8">
        <f t="shared" si="4"/>
        <v>135.75624999999968</v>
      </c>
      <c r="N89" s="7"/>
      <c r="Q89" s="8">
        <f t="shared" si="5"/>
        <v>1.8357083397829099</v>
      </c>
    </row>
    <row r="90" spans="2:17" x14ac:dyDescent="0.2">
      <c r="B90" s="10">
        <v>897.45</v>
      </c>
      <c r="H90" s="8">
        <f t="shared" si="4"/>
        <v>154.42291666666677</v>
      </c>
      <c r="N90" s="7"/>
      <c r="Q90" s="8">
        <f t="shared" si="5"/>
        <v>2.0881207014675356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cp:revision>1</cp:revision>
  <dcterms:created xsi:type="dcterms:W3CDTF">2020-04-22T06:45:36Z</dcterms:created>
  <dcterms:modified xsi:type="dcterms:W3CDTF">2020-04-22T06:54:13Z</dcterms:modified>
</cp:coreProperties>
</file>