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Udemy\Data Science bootcamp\Part_3_Statistics\S21_L136\"/>
    </mc:Choice>
  </mc:AlternateContent>
  <xr:revisionPtr revIDLastSave="0" documentId="8_{06DB54B6-9D45-416F-B9DC-83C201A8D037}" xr6:coauthVersionLast="44" xr6:coauthVersionMax="44" xr10:uidLastSave="{00000000-0000-0000-0000-000000000000}"/>
  <bookViews>
    <workbookView xWindow="4440" yWindow="1305" windowWidth="20820" windowHeight="13230" activeTab="3" xr2:uid="{00000000-000D-0000-FFFF-FFFF00000000}"/>
  </bookViews>
  <sheets>
    <sheet name="Dataset" sheetId="2" r:id="rId1"/>
    <sheet name="White" sheetId="13" r:id="rId2"/>
    <sheet name="Nonwhite" sheetId="14" r:id="rId3"/>
    <sheet name="Homework" sheetId="11" r:id="rId4"/>
  </sheets>
  <definedNames>
    <definedName name="_xlnm._FilterDatabase" localSheetId="0" hidden="1">Dataset!$B$4:$K$178</definedName>
    <definedName name="_xlnm._FilterDatabase" localSheetId="2" hidden="1">Nonwhite!$B$4:$K$66</definedName>
    <definedName name="_xlnm._FilterDatabase" localSheetId="1" hidden="1">White!$B$4:$K$178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11" l="1"/>
  <c r="F11" i="11"/>
  <c r="E12" i="11"/>
  <c r="E11" i="11"/>
  <c r="D12" i="11"/>
  <c r="D11" i="11"/>
  <c r="C12" i="11"/>
  <c r="C11" i="11"/>
  <c r="L66" i="14" l="1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178" i="13"/>
  <c r="L177" i="13"/>
  <c r="L176" i="13"/>
  <c r="L175" i="13"/>
  <c r="L174" i="13"/>
  <c r="L173" i="13"/>
  <c r="L172" i="13"/>
  <c r="L171" i="13"/>
  <c r="L170" i="13"/>
  <c r="L169" i="13"/>
  <c r="L168" i="13"/>
  <c r="L167" i="13"/>
  <c r="L166" i="13"/>
  <c r="L165" i="13"/>
  <c r="L164" i="13"/>
  <c r="L163" i="13"/>
  <c r="L162" i="13"/>
  <c r="L161" i="13"/>
  <c r="L160" i="13"/>
  <c r="L159" i="13"/>
  <c r="L158" i="13"/>
  <c r="L157" i="13"/>
  <c r="L156" i="13"/>
  <c r="L155" i="13"/>
  <c r="L154" i="13"/>
  <c r="L153" i="13"/>
  <c r="L152" i="13"/>
  <c r="L151" i="13"/>
  <c r="L150" i="13"/>
  <c r="L149" i="13"/>
  <c r="L148" i="13"/>
  <c r="L147" i="13"/>
  <c r="L146" i="13"/>
  <c r="L145" i="13"/>
  <c r="L144" i="13"/>
  <c r="L143" i="13"/>
  <c r="L142" i="13"/>
  <c r="L141" i="13"/>
  <c r="L140" i="13"/>
  <c r="L139" i="13"/>
  <c r="L138" i="13"/>
  <c r="L137" i="13"/>
  <c r="L136" i="13"/>
  <c r="L135" i="13"/>
  <c r="L134" i="13"/>
  <c r="L133" i="13"/>
  <c r="L132" i="13"/>
  <c r="L131" i="13"/>
  <c r="L130" i="13"/>
  <c r="L129" i="13"/>
  <c r="L128" i="13"/>
  <c r="L127" i="13"/>
  <c r="L126" i="13"/>
  <c r="L125" i="13"/>
  <c r="L124" i="13"/>
  <c r="L123" i="13"/>
  <c r="L122" i="13"/>
  <c r="L121" i="13"/>
  <c r="L120" i="13"/>
  <c r="L119" i="13"/>
  <c r="L118" i="13"/>
  <c r="L117" i="13"/>
  <c r="L116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80" i="13"/>
  <c r="L79" i="13"/>
  <c r="L78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110" i="2" l="1"/>
  <c r="L160" i="2"/>
  <c r="L103" i="2"/>
  <c r="L127" i="2"/>
  <c r="L104" i="2"/>
  <c r="L158" i="2"/>
  <c r="L11" i="2"/>
  <c r="L128" i="2"/>
  <c r="L12" i="2"/>
  <c r="L6" i="2"/>
  <c r="L165" i="2"/>
  <c r="L130" i="2"/>
  <c r="L129" i="2"/>
  <c r="L13" i="2"/>
  <c r="L131" i="2"/>
  <c r="L164" i="2"/>
  <c r="L117" i="2"/>
  <c r="L14" i="2"/>
  <c r="L176" i="2"/>
  <c r="L120" i="2"/>
  <c r="L19" i="2"/>
  <c r="L119" i="2"/>
  <c r="L17" i="2"/>
  <c r="L134" i="2"/>
  <c r="L18" i="2"/>
  <c r="L86" i="2"/>
  <c r="L157" i="2"/>
  <c r="L135" i="2"/>
  <c r="L16" i="2"/>
  <c r="L133" i="2"/>
  <c r="L113" i="2"/>
  <c r="L85" i="2"/>
  <c r="L21" i="2"/>
  <c r="L20" i="2"/>
  <c r="L15" i="2"/>
  <c r="L118" i="2"/>
  <c r="L22" i="2"/>
  <c r="L132" i="2"/>
  <c r="L87" i="2"/>
  <c r="L10" i="2"/>
  <c r="L136" i="2"/>
  <c r="L88" i="2"/>
  <c r="L126" i="2"/>
  <c r="L89" i="2"/>
  <c r="L92" i="2"/>
  <c r="L90" i="2"/>
  <c r="L91" i="2"/>
  <c r="L7" i="2"/>
  <c r="L93" i="2"/>
  <c r="L8" i="2"/>
  <c r="L9" i="2"/>
  <c r="L94" i="2"/>
  <c r="L95" i="2"/>
  <c r="L96" i="2"/>
  <c r="L177" i="2"/>
  <c r="L105" i="2"/>
  <c r="L97" i="2"/>
  <c r="L106" i="2"/>
  <c r="L98" i="2"/>
  <c r="L99" i="2"/>
  <c r="L161" i="2"/>
  <c r="L178" i="2"/>
  <c r="L112" i="2"/>
  <c r="L107" i="2"/>
  <c r="L108" i="2"/>
  <c r="L101" i="2"/>
  <c r="L109" i="2"/>
  <c r="L116" i="2"/>
  <c r="L23" i="2"/>
  <c r="L137" i="2"/>
  <c r="L102" i="2"/>
  <c r="L162" i="2"/>
  <c r="L159" i="2"/>
  <c r="L24" i="2"/>
  <c r="L100" i="2"/>
  <c r="L138" i="2"/>
  <c r="L25" i="2"/>
  <c r="L5" i="2"/>
  <c r="L26" i="2"/>
  <c r="L139" i="2"/>
  <c r="L125" i="2"/>
  <c r="L28" i="2"/>
  <c r="L166" i="2"/>
  <c r="L27" i="2"/>
  <c r="L140" i="2"/>
  <c r="L141" i="2"/>
  <c r="L29" i="2"/>
  <c r="L121" i="2"/>
  <c r="L36" i="2"/>
  <c r="L30" i="2"/>
  <c r="L31" i="2"/>
  <c r="L142" i="2"/>
  <c r="L146" i="2"/>
  <c r="L145" i="2"/>
  <c r="L37" i="2"/>
  <c r="L38" i="2"/>
  <c r="L147" i="2"/>
  <c r="L32" i="2"/>
  <c r="L40" i="2"/>
  <c r="L39" i="2"/>
  <c r="L41" i="2"/>
  <c r="L163" i="2"/>
  <c r="L143" i="2"/>
  <c r="L148" i="2"/>
  <c r="L35" i="2"/>
  <c r="L45" i="2"/>
  <c r="L149" i="2"/>
  <c r="L168" i="2"/>
  <c r="L43" i="2"/>
  <c r="L167" i="2"/>
  <c r="L169" i="2"/>
  <c r="L42" i="2"/>
  <c r="L44" i="2"/>
  <c r="L33" i="2"/>
  <c r="L150" i="2"/>
  <c r="L144" i="2"/>
  <c r="L34" i="2"/>
  <c r="L114" i="2"/>
  <c r="L46" i="2"/>
  <c r="L47" i="2"/>
  <c r="L151" i="2"/>
  <c r="L50" i="2"/>
  <c r="L48" i="2"/>
  <c r="L170" i="2"/>
  <c r="L171" i="2"/>
  <c r="L49" i="2"/>
  <c r="L55" i="2"/>
  <c r="L56" i="2"/>
  <c r="L53" i="2"/>
  <c r="L54" i="2"/>
  <c r="L51" i="2"/>
  <c r="L152" i="2"/>
  <c r="L52" i="2"/>
  <c r="L57" i="2"/>
  <c r="L153" i="2"/>
  <c r="L62" i="2"/>
  <c r="L60" i="2"/>
  <c r="L58" i="2"/>
  <c r="L59" i="2"/>
  <c r="L63" i="2"/>
  <c r="L61" i="2"/>
  <c r="L64" i="2"/>
  <c r="L172" i="2"/>
  <c r="L65" i="2"/>
  <c r="L67" i="2"/>
  <c r="L70" i="2"/>
  <c r="L68" i="2"/>
  <c r="L66" i="2"/>
  <c r="L69" i="2"/>
  <c r="L154" i="2"/>
  <c r="L122" i="2"/>
  <c r="L71" i="2"/>
  <c r="L115" i="2"/>
  <c r="L75" i="2"/>
  <c r="L73" i="2"/>
  <c r="L123" i="2"/>
  <c r="L78" i="2"/>
  <c r="L74" i="2"/>
  <c r="L76" i="2"/>
  <c r="L72" i="2"/>
  <c r="L155" i="2"/>
  <c r="L77" i="2"/>
  <c r="L79" i="2"/>
  <c r="L84" i="2"/>
  <c r="L83" i="2"/>
  <c r="L81" i="2"/>
  <c r="L174" i="2"/>
  <c r="L173" i="2"/>
  <c r="L82" i="2"/>
  <c r="L80" i="2"/>
  <c r="L124" i="2"/>
  <c r="L175" i="2"/>
  <c r="L156" i="2"/>
  <c r="L111" i="2"/>
</calcChain>
</file>

<file path=xl/sharedStrings.xml><?xml version="1.0" encoding="utf-8"?>
<sst xmlns="http://schemas.openxmlformats.org/spreadsheetml/2006/main" count="2490" uniqueCount="391">
  <si>
    <t>Age</t>
  </si>
  <si>
    <t>Department</t>
  </si>
  <si>
    <t>Position</t>
  </si>
  <si>
    <t>Female</t>
  </si>
  <si>
    <t>Black or African American</t>
  </si>
  <si>
    <t>Admin Offices</t>
  </si>
  <si>
    <t>Accountant I</t>
  </si>
  <si>
    <t>Male</t>
  </si>
  <si>
    <t>White</t>
  </si>
  <si>
    <t>Administrative Assistant</t>
  </si>
  <si>
    <t>Asian</t>
  </si>
  <si>
    <t>Shared Services Manager</t>
  </si>
  <si>
    <t>Sr. Accountant</t>
  </si>
  <si>
    <t>Executive Office</t>
  </si>
  <si>
    <t>President &amp; CEO</t>
  </si>
  <si>
    <t>IT/IS</t>
  </si>
  <si>
    <t>CIO</t>
  </si>
  <si>
    <t>Database Administrator</t>
  </si>
  <si>
    <t>IT Director</t>
  </si>
  <si>
    <t>IT Manager - DB</t>
  </si>
  <si>
    <t>Two or more races</t>
  </si>
  <si>
    <t>Hispanic</t>
  </si>
  <si>
    <t>IT Manager - Infra</t>
  </si>
  <si>
    <t>IT Manager - Support</t>
  </si>
  <si>
    <t>IT Support</t>
  </si>
  <si>
    <t>Network Engineer</t>
  </si>
  <si>
    <t>Sr. Network Engineer</t>
  </si>
  <si>
    <t xml:space="preserve">Production       </t>
  </si>
  <si>
    <t>Director of Operations</t>
  </si>
  <si>
    <t>Production Manager</t>
  </si>
  <si>
    <t>Production Technician I</t>
  </si>
  <si>
    <t>Production Technician II</t>
  </si>
  <si>
    <t>Sales</t>
  </si>
  <si>
    <t>Area Sales Manager</t>
  </si>
  <si>
    <t>Director of Sales</t>
  </si>
  <si>
    <t>Sales Manager</t>
  </si>
  <si>
    <t>Software Engineering</t>
  </si>
  <si>
    <t>Software Engineer</t>
  </si>
  <si>
    <t xml:space="preserve">Software Engineering     </t>
  </si>
  <si>
    <t>Software Engineering Manager</t>
  </si>
  <si>
    <t>n</t>
  </si>
  <si>
    <t>Practical example. Hypothesis testing.</t>
  </si>
  <si>
    <t>Spark Fortress Inc. HR data</t>
  </si>
  <si>
    <t>Salary</t>
  </si>
  <si>
    <t>Country</t>
  </si>
  <si>
    <t>Gender</t>
  </si>
  <si>
    <t>United States</t>
  </si>
  <si>
    <t>Poland</t>
  </si>
  <si>
    <t>Australia</t>
  </si>
  <si>
    <t>Israel</t>
  </si>
  <si>
    <t>Saudi Arabia</t>
  </si>
  <si>
    <t>France</t>
  </si>
  <si>
    <t>Ethnicity</t>
  </si>
  <si>
    <t>Gold</t>
  </si>
  <si>
    <t>Valentin</t>
  </si>
  <si>
    <t>Jackie</t>
  </si>
  <si>
    <t>Gentry</t>
  </si>
  <si>
    <t>Ivey</t>
  </si>
  <si>
    <t>Blount</t>
  </si>
  <si>
    <t>Onque</t>
  </si>
  <si>
    <t>Daneault</t>
  </si>
  <si>
    <t>Billis</t>
  </si>
  <si>
    <t>Erilus</t>
  </si>
  <si>
    <t>Givens</t>
  </si>
  <si>
    <t>Nguyen</t>
  </si>
  <si>
    <t>Strong</t>
  </si>
  <si>
    <t>Singh</t>
  </si>
  <si>
    <t>Lindsay</t>
  </si>
  <si>
    <t>Dolan</t>
  </si>
  <si>
    <t>Alagbe</t>
  </si>
  <si>
    <t>Trina</t>
  </si>
  <si>
    <t>Cierpiszewski</t>
  </si>
  <si>
    <t>Sander</t>
  </si>
  <si>
    <t>Costa</t>
  </si>
  <si>
    <t>Potts</t>
  </si>
  <si>
    <t>Boutwell</t>
  </si>
  <si>
    <t>Fancett</t>
  </si>
  <si>
    <t>McCarthy</t>
  </si>
  <si>
    <t>Dietrich</t>
  </si>
  <si>
    <t>Carabbio</t>
  </si>
  <si>
    <t>Martin</t>
  </si>
  <si>
    <t>Dobrin</t>
  </si>
  <si>
    <t>Ferreira</t>
  </si>
  <si>
    <t>Mahoney</t>
  </si>
  <si>
    <t>Mckenna</t>
  </si>
  <si>
    <t>Jeannite</t>
  </si>
  <si>
    <t>Saada</t>
  </si>
  <si>
    <t>Brown</t>
  </si>
  <si>
    <t>Howard</t>
  </si>
  <si>
    <t>Shields</t>
  </si>
  <si>
    <t>Nowlan</t>
  </si>
  <si>
    <t>Wolk</t>
  </si>
  <si>
    <t>Horton</t>
  </si>
  <si>
    <t>Petrowsky</t>
  </si>
  <si>
    <t>Motlagh</t>
  </si>
  <si>
    <t>Bramante</t>
  </si>
  <si>
    <t>Gaul</t>
  </si>
  <si>
    <t>Trang</t>
  </si>
  <si>
    <t>Stanford</t>
  </si>
  <si>
    <t>Lunquist</t>
  </si>
  <si>
    <t>Roby</t>
  </si>
  <si>
    <t>Gonzalez</t>
  </si>
  <si>
    <t>Shepard</t>
  </si>
  <si>
    <t>Liebig</t>
  </si>
  <si>
    <t>Fidelia</t>
  </si>
  <si>
    <t>Girifalco</t>
  </si>
  <si>
    <t>Burke</t>
  </si>
  <si>
    <t>Foster-Baker</t>
  </si>
  <si>
    <t>Zamora</t>
  </si>
  <si>
    <t>Zhou</t>
  </si>
  <si>
    <t>Morway</t>
  </si>
  <si>
    <t>Chan</t>
  </si>
  <si>
    <t>Petingill</t>
  </si>
  <si>
    <t>Andreola</t>
  </si>
  <si>
    <t>Del Bosque</t>
  </si>
  <si>
    <t>Warfield</t>
  </si>
  <si>
    <t>Sullivan</t>
  </si>
  <si>
    <t>Darson</t>
  </si>
  <si>
    <t>DiNocco</t>
  </si>
  <si>
    <t>Zima</t>
  </si>
  <si>
    <t>Faller</t>
  </si>
  <si>
    <t>Anderson</t>
  </si>
  <si>
    <t>Cornett</t>
  </si>
  <si>
    <t>Handschiegl</t>
  </si>
  <si>
    <t>Maurice</t>
  </si>
  <si>
    <t>Medeiros</t>
  </si>
  <si>
    <t>Spirea</t>
  </si>
  <si>
    <t>Harrison</t>
  </si>
  <si>
    <t>Mangal</t>
  </si>
  <si>
    <t>Rose</t>
  </si>
  <si>
    <t>Soto</t>
  </si>
  <si>
    <t>Dunn</t>
  </si>
  <si>
    <t>Peterson</t>
  </si>
  <si>
    <t>Jackson</t>
  </si>
  <si>
    <t>Rivera</t>
  </si>
  <si>
    <t>Beatrice</t>
  </si>
  <si>
    <t>Monterro</t>
  </si>
  <si>
    <t>Johnston</t>
  </si>
  <si>
    <t>Galia</t>
  </si>
  <si>
    <t>Sparks</t>
  </si>
  <si>
    <t>Sutwell</t>
  </si>
  <si>
    <t>Ngodup</t>
  </si>
  <si>
    <t>Tippett</t>
  </si>
  <si>
    <t>Jacobi</t>
  </si>
  <si>
    <t>Houlihan</t>
  </si>
  <si>
    <t>Terry</t>
  </si>
  <si>
    <t>Jhaveri</t>
  </si>
  <si>
    <t>Smith</t>
  </si>
  <si>
    <t>Carter</t>
  </si>
  <si>
    <t>Biden</t>
  </si>
  <si>
    <t>Chace</t>
  </si>
  <si>
    <t>Monkfish</t>
  </si>
  <si>
    <t>Cisco</t>
  </si>
  <si>
    <t>Fernandes</t>
  </si>
  <si>
    <t>Villanueva</t>
  </si>
  <si>
    <t>Murray</t>
  </si>
  <si>
    <t>Hankard</t>
  </si>
  <si>
    <t>Digitale</t>
  </si>
  <si>
    <t>Leruth</t>
  </si>
  <si>
    <t>Bacong</t>
  </si>
  <si>
    <t>Merlos</t>
  </si>
  <si>
    <t>Steans</t>
  </si>
  <si>
    <t>Rogers</t>
  </si>
  <si>
    <t>Monroe</t>
  </si>
  <si>
    <t>Langton</t>
  </si>
  <si>
    <t>Sahoo</t>
  </si>
  <si>
    <t>Clayton</t>
  </si>
  <si>
    <t>Garcia</t>
  </si>
  <si>
    <t>Stoica</t>
  </si>
  <si>
    <t>Woodson</t>
  </si>
  <si>
    <t>LaRotonda</t>
  </si>
  <si>
    <t>LeBlanc</t>
  </si>
  <si>
    <t>Robinson</t>
  </si>
  <si>
    <t>Butler</t>
  </si>
  <si>
    <t>Adinolfi</t>
  </si>
  <si>
    <t>Athwal</t>
  </si>
  <si>
    <t>Barone</t>
  </si>
  <si>
    <t>Carey</t>
  </si>
  <si>
    <t>Chang</t>
  </si>
  <si>
    <t>Heitzman</t>
  </si>
  <si>
    <t>Buccheri</t>
  </si>
  <si>
    <t>Szabo</t>
  </si>
  <si>
    <t>Dickinson</t>
  </si>
  <si>
    <t>Harrell</t>
  </si>
  <si>
    <t>Ozark</t>
  </si>
  <si>
    <t>Gray</t>
  </si>
  <si>
    <t>Miller</t>
  </si>
  <si>
    <t>Pitt</t>
  </si>
  <si>
    <t>Foss</t>
  </si>
  <si>
    <t>Garneau</t>
  </si>
  <si>
    <t>Kretschmer</t>
  </si>
  <si>
    <t>Gordon</t>
  </si>
  <si>
    <t>Owad</t>
  </si>
  <si>
    <t>Davis</t>
  </si>
  <si>
    <t>Khemmich</t>
  </si>
  <si>
    <t>England</t>
  </si>
  <si>
    <t>Cockel</t>
  </si>
  <si>
    <t>Knapp</t>
  </si>
  <si>
    <t>Burkett</t>
  </si>
  <si>
    <t>Osturnka</t>
  </si>
  <si>
    <t>Walker</t>
  </si>
  <si>
    <t>Stanley</t>
  </si>
  <si>
    <t>Keatts</t>
  </si>
  <si>
    <t>Buck</t>
  </si>
  <si>
    <t>Mullaney</t>
  </si>
  <si>
    <t>Engdahl</t>
  </si>
  <si>
    <t>Moumanil</t>
  </si>
  <si>
    <t>Roup</t>
  </si>
  <si>
    <t>Simon</t>
  </si>
  <si>
    <t>Simard</t>
  </si>
  <si>
    <t>Dougall</t>
  </si>
  <si>
    <t>Bernstein</t>
  </si>
  <si>
    <t>Martins</t>
  </si>
  <si>
    <t>Turpin</t>
  </si>
  <si>
    <t>Friedman</t>
  </si>
  <si>
    <t>Albert</t>
  </si>
  <si>
    <t>Desimone</t>
  </si>
  <si>
    <t>Riordan</t>
  </si>
  <si>
    <t>Sweetwater</t>
  </si>
  <si>
    <t>South</t>
  </si>
  <si>
    <t>Fraval</t>
  </si>
  <si>
    <t>Punjabhi</t>
  </si>
  <si>
    <t>Gonzales</t>
  </si>
  <si>
    <t>Surname</t>
  </si>
  <si>
    <t>Name</t>
  </si>
  <si>
    <t>Shenice</t>
  </si>
  <si>
    <t>Mildred</t>
  </si>
  <si>
    <t>Dianna</t>
  </si>
  <si>
    <t>Jasmine</t>
  </si>
  <si>
    <t>Lynn</t>
  </si>
  <si>
    <t>Helen</t>
  </si>
  <si>
    <t>Angela</t>
  </si>
  <si>
    <t>Myriam</t>
  </si>
  <si>
    <t>Dheepa</t>
  </si>
  <si>
    <t>Caitrin</t>
  </si>
  <si>
    <t>Nan</t>
  </si>
  <si>
    <t>Leonara</t>
  </si>
  <si>
    <t>Linda</t>
  </si>
  <si>
    <t>Caroline</t>
  </si>
  <si>
    <t>Kamrin</t>
  </si>
  <si>
    <t>Latia</t>
  </si>
  <si>
    <t>Xana</t>
  </si>
  <si>
    <t>Bonalyn</t>
  </si>
  <si>
    <t>Nicole</t>
  </si>
  <si>
    <t>Brigit</t>
  </si>
  <si>
    <t>Jenna</t>
  </si>
  <si>
    <t>Judith</t>
  </si>
  <si>
    <t>Sandra</t>
  </si>
  <si>
    <t>Violeta</t>
  </si>
  <si>
    <t>Lauren</t>
  </si>
  <si>
    <t>Sandy</t>
  </si>
  <si>
    <t>Tayana</t>
  </si>
  <si>
    <t>Adell</t>
  </si>
  <si>
    <t>Mia</t>
  </si>
  <si>
    <t>Estelle</t>
  </si>
  <si>
    <t>Seffi</t>
  </si>
  <si>
    <t>Kristie</t>
  </si>
  <si>
    <t>Jayne</t>
  </si>
  <si>
    <t>Thelma</t>
  </si>
  <si>
    <t>Dawn</t>
  </si>
  <si>
    <t>Lei-Ming</t>
  </si>
  <si>
    <t>Elisa</t>
  </si>
  <si>
    <t>Barbara</t>
  </si>
  <si>
    <t>Mei</t>
  </si>
  <si>
    <t>Lisa</t>
  </si>
  <si>
    <t>Lori</t>
  </si>
  <si>
    <t>Maria</t>
  </si>
  <si>
    <t>Anita</t>
  </si>
  <si>
    <t>Ketsia</t>
  </si>
  <si>
    <t>Libby</t>
  </si>
  <si>
    <t>Evelyn</t>
  </si>
  <si>
    <t>Joelle</t>
  </si>
  <si>
    <t>Amy</t>
  </si>
  <si>
    <t>Jennifer</t>
  </si>
  <si>
    <t>Julia</t>
  </si>
  <si>
    <t>Tanya</t>
  </si>
  <si>
    <t>Lin</t>
  </si>
  <si>
    <t>Shana</t>
  </si>
  <si>
    <t>Colby</t>
  </si>
  <si>
    <t>Keyla</t>
  </si>
  <si>
    <t>Sarah</t>
  </si>
  <si>
    <t>Kissy</t>
  </si>
  <si>
    <t>Jene'ya</t>
  </si>
  <si>
    <t>Lily</t>
  </si>
  <si>
    <t>Colleen</t>
  </si>
  <si>
    <t>Megan</t>
  </si>
  <si>
    <t>Joanne</t>
  </si>
  <si>
    <t>Kelley</t>
  </si>
  <si>
    <t>Kara</t>
  </si>
  <si>
    <t>Debbie</t>
  </si>
  <si>
    <t>Ashley</t>
  </si>
  <si>
    <t>Kayla</t>
  </si>
  <si>
    <t>Maryellen</t>
  </si>
  <si>
    <t>Haley</t>
  </si>
  <si>
    <t>Courtney</t>
  </si>
  <si>
    <t>Luisa</t>
  </si>
  <si>
    <t>Yen</t>
  </si>
  <si>
    <t>Taylor</t>
  </si>
  <si>
    <t>Shari</t>
  </si>
  <si>
    <t>Jeanette</t>
  </si>
  <si>
    <t>Hannah</t>
  </si>
  <si>
    <t>Debra</t>
  </si>
  <si>
    <t>Sharlene</t>
  </si>
  <si>
    <t>Sneha</t>
  </si>
  <si>
    <t>Sade</t>
  </si>
  <si>
    <t>Michelle</t>
  </si>
  <si>
    <t>Erasumus</t>
  </si>
  <si>
    <t>Anthony</t>
  </si>
  <si>
    <t>Nilson</t>
  </si>
  <si>
    <t>Noah</t>
  </si>
  <si>
    <t>Thomas</t>
  </si>
  <si>
    <t>Earnest</t>
  </si>
  <si>
    <t>Alfred</t>
  </si>
  <si>
    <t>Giovanni</t>
  </si>
  <si>
    <t>Alejandro</t>
  </si>
  <si>
    <t>Carlos</t>
  </si>
  <si>
    <t>Tyrone</t>
  </si>
  <si>
    <t>Ivan</t>
  </si>
  <si>
    <t>Peter</t>
  </si>
  <si>
    <t>Enrico</t>
  </si>
  <si>
    <t>Adil</t>
  </si>
  <si>
    <t>Rick</t>
  </si>
  <si>
    <t>Raul</t>
  </si>
  <si>
    <t>Jason</t>
  </si>
  <si>
    <t>William</t>
  </si>
  <si>
    <t>Elias</t>
  </si>
  <si>
    <t>John</t>
  </si>
  <si>
    <t>WilsonK</t>
  </si>
  <si>
    <t>Sam</t>
  </si>
  <si>
    <t>Michael</t>
  </si>
  <si>
    <t>Joseph</t>
  </si>
  <si>
    <t>Andrew</t>
  </si>
  <si>
    <t>Geoff</t>
  </si>
  <si>
    <t>Ludwick</t>
  </si>
  <si>
    <t>Timothy</t>
  </si>
  <si>
    <t>Travis</t>
  </si>
  <si>
    <t>Elijiah</t>
  </si>
  <si>
    <t>Brannon</t>
  </si>
  <si>
    <t>Brad</t>
  </si>
  <si>
    <t>Hamish</t>
  </si>
  <si>
    <t>David</t>
  </si>
  <si>
    <t>Clinton</t>
  </si>
  <si>
    <t>Daniel</t>
  </si>
  <si>
    <t>Bartholemew</t>
  </si>
  <si>
    <t>Rex</t>
  </si>
  <si>
    <t>James</t>
  </si>
  <si>
    <t>Benjamin</t>
  </si>
  <si>
    <t>Adeel</t>
  </si>
  <si>
    <t>Roger</t>
  </si>
  <si>
    <t>Kramer</t>
  </si>
  <si>
    <t>Edward</t>
  </si>
  <si>
    <t>Jean</t>
  </si>
  <si>
    <t>Maliki</t>
  </si>
  <si>
    <t>Jeremy</t>
  </si>
  <si>
    <t>Eric</t>
  </si>
  <si>
    <t>Sean</t>
  </si>
  <si>
    <t>Jumil</t>
  </si>
  <si>
    <t>Cayo</t>
  </si>
  <si>
    <t>Gerry</t>
  </si>
  <si>
    <t>Carl</t>
  </si>
  <si>
    <t>Alex</t>
  </si>
  <si>
    <t>Joe</t>
  </si>
  <si>
    <t>Maruk</t>
  </si>
  <si>
    <t>Louis</t>
  </si>
  <si>
    <t>Ricardo</t>
  </si>
  <si>
    <t>Bradley J</t>
  </si>
  <si>
    <t>Donovan E</t>
  </si>
  <si>
    <t>Francesco A</t>
  </si>
  <si>
    <t>Webster L</t>
  </si>
  <si>
    <t xml:space="preserve">Brandon R </t>
  </si>
  <si>
    <t>Lowan M</t>
  </si>
  <si>
    <t>Hang T</t>
  </si>
  <si>
    <t>Barbara M</t>
  </si>
  <si>
    <t>Denisa S</t>
  </si>
  <si>
    <t>Start_date</t>
  </si>
  <si>
    <t>Mean</t>
  </si>
  <si>
    <t>Sample variance</t>
  </si>
  <si>
    <t>Pooled variance</t>
  </si>
  <si>
    <t>T-score</t>
  </si>
  <si>
    <t>Overall</t>
  </si>
  <si>
    <t>Nonwhite</t>
  </si>
  <si>
    <t>Homework</t>
  </si>
  <si>
    <t>Bold</t>
  </si>
  <si>
    <t>p-value</t>
  </si>
  <si>
    <t>Background:</t>
  </si>
  <si>
    <t>Task:</t>
  </si>
  <si>
    <t xml:space="preserve">You are given the same dataset. We have also created two new worksheets: 'White' (containing only employees that are indicated as white) and 'Nonwhite' (Asian, Black or African American, Hispanic, Two or more races). </t>
  </si>
  <si>
    <t>With the help of the new worksheets, it will be easier for you to calculate sample statistics.</t>
  </si>
  <si>
    <t>Using the same methodology as in the lecture, find if there is pay gap based on race.</t>
  </si>
  <si>
    <t>Null Hypothesis is that D(White - NonWhite) = 0</t>
  </si>
  <si>
    <t>The p-value of .51 &gt; a significance of .05 therefore at the 5% signifiance level there is no evidence that there is a pay gap based on race.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</si>
</sst>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&quot;$&quot;#,##0.00"/>
    <numFmt numFmtId="166" formatCode="_(&quot;$&quot;\²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8" fillId="33" borderId="0" xfId="0" applyFont="1" applyFill="1"/>
    <xf numFmtId="14" fontId="18" fillId="33" borderId="0" xfId="0" applyNumberFormat="1" applyFont="1" applyFill="1"/>
    <xf numFmtId="0" fontId="19" fillId="33" borderId="0" xfId="0" applyFont="1" applyFill="1"/>
    <xf numFmtId="0" fontId="20" fillId="33" borderId="0" xfId="0" applyFont="1" applyFill="1"/>
    <xf numFmtId="0" fontId="18" fillId="33" borderId="0" xfId="0" applyFont="1" applyFill="1" applyAlignment="1">
      <alignment horizontal="left"/>
    </xf>
    <xf numFmtId="165" fontId="18" fillId="33" borderId="0" xfId="0" applyNumberFormat="1" applyFont="1" applyFill="1"/>
    <xf numFmtId="0" fontId="20" fillId="33" borderId="10" xfId="0" applyFont="1" applyFill="1" applyBorder="1" applyAlignment="1">
      <alignment horizontal="left"/>
    </xf>
    <xf numFmtId="0" fontId="20" fillId="33" borderId="11" xfId="0" applyFont="1" applyFill="1" applyBorder="1" applyAlignment="1">
      <alignment horizontal="left"/>
    </xf>
    <xf numFmtId="0" fontId="18" fillId="33" borderId="0" xfId="0" applyFont="1" applyFill="1" applyBorder="1"/>
    <xf numFmtId="0" fontId="18" fillId="0" borderId="10" xfId="0" applyFont="1" applyBorder="1"/>
    <xf numFmtId="0" fontId="18" fillId="33" borderId="10" xfId="0" applyFont="1" applyFill="1" applyBorder="1"/>
    <xf numFmtId="164" fontId="18" fillId="33" borderId="10" xfId="1" applyFont="1" applyFill="1" applyBorder="1"/>
    <xf numFmtId="2" fontId="18" fillId="33" borderId="0" xfId="0" applyNumberFormat="1" applyFont="1" applyFill="1"/>
    <xf numFmtId="166" fontId="18" fillId="33" borderId="0" xfId="1" applyNumberFormat="1" applyFont="1" applyFill="1"/>
    <xf numFmtId="166" fontId="18" fillId="33" borderId="10" xfId="1" applyNumberFormat="1" applyFont="1" applyFill="1" applyBorder="1"/>
    <xf numFmtId="0" fontId="20" fillId="33" borderId="0" xfId="0" applyFont="1" applyFill="1" applyBorder="1" applyAlignment="1">
      <alignment horizontal="left"/>
    </xf>
    <xf numFmtId="164" fontId="18" fillId="33" borderId="0" xfId="1" applyFont="1" applyFill="1" applyBorder="1"/>
    <xf numFmtId="166" fontId="18" fillId="33" borderId="0" xfId="1" applyNumberFormat="1" applyFont="1" applyFill="1" applyBorder="1"/>
    <xf numFmtId="2" fontId="18" fillId="33" borderId="0" xfId="0" applyNumberFormat="1" applyFont="1" applyFill="1" applyBorder="1"/>
    <xf numFmtId="0" fontId="18" fillId="0" borderId="0" xfId="0" applyFont="1" applyBorder="1"/>
    <xf numFmtId="0" fontId="20" fillId="33" borderId="0" xfId="0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8"/>
  <sheetViews>
    <sheetView workbookViewId="0">
      <selection activeCell="H1" sqref="H1"/>
    </sheetView>
  </sheetViews>
  <sheetFormatPr defaultColWidth="8.85546875" defaultRowHeight="12" x14ac:dyDescent="0.2"/>
  <cols>
    <col min="1" max="1" width="2" style="1" customWidth="1"/>
    <col min="2" max="2" width="12.7109375" style="1" customWidth="1"/>
    <col min="3" max="3" width="10.28515625" style="1" bestFit="1" customWidth="1"/>
    <col min="4" max="4" width="3.7109375" style="1" bestFit="1" customWidth="1"/>
    <col min="5" max="5" width="6.7109375" style="1" bestFit="1" customWidth="1"/>
    <col min="6" max="6" width="10.42578125" style="1" bestFit="1" customWidth="1"/>
    <col min="7" max="7" width="19.7109375" style="1" bestFit="1" customWidth="1"/>
    <col min="8" max="8" width="8.85546875" style="1" bestFit="1" customWidth="1"/>
    <col min="9" max="9" width="16.85546875" style="1" customWidth="1"/>
    <col min="10" max="10" width="19.5703125" style="1" customWidth="1"/>
    <col min="11" max="11" width="9.7109375" style="1" bestFit="1" customWidth="1"/>
    <col min="12" max="12" width="0" style="1" hidden="1" customWidth="1"/>
    <col min="13" max="16384" width="8.85546875" style="1"/>
  </cols>
  <sheetData>
    <row r="1" spans="1:12" ht="15.75" x14ac:dyDescent="0.25">
      <c r="B1" s="3" t="s">
        <v>41</v>
      </c>
      <c r="C1" s="3"/>
    </row>
    <row r="2" spans="1:12" x14ac:dyDescent="0.2">
      <c r="B2" s="4" t="s">
        <v>42</v>
      </c>
      <c r="C2" s="4"/>
    </row>
    <row r="4" spans="1:12" ht="12.75" thickBot="1" x14ac:dyDescent="0.25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2">
      <c r="B5" s="1" t="s">
        <v>218</v>
      </c>
      <c r="C5" s="1" t="s">
        <v>360</v>
      </c>
      <c r="D5" s="1">
        <v>51</v>
      </c>
      <c r="E5" s="1" t="s">
        <v>7</v>
      </c>
      <c r="F5" s="1" t="s">
        <v>46</v>
      </c>
      <c r="G5" s="1" t="s">
        <v>8</v>
      </c>
      <c r="H5" s="2">
        <v>40770</v>
      </c>
      <c r="I5" s="1" t="s">
        <v>38</v>
      </c>
      <c r="J5" s="1" t="s">
        <v>39</v>
      </c>
      <c r="K5" s="6">
        <v>56160</v>
      </c>
      <c r="L5" s="1">
        <f t="shared" ref="L5:L36" si="0">IF(G5="White",1,0)</f>
        <v>1</v>
      </c>
    </row>
    <row r="6" spans="1:12" x14ac:dyDescent="0.2">
      <c r="B6" s="1" t="s">
        <v>79</v>
      </c>
      <c r="C6" s="1" t="s">
        <v>246</v>
      </c>
      <c r="D6" s="1">
        <v>30</v>
      </c>
      <c r="E6" s="1" t="s">
        <v>3</v>
      </c>
      <c r="F6" s="1" t="s">
        <v>46</v>
      </c>
      <c r="G6" s="1" t="s">
        <v>8</v>
      </c>
      <c r="H6" s="2">
        <v>41589</v>
      </c>
      <c r="I6" s="1" t="s">
        <v>36</v>
      </c>
      <c r="J6" s="1" t="s">
        <v>37</v>
      </c>
      <c r="K6" s="6">
        <v>116480</v>
      </c>
      <c r="L6" s="1">
        <f t="shared" si="0"/>
        <v>1</v>
      </c>
    </row>
    <row r="7" spans="1:12" x14ac:dyDescent="0.2">
      <c r="B7" s="1" t="s">
        <v>86</v>
      </c>
      <c r="C7" s="1" t="s">
        <v>252</v>
      </c>
      <c r="D7" s="1">
        <v>31</v>
      </c>
      <c r="E7" s="1" t="s">
        <v>3</v>
      </c>
      <c r="F7" s="1" t="s">
        <v>46</v>
      </c>
      <c r="G7" s="1" t="s">
        <v>8</v>
      </c>
      <c r="H7" s="2">
        <v>41218</v>
      </c>
      <c r="I7" s="1" t="s">
        <v>36</v>
      </c>
      <c r="J7" s="1" t="s">
        <v>37</v>
      </c>
      <c r="K7" s="6">
        <v>102440</v>
      </c>
      <c r="L7" s="1">
        <f t="shared" si="0"/>
        <v>1</v>
      </c>
    </row>
    <row r="8" spans="1:12" x14ac:dyDescent="0.2">
      <c r="B8" s="1" t="s">
        <v>181</v>
      </c>
      <c r="C8" s="1" t="s">
        <v>331</v>
      </c>
      <c r="D8" s="1">
        <v>34</v>
      </c>
      <c r="E8" s="1" t="s">
        <v>7</v>
      </c>
      <c r="F8" s="1" t="s">
        <v>46</v>
      </c>
      <c r="G8" s="1" t="s">
        <v>8</v>
      </c>
      <c r="H8" s="2">
        <v>41827</v>
      </c>
      <c r="I8" s="1" t="s">
        <v>36</v>
      </c>
      <c r="J8" s="1" t="s">
        <v>37</v>
      </c>
      <c r="K8" s="6">
        <v>99840</v>
      </c>
      <c r="L8" s="1">
        <f t="shared" si="0"/>
        <v>1</v>
      </c>
    </row>
    <row r="9" spans="1:12" x14ac:dyDescent="0.2">
      <c r="B9" s="1" t="s">
        <v>113</v>
      </c>
      <c r="C9" s="1" t="s">
        <v>278</v>
      </c>
      <c r="D9" s="1">
        <v>38</v>
      </c>
      <c r="E9" s="1" t="s">
        <v>3</v>
      </c>
      <c r="F9" s="1" t="s">
        <v>46</v>
      </c>
      <c r="G9" s="1" t="s">
        <v>8</v>
      </c>
      <c r="H9" s="2">
        <v>41953</v>
      </c>
      <c r="I9" s="1" t="s">
        <v>36</v>
      </c>
      <c r="J9" s="1" t="s">
        <v>37</v>
      </c>
      <c r="K9" s="6">
        <v>99008</v>
      </c>
      <c r="L9" s="1">
        <f t="shared" si="0"/>
        <v>1</v>
      </c>
    </row>
    <row r="10" spans="1:12" x14ac:dyDescent="0.2">
      <c r="B10" s="1" t="s">
        <v>60</v>
      </c>
      <c r="C10" s="1" t="s">
        <v>229</v>
      </c>
      <c r="D10" s="1">
        <v>27</v>
      </c>
      <c r="E10" s="1" t="s">
        <v>3</v>
      </c>
      <c r="F10" s="1" t="s">
        <v>46</v>
      </c>
      <c r="G10" s="1" t="s">
        <v>8</v>
      </c>
      <c r="H10" s="2">
        <v>41764</v>
      </c>
      <c r="I10" s="1" t="s">
        <v>32</v>
      </c>
      <c r="J10" s="1" t="s">
        <v>35</v>
      </c>
      <c r="K10" s="6">
        <v>112320</v>
      </c>
      <c r="L10" s="1">
        <f t="shared" si="0"/>
        <v>1</v>
      </c>
    </row>
    <row r="11" spans="1:12" x14ac:dyDescent="0.2">
      <c r="B11" s="1" t="s">
        <v>144</v>
      </c>
      <c r="C11" s="1" t="s">
        <v>301</v>
      </c>
      <c r="D11" s="1">
        <v>51</v>
      </c>
      <c r="E11" s="1" t="s">
        <v>3</v>
      </c>
      <c r="F11" s="1" t="s">
        <v>46</v>
      </c>
      <c r="G11" s="1" t="s">
        <v>8</v>
      </c>
      <c r="H11" s="2">
        <v>41764</v>
      </c>
      <c r="I11" s="1" t="s">
        <v>32</v>
      </c>
      <c r="J11" s="1" t="s">
        <v>34</v>
      </c>
      <c r="K11" s="6">
        <v>124800</v>
      </c>
      <c r="L11" s="1">
        <f t="shared" si="0"/>
        <v>1</v>
      </c>
    </row>
    <row r="12" spans="1:12" x14ac:dyDescent="0.2">
      <c r="B12" s="1" t="s">
        <v>59</v>
      </c>
      <c r="C12" s="1" t="s">
        <v>228</v>
      </c>
      <c r="D12" s="1">
        <v>27</v>
      </c>
      <c r="E12" s="1" t="s">
        <v>3</v>
      </c>
      <c r="F12" s="1" t="s">
        <v>46</v>
      </c>
      <c r="G12" s="1" t="s">
        <v>8</v>
      </c>
      <c r="H12" s="2">
        <v>41547</v>
      </c>
      <c r="I12" s="1" t="s">
        <v>32</v>
      </c>
      <c r="J12" s="1" t="s">
        <v>33</v>
      </c>
      <c r="K12" s="6">
        <v>118560</v>
      </c>
      <c r="L12" s="1">
        <f t="shared" si="0"/>
        <v>1</v>
      </c>
    </row>
    <row r="13" spans="1:12" x14ac:dyDescent="0.2">
      <c r="B13" s="1" t="s">
        <v>353</v>
      </c>
      <c r="C13" s="1" t="s">
        <v>318</v>
      </c>
      <c r="D13" s="1">
        <v>43</v>
      </c>
      <c r="E13" s="1" t="s">
        <v>7</v>
      </c>
      <c r="F13" s="1" t="s">
        <v>46</v>
      </c>
      <c r="G13" s="1" t="s">
        <v>8</v>
      </c>
      <c r="H13" s="2">
        <v>41771</v>
      </c>
      <c r="I13" s="1" t="s">
        <v>32</v>
      </c>
      <c r="J13" s="1" t="s">
        <v>33</v>
      </c>
      <c r="K13" s="6">
        <v>116480</v>
      </c>
      <c r="L13" s="1">
        <f t="shared" si="0"/>
        <v>1</v>
      </c>
    </row>
    <row r="14" spans="1:12" x14ac:dyDescent="0.2">
      <c r="B14" s="1" t="s">
        <v>222</v>
      </c>
      <c r="C14" s="1" t="s">
        <v>364</v>
      </c>
      <c r="D14" s="1">
        <v>63</v>
      </c>
      <c r="E14" s="1" t="s">
        <v>7</v>
      </c>
      <c r="F14" s="1" t="s">
        <v>46</v>
      </c>
      <c r="G14" s="1" t="s">
        <v>8</v>
      </c>
      <c r="H14" s="2">
        <v>41771</v>
      </c>
      <c r="I14" s="1" t="s">
        <v>32</v>
      </c>
      <c r="J14" s="1" t="s">
        <v>33</v>
      </c>
      <c r="K14" s="6">
        <v>115440</v>
      </c>
      <c r="L14" s="1">
        <f t="shared" si="0"/>
        <v>1</v>
      </c>
    </row>
    <row r="15" spans="1:12" x14ac:dyDescent="0.2">
      <c r="B15" s="1" t="s">
        <v>203</v>
      </c>
      <c r="C15" s="1" t="s">
        <v>350</v>
      </c>
      <c r="D15" s="1">
        <v>42</v>
      </c>
      <c r="E15" s="1" t="s">
        <v>7</v>
      </c>
      <c r="F15" s="1" t="s">
        <v>46</v>
      </c>
      <c r="G15" s="1" t="s">
        <v>8</v>
      </c>
      <c r="H15" s="2">
        <v>41911</v>
      </c>
      <c r="I15" s="1" t="s">
        <v>32</v>
      </c>
      <c r="J15" s="1" t="s">
        <v>33</v>
      </c>
      <c r="K15" s="6">
        <v>114400</v>
      </c>
      <c r="L15" s="1">
        <f t="shared" si="0"/>
        <v>1</v>
      </c>
    </row>
    <row r="16" spans="1:12" x14ac:dyDescent="0.2">
      <c r="B16" s="1" t="s">
        <v>148</v>
      </c>
      <c r="C16" s="1" t="s">
        <v>305</v>
      </c>
      <c r="D16" s="1">
        <v>54</v>
      </c>
      <c r="E16" s="1" t="s">
        <v>3</v>
      </c>
      <c r="F16" s="1" t="s">
        <v>46</v>
      </c>
      <c r="G16" s="1" t="s">
        <v>8</v>
      </c>
      <c r="H16" s="2">
        <v>41869</v>
      </c>
      <c r="I16" s="1" t="s">
        <v>32</v>
      </c>
      <c r="J16" s="1" t="s">
        <v>33</v>
      </c>
      <c r="K16" s="6">
        <v>114400</v>
      </c>
      <c r="L16" s="1">
        <f t="shared" si="0"/>
        <v>1</v>
      </c>
    </row>
    <row r="17" spans="2:12" x14ac:dyDescent="0.2">
      <c r="B17" s="1" t="s">
        <v>73</v>
      </c>
      <c r="C17" s="1" t="s">
        <v>240</v>
      </c>
      <c r="D17" s="1">
        <v>29</v>
      </c>
      <c r="E17" s="1" t="s">
        <v>3</v>
      </c>
      <c r="F17" s="1" t="s">
        <v>46</v>
      </c>
      <c r="G17" s="1" t="s">
        <v>8</v>
      </c>
      <c r="H17" s="2">
        <v>40553</v>
      </c>
      <c r="I17" s="1" t="s">
        <v>32</v>
      </c>
      <c r="J17" s="1" t="s">
        <v>33</v>
      </c>
      <c r="K17" s="6">
        <v>114400</v>
      </c>
      <c r="L17" s="1">
        <f t="shared" si="0"/>
        <v>1</v>
      </c>
    </row>
    <row r="18" spans="2:12" x14ac:dyDescent="0.2">
      <c r="B18" s="1" t="s">
        <v>78</v>
      </c>
      <c r="C18" s="1" t="s">
        <v>245</v>
      </c>
      <c r="D18" s="1">
        <v>30</v>
      </c>
      <c r="E18" s="1" t="s">
        <v>3</v>
      </c>
      <c r="F18" s="1" t="s">
        <v>46</v>
      </c>
      <c r="G18" s="1" t="s">
        <v>8</v>
      </c>
      <c r="H18" s="2">
        <v>40959</v>
      </c>
      <c r="I18" s="1" t="s">
        <v>32</v>
      </c>
      <c r="J18" s="1" t="s">
        <v>33</v>
      </c>
      <c r="K18" s="6">
        <v>114400</v>
      </c>
      <c r="L18" s="1">
        <f t="shared" si="0"/>
        <v>1</v>
      </c>
    </row>
    <row r="19" spans="2:12" x14ac:dyDescent="0.2">
      <c r="B19" s="1" t="s">
        <v>63</v>
      </c>
      <c r="C19" s="1" t="s">
        <v>232</v>
      </c>
      <c r="D19" s="1">
        <v>28</v>
      </c>
      <c r="E19" s="1" t="s">
        <v>3</v>
      </c>
      <c r="F19" s="1" t="s">
        <v>46</v>
      </c>
      <c r="G19" s="1" t="s">
        <v>8</v>
      </c>
      <c r="H19" s="2">
        <v>42051</v>
      </c>
      <c r="I19" s="1" t="s">
        <v>32</v>
      </c>
      <c r="J19" s="1" t="s">
        <v>33</v>
      </c>
      <c r="K19" s="6">
        <v>114400</v>
      </c>
      <c r="L19" s="1">
        <f t="shared" si="0"/>
        <v>1</v>
      </c>
    </row>
    <row r="20" spans="2:12" x14ac:dyDescent="0.2">
      <c r="B20" s="1" t="s">
        <v>194</v>
      </c>
      <c r="C20" s="1" t="s">
        <v>343</v>
      </c>
      <c r="D20" s="1">
        <v>38</v>
      </c>
      <c r="E20" s="1" t="s">
        <v>7</v>
      </c>
      <c r="F20" s="1" t="s">
        <v>46</v>
      </c>
      <c r="G20" s="1" t="s">
        <v>8</v>
      </c>
      <c r="H20" s="2">
        <v>41505</v>
      </c>
      <c r="I20" s="1" t="s">
        <v>32</v>
      </c>
      <c r="J20" s="1" t="s">
        <v>33</v>
      </c>
      <c r="K20" s="6">
        <v>114400</v>
      </c>
      <c r="L20" s="1">
        <f t="shared" si="0"/>
        <v>1</v>
      </c>
    </row>
    <row r="21" spans="2:12" x14ac:dyDescent="0.2">
      <c r="B21" s="1" t="s">
        <v>184</v>
      </c>
      <c r="C21" s="1" t="s">
        <v>335</v>
      </c>
      <c r="D21" s="1">
        <v>35</v>
      </c>
      <c r="E21" s="1" t="s">
        <v>7</v>
      </c>
      <c r="F21" s="1" t="s">
        <v>46</v>
      </c>
      <c r="G21" s="1" t="s">
        <v>8</v>
      </c>
      <c r="H21" s="2">
        <v>42009</v>
      </c>
      <c r="I21" s="1" t="s">
        <v>32</v>
      </c>
      <c r="J21" s="1" t="s">
        <v>33</v>
      </c>
      <c r="K21" s="6">
        <v>114400</v>
      </c>
      <c r="L21" s="1">
        <f t="shared" si="0"/>
        <v>1</v>
      </c>
    </row>
    <row r="22" spans="2:12" x14ac:dyDescent="0.2">
      <c r="B22" s="1" t="s">
        <v>217</v>
      </c>
      <c r="C22" s="1" t="s">
        <v>329</v>
      </c>
      <c r="D22" s="1">
        <v>50</v>
      </c>
      <c r="E22" s="1" t="s">
        <v>7</v>
      </c>
      <c r="F22" s="1" t="s">
        <v>46</v>
      </c>
      <c r="G22" s="1" t="s">
        <v>8</v>
      </c>
      <c r="H22" s="2">
        <v>38726</v>
      </c>
      <c r="I22" s="1" t="s">
        <v>32</v>
      </c>
      <c r="J22" s="1" t="s">
        <v>33</v>
      </c>
      <c r="K22" s="6">
        <v>114400</v>
      </c>
      <c r="L22" s="1">
        <f t="shared" si="0"/>
        <v>1</v>
      </c>
    </row>
    <row r="23" spans="2:12" x14ac:dyDescent="0.2">
      <c r="B23" s="1" t="s">
        <v>165</v>
      </c>
      <c r="C23" s="1" t="s">
        <v>320</v>
      </c>
      <c r="D23" s="1">
        <v>31</v>
      </c>
      <c r="E23" s="1" t="s">
        <v>7</v>
      </c>
      <c r="F23" s="1" t="s">
        <v>46</v>
      </c>
      <c r="G23" s="1" t="s">
        <v>8</v>
      </c>
      <c r="H23" s="2">
        <v>40420</v>
      </c>
      <c r="I23" s="1" t="s">
        <v>27</v>
      </c>
      <c r="J23" s="1" t="s">
        <v>31</v>
      </c>
      <c r="K23" s="6">
        <v>60320</v>
      </c>
      <c r="L23" s="1">
        <f t="shared" si="0"/>
        <v>1</v>
      </c>
    </row>
    <row r="24" spans="2:12" x14ac:dyDescent="0.2">
      <c r="B24" s="1" t="s">
        <v>58</v>
      </c>
      <c r="C24" s="1" t="s">
        <v>227</v>
      </c>
      <c r="D24" s="1">
        <v>27</v>
      </c>
      <c r="E24" s="1" t="s">
        <v>3</v>
      </c>
      <c r="F24" s="1" t="s">
        <v>46</v>
      </c>
      <c r="G24" s="1" t="s">
        <v>8</v>
      </c>
      <c r="H24" s="2">
        <v>40637</v>
      </c>
      <c r="I24" s="1" t="s">
        <v>27</v>
      </c>
      <c r="J24" s="1" t="s">
        <v>31</v>
      </c>
      <c r="K24" s="6">
        <v>56160</v>
      </c>
      <c r="L24" s="1">
        <f t="shared" si="0"/>
        <v>1</v>
      </c>
    </row>
    <row r="25" spans="2:12" x14ac:dyDescent="0.2">
      <c r="B25" s="1" t="s">
        <v>151</v>
      </c>
      <c r="C25" s="1" t="s">
        <v>306</v>
      </c>
      <c r="D25" s="1">
        <v>25</v>
      </c>
      <c r="E25" s="1" t="s">
        <v>7</v>
      </c>
      <c r="F25" s="1" t="s">
        <v>46</v>
      </c>
      <c r="G25" s="1" t="s">
        <v>8</v>
      </c>
      <c r="H25" s="2">
        <v>40854</v>
      </c>
      <c r="I25" s="1" t="s">
        <v>27</v>
      </c>
      <c r="J25" s="1" t="s">
        <v>31</v>
      </c>
      <c r="K25" s="6">
        <v>56160</v>
      </c>
      <c r="L25" s="1">
        <f t="shared" si="0"/>
        <v>1</v>
      </c>
    </row>
    <row r="26" spans="2:12" x14ac:dyDescent="0.2">
      <c r="B26" s="1" t="s">
        <v>90</v>
      </c>
      <c r="C26" s="1" t="s">
        <v>256</v>
      </c>
      <c r="D26" s="1">
        <v>32</v>
      </c>
      <c r="E26" s="1" t="s">
        <v>3</v>
      </c>
      <c r="F26" s="1" t="s">
        <v>46</v>
      </c>
      <c r="G26" s="1" t="s">
        <v>8</v>
      </c>
      <c r="H26" s="2">
        <v>41953</v>
      </c>
      <c r="I26" s="1" t="s">
        <v>27</v>
      </c>
      <c r="J26" s="1" t="s">
        <v>31</v>
      </c>
      <c r="K26" s="6">
        <v>54891.199999999997</v>
      </c>
      <c r="L26" s="1">
        <f t="shared" si="0"/>
        <v>1</v>
      </c>
    </row>
    <row r="27" spans="2:12" x14ac:dyDescent="0.2">
      <c r="B27" s="1" t="s">
        <v>198</v>
      </c>
      <c r="C27" s="1" t="s">
        <v>346</v>
      </c>
      <c r="D27" s="1">
        <v>40</v>
      </c>
      <c r="E27" s="1" t="s">
        <v>7</v>
      </c>
      <c r="F27" s="1" t="s">
        <v>46</v>
      </c>
      <c r="G27" s="1" t="s">
        <v>8</v>
      </c>
      <c r="H27" s="2">
        <v>40637</v>
      </c>
      <c r="I27" s="1" t="s">
        <v>27</v>
      </c>
      <c r="J27" s="1" t="s">
        <v>31</v>
      </c>
      <c r="K27" s="6">
        <v>54080</v>
      </c>
      <c r="L27" s="1">
        <f t="shared" si="0"/>
        <v>1</v>
      </c>
    </row>
    <row r="28" spans="2:12" x14ac:dyDescent="0.2">
      <c r="B28" s="1" t="s">
        <v>77</v>
      </c>
      <c r="C28" s="1" t="s">
        <v>244</v>
      </c>
      <c r="D28" s="1">
        <v>30</v>
      </c>
      <c r="E28" s="1" t="s">
        <v>3</v>
      </c>
      <c r="F28" s="1" t="s">
        <v>46</v>
      </c>
      <c r="G28" s="1" t="s">
        <v>8</v>
      </c>
      <c r="H28" s="2">
        <v>42093</v>
      </c>
      <c r="I28" s="1" t="s">
        <v>27</v>
      </c>
      <c r="J28" s="1" t="s">
        <v>31</v>
      </c>
      <c r="K28" s="6">
        <v>54080</v>
      </c>
      <c r="L28" s="1">
        <f t="shared" si="0"/>
        <v>1</v>
      </c>
    </row>
    <row r="29" spans="2:12" x14ac:dyDescent="0.2">
      <c r="B29" s="1" t="s">
        <v>137</v>
      </c>
      <c r="C29" s="1" t="s">
        <v>296</v>
      </c>
      <c r="D29" s="1">
        <v>48</v>
      </c>
      <c r="E29" s="1" t="s">
        <v>3</v>
      </c>
      <c r="F29" s="1" t="s">
        <v>46</v>
      </c>
      <c r="G29" s="1" t="s">
        <v>8</v>
      </c>
      <c r="H29" s="2">
        <v>41827</v>
      </c>
      <c r="I29" s="1" t="s">
        <v>27</v>
      </c>
      <c r="J29" s="1" t="s">
        <v>31</v>
      </c>
      <c r="K29" s="6">
        <v>52000</v>
      </c>
      <c r="L29" s="1">
        <f t="shared" si="0"/>
        <v>1</v>
      </c>
    </row>
    <row r="30" spans="2:12" x14ac:dyDescent="0.2">
      <c r="B30" s="1" t="s">
        <v>169</v>
      </c>
      <c r="C30" s="1" t="s">
        <v>323</v>
      </c>
      <c r="D30" s="1">
        <v>32</v>
      </c>
      <c r="E30" s="1" t="s">
        <v>7</v>
      </c>
      <c r="F30" s="1" t="s">
        <v>46</v>
      </c>
      <c r="G30" s="1" t="s">
        <v>8</v>
      </c>
      <c r="H30" s="2">
        <v>41827</v>
      </c>
      <c r="I30" s="1" t="s">
        <v>27</v>
      </c>
      <c r="J30" s="1" t="s">
        <v>31</v>
      </c>
      <c r="K30" s="6">
        <v>50440</v>
      </c>
      <c r="L30" s="1">
        <f t="shared" si="0"/>
        <v>1</v>
      </c>
    </row>
    <row r="31" spans="2:12" x14ac:dyDescent="0.2">
      <c r="B31" s="1" t="s">
        <v>62</v>
      </c>
      <c r="C31" s="1" t="s">
        <v>231</v>
      </c>
      <c r="D31" s="1">
        <v>28</v>
      </c>
      <c r="E31" s="1" t="s">
        <v>3</v>
      </c>
      <c r="F31" s="1" t="s">
        <v>46</v>
      </c>
      <c r="G31" s="1" t="s">
        <v>8</v>
      </c>
      <c r="H31" s="2">
        <v>41827</v>
      </c>
      <c r="I31" s="1" t="s">
        <v>27</v>
      </c>
      <c r="J31" s="1" t="s">
        <v>31</v>
      </c>
      <c r="K31" s="6">
        <v>49920</v>
      </c>
      <c r="L31" s="1">
        <f t="shared" si="0"/>
        <v>1</v>
      </c>
    </row>
    <row r="32" spans="2:12" x14ac:dyDescent="0.2">
      <c r="B32" s="1" t="s">
        <v>156</v>
      </c>
      <c r="C32" s="1" t="s">
        <v>311</v>
      </c>
      <c r="D32" s="1">
        <v>29</v>
      </c>
      <c r="E32" s="1" t="s">
        <v>7</v>
      </c>
      <c r="F32" s="1" t="s">
        <v>46</v>
      </c>
      <c r="G32" s="1" t="s">
        <v>8</v>
      </c>
      <c r="H32" s="2">
        <v>41589</v>
      </c>
      <c r="I32" s="1" t="s">
        <v>27</v>
      </c>
      <c r="J32" s="1" t="s">
        <v>31</v>
      </c>
      <c r="K32" s="6">
        <v>49920</v>
      </c>
      <c r="L32" s="1">
        <f t="shared" si="0"/>
        <v>1</v>
      </c>
    </row>
    <row r="33" spans="2:12" x14ac:dyDescent="0.2">
      <c r="B33" s="1" t="s">
        <v>180</v>
      </c>
      <c r="C33" s="1" t="s">
        <v>330</v>
      </c>
      <c r="D33" s="1">
        <v>34</v>
      </c>
      <c r="E33" s="1" t="s">
        <v>7</v>
      </c>
      <c r="F33" s="1" t="s">
        <v>46</v>
      </c>
      <c r="G33" s="1" t="s">
        <v>8</v>
      </c>
      <c r="H33" s="2">
        <v>41911</v>
      </c>
      <c r="I33" s="1" t="s">
        <v>27</v>
      </c>
      <c r="J33" s="1" t="s">
        <v>31</v>
      </c>
      <c r="K33" s="6">
        <v>45760</v>
      </c>
      <c r="L33" s="1">
        <f t="shared" si="0"/>
        <v>1</v>
      </c>
    </row>
    <row r="34" spans="2:12" x14ac:dyDescent="0.2">
      <c r="B34" s="1" t="s">
        <v>147</v>
      </c>
      <c r="C34" s="1" t="s">
        <v>361</v>
      </c>
      <c r="D34" s="1">
        <v>54</v>
      </c>
      <c r="E34" s="1" t="s">
        <v>7</v>
      </c>
      <c r="F34" s="1" t="s">
        <v>46</v>
      </c>
      <c r="G34" s="1" t="s">
        <v>8</v>
      </c>
      <c r="H34" s="2">
        <v>41911</v>
      </c>
      <c r="I34" s="1" t="s">
        <v>27</v>
      </c>
      <c r="J34" s="1" t="s">
        <v>31</v>
      </c>
      <c r="K34" s="6">
        <v>45760</v>
      </c>
      <c r="L34" s="1">
        <f t="shared" si="0"/>
        <v>1</v>
      </c>
    </row>
    <row r="35" spans="2:12" x14ac:dyDescent="0.2">
      <c r="B35" s="1" t="s">
        <v>91</v>
      </c>
      <c r="C35" s="1" t="s">
        <v>371</v>
      </c>
      <c r="D35" s="1">
        <v>32</v>
      </c>
      <c r="E35" s="1" t="s">
        <v>3</v>
      </c>
      <c r="F35" s="1" t="s">
        <v>46</v>
      </c>
      <c r="G35" s="1" t="s">
        <v>8</v>
      </c>
      <c r="H35" s="2">
        <v>41911</v>
      </c>
      <c r="I35" s="1" t="s">
        <v>27</v>
      </c>
      <c r="J35" s="1" t="s">
        <v>31</v>
      </c>
      <c r="K35" s="6">
        <v>45760</v>
      </c>
      <c r="L35" s="1">
        <f t="shared" si="0"/>
        <v>1</v>
      </c>
    </row>
    <row r="36" spans="2:12" x14ac:dyDescent="0.2">
      <c r="B36" s="1" t="s">
        <v>147</v>
      </c>
      <c r="C36" s="1" t="s">
        <v>304</v>
      </c>
      <c r="D36" s="1">
        <v>53</v>
      </c>
      <c r="E36" s="1" t="s">
        <v>3</v>
      </c>
      <c r="F36" s="1" t="s">
        <v>46</v>
      </c>
      <c r="G36" s="1" t="s">
        <v>8</v>
      </c>
      <c r="H36" s="2">
        <v>41589</v>
      </c>
      <c r="I36" s="1" t="s">
        <v>27</v>
      </c>
      <c r="J36" s="1" t="s">
        <v>30</v>
      </c>
      <c r="K36" s="6">
        <v>50960</v>
      </c>
      <c r="L36" s="1">
        <f t="shared" si="0"/>
        <v>1</v>
      </c>
    </row>
    <row r="37" spans="2:12" x14ac:dyDescent="0.2">
      <c r="B37" s="1" t="s">
        <v>104</v>
      </c>
      <c r="C37" s="1" t="s">
        <v>269</v>
      </c>
      <c r="D37" s="1">
        <v>36</v>
      </c>
      <c r="E37" s="1" t="s">
        <v>3</v>
      </c>
      <c r="F37" s="1" t="s">
        <v>46</v>
      </c>
      <c r="G37" s="1" t="s">
        <v>8</v>
      </c>
      <c r="H37" s="2">
        <v>40917</v>
      </c>
      <c r="I37" s="1" t="s">
        <v>27</v>
      </c>
      <c r="J37" s="1" t="s">
        <v>30</v>
      </c>
      <c r="K37" s="6">
        <v>49920</v>
      </c>
      <c r="L37" s="1">
        <f t="shared" ref="L37:L68" si="1">IF(G37="White",1,0)</f>
        <v>1</v>
      </c>
    </row>
    <row r="38" spans="2:12" x14ac:dyDescent="0.2">
      <c r="B38" s="1" t="s">
        <v>123</v>
      </c>
      <c r="C38" s="1" t="s">
        <v>286</v>
      </c>
      <c r="D38" s="1">
        <v>40</v>
      </c>
      <c r="E38" s="1" t="s">
        <v>3</v>
      </c>
      <c r="F38" s="1" t="s">
        <v>46</v>
      </c>
      <c r="G38" s="1" t="s">
        <v>8</v>
      </c>
      <c r="H38" s="2">
        <v>40875</v>
      </c>
      <c r="I38" s="1" t="s">
        <v>27</v>
      </c>
      <c r="J38" s="1" t="s">
        <v>30</v>
      </c>
      <c r="K38" s="6">
        <v>49920</v>
      </c>
      <c r="L38" s="1">
        <f t="shared" si="1"/>
        <v>1</v>
      </c>
    </row>
    <row r="39" spans="2:12" x14ac:dyDescent="0.2">
      <c r="B39" s="1" t="s">
        <v>121</v>
      </c>
      <c r="C39" s="1" t="s">
        <v>237</v>
      </c>
      <c r="D39" s="1">
        <v>40</v>
      </c>
      <c r="E39" s="1" t="s">
        <v>3</v>
      </c>
      <c r="F39" s="1" t="s">
        <v>46</v>
      </c>
      <c r="G39" s="1" t="s">
        <v>8</v>
      </c>
      <c r="H39" s="2">
        <v>40917</v>
      </c>
      <c r="I39" s="1" t="s">
        <v>27</v>
      </c>
      <c r="J39" s="1" t="s">
        <v>30</v>
      </c>
      <c r="K39" s="6">
        <v>47840</v>
      </c>
      <c r="L39" s="1">
        <f t="shared" si="1"/>
        <v>1</v>
      </c>
    </row>
    <row r="40" spans="2:12" x14ac:dyDescent="0.2">
      <c r="B40" s="1" t="s">
        <v>82</v>
      </c>
      <c r="C40" s="1" t="s">
        <v>248</v>
      </c>
      <c r="D40" s="1">
        <v>31</v>
      </c>
      <c r="E40" s="1" t="s">
        <v>3</v>
      </c>
      <c r="F40" s="1" t="s">
        <v>46</v>
      </c>
      <c r="G40" s="1" t="s">
        <v>8</v>
      </c>
      <c r="H40" s="2">
        <v>40959</v>
      </c>
      <c r="I40" s="1" t="s">
        <v>27</v>
      </c>
      <c r="J40" s="1" t="s">
        <v>30</v>
      </c>
      <c r="K40" s="6">
        <v>47840</v>
      </c>
      <c r="L40" s="1">
        <f t="shared" si="1"/>
        <v>1</v>
      </c>
    </row>
    <row r="41" spans="2:12" x14ac:dyDescent="0.2">
      <c r="B41" s="1" t="s">
        <v>128</v>
      </c>
      <c r="C41" s="1" t="s">
        <v>289</v>
      </c>
      <c r="D41" s="1">
        <v>43</v>
      </c>
      <c r="E41" s="1" t="s">
        <v>3</v>
      </c>
      <c r="F41" s="1" t="s">
        <v>46</v>
      </c>
      <c r="G41" s="1" t="s">
        <v>8</v>
      </c>
      <c r="H41" s="2">
        <v>41589</v>
      </c>
      <c r="I41" s="1" t="s">
        <v>27</v>
      </c>
      <c r="J41" s="1" t="s">
        <v>30</v>
      </c>
      <c r="K41" s="6">
        <v>47840</v>
      </c>
      <c r="L41" s="1">
        <f t="shared" si="1"/>
        <v>1</v>
      </c>
    </row>
    <row r="42" spans="2:12" x14ac:dyDescent="0.2">
      <c r="B42" s="1" t="s">
        <v>175</v>
      </c>
      <c r="C42" s="1" t="s">
        <v>328</v>
      </c>
      <c r="D42" s="1">
        <v>34</v>
      </c>
      <c r="E42" s="1" t="s">
        <v>7</v>
      </c>
      <c r="F42" s="1" t="s">
        <v>46</v>
      </c>
      <c r="G42" s="1" t="s">
        <v>8</v>
      </c>
      <c r="H42" s="2">
        <v>41547</v>
      </c>
      <c r="I42" s="1" t="s">
        <v>27</v>
      </c>
      <c r="J42" s="1" t="s">
        <v>30</v>
      </c>
      <c r="K42" s="6">
        <v>45760</v>
      </c>
      <c r="L42" s="1">
        <f t="shared" si="1"/>
        <v>1</v>
      </c>
    </row>
    <row r="43" spans="2:12" x14ac:dyDescent="0.2">
      <c r="B43" s="1" t="s">
        <v>135</v>
      </c>
      <c r="C43" s="1" t="s">
        <v>294</v>
      </c>
      <c r="D43" s="1">
        <v>47</v>
      </c>
      <c r="E43" s="1" t="s">
        <v>3</v>
      </c>
      <c r="F43" s="1" t="s">
        <v>48</v>
      </c>
      <c r="G43" s="1" t="s">
        <v>8</v>
      </c>
      <c r="H43" s="2">
        <v>40637</v>
      </c>
      <c r="I43" s="1" t="s">
        <v>27</v>
      </c>
      <c r="J43" s="1" t="s">
        <v>30</v>
      </c>
      <c r="K43" s="6">
        <v>45760</v>
      </c>
      <c r="L43" s="1">
        <f t="shared" si="1"/>
        <v>1</v>
      </c>
    </row>
    <row r="44" spans="2:12" x14ac:dyDescent="0.2">
      <c r="B44" s="1" t="s">
        <v>178</v>
      </c>
      <c r="C44" s="1" t="s">
        <v>366</v>
      </c>
      <c r="D44" s="1">
        <v>34</v>
      </c>
      <c r="E44" s="1" t="s">
        <v>7</v>
      </c>
      <c r="F44" s="1" t="s">
        <v>46</v>
      </c>
      <c r="G44" s="1" t="s">
        <v>8</v>
      </c>
      <c r="H44" s="2">
        <v>41463</v>
      </c>
      <c r="I44" s="1" t="s">
        <v>27</v>
      </c>
      <c r="J44" s="1" t="s">
        <v>30</v>
      </c>
      <c r="K44" s="6">
        <v>45760</v>
      </c>
      <c r="L44" s="1">
        <f t="shared" si="1"/>
        <v>1</v>
      </c>
    </row>
    <row r="45" spans="2:12" x14ac:dyDescent="0.2">
      <c r="B45" s="1" t="s">
        <v>97</v>
      </c>
      <c r="C45" s="1" t="s">
        <v>263</v>
      </c>
      <c r="D45" s="1">
        <v>34</v>
      </c>
      <c r="E45" s="1" t="s">
        <v>3</v>
      </c>
      <c r="F45" s="1" t="s">
        <v>46</v>
      </c>
      <c r="G45" s="1" t="s">
        <v>8</v>
      </c>
      <c r="H45" s="2">
        <v>41687</v>
      </c>
      <c r="I45" s="1" t="s">
        <v>27</v>
      </c>
      <c r="J45" s="1" t="s">
        <v>30</v>
      </c>
      <c r="K45" s="6">
        <v>45760</v>
      </c>
      <c r="L45" s="1">
        <f t="shared" si="1"/>
        <v>1</v>
      </c>
    </row>
    <row r="46" spans="2:12" x14ac:dyDescent="0.2">
      <c r="B46" s="1" t="s">
        <v>205</v>
      </c>
      <c r="C46" s="1" t="s">
        <v>351</v>
      </c>
      <c r="D46" s="1">
        <v>43</v>
      </c>
      <c r="E46" s="1" t="s">
        <v>7</v>
      </c>
      <c r="F46" s="1" t="s">
        <v>46</v>
      </c>
      <c r="G46" s="1" t="s">
        <v>8</v>
      </c>
      <c r="H46" s="2">
        <v>41953</v>
      </c>
      <c r="I46" s="1" t="s">
        <v>27</v>
      </c>
      <c r="J46" s="1" t="s">
        <v>30</v>
      </c>
      <c r="K46" s="6">
        <v>44200</v>
      </c>
      <c r="L46" s="1">
        <f t="shared" si="1"/>
        <v>1</v>
      </c>
    </row>
    <row r="47" spans="2:12" x14ac:dyDescent="0.2">
      <c r="B47" s="1" t="s">
        <v>69</v>
      </c>
      <c r="C47" s="1" t="s">
        <v>70</v>
      </c>
      <c r="D47" s="1">
        <v>29</v>
      </c>
      <c r="E47" s="1" t="s">
        <v>3</v>
      </c>
      <c r="F47" s="1" t="s">
        <v>46</v>
      </c>
      <c r="G47" s="1" t="s">
        <v>8</v>
      </c>
      <c r="H47" s="2">
        <v>39454</v>
      </c>
      <c r="I47" s="1" t="s">
        <v>27</v>
      </c>
      <c r="J47" s="1" t="s">
        <v>30</v>
      </c>
      <c r="K47" s="6">
        <v>43680</v>
      </c>
      <c r="L47" s="1">
        <f t="shared" si="1"/>
        <v>1</v>
      </c>
    </row>
    <row r="48" spans="2:12" x14ac:dyDescent="0.2">
      <c r="B48" s="1" t="s">
        <v>182</v>
      </c>
      <c r="C48" s="1" t="s">
        <v>332</v>
      </c>
      <c r="D48" s="1">
        <v>35</v>
      </c>
      <c r="E48" s="1" t="s">
        <v>7</v>
      </c>
      <c r="F48" s="1" t="s">
        <v>46</v>
      </c>
      <c r="G48" s="1" t="s">
        <v>8</v>
      </c>
      <c r="H48" s="2">
        <v>41771</v>
      </c>
      <c r="I48" s="1" t="s">
        <v>27</v>
      </c>
      <c r="J48" s="1" t="s">
        <v>30</v>
      </c>
      <c r="K48" s="6">
        <v>43680</v>
      </c>
      <c r="L48" s="1">
        <f t="shared" si="1"/>
        <v>1</v>
      </c>
    </row>
    <row r="49" spans="2:12" x14ac:dyDescent="0.2">
      <c r="B49" s="1" t="s">
        <v>195</v>
      </c>
      <c r="C49" s="1" t="s">
        <v>344</v>
      </c>
      <c r="D49" s="1">
        <v>39</v>
      </c>
      <c r="E49" s="1" t="s">
        <v>7</v>
      </c>
      <c r="F49" s="1" t="s">
        <v>46</v>
      </c>
      <c r="G49" s="1" t="s">
        <v>8</v>
      </c>
      <c r="H49" s="2">
        <v>41729</v>
      </c>
      <c r="I49" s="1" t="s">
        <v>27</v>
      </c>
      <c r="J49" s="1" t="s">
        <v>30</v>
      </c>
      <c r="K49" s="6">
        <v>43680</v>
      </c>
      <c r="L49" s="1">
        <f t="shared" si="1"/>
        <v>1</v>
      </c>
    </row>
    <row r="50" spans="2:12" x14ac:dyDescent="0.2">
      <c r="B50" s="1" t="s">
        <v>143</v>
      </c>
      <c r="C50" s="1" t="s">
        <v>300</v>
      </c>
      <c r="D50" s="1">
        <v>51</v>
      </c>
      <c r="E50" s="1" t="s">
        <v>3</v>
      </c>
      <c r="F50" s="1" t="s">
        <v>46</v>
      </c>
      <c r="G50" s="1" t="s">
        <v>8</v>
      </c>
      <c r="H50" s="2">
        <v>41547</v>
      </c>
      <c r="I50" s="1" t="s">
        <v>27</v>
      </c>
      <c r="J50" s="1" t="s">
        <v>30</v>
      </c>
      <c r="K50" s="6">
        <v>43680</v>
      </c>
      <c r="L50" s="1">
        <f t="shared" si="1"/>
        <v>1</v>
      </c>
    </row>
    <row r="51" spans="2:12" x14ac:dyDescent="0.2">
      <c r="B51" s="1" t="s">
        <v>174</v>
      </c>
      <c r="C51" s="1" t="s">
        <v>327</v>
      </c>
      <c r="D51" s="1">
        <v>34</v>
      </c>
      <c r="E51" s="1" t="s">
        <v>7</v>
      </c>
      <c r="F51" s="1" t="s">
        <v>46</v>
      </c>
      <c r="G51" s="1" t="s">
        <v>8</v>
      </c>
      <c r="H51" s="2">
        <v>40729</v>
      </c>
      <c r="I51" s="1" t="s">
        <v>27</v>
      </c>
      <c r="J51" s="1" t="s">
        <v>30</v>
      </c>
      <c r="K51" s="6">
        <v>41600</v>
      </c>
      <c r="L51" s="1">
        <f t="shared" si="1"/>
        <v>1</v>
      </c>
    </row>
    <row r="52" spans="2:12" x14ac:dyDescent="0.2">
      <c r="B52" s="1" t="s">
        <v>216</v>
      </c>
      <c r="C52" s="1" t="s">
        <v>359</v>
      </c>
      <c r="D52" s="1">
        <v>50</v>
      </c>
      <c r="E52" s="1" t="s">
        <v>7</v>
      </c>
      <c r="F52" s="1" t="s">
        <v>46</v>
      </c>
      <c r="G52" s="1" t="s">
        <v>8</v>
      </c>
      <c r="H52" s="2">
        <v>41827</v>
      </c>
      <c r="I52" s="1" t="s">
        <v>27</v>
      </c>
      <c r="J52" s="1" t="s">
        <v>30</v>
      </c>
      <c r="K52" s="6">
        <v>41600</v>
      </c>
      <c r="L52" s="1">
        <f t="shared" si="1"/>
        <v>1</v>
      </c>
    </row>
    <row r="53" spans="2:12" x14ac:dyDescent="0.2">
      <c r="B53" s="1" t="s">
        <v>127</v>
      </c>
      <c r="C53" s="1" t="s">
        <v>288</v>
      </c>
      <c r="D53" s="1">
        <v>43</v>
      </c>
      <c r="E53" s="1" t="s">
        <v>3</v>
      </c>
      <c r="F53" s="1" t="s">
        <v>46</v>
      </c>
      <c r="G53" s="1" t="s">
        <v>8</v>
      </c>
      <c r="H53" s="2">
        <v>41771</v>
      </c>
      <c r="I53" s="1" t="s">
        <v>27</v>
      </c>
      <c r="J53" s="1" t="s">
        <v>30</v>
      </c>
      <c r="K53" s="6">
        <v>41600</v>
      </c>
      <c r="L53" s="1">
        <f t="shared" si="1"/>
        <v>1</v>
      </c>
    </row>
    <row r="54" spans="2:12" x14ac:dyDescent="0.2">
      <c r="B54" s="1" t="s">
        <v>133</v>
      </c>
      <c r="C54" s="1" t="s">
        <v>292</v>
      </c>
      <c r="D54" s="1">
        <v>45</v>
      </c>
      <c r="E54" s="1" t="s">
        <v>3</v>
      </c>
      <c r="F54" s="1" t="s">
        <v>46</v>
      </c>
      <c r="G54" s="1" t="s">
        <v>8</v>
      </c>
      <c r="H54" s="2">
        <v>41218</v>
      </c>
      <c r="I54" s="1" t="s">
        <v>27</v>
      </c>
      <c r="J54" s="1" t="s">
        <v>30</v>
      </c>
      <c r="K54" s="6">
        <v>41600</v>
      </c>
      <c r="L54" s="1">
        <f t="shared" si="1"/>
        <v>1</v>
      </c>
    </row>
    <row r="55" spans="2:12" x14ac:dyDescent="0.2">
      <c r="B55" s="1" t="s">
        <v>124</v>
      </c>
      <c r="C55" s="1" t="s">
        <v>277</v>
      </c>
      <c r="D55" s="1">
        <v>40</v>
      </c>
      <c r="E55" s="1" t="s">
        <v>3</v>
      </c>
      <c r="F55" s="1" t="s">
        <v>46</v>
      </c>
      <c r="G55" s="1" t="s">
        <v>8</v>
      </c>
      <c r="H55" s="2">
        <v>40694</v>
      </c>
      <c r="I55" s="1" t="s">
        <v>27</v>
      </c>
      <c r="J55" s="1" t="s">
        <v>30</v>
      </c>
      <c r="K55" s="6">
        <v>41600</v>
      </c>
      <c r="L55" s="1">
        <f t="shared" si="1"/>
        <v>1</v>
      </c>
    </row>
    <row r="56" spans="2:12" x14ac:dyDescent="0.2">
      <c r="B56" s="1" t="s">
        <v>125</v>
      </c>
      <c r="C56" s="1" t="s">
        <v>273</v>
      </c>
      <c r="D56" s="1">
        <v>41</v>
      </c>
      <c r="E56" s="1" t="s">
        <v>3</v>
      </c>
      <c r="F56" s="1" t="s">
        <v>46</v>
      </c>
      <c r="G56" s="1" t="s">
        <v>8</v>
      </c>
      <c r="H56" s="2">
        <v>42093</v>
      </c>
      <c r="I56" s="1" t="s">
        <v>27</v>
      </c>
      <c r="J56" s="1" t="s">
        <v>30</v>
      </c>
      <c r="K56" s="6">
        <v>41600</v>
      </c>
      <c r="L56" s="1">
        <f t="shared" si="1"/>
        <v>1</v>
      </c>
    </row>
    <row r="57" spans="2:12" x14ac:dyDescent="0.2">
      <c r="B57" s="1" t="s">
        <v>111</v>
      </c>
      <c r="C57" s="1" t="s">
        <v>276</v>
      </c>
      <c r="D57" s="1">
        <v>38</v>
      </c>
      <c r="E57" s="1" t="s">
        <v>3</v>
      </c>
      <c r="F57" s="1" t="s">
        <v>46</v>
      </c>
      <c r="G57" s="1" t="s">
        <v>8</v>
      </c>
      <c r="H57" s="2">
        <v>41771</v>
      </c>
      <c r="I57" s="1" t="s">
        <v>27</v>
      </c>
      <c r="J57" s="1" t="s">
        <v>30</v>
      </c>
      <c r="K57" s="6">
        <v>40560</v>
      </c>
      <c r="L57" s="1">
        <f t="shared" si="1"/>
        <v>1</v>
      </c>
    </row>
    <row r="58" spans="2:12" x14ac:dyDescent="0.2">
      <c r="B58" s="1" t="s">
        <v>167</v>
      </c>
      <c r="C58" s="1" t="s">
        <v>322</v>
      </c>
      <c r="D58" s="1">
        <v>32</v>
      </c>
      <c r="E58" s="1" t="s">
        <v>7</v>
      </c>
      <c r="F58" s="1" t="s">
        <v>46</v>
      </c>
      <c r="G58" s="1" t="s">
        <v>8</v>
      </c>
      <c r="H58" s="2">
        <v>42093</v>
      </c>
      <c r="I58" s="1" t="s">
        <v>27</v>
      </c>
      <c r="J58" s="1" t="s">
        <v>30</v>
      </c>
      <c r="K58" s="6">
        <v>39520</v>
      </c>
      <c r="L58" s="1">
        <f t="shared" si="1"/>
        <v>1</v>
      </c>
    </row>
    <row r="59" spans="2:12" x14ac:dyDescent="0.2">
      <c r="B59" s="1" t="s">
        <v>179</v>
      </c>
      <c r="C59" s="1" t="s">
        <v>307</v>
      </c>
      <c r="D59" s="1">
        <v>34</v>
      </c>
      <c r="E59" s="1" t="s">
        <v>7</v>
      </c>
      <c r="F59" s="1" t="s">
        <v>46</v>
      </c>
      <c r="G59" s="1" t="s">
        <v>8</v>
      </c>
      <c r="H59" s="2">
        <v>41134</v>
      </c>
      <c r="I59" s="1" t="s">
        <v>27</v>
      </c>
      <c r="J59" s="1" t="s">
        <v>30</v>
      </c>
      <c r="K59" s="6">
        <v>39520</v>
      </c>
      <c r="L59" s="1">
        <f t="shared" si="1"/>
        <v>1</v>
      </c>
    </row>
    <row r="60" spans="2:12" x14ac:dyDescent="0.2">
      <c r="B60" s="1" t="s">
        <v>146</v>
      </c>
      <c r="C60" s="1" t="s">
        <v>303</v>
      </c>
      <c r="D60" s="1">
        <v>53</v>
      </c>
      <c r="E60" s="1" t="s">
        <v>3</v>
      </c>
      <c r="F60" s="1" t="s">
        <v>46</v>
      </c>
      <c r="G60" s="1" t="s">
        <v>8</v>
      </c>
      <c r="H60" s="2">
        <v>41645</v>
      </c>
      <c r="I60" s="1" t="s">
        <v>27</v>
      </c>
      <c r="J60" s="1" t="s">
        <v>30</v>
      </c>
      <c r="K60" s="6">
        <v>39520</v>
      </c>
      <c r="L60" s="1">
        <f t="shared" si="1"/>
        <v>1</v>
      </c>
    </row>
    <row r="61" spans="2:12" x14ac:dyDescent="0.2">
      <c r="B61" s="1" t="s">
        <v>202</v>
      </c>
      <c r="C61" s="1" t="s">
        <v>349</v>
      </c>
      <c r="D61" s="1">
        <v>42</v>
      </c>
      <c r="E61" s="1" t="s">
        <v>7</v>
      </c>
      <c r="F61" s="1" t="s">
        <v>46</v>
      </c>
      <c r="G61" s="1" t="s">
        <v>8</v>
      </c>
      <c r="H61" s="2">
        <v>41547</v>
      </c>
      <c r="I61" s="1" t="s">
        <v>27</v>
      </c>
      <c r="J61" s="1" t="s">
        <v>30</v>
      </c>
      <c r="K61" s="6">
        <v>39520</v>
      </c>
      <c r="L61" s="1">
        <f t="shared" si="1"/>
        <v>1</v>
      </c>
    </row>
    <row r="62" spans="2:12" x14ac:dyDescent="0.2">
      <c r="B62" s="1" t="s">
        <v>64</v>
      </c>
      <c r="C62" s="1" t="s">
        <v>260</v>
      </c>
      <c r="D62" s="1">
        <v>33</v>
      </c>
      <c r="E62" s="1" t="s">
        <v>3</v>
      </c>
      <c r="F62" s="1" t="s">
        <v>46</v>
      </c>
      <c r="G62" s="1" t="s">
        <v>8</v>
      </c>
      <c r="H62" s="2">
        <v>41463</v>
      </c>
      <c r="I62" s="1" t="s">
        <v>27</v>
      </c>
      <c r="J62" s="1" t="s">
        <v>30</v>
      </c>
      <c r="K62" s="6">
        <v>39520</v>
      </c>
      <c r="L62" s="1">
        <f t="shared" si="1"/>
        <v>1</v>
      </c>
    </row>
    <row r="63" spans="2:12" x14ac:dyDescent="0.2">
      <c r="B63" s="1" t="s">
        <v>116</v>
      </c>
      <c r="C63" s="1" t="s">
        <v>334</v>
      </c>
      <c r="D63" s="1">
        <v>35</v>
      </c>
      <c r="E63" s="1" t="s">
        <v>7</v>
      </c>
      <c r="F63" s="1" t="s">
        <v>46</v>
      </c>
      <c r="G63" s="1" t="s">
        <v>8</v>
      </c>
      <c r="H63" s="2">
        <v>42009</v>
      </c>
      <c r="I63" s="1" t="s">
        <v>27</v>
      </c>
      <c r="J63" s="1" t="s">
        <v>30</v>
      </c>
      <c r="K63" s="6">
        <v>39520</v>
      </c>
      <c r="L63" s="1">
        <f t="shared" si="1"/>
        <v>1</v>
      </c>
    </row>
    <row r="64" spans="2:12" x14ac:dyDescent="0.2">
      <c r="B64" s="1" t="s">
        <v>153</v>
      </c>
      <c r="C64" s="1" t="s">
        <v>308</v>
      </c>
      <c r="D64" s="1">
        <v>28</v>
      </c>
      <c r="E64" s="1" t="s">
        <v>7</v>
      </c>
      <c r="F64" s="1" t="s">
        <v>46</v>
      </c>
      <c r="G64" s="1" t="s">
        <v>8</v>
      </c>
      <c r="H64" s="2">
        <v>42135</v>
      </c>
      <c r="I64" s="1" t="s">
        <v>27</v>
      </c>
      <c r="J64" s="1" t="s">
        <v>30</v>
      </c>
      <c r="K64" s="6">
        <v>37440</v>
      </c>
      <c r="L64" s="1">
        <f t="shared" si="1"/>
        <v>1</v>
      </c>
    </row>
    <row r="65" spans="2:12" x14ac:dyDescent="0.2">
      <c r="B65" s="1" t="s">
        <v>53</v>
      </c>
      <c r="C65" s="1" t="s">
        <v>225</v>
      </c>
      <c r="D65" s="1">
        <v>25</v>
      </c>
      <c r="E65" s="1" t="s">
        <v>3</v>
      </c>
      <c r="F65" s="1" t="s">
        <v>46</v>
      </c>
      <c r="G65" s="1" t="s">
        <v>8</v>
      </c>
      <c r="H65" s="2">
        <v>41589</v>
      </c>
      <c r="I65" s="1" t="s">
        <v>27</v>
      </c>
      <c r="J65" s="1" t="s">
        <v>30</v>
      </c>
      <c r="K65" s="6">
        <v>35360</v>
      </c>
      <c r="L65" s="1">
        <f t="shared" si="1"/>
        <v>1</v>
      </c>
    </row>
    <row r="66" spans="2:12" x14ac:dyDescent="0.2">
      <c r="B66" s="1" t="s">
        <v>164</v>
      </c>
      <c r="C66" s="1" t="s">
        <v>319</v>
      </c>
      <c r="D66" s="1">
        <v>31</v>
      </c>
      <c r="E66" s="1" t="s">
        <v>7</v>
      </c>
      <c r="F66" s="1" t="s">
        <v>46</v>
      </c>
      <c r="G66" s="1" t="s">
        <v>8</v>
      </c>
      <c r="H66" s="2">
        <v>41099</v>
      </c>
      <c r="I66" s="1" t="s">
        <v>27</v>
      </c>
      <c r="J66" s="1" t="s">
        <v>30</v>
      </c>
      <c r="K66" s="6">
        <v>35360</v>
      </c>
      <c r="L66" s="1">
        <f t="shared" si="1"/>
        <v>1</v>
      </c>
    </row>
    <row r="67" spans="2:12" x14ac:dyDescent="0.2">
      <c r="B67" s="1" t="s">
        <v>83</v>
      </c>
      <c r="C67" s="1" t="s">
        <v>249</v>
      </c>
      <c r="D67" s="1">
        <v>31</v>
      </c>
      <c r="E67" s="1" t="s">
        <v>3</v>
      </c>
      <c r="F67" s="1" t="s">
        <v>46</v>
      </c>
      <c r="G67" s="1" t="s">
        <v>8</v>
      </c>
      <c r="H67" s="2">
        <v>41645</v>
      </c>
      <c r="I67" s="1" t="s">
        <v>27</v>
      </c>
      <c r="J67" s="1" t="s">
        <v>30</v>
      </c>
      <c r="K67" s="6">
        <v>35360</v>
      </c>
      <c r="L67" s="1">
        <f t="shared" si="1"/>
        <v>1</v>
      </c>
    </row>
    <row r="68" spans="2:12" x14ac:dyDescent="0.2">
      <c r="B68" s="1" t="s">
        <v>132</v>
      </c>
      <c r="C68" s="1" t="s">
        <v>291</v>
      </c>
      <c r="D68" s="1">
        <v>44</v>
      </c>
      <c r="E68" s="1" t="s">
        <v>3</v>
      </c>
      <c r="F68" s="1" t="s">
        <v>46</v>
      </c>
      <c r="G68" s="1" t="s">
        <v>8</v>
      </c>
      <c r="H68" s="2">
        <v>40294</v>
      </c>
      <c r="I68" s="1" t="s">
        <v>27</v>
      </c>
      <c r="J68" s="1" t="s">
        <v>30</v>
      </c>
      <c r="K68" s="6">
        <v>35360</v>
      </c>
      <c r="L68" s="1">
        <f t="shared" si="1"/>
        <v>1</v>
      </c>
    </row>
    <row r="69" spans="2:12" x14ac:dyDescent="0.2">
      <c r="B69" s="1" t="s">
        <v>172</v>
      </c>
      <c r="C69" s="1" t="s">
        <v>325</v>
      </c>
      <c r="D69" s="1">
        <v>33</v>
      </c>
      <c r="E69" s="1" t="s">
        <v>7</v>
      </c>
      <c r="F69" s="1" t="s">
        <v>46</v>
      </c>
      <c r="G69" s="1" t="s">
        <v>8</v>
      </c>
      <c r="H69" s="2">
        <v>41463</v>
      </c>
      <c r="I69" s="1" t="s">
        <v>27</v>
      </c>
      <c r="J69" s="1" t="s">
        <v>30</v>
      </c>
      <c r="K69" s="6">
        <v>35360</v>
      </c>
      <c r="L69" s="1">
        <f t="shared" ref="L69:L100" si="2">IF(G69="White",1,0)</f>
        <v>1</v>
      </c>
    </row>
    <row r="70" spans="2:12" x14ac:dyDescent="0.2">
      <c r="B70" s="1" t="s">
        <v>129</v>
      </c>
      <c r="C70" s="1" t="s">
        <v>290</v>
      </c>
      <c r="D70" s="1">
        <v>43</v>
      </c>
      <c r="E70" s="1" t="s">
        <v>3</v>
      </c>
      <c r="F70" s="1" t="s">
        <v>46</v>
      </c>
      <c r="G70" s="1" t="s">
        <v>8</v>
      </c>
      <c r="H70" s="2">
        <v>41645</v>
      </c>
      <c r="I70" s="1" t="s">
        <v>27</v>
      </c>
      <c r="J70" s="1" t="s">
        <v>30</v>
      </c>
      <c r="K70" s="6">
        <v>35360</v>
      </c>
      <c r="L70" s="1">
        <f t="shared" si="2"/>
        <v>1</v>
      </c>
    </row>
    <row r="71" spans="2:12" x14ac:dyDescent="0.2">
      <c r="B71" s="1" t="s">
        <v>81</v>
      </c>
      <c r="C71" s="1" t="s">
        <v>373</v>
      </c>
      <c r="D71" s="1">
        <v>31</v>
      </c>
      <c r="E71" s="1" t="s">
        <v>3</v>
      </c>
      <c r="F71" s="1" t="s">
        <v>46</v>
      </c>
      <c r="G71" s="1" t="s">
        <v>8</v>
      </c>
      <c r="H71" s="2">
        <v>41001</v>
      </c>
      <c r="I71" s="1" t="s">
        <v>27</v>
      </c>
      <c r="J71" s="1" t="s">
        <v>30</v>
      </c>
      <c r="K71" s="6">
        <v>34840</v>
      </c>
      <c r="L71" s="1">
        <f t="shared" si="2"/>
        <v>1</v>
      </c>
    </row>
    <row r="72" spans="2:12" x14ac:dyDescent="0.2">
      <c r="B72" s="1" t="s">
        <v>211</v>
      </c>
      <c r="C72" s="1" t="s">
        <v>355</v>
      </c>
      <c r="D72" s="1">
        <v>47</v>
      </c>
      <c r="E72" s="1" t="s">
        <v>7</v>
      </c>
      <c r="F72" s="1" t="s">
        <v>46</v>
      </c>
      <c r="G72" s="1" t="s">
        <v>8</v>
      </c>
      <c r="H72" s="2">
        <v>41001</v>
      </c>
      <c r="I72" s="1" t="s">
        <v>27</v>
      </c>
      <c r="J72" s="1" t="s">
        <v>30</v>
      </c>
      <c r="K72" s="6">
        <v>33280</v>
      </c>
      <c r="L72" s="1">
        <f t="shared" si="2"/>
        <v>1</v>
      </c>
    </row>
    <row r="73" spans="2:12" x14ac:dyDescent="0.2">
      <c r="B73" s="1" t="s">
        <v>61</v>
      </c>
      <c r="C73" s="1" t="s">
        <v>230</v>
      </c>
      <c r="D73" s="1">
        <v>28</v>
      </c>
      <c r="E73" s="1" t="s">
        <v>3</v>
      </c>
      <c r="F73" s="1" t="s">
        <v>46</v>
      </c>
      <c r="G73" s="1" t="s">
        <v>8</v>
      </c>
      <c r="H73" s="2">
        <v>41827</v>
      </c>
      <c r="I73" s="1" t="s">
        <v>27</v>
      </c>
      <c r="J73" s="1" t="s">
        <v>30</v>
      </c>
      <c r="K73" s="6">
        <v>33280</v>
      </c>
      <c r="L73" s="1">
        <f t="shared" si="2"/>
        <v>1</v>
      </c>
    </row>
    <row r="74" spans="2:12" x14ac:dyDescent="0.2">
      <c r="B74" s="1" t="s">
        <v>150</v>
      </c>
      <c r="C74" s="1" t="s">
        <v>135</v>
      </c>
      <c r="D74" s="1">
        <v>67</v>
      </c>
      <c r="E74" s="1" t="s">
        <v>3</v>
      </c>
      <c r="F74" s="1" t="s">
        <v>46</v>
      </c>
      <c r="G74" s="1" t="s">
        <v>8</v>
      </c>
      <c r="H74" s="2">
        <v>41911</v>
      </c>
      <c r="I74" s="1" t="s">
        <v>27</v>
      </c>
      <c r="J74" s="1" t="s">
        <v>30</v>
      </c>
      <c r="K74" s="6">
        <v>33280</v>
      </c>
      <c r="L74" s="1">
        <f t="shared" si="2"/>
        <v>1</v>
      </c>
    </row>
    <row r="75" spans="2:12" x14ac:dyDescent="0.2">
      <c r="B75" s="1" t="s">
        <v>57</v>
      </c>
      <c r="C75" s="1" t="s">
        <v>129</v>
      </c>
      <c r="D75" s="1">
        <v>27</v>
      </c>
      <c r="E75" s="1" t="s">
        <v>3</v>
      </c>
      <c r="F75" s="1" t="s">
        <v>46</v>
      </c>
      <c r="G75" s="1" t="s">
        <v>8</v>
      </c>
      <c r="H75" s="2">
        <v>41505</v>
      </c>
      <c r="I75" s="1" t="s">
        <v>27</v>
      </c>
      <c r="J75" s="1" t="s">
        <v>30</v>
      </c>
      <c r="K75" s="6">
        <v>33280</v>
      </c>
      <c r="L75" s="1">
        <f t="shared" si="2"/>
        <v>1</v>
      </c>
    </row>
    <row r="76" spans="2:12" x14ac:dyDescent="0.2">
      <c r="B76" s="1" t="s">
        <v>199</v>
      </c>
      <c r="C76" s="1" t="s">
        <v>347</v>
      </c>
      <c r="D76" s="1">
        <v>41</v>
      </c>
      <c r="E76" s="1" t="s">
        <v>7</v>
      </c>
      <c r="F76" s="1" t="s">
        <v>46</v>
      </c>
      <c r="G76" s="1" t="s">
        <v>8</v>
      </c>
      <c r="H76" s="2">
        <v>41547</v>
      </c>
      <c r="I76" s="1" t="s">
        <v>27</v>
      </c>
      <c r="J76" s="1" t="s">
        <v>30</v>
      </c>
      <c r="K76" s="6">
        <v>33280</v>
      </c>
      <c r="L76" s="1">
        <f t="shared" si="2"/>
        <v>1</v>
      </c>
    </row>
    <row r="77" spans="2:12" x14ac:dyDescent="0.2">
      <c r="B77" s="1" t="s">
        <v>221</v>
      </c>
      <c r="C77" s="1" t="s">
        <v>363</v>
      </c>
      <c r="D77" s="1">
        <v>56</v>
      </c>
      <c r="E77" s="1" t="s">
        <v>7</v>
      </c>
      <c r="F77" s="1" t="s">
        <v>46</v>
      </c>
      <c r="G77" s="1" t="s">
        <v>8</v>
      </c>
      <c r="H77" s="2">
        <v>41645</v>
      </c>
      <c r="I77" s="1" t="s">
        <v>27</v>
      </c>
      <c r="J77" s="1" t="s">
        <v>30</v>
      </c>
      <c r="K77" s="6">
        <v>33280</v>
      </c>
      <c r="L77" s="1">
        <f t="shared" si="2"/>
        <v>1</v>
      </c>
    </row>
    <row r="78" spans="2:12" x14ac:dyDescent="0.2">
      <c r="B78" s="1" t="s">
        <v>139</v>
      </c>
      <c r="C78" s="1" t="s">
        <v>297</v>
      </c>
      <c r="D78" s="1">
        <v>49</v>
      </c>
      <c r="E78" s="1" t="s">
        <v>3</v>
      </c>
      <c r="F78" s="1" t="s">
        <v>46</v>
      </c>
      <c r="G78" s="1" t="s">
        <v>8</v>
      </c>
      <c r="H78" s="2">
        <v>40959</v>
      </c>
      <c r="I78" s="1" t="s">
        <v>27</v>
      </c>
      <c r="J78" s="1" t="s">
        <v>30</v>
      </c>
      <c r="K78" s="6">
        <v>33280</v>
      </c>
      <c r="L78" s="1">
        <f t="shared" si="2"/>
        <v>1</v>
      </c>
    </row>
    <row r="79" spans="2:12" x14ac:dyDescent="0.2">
      <c r="B79" s="1" t="s">
        <v>122</v>
      </c>
      <c r="C79" s="1" t="s">
        <v>264</v>
      </c>
      <c r="D79" s="1">
        <v>40</v>
      </c>
      <c r="E79" s="1" t="s">
        <v>3</v>
      </c>
      <c r="F79" s="1" t="s">
        <v>46</v>
      </c>
      <c r="G79" s="1" t="s">
        <v>8</v>
      </c>
      <c r="H79" s="2">
        <v>42009</v>
      </c>
      <c r="I79" s="1" t="s">
        <v>27</v>
      </c>
      <c r="J79" s="1" t="s">
        <v>30</v>
      </c>
      <c r="K79" s="6">
        <v>32760</v>
      </c>
      <c r="L79" s="1">
        <f t="shared" si="2"/>
        <v>1</v>
      </c>
    </row>
    <row r="80" spans="2:12" x14ac:dyDescent="0.2">
      <c r="B80" s="1" t="s">
        <v>196</v>
      </c>
      <c r="C80" s="1" t="s">
        <v>345</v>
      </c>
      <c r="D80" s="1">
        <v>40</v>
      </c>
      <c r="E80" s="1" t="s">
        <v>7</v>
      </c>
      <c r="F80" s="1" t="s">
        <v>46</v>
      </c>
      <c r="G80" s="1" t="s">
        <v>8</v>
      </c>
      <c r="H80" s="2">
        <v>41463</v>
      </c>
      <c r="I80" s="1" t="s">
        <v>27</v>
      </c>
      <c r="J80" s="1" t="s">
        <v>30</v>
      </c>
      <c r="K80" s="6">
        <v>31200</v>
      </c>
      <c r="L80" s="1">
        <f t="shared" si="2"/>
        <v>1</v>
      </c>
    </row>
    <row r="81" spans="2:12" x14ac:dyDescent="0.2">
      <c r="B81" s="1" t="s">
        <v>117</v>
      </c>
      <c r="C81" s="1" t="s">
        <v>282</v>
      </c>
      <c r="D81" s="1">
        <v>39</v>
      </c>
      <c r="E81" s="1" t="s">
        <v>3</v>
      </c>
      <c r="F81" s="1" t="s">
        <v>46</v>
      </c>
      <c r="G81" s="1" t="s">
        <v>8</v>
      </c>
      <c r="H81" s="2">
        <v>41092</v>
      </c>
      <c r="I81" s="1" t="s">
        <v>27</v>
      </c>
      <c r="J81" s="1" t="s">
        <v>30</v>
      </c>
      <c r="K81" s="6">
        <v>31200</v>
      </c>
      <c r="L81" s="1">
        <f t="shared" si="2"/>
        <v>1</v>
      </c>
    </row>
    <row r="82" spans="2:12" x14ac:dyDescent="0.2">
      <c r="B82" s="1" t="s">
        <v>191</v>
      </c>
      <c r="C82" s="1" t="s">
        <v>340</v>
      </c>
      <c r="D82" s="1">
        <v>38</v>
      </c>
      <c r="E82" s="1" t="s">
        <v>7</v>
      </c>
      <c r="F82" s="1" t="s">
        <v>46</v>
      </c>
      <c r="G82" s="1" t="s">
        <v>8</v>
      </c>
      <c r="H82" s="2">
        <v>41092</v>
      </c>
      <c r="I82" s="1" t="s">
        <v>27</v>
      </c>
      <c r="J82" s="1" t="s">
        <v>30</v>
      </c>
      <c r="K82" s="6">
        <v>31200</v>
      </c>
      <c r="L82" s="1">
        <f t="shared" si="2"/>
        <v>1</v>
      </c>
    </row>
    <row r="83" spans="2:12" x14ac:dyDescent="0.2">
      <c r="B83" s="1" t="s">
        <v>94</v>
      </c>
      <c r="C83" s="1" t="s">
        <v>259</v>
      </c>
      <c r="D83" s="1">
        <v>33</v>
      </c>
      <c r="E83" s="1" t="s">
        <v>3</v>
      </c>
      <c r="F83" s="1" t="s">
        <v>46</v>
      </c>
      <c r="G83" s="1" t="s">
        <v>8</v>
      </c>
      <c r="H83" s="2">
        <v>41365</v>
      </c>
      <c r="I83" s="1" t="s">
        <v>27</v>
      </c>
      <c r="J83" s="1" t="s">
        <v>30</v>
      </c>
      <c r="K83" s="6">
        <v>31200</v>
      </c>
      <c r="L83" s="1">
        <f t="shared" si="2"/>
        <v>1</v>
      </c>
    </row>
    <row r="84" spans="2:12" x14ac:dyDescent="0.2">
      <c r="B84" s="1" t="s">
        <v>89</v>
      </c>
      <c r="C84" s="1" t="s">
        <v>255</v>
      </c>
      <c r="D84" s="1">
        <v>32</v>
      </c>
      <c r="E84" s="1" t="s">
        <v>3</v>
      </c>
      <c r="F84" s="1" t="s">
        <v>46</v>
      </c>
      <c r="G84" s="1" t="s">
        <v>8</v>
      </c>
      <c r="H84" s="2">
        <v>41505</v>
      </c>
      <c r="I84" s="1" t="s">
        <v>27</v>
      </c>
      <c r="J84" s="1" t="s">
        <v>30</v>
      </c>
      <c r="K84" s="6">
        <v>31200</v>
      </c>
      <c r="L84" s="1">
        <f t="shared" si="2"/>
        <v>1</v>
      </c>
    </row>
    <row r="85" spans="2:12" x14ac:dyDescent="0.2">
      <c r="B85" s="1" t="s">
        <v>173</v>
      </c>
      <c r="C85" s="1" t="s">
        <v>368</v>
      </c>
      <c r="D85" s="1">
        <v>34</v>
      </c>
      <c r="E85" s="1" t="s">
        <v>7</v>
      </c>
      <c r="F85" s="1" t="s">
        <v>46</v>
      </c>
      <c r="G85" s="1" t="s">
        <v>8</v>
      </c>
      <c r="H85" s="2">
        <v>42397</v>
      </c>
      <c r="I85" s="1" t="s">
        <v>27</v>
      </c>
      <c r="J85" s="1" t="s">
        <v>29</v>
      </c>
      <c r="K85" s="6">
        <v>114400</v>
      </c>
      <c r="L85" s="1">
        <f t="shared" si="2"/>
        <v>1</v>
      </c>
    </row>
    <row r="86" spans="2:12" x14ac:dyDescent="0.2">
      <c r="B86" s="1" t="s">
        <v>103</v>
      </c>
      <c r="C86" s="1" t="s">
        <v>268</v>
      </c>
      <c r="D86" s="1">
        <v>36</v>
      </c>
      <c r="E86" s="1" t="s">
        <v>3</v>
      </c>
      <c r="F86" s="1" t="s">
        <v>46</v>
      </c>
      <c r="G86" s="1" t="s">
        <v>8</v>
      </c>
      <c r="H86" s="2">
        <v>41547</v>
      </c>
      <c r="I86" s="1" t="s">
        <v>27</v>
      </c>
      <c r="J86" s="1" t="s">
        <v>29</v>
      </c>
      <c r="K86" s="6">
        <v>114400</v>
      </c>
      <c r="L86" s="1">
        <f t="shared" si="2"/>
        <v>1</v>
      </c>
    </row>
    <row r="87" spans="2:12" x14ac:dyDescent="0.2">
      <c r="B87" s="1" t="s">
        <v>215</v>
      </c>
      <c r="C87" s="1" t="s">
        <v>329</v>
      </c>
      <c r="D87" s="1">
        <v>49</v>
      </c>
      <c r="E87" s="1" t="s">
        <v>7</v>
      </c>
      <c r="F87" s="1" t="s">
        <v>46</v>
      </c>
      <c r="G87" s="1" t="s">
        <v>8</v>
      </c>
      <c r="H87" s="2">
        <v>40756</v>
      </c>
      <c r="I87" s="1" t="s">
        <v>27</v>
      </c>
      <c r="J87" s="1" t="s">
        <v>29</v>
      </c>
      <c r="K87" s="6">
        <v>113360</v>
      </c>
      <c r="L87" s="1">
        <f t="shared" si="2"/>
        <v>1</v>
      </c>
    </row>
    <row r="88" spans="2:12" x14ac:dyDescent="0.2">
      <c r="B88" s="1" t="s">
        <v>185</v>
      </c>
      <c r="C88" s="1" t="s">
        <v>336</v>
      </c>
      <c r="D88" s="1">
        <v>36</v>
      </c>
      <c r="E88" s="1" t="s">
        <v>7</v>
      </c>
      <c r="F88" s="1" t="s">
        <v>46</v>
      </c>
      <c r="G88" s="1" t="s">
        <v>8</v>
      </c>
      <c r="H88" s="2">
        <v>42157</v>
      </c>
      <c r="I88" s="1" t="s">
        <v>27</v>
      </c>
      <c r="J88" s="1" t="s">
        <v>29</v>
      </c>
      <c r="K88" s="6">
        <v>112320</v>
      </c>
      <c r="L88" s="1">
        <f t="shared" si="2"/>
        <v>1</v>
      </c>
    </row>
    <row r="89" spans="2:12" x14ac:dyDescent="0.2">
      <c r="B89" s="1" t="s">
        <v>201</v>
      </c>
      <c r="C89" s="1" t="s">
        <v>340</v>
      </c>
      <c r="D89" s="1">
        <v>42</v>
      </c>
      <c r="E89" s="1" t="s">
        <v>7</v>
      </c>
      <c r="F89" s="1" t="s">
        <v>46</v>
      </c>
      <c r="G89" s="1" t="s">
        <v>8</v>
      </c>
      <c r="H89" s="2">
        <v>40379</v>
      </c>
      <c r="I89" s="1" t="s">
        <v>27</v>
      </c>
      <c r="J89" s="1" t="s">
        <v>29</v>
      </c>
      <c r="K89" s="6">
        <v>110240</v>
      </c>
      <c r="L89" s="1">
        <f t="shared" si="2"/>
        <v>1</v>
      </c>
    </row>
    <row r="90" spans="2:12" x14ac:dyDescent="0.2">
      <c r="B90" s="1" t="s">
        <v>126</v>
      </c>
      <c r="C90" s="1" t="s">
        <v>287</v>
      </c>
      <c r="D90" s="1">
        <v>42</v>
      </c>
      <c r="E90" s="1" t="s">
        <v>3</v>
      </c>
      <c r="F90" s="1" t="s">
        <v>46</v>
      </c>
      <c r="G90" s="1" t="s">
        <v>8</v>
      </c>
      <c r="H90" s="2">
        <v>41184</v>
      </c>
      <c r="I90" s="1" t="s">
        <v>27</v>
      </c>
      <c r="J90" s="1" t="s">
        <v>29</v>
      </c>
      <c r="K90" s="6">
        <v>108160</v>
      </c>
      <c r="L90" s="1">
        <f t="shared" si="2"/>
        <v>1</v>
      </c>
    </row>
    <row r="91" spans="2:12" x14ac:dyDescent="0.2">
      <c r="B91" s="1" t="s">
        <v>131</v>
      </c>
      <c r="C91" s="1" t="s">
        <v>272</v>
      </c>
      <c r="D91" s="1">
        <v>44</v>
      </c>
      <c r="E91" s="1" t="s">
        <v>3</v>
      </c>
      <c r="F91" s="1" t="s">
        <v>46</v>
      </c>
      <c r="G91" s="1" t="s">
        <v>8</v>
      </c>
      <c r="H91" s="2">
        <v>41900</v>
      </c>
      <c r="I91" s="1" t="s">
        <v>27</v>
      </c>
      <c r="J91" s="1" t="s">
        <v>29</v>
      </c>
      <c r="K91" s="6">
        <v>106080</v>
      </c>
      <c r="L91" s="1">
        <f t="shared" si="2"/>
        <v>1</v>
      </c>
    </row>
    <row r="92" spans="2:12" x14ac:dyDescent="0.2">
      <c r="B92" s="1" t="s">
        <v>219</v>
      </c>
      <c r="C92" s="1" t="s">
        <v>361</v>
      </c>
      <c r="D92" s="1">
        <v>52</v>
      </c>
      <c r="E92" s="1" t="s">
        <v>7</v>
      </c>
      <c r="F92" s="1" t="s">
        <v>46</v>
      </c>
      <c r="G92" s="1" t="s">
        <v>8</v>
      </c>
      <c r="H92" s="2">
        <v>41953</v>
      </c>
      <c r="I92" s="1" t="s">
        <v>15</v>
      </c>
      <c r="J92" s="1" t="s">
        <v>26</v>
      </c>
      <c r="K92" s="6">
        <v>110240</v>
      </c>
      <c r="L92" s="1">
        <f t="shared" si="2"/>
        <v>1</v>
      </c>
    </row>
    <row r="93" spans="2:12" x14ac:dyDescent="0.2">
      <c r="B93" s="1" t="s">
        <v>213</v>
      </c>
      <c r="C93" s="1" t="s">
        <v>356</v>
      </c>
      <c r="D93" s="1">
        <v>48</v>
      </c>
      <c r="E93" s="1" t="s">
        <v>7</v>
      </c>
      <c r="F93" s="1" t="s">
        <v>50</v>
      </c>
      <c r="G93" s="1" t="s">
        <v>8</v>
      </c>
      <c r="H93" s="2">
        <v>42093</v>
      </c>
      <c r="I93" s="1" t="s">
        <v>15</v>
      </c>
      <c r="J93" s="1" t="s">
        <v>25</v>
      </c>
      <c r="K93" s="6">
        <v>102128</v>
      </c>
      <c r="L93" s="1">
        <f t="shared" si="2"/>
        <v>1</v>
      </c>
    </row>
    <row r="94" spans="2:12" x14ac:dyDescent="0.2">
      <c r="B94" s="1" t="s">
        <v>102</v>
      </c>
      <c r="C94" s="1" t="s">
        <v>267</v>
      </c>
      <c r="D94" s="1">
        <v>36</v>
      </c>
      <c r="E94" s="1" t="s">
        <v>3</v>
      </c>
      <c r="F94" s="1" t="s">
        <v>46</v>
      </c>
      <c r="G94" s="1" t="s">
        <v>8</v>
      </c>
      <c r="H94" s="2">
        <v>41912</v>
      </c>
      <c r="I94" s="1" t="s">
        <v>15</v>
      </c>
      <c r="J94" s="1" t="s">
        <v>25</v>
      </c>
      <c r="K94" s="6">
        <v>97760</v>
      </c>
      <c r="L94" s="1">
        <f t="shared" si="2"/>
        <v>1</v>
      </c>
    </row>
    <row r="95" spans="2:12" x14ac:dyDescent="0.2">
      <c r="B95" s="1" t="s">
        <v>159</v>
      </c>
      <c r="C95" s="1" t="s">
        <v>314</v>
      </c>
      <c r="D95" s="1">
        <v>30</v>
      </c>
      <c r="E95" s="1" t="s">
        <v>7</v>
      </c>
      <c r="F95" s="1" t="s">
        <v>46</v>
      </c>
      <c r="G95" s="1" t="s">
        <v>8</v>
      </c>
      <c r="H95" s="2">
        <v>42009</v>
      </c>
      <c r="I95" s="1" t="s">
        <v>15</v>
      </c>
      <c r="J95" s="1" t="s">
        <v>25</v>
      </c>
      <c r="K95" s="6">
        <v>93600</v>
      </c>
      <c r="L95" s="1">
        <f t="shared" si="2"/>
        <v>1</v>
      </c>
    </row>
    <row r="96" spans="2:12" x14ac:dyDescent="0.2">
      <c r="B96" s="1" t="s">
        <v>160</v>
      </c>
      <c r="C96" s="1" t="s">
        <v>315</v>
      </c>
      <c r="D96" s="1">
        <v>30</v>
      </c>
      <c r="E96" s="1" t="s">
        <v>7</v>
      </c>
      <c r="F96" s="1" t="s">
        <v>46</v>
      </c>
      <c r="G96" s="1" t="s">
        <v>8</v>
      </c>
      <c r="H96" s="2">
        <v>42093</v>
      </c>
      <c r="I96" s="1" t="s">
        <v>15</v>
      </c>
      <c r="J96" s="1" t="s">
        <v>25</v>
      </c>
      <c r="K96" s="6">
        <v>89440</v>
      </c>
      <c r="L96" s="1">
        <f t="shared" si="2"/>
        <v>1</v>
      </c>
    </row>
    <row r="97" spans="2:12" x14ac:dyDescent="0.2">
      <c r="B97" s="1" t="s">
        <v>152</v>
      </c>
      <c r="C97" s="1" t="s">
        <v>307</v>
      </c>
      <c r="D97" s="1">
        <v>28</v>
      </c>
      <c r="E97" s="1" t="s">
        <v>7</v>
      </c>
      <c r="F97" s="1" t="s">
        <v>46</v>
      </c>
      <c r="G97" s="1" t="s">
        <v>8</v>
      </c>
      <c r="H97" s="2">
        <v>42093</v>
      </c>
      <c r="I97" s="1" t="s">
        <v>15</v>
      </c>
      <c r="J97" s="1" t="s">
        <v>25</v>
      </c>
      <c r="K97" s="6">
        <v>87360</v>
      </c>
      <c r="L97" s="1">
        <f t="shared" si="2"/>
        <v>1</v>
      </c>
    </row>
    <row r="98" spans="2:12" x14ac:dyDescent="0.2">
      <c r="B98" s="1" t="s">
        <v>101</v>
      </c>
      <c r="C98" s="1" t="s">
        <v>266</v>
      </c>
      <c r="D98" s="1">
        <v>36</v>
      </c>
      <c r="E98" s="1" t="s">
        <v>3</v>
      </c>
      <c r="F98" s="1" t="s">
        <v>46</v>
      </c>
      <c r="G98" s="1" t="s">
        <v>8</v>
      </c>
      <c r="H98" s="2">
        <v>42009</v>
      </c>
      <c r="I98" s="1" t="s">
        <v>15</v>
      </c>
      <c r="J98" s="1" t="s">
        <v>25</v>
      </c>
      <c r="K98" s="6">
        <v>81120</v>
      </c>
      <c r="L98" s="1">
        <f t="shared" si="2"/>
        <v>1</v>
      </c>
    </row>
    <row r="99" spans="2:12" x14ac:dyDescent="0.2">
      <c r="B99" s="1" t="s">
        <v>68</v>
      </c>
      <c r="C99" s="1" t="s">
        <v>237</v>
      </c>
      <c r="D99" s="1">
        <v>29</v>
      </c>
      <c r="E99" s="1" t="s">
        <v>3</v>
      </c>
      <c r="F99" s="1" t="s">
        <v>46</v>
      </c>
      <c r="G99" s="1" t="s">
        <v>8</v>
      </c>
      <c r="H99" s="2">
        <v>42009</v>
      </c>
      <c r="I99" s="1" t="s">
        <v>15</v>
      </c>
      <c r="J99" s="1" t="s">
        <v>25</v>
      </c>
      <c r="K99" s="6">
        <v>76960</v>
      </c>
      <c r="L99" s="1">
        <f t="shared" si="2"/>
        <v>1</v>
      </c>
    </row>
    <row r="100" spans="2:12" x14ac:dyDescent="0.2">
      <c r="B100" s="1" t="s">
        <v>110</v>
      </c>
      <c r="C100" s="1" t="s">
        <v>275</v>
      </c>
      <c r="D100" s="1">
        <v>38</v>
      </c>
      <c r="E100" s="1" t="s">
        <v>3</v>
      </c>
      <c r="F100" s="1" t="s">
        <v>46</v>
      </c>
      <c r="G100" s="1" t="s">
        <v>8</v>
      </c>
      <c r="H100" s="2">
        <v>42051</v>
      </c>
      <c r="I100" s="1" t="s">
        <v>15</v>
      </c>
      <c r="J100" s="1" t="s">
        <v>25</v>
      </c>
      <c r="K100" s="6">
        <v>56160</v>
      </c>
      <c r="L100" s="1">
        <f t="shared" si="2"/>
        <v>1</v>
      </c>
    </row>
    <row r="101" spans="2:12" x14ac:dyDescent="0.2">
      <c r="B101" s="1" t="s">
        <v>138</v>
      </c>
      <c r="C101" s="1" t="s">
        <v>264</v>
      </c>
      <c r="D101" s="1">
        <v>49</v>
      </c>
      <c r="E101" s="1" t="s">
        <v>3</v>
      </c>
      <c r="F101" s="1" t="s">
        <v>46</v>
      </c>
      <c r="G101" s="1" t="s">
        <v>8</v>
      </c>
      <c r="H101" s="2">
        <v>40299</v>
      </c>
      <c r="I101" s="1" t="s">
        <v>15</v>
      </c>
      <c r="J101" s="1" t="s">
        <v>24</v>
      </c>
      <c r="K101" s="6">
        <v>65312</v>
      </c>
      <c r="L101" s="1">
        <f t="shared" ref="L101:L132" si="3">IF(G101="White",1,0)</f>
        <v>1</v>
      </c>
    </row>
    <row r="102" spans="2:12" x14ac:dyDescent="0.2">
      <c r="B102" s="1" t="s">
        <v>166</v>
      </c>
      <c r="C102" s="1" t="s">
        <v>321</v>
      </c>
      <c r="D102" s="1">
        <v>32</v>
      </c>
      <c r="E102" s="1" t="s">
        <v>7</v>
      </c>
      <c r="F102" s="1" t="s">
        <v>46</v>
      </c>
      <c r="G102" s="1" t="s">
        <v>8</v>
      </c>
      <c r="H102" s="2">
        <v>41157</v>
      </c>
      <c r="I102" s="1" t="s">
        <v>15</v>
      </c>
      <c r="J102" s="1" t="s">
        <v>24</v>
      </c>
      <c r="K102" s="6">
        <v>60299.199999999997</v>
      </c>
      <c r="L102" s="1">
        <f t="shared" si="3"/>
        <v>1</v>
      </c>
    </row>
    <row r="103" spans="2:12" x14ac:dyDescent="0.2">
      <c r="B103" s="1" t="s">
        <v>210</v>
      </c>
      <c r="C103" s="1" t="s">
        <v>354</v>
      </c>
      <c r="D103" s="1">
        <v>47</v>
      </c>
      <c r="E103" s="1" t="s">
        <v>7</v>
      </c>
      <c r="F103" s="1" t="s">
        <v>46</v>
      </c>
      <c r="G103" s="1" t="s">
        <v>8</v>
      </c>
      <c r="H103" s="2">
        <v>41644</v>
      </c>
      <c r="I103" s="1" t="s">
        <v>15</v>
      </c>
      <c r="J103" s="1" t="s">
        <v>23</v>
      </c>
      <c r="K103" s="6">
        <v>133120</v>
      </c>
      <c r="L103" s="1">
        <f t="shared" si="3"/>
        <v>1</v>
      </c>
    </row>
    <row r="104" spans="2:12" x14ac:dyDescent="0.2">
      <c r="B104" s="1" t="s">
        <v>207</v>
      </c>
      <c r="C104" s="1" t="s">
        <v>208</v>
      </c>
      <c r="D104" s="1">
        <v>44</v>
      </c>
      <c r="E104" s="1" t="s">
        <v>7</v>
      </c>
      <c r="F104" s="1" t="s">
        <v>46</v>
      </c>
      <c r="G104" s="1" t="s">
        <v>8</v>
      </c>
      <c r="H104" s="2">
        <v>41294</v>
      </c>
      <c r="I104" s="1" t="s">
        <v>15</v>
      </c>
      <c r="J104" s="1" t="s">
        <v>19</v>
      </c>
      <c r="K104" s="6">
        <v>128960</v>
      </c>
      <c r="L104" s="1">
        <f t="shared" si="3"/>
        <v>1</v>
      </c>
    </row>
    <row r="105" spans="2:12" x14ac:dyDescent="0.2">
      <c r="B105" s="1" t="s">
        <v>162</v>
      </c>
      <c r="C105" s="1" t="s">
        <v>317</v>
      </c>
      <c r="D105" s="1">
        <v>31</v>
      </c>
      <c r="E105" s="1" t="s">
        <v>7</v>
      </c>
      <c r="F105" s="1" t="s">
        <v>46</v>
      </c>
      <c r="G105" s="1" t="s">
        <v>8</v>
      </c>
      <c r="H105" s="2">
        <v>42093</v>
      </c>
      <c r="I105" s="1" t="s">
        <v>15</v>
      </c>
      <c r="J105" s="1" t="s">
        <v>17</v>
      </c>
      <c r="K105" s="6">
        <v>87776</v>
      </c>
      <c r="L105" s="1">
        <f t="shared" si="3"/>
        <v>1</v>
      </c>
    </row>
    <row r="106" spans="2:12" x14ac:dyDescent="0.2">
      <c r="B106" s="1" t="s">
        <v>100</v>
      </c>
      <c r="C106" s="1" t="s">
        <v>265</v>
      </c>
      <c r="D106" s="1">
        <v>36</v>
      </c>
      <c r="E106" s="1" t="s">
        <v>3</v>
      </c>
      <c r="F106" s="1" t="s">
        <v>46</v>
      </c>
      <c r="G106" s="1" t="s">
        <v>8</v>
      </c>
      <c r="H106" s="2">
        <v>42051</v>
      </c>
      <c r="I106" s="1" t="s">
        <v>15</v>
      </c>
      <c r="J106" s="1" t="s">
        <v>17</v>
      </c>
      <c r="K106" s="6">
        <v>82264</v>
      </c>
      <c r="L106" s="1">
        <f t="shared" si="3"/>
        <v>1</v>
      </c>
    </row>
    <row r="107" spans="2:12" x14ac:dyDescent="0.2">
      <c r="B107" s="1" t="s">
        <v>92</v>
      </c>
      <c r="C107" s="1" t="s">
        <v>257</v>
      </c>
      <c r="D107" s="1">
        <v>33</v>
      </c>
      <c r="E107" s="1" t="s">
        <v>3</v>
      </c>
      <c r="F107" s="1" t="s">
        <v>46</v>
      </c>
      <c r="G107" s="1" t="s">
        <v>8</v>
      </c>
      <c r="H107" s="2">
        <v>42093</v>
      </c>
      <c r="I107" s="1" t="s">
        <v>15</v>
      </c>
      <c r="J107" s="1" t="s">
        <v>17</v>
      </c>
      <c r="K107" s="6">
        <v>70720</v>
      </c>
      <c r="L107" s="1">
        <f t="shared" si="3"/>
        <v>1</v>
      </c>
    </row>
    <row r="108" spans="2:12" x14ac:dyDescent="0.2">
      <c r="B108" s="1" t="s">
        <v>109</v>
      </c>
      <c r="C108" s="1" t="s">
        <v>274</v>
      </c>
      <c r="D108" s="1">
        <v>38</v>
      </c>
      <c r="E108" s="1" t="s">
        <v>3</v>
      </c>
      <c r="F108" s="1" t="s">
        <v>46</v>
      </c>
      <c r="G108" s="1" t="s">
        <v>8</v>
      </c>
      <c r="H108" s="2">
        <v>42093</v>
      </c>
      <c r="I108" s="1" t="s">
        <v>15</v>
      </c>
      <c r="J108" s="1" t="s">
        <v>17</v>
      </c>
      <c r="K108" s="6">
        <v>65312</v>
      </c>
      <c r="L108" s="1">
        <f t="shared" si="3"/>
        <v>1</v>
      </c>
    </row>
    <row r="109" spans="2:12" x14ac:dyDescent="0.2">
      <c r="B109" s="1" t="s">
        <v>209</v>
      </c>
      <c r="C109" s="1" t="s">
        <v>349</v>
      </c>
      <c r="D109" s="1">
        <v>47</v>
      </c>
      <c r="E109" s="1" t="s">
        <v>7</v>
      </c>
      <c r="F109" s="1" t="s">
        <v>46</v>
      </c>
      <c r="G109" s="1" t="s">
        <v>8</v>
      </c>
      <c r="H109" s="2">
        <v>42009</v>
      </c>
      <c r="I109" s="1" t="s">
        <v>15</v>
      </c>
      <c r="J109" s="1" t="s">
        <v>17</v>
      </c>
      <c r="K109" s="6">
        <v>62816</v>
      </c>
      <c r="L109" s="1">
        <f t="shared" si="3"/>
        <v>1</v>
      </c>
    </row>
    <row r="110" spans="2:12" x14ac:dyDescent="0.2">
      <c r="B110" s="1" t="s">
        <v>108</v>
      </c>
      <c r="C110" s="1" t="s">
        <v>273</v>
      </c>
      <c r="D110" s="1">
        <v>38</v>
      </c>
      <c r="E110" s="1" t="s">
        <v>3</v>
      </c>
      <c r="F110" s="1" t="s">
        <v>46</v>
      </c>
      <c r="G110" s="1" t="s">
        <v>8</v>
      </c>
      <c r="H110" s="2">
        <v>40278</v>
      </c>
      <c r="I110" s="1" t="s">
        <v>15</v>
      </c>
      <c r="J110" s="1" t="s">
        <v>16</v>
      </c>
      <c r="K110" s="6">
        <v>135200</v>
      </c>
      <c r="L110" s="1">
        <f t="shared" si="3"/>
        <v>1</v>
      </c>
    </row>
    <row r="111" spans="2:12" x14ac:dyDescent="0.2">
      <c r="B111" s="1" t="s">
        <v>382</v>
      </c>
      <c r="C111" s="1" t="s">
        <v>238</v>
      </c>
      <c r="D111" s="1">
        <v>63</v>
      </c>
      <c r="E111" s="1" t="s">
        <v>3</v>
      </c>
      <c r="F111" s="1" t="s">
        <v>46</v>
      </c>
      <c r="G111" s="1" t="s">
        <v>8</v>
      </c>
      <c r="H111" s="2">
        <v>41092</v>
      </c>
      <c r="I111" s="1" t="s">
        <v>13</v>
      </c>
      <c r="J111" s="1" t="s">
        <v>14</v>
      </c>
      <c r="K111" s="6">
        <v>166400</v>
      </c>
      <c r="L111" s="1">
        <f t="shared" si="3"/>
        <v>1</v>
      </c>
    </row>
    <row r="112" spans="2:12" x14ac:dyDescent="0.2">
      <c r="B112" s="1" t="s">
        <v>107</v>
      </c>
      <c r="C112" s="1" t="s">
        <v>272</v>
      </c>
      <c r="D112" s="1">
        <v>38</v>
      </c>
      <c r="E112" s="1" t="s">
        <v>3</v>
      </c>
      <c r="F112" s="1" t="s">
        <v>46</v>
      </c>
      <c r="G112" s="1" t="s">
        <v>8</v>
      </c>
      <c r="H112" s="2">
        <v>39818</v>
      </c>
      <c r="I112" s="1" t="s">
        <v>5</v>
      </c>
      <c r="J112" s="1" t="s">
        <v>12</v>
      </c>
      <c r="K112" s="6">
        <v>72696</v>
      </c>
      <c r="L112" s="1">
        <f t="shared" si="3"/>
        <v>1</v>
      </c>
    </row>
    <row r="113" spans="2:12" x14ac:dyDescent="0.2">
      <c r="B113" s="1" t="s">
        <v>171</v>
      </c>
      <c r="C113" s="1" t="s">
        <v>369</v>
      </c>
      <c r="D113" s="1">
        <v>33</v>
      </c>
      <c r="E113" s="1" t="s">
        <v>7</v>
      </c>
      <c r="F113" s="1" t="s">
        <v>46</v>
      </c>
      <c r="G113" s="1" t="s">
        <v>8</v>
      </c>
      <c r="H113" s="2">
        <v>42374</v>
      </c>
      <c r="I113" s="1" t="s">
        <v>5</v>
      </c>
      <c r="J113" s="1" t="s">
        <v>11</v>
      </c>
      <c r="K113" s="6">
        <v>114400</v>
      </c>
      <c r="L113" s="1">
        <f t="shared" si="3"/>
        <v>1</v>
      </c>
    </row>
    <row r="114" spans="2:12" x14ac:dyDescent="0.2">
      <c r="B114" s="1" t="s">
        <v>88</v>
      </c>
      <c r="C114" s="1" t="s">
        <v>254</v>
      </c>
      <c r="D114" s="1">
        <v>32</v>
      </c>
      <c r="E114" s="1" t="s">
        <v>3</v>
      </c>
      <c r="F114" s="1" t="s">
        <v>46</v>
      </c>
      <c r="G114" s="1" t="s">
        <v>8</v>
      </c>
      <c r="H114" s="2">
        <v>42051</v>
      </c>
      <c r="I114" s="1" t="s">
        <v>5</v>
      </c>
      <c r="J114" s="1" t="s">
        <v>9</v>
      </c>
      <c r="K114" s="6">
        <v>44720</v>
      </c>
      <c r="L114" s="1">
        <f t="shared" si="3"/>
        <v>1</v>
      </c>
    </row>
    <row r="115" spans="2:12" x14ac:dyDescent="0.2">
      <c r="B115" s="1" t="s">
        <v>66</v>
      </c>
      <c r="C115" s="1" t="s">
        <v>235</v>
      </c>
      <c r="D115" s="1">
        <v>29</v>
      </c>
      <c r="E115" s="1" t="s">
        <v>3</v>
      </c>
      <c r="F115" s="1" t="s">
        <v>46</v>
      </c>
      <c r="G115" s="1" t="s">
        <v>8</v>
      </c>
      <c r="H115" s="2">
        <v>42125</v>
      </c>
      <c r="I115" s="1" t="s">
        <v>5</v>
      </c>
      <c r="J115" s="1" t="s">
        <v>9</v>
      </c>
      <c r="K115" s="6">
        <v>34444.799999999996</v>
      </c>
      <c r="L115" s="1">
        <f t="shared" si="3"/>
        <v>1</v>
      </c>
    </row>
    <row r="116" spans="2:12" x14ac:dyDescent="0.2">
      <c r="B116" s="1" t="s">
        <v>161</v>
      </c>
      <c r="C116" s="1" t="s">
        <v>316</v>
      </c>
      <c r="D116" s="1">
        <v>31</v>
      </c>
      <c r="E116" s="1" t="s">
        <v>7</v>
      </c>
      <c r="F116" s="1" t="s">
        <v>46</v>
      </c>
      <c r="G116" s="1" t="s">
        <v>8</v>
      </c>
      <c r="H116" s="2">
        <v>41911</v>
      </c>
      <c r="I116" s="1" t="s">
        <v>5</v>
      </c>
      <c r="J116" s="1" t="s">
        <v>6</v>
      </c>
      <c r="K116" s="6">
        <v>60320</v>
      </c>
      <c r="L116" s="1">
        <f t="shared" si="3"/>
        <v>1</v>
      </c>
    </row>
    <row r="117" spans="2:12" x14ac:dyDescent="0.2">
      <c r="B117" s="1" t="s">
        <v>214</v>
      </c>
      <c r="C117" s="1" t="s">
        <v>358</v>
      </c>
      <c r="D117" s="1">
        <v>48</v>
      </c>
      <c r="E117" s="1" t="s">
        <v>7</v>
      </c>
      <c r="F117" s="1" t="s">
        <v>46</v>
      </c>
      <c r="G117" s="1" t="s">
        <v>20</v>
      </c>
      <c r="H117" s="2">
        <v>40609</v>
      </c>
      <c r="I117" s="1" t="s">
        <v>32</v>
      </c>
      <c r="J117" s="1" t="s">
        <v>33</v>
      </c>
      <c r="K117" s="6">
        <v>115440</v>
      </c>
      <c r="L117" s="1">
        <f t="shared" si="3"/>
        <v>0</v>
      </c>
    </row>
    <row r="118" spans="2:12" x14ac:dyDescent="0.2">
      <c r="B118" s="1" t="s">
        <v>204</v>
      </c>
      <c r="C118" s="1" t="s">
        <v>88</v>
      </c>
      <c r="D118" s="1">
        <v>42</v>
      </c>
      <c r="E118" s="1" t="s">
        <v>7</v>
      </c>
      <c r="F118" s="1" t="s">
        <v>46</v>
      </c>
      <c r="G118" s="1" t="s">
        <v>20</v>
      </c>
      <c r="H118" s="2">
        <v>41911</v>
      </c>
      <c r="I118" s="1" t="s">
        <v>32</v>
      </c>
      <c r="J118" s="1" t="s">
        <v>33</v>
      </c>
      <c r="K118" s="6">
        <v>114400</v>
      </c>
      <c r="L118" s="1">
        <f t="shared" si="3"/>
        <v>0</v>
      </c>
    </row>
    <row r="119" spans="2:12" x14ac:dyDescent="0.2">
      <c r="B119" s="1" t="s">
        <v>64</v>
      </c>
      <c r="C119" s="1" t="s">
        <v>233</v>
      </c>
      <c r="D119" s="1">
        <v>28</v>
      </c>
      <c r="E119" s="1" t="s">
        <v>3</v>
      </c>
      <c r="F119" s="1" t="s">
        <v>46</v>
      </c>
      <c r="G119" s="1" t="s">
        <v>20</v>
      </c>
      <c r="H119" s="2">
        <v>41463</v>
      </c>
      <c r="I119" s="1" t="s">
        <v>32</v>
      </c>
      <c r="J119" s="1" t="s">
        <v>33</v>
      </c>
      <c r="K119" s="6">
        <v>114400</v>
      </c>
      <c r="L119" s="1">
        <f t="shared" si="3"/>
        <v>0</v>
      </c>
    </row>
    <row r="120" spans="2:12" x14ac:dyDescent="0.2">
      <c r="B120" s="1" t="s">
        <v>54</v>
      </c>
      <c r="C120" s="1" t="s">
        <v>55</v>
      </c>
      <c r="D120" s="1">
        <v>26</v>
      </c>
      <c r="E120" s="1" t="s">
        <v>3</v>
      </c>
      <c r="F120" s="1" t="s">
        <v>46</v>
      </c>
      <c r="G120" s="1" t="s">
        <v>20</v>
      </c>
      <c r="H120" s="2">
        <v>40729</v>
      </c>
      <c r="I120" s="1" t="s">
        <v>32</v>
      </c>
      <c r="J120" s="1" t="s">
        <v>33</v>
      </c>
      <c r="K120" s="6">
        <v>114400</v>
      </c>
      <c r="L120" s="1">
        <f t="shared" si="3"/>
        <v>0</v>
      </c>
    </row>
    <row r="121" spans="2:12" x14ac:dyDescent="0.2">
      <c r="B121" s="1" t="s">
        <v>193</v>
      </c>
      <c r="C121" s="1" t="s">
        <v>342</v>
      </c>
      <c r="D121" s="1">
        <v>38</v>
      </c>
      <c r="E121" s="1" t="s">
        <v>7</v>
      </c>
      <c r="F121" s="1" t="s">
        <v>48</v>
      </c>
      <c r="G121" s="1" t="s">
        <v>20</v>
      </c>
      <c r="H121" s="2">
        <v>40854</v>
      </c>
      <c r="I121" s="1" t="s">
        <v>27</v>
      </c>
      <c r="J121" s="1" t="s">
        <v>31</v>
      </c>
      <c r="K121" s="6">
        <v>52000</v>
      </c>
      <c r="L121" s="1">
        <f t="shared" si="3"/>
        <v>0</v>
      </c>
    </row>
    <row r="122" spans="2:12" x14ac:dyDescent="0.2">
      <c r="B122" s="1" t="s">
        <v>176</v>
      </c>
      <c r="C122" s="1" t="s">
        <v>367</v>
      </c>
      <c r="D122" s="1">
        <v>34</v>
      </c>
      <c r="E122" s="1" t="s">
        <v>7</v>
      </c>
      <c r="F122" s="1" t="s">
        <v>46</v>
      </c>
      <c r="G122" s="1" t="s">
        <v>20</v>
      </c>
      <c r="H122" s="2">
        <v>40959</v>
      </c>
      <c r="I122" s="1" t="s">
        <v>27</v>
      </c>
      <c r="J122" s="1" t="s">
        <v>30</v>
      </c>
      <c r="K122" s="6">
        <v>34860.800000000003</v>
      </c>
      <c r="L122" s="1">
        <f t="shared" si="3"/>
        <v>0</v>
      </c>
    </row>
    <row r="123" spans="2:12" x14ac:dyDescent="0.2">
      <c r="B123" s="1" t="s">
        <v>105</v>
      </c>
      <c r="C123" s="1" t="s">
        <v>270</v>
      </c>
      <c r="D123" s="1">
        <v>37</v>
      </c>
      <c r="E123" s="1" t="s">
        <v>3</v>
      </c>
      <c r="F123" s="1" t="s">
        <v>46</v>
      </c>
      <c r="G123" s="1" t="s">
        <v>20</v>
      </c>
      <c r="H123" s="2">
        <v>41911</v>
      </c>
      <c r="I123" s="1" t="s">
        <v>27</v>
      </c>
      <c r="J123" s="1" t="s">
        <v>30</v>
      </c>
      <c r="K123" s="6">
        <v>33280</v>
      </c>
      <c r="L123" s="1">
        <f t="shared" si="3"/>
        <v>0</v>
      </c>
    </row>
    <row r="124" spans="2:12" x14ac:dyDescent="0.2">
      <c r="B124" s="1" t="s">
        <v>98</v>
      </c>
      <c r="C124" s="1" t="s">
        <v>372</v>
      </c>
      <c r="D124" s="1">
        <v>35</v>
      </c>
      <c r="E124" s="1" t="s">
        <v>3</v>
      </c>
      <c r="F124" s="1" t="s">
        <v>46</v>
      </c>
      <c r="G124" s="1" t="s">
        <v>20</v>
      </c>
      <c r="H124" s="2">
        <v>40553</v>
      </c>
      <c r="I124" s="1" t="s">
        <v>27</v>
      </c>
      <c r="J124" s="1" t="s">
        <v>30</v>
      </c>
      <c r="K124" s="6">
        <v>29120</v>
      </c>
      <c r="L124" s="1">
        <f t="shared" si="3"/>
        <v>0</v>
      </c>
    </row>
    <row r="125" spans="2:12" x14ac:dyDescent="0.2">
      <c r="B125" s="1" t="s">
        <v>67</v>
      </c>
      <c r="C125" s="1" t="s">
        <v>236</v>
      </c>
      <c r="D125" s="1">
        <v>29</v>
      </c>
      <c r="E125" s="1" t="s">
        <v>3</v>
      </c>
      <c r="F125" s="1" t="s">
        <v>46</v>
      </c>
      <c r="G125" s="1" t="s">
        <v>20</v>
      </c>
      <c r="H125" s="2">
        <v>40564</v>
      </c>
      <c r="I125" s="1" t="s">
        <v>15</v>
      </c>
      <c r="J125" s="1" t="s">
        <v>24</v>
      </c>
      <c r="K125" s="6">
        <v>54080</v>
      </c>
      <c r="L125" s="1">
        <f t="shared" si="3"/>
        <v>0</v>
      </c>
    </row>
    <row r="126" spans="2:12" x14ac:dyDescent="0.2">
      <c r="B126" s="1" t="s">
        <v>186</v>
      </c>
      <c r="C126" s="1" t="s">
        <v>337</v>
      </c>
      <c r="D126" s="1">
        <v>36</v>
      </c>
      <c r="E126" s="1" t="s">
        <v>7</v>
      </c>
      <c r="F126" s="1" t="s">
        <v>46</v>
      </c>
      <c r="G126" s="1" t="s">
        <v>21</v>
      </c>
      <c r="H126" s="2">
        <v>41137</v>
      </c>
      <c r="I126" s="1" t="s">
        <v>27</v>
      </c>
      <c r="J126" s="1" t="s">
        <v>29</v>
      </c>
      <c r="K126" s="6">
        <v>110240</v>
      </c>
      <c r="L126" s="1">
        <f t="shared" si="3"/>
        <v>0</v>
      </c>
    </row>
    <row r="127" spans="2:12" x14ac:dyDescent="0.2">
      <c r="B127" s="1" t="s">
        <v>163</v>
      </c>
      <c r="C127" s="1" t="s">
        <v>318</v>
      </c>
      <c r="D127" s="1">
        <v>31</v>
      </c>
      <c r="E127" s="1" t="s">
        <v>7</v>
      </c>
      <c r="F127" s="1" t="s">
        <v>51</v>
      </c>
      <c r="G127" s="1" t="s">
        <v>21</v>
      </c>
      <c r="H127" s="2">
        <v>40954</v>
      </c>
      <c r="I127" s="1" t="s">
        <v>15</v>
      </c>
      <c r="J127" s="1" t="s">
        <v>22</v>
      </c>
      <c r="K127" s="6">
        <v>131040</v>
      </c>
      <c r="L127" s="1">
        <f t="shared" si="3"/>
        <v>0</v>
      </c>
    </row>
    <row r="128" spans="2:12" x14ac:dyDescent="0.2">
      <c r="B128" s="1" t="s">
        <v>114</v>
      </c>
      <c r="C128" s="1" t="s">
        <v>279</v>
      </c>
      <c r="D128" s="1">
        <v>38</v>
      </c>
      <c r="E128" s="1" t="s">
        <v>3</v>
      </c>
      <c r="F128" s="1" t="s">
        <v>46</v>
      </c>
      <c r="G128" s="1" t="s">
        <v>4</v>
      </c>
      <c r="H128" s="2">
        <v>40917</v>
      </c>
      <c r="I128" s="1" t="s">
        <v>36</v>
      </c>
      <c r="J128" s="1" t="s">
        <v>37</v>
      </c>
      <c r="K128" s="6">
        <v>118809.59999999999</v>
      </c>
      <c r="L128" s="1">
        <f t="shared" si="3"/>
        <v>0</v>
      </c>
    </row>
    <row r="129" spans="2:12" x14ac:dyDescent="0.2">
      <c r="B129" s="1" t="s">
        <v>147</v>
      </c>
      <c r="C129" s="1" t="s">
        <v>326</v>
      </c>
      <c r="D129" s="1">
        <v>33</v>
      </c>
      <c r="E129" s="1" t="s">
        <v>7</v>
      </c>
      <c r="F129" s="1" t="s">
        <v>46</v>
      </c>
      <c r="G129" s="1" t="s">
        <v>4</v>
      </c>
      <c r="H129" s="2">
        <v>41777</v>
      </c>
      <c r="I129" s="1" t="s">
        <v>32</v>
      </c>
      <c r="J129" s="1" t="s">
        <v>35</v>
      </c>
      <c r="K129" s="6">
        <v>116480</v>
      </c>
      <c r="L129" s="1">
        <f t="shared" si="3"/>
        <v>0</v>
      </c>
    </row>
    <row r="130" spans="2:12" x14ac:dyDescent="0.2">
      <c r="B130" s="1" t="s">
        <v>157</v>
      </c>
      <c r="C130" s="1" t="s">
        <v>312</v>
      </c>
      <c r="D130" s="1">
        <v>29</v>
      </c>
      <c r="E130" s="1" t="s">
        <v>7</v>
      </c>
      <c r="F130" s="1" t="s">
        <v>46</v>
      </c>
      <c r="G130" s="1" t="s">
        <v>4</v>
      </c>
      <c r="H130" s="2">
        <v>41869</v>
      </c>
      <c r="I130" s="1" t="s">
        <v>32</v>
      </c>
      <c r="J130" s="1" t="s">
        <v>33</v>
      </c>
      <c r="K130" s="6">
        <v>116480</v>
      </c>
      <c r="L130" s="1">
        <f t="shared" si="3"/>
        <v>0</v>
      </c>
    </row>
    <row r="131" spans="2:12" x14ac:dyDescent="0.2">
      <c r="B131" s="1" t="s">
        <v>212</v>
      </c>
      <c r="C131" s="1" t="s">
        <v>330</v>
      </c>
      <c r="D131" s="1">
        <v>47</v>
      </c>
      <c r="E131" s="1" t="s">
        <v>7</v>
      </c>
      <c r="F131" s="1" t="s">
        <v>49</v>
      </c>
      <c r="G131" s="1" t="s">
        <v>4</v>
      </c>
      <c r="H131" s="2">
        <v>41043</v>
      </c>
      <c r="I131" s="1" t="s">
        <v>32</v>
      </c>
      <c r="J131" s="1" t="s">
        <v>33</v>
      </c>
      <c r="K131" s="6">
        <v>116480</v>
      </c>
      <c r="L131" s="1">
        <f t="shared" si="3"/>
        <v>0</v>
      </c>
    </row>
    <row r="132" spans="2:12" x14ac:dyDescent="0.2">
      <c r="B132" s="1" t="s">
        <v>220</v>
      </c>
      <c r="C132" s="1" t="s">
        <v>362</v>
      </c>
      <c r="D132" s="1">
        <v>54</v>
      </c>
      <c r="E132" s="1" t="s">
        <v>7</v>
      </c>
      <c r="F132" s="1" t="s">
        <v>46</v>
      </c>
      <c r="G132" s="1" t="s">
        <v>4</v>
      </c>
      <c r="H132" s="2">
        <v>40792</v>
      </c>
      <c r="I132" s="1" t="s">
        <v>32</v>
      </c>
      <c r="J132" s="1" t="s">
        <v>33</v>
      </c>
      <c r="K132" s="6">
        <v>114400</v>
      </c>
      <c r="L132" s="1">
        <f t="shared" si="3"/>
        <v>0</v>
      </c>
    </row>
    <row r="133" spans="2:12" x14ac:dyDescent="0.2">
      <c r="B133" s="1" t="s">
        <v>158</v>
      </c>
      <c r="C133" s="1" t="s">
        <v>313</v>
      </c>
      <c r="D133" s="1">
        <v>29</v>
      </c>
      <c r="E133" s="1" t="s">
        <v>7</v>
      </c>
      <c r="F133" s="1" t="s">
        <v>46</v>
      </c>
      <c r="G133" s="1" t="s">
        <v>4</v>
      </c>
      <c r="H133" s="2">
        <v>41029</v>
      </c>
      <c r="I133" s="1" t="s">
        <v>32</v>
      </c>
      <c r="J133" s="1" t="s">
        <v>33</v>
      </c>
      <c r="K133" s="6">
        <v>114400</v>
      </c>
      <c r="L133" s="1">
        <f t="shared" ref="L133:L164" si="4">IF(G133="White",1,0)</f>
        <v>0</v>
      </c>
    </row>
    <row r="134" spans="2:12" x14ac:dyDescent="0.2">
      <c r="B134" s="1" t="s">
        <v>74</v>
      </c>
      <c r="C134" s="1" t="s">
        <v>241</v>
      </c>
      <c r="D134" s="1">
        <v>29</v>
      </c>
      <c r="E134" s="1" t="s">
        <v>3</v>
      </c>
      <c r="F134" s="1" t="s">
        <v>46</v>
      </c>
      <c r="G134" s="1" t="s">
        <v>4</v>
      </c>
      <c r="H134" s="2">
        <v>40917</v>
      </c>
      <c r="I134" s="1" t="s">
        <v>32</v>
      </c>
      <c r="J134" s="1" t="s">
        <v>33</v>
      </c>
      <c r="K134" s="6">
        <v>114400</v>
      </c>
      <c r="L134" s="1">
        <f t="shared" si="4"/>
        <v>0</v>
      </c>
    </row>
    <row r="135" spans="2:12" x14ac:dyDescent="0.2">
      <c r="B135" s="1" t="s">
        <v>145</v>
      </c>
      <c r="C135" s="1" t="s">
        <v>302</v>
      </c>
      <c r="D135" s="1">
        <v>52</v>
      </c>
      <c r="E135" s="1" t="s">
        <v>3</v>
      </c>
      <c r="F135" s="1" t="s">
        <v>46</v>
      </c>
      <c r="G135" s="1" t="s">
        <v>4</v>
      </c>
      <c r="H135" s="2">
        <v>41911</v>
      </c>
      <c r="I135" s="1" t="s">
        <v>32</v>
      </c>
      <c r="J135" s="1" t="s">
        <v>33</v>
      </c>
      <c r="K135" s="6">
        <v>114400</v>
      </c>
      <c r="L135" s="1">
        <f t="shared" si="4"/>
        <v>0</v>
      </c>
    </row>
    <row r="136" spans="2:12" x14ac:dyDescent="0.2">
      <c r="B136" s="1" t="s">
        <v>65</v>
      </c>
      <c r="C136" s="1" t="s">
        <v>234</v>
      </c>
      <c r="D136" s="1">
        <v>28</v>
      </c>
      <c r="E136" s="1" t="s">
        <v>3</v>
      </c>
      <c r="F136" s="1" t="s">
        <v>46</v>
      </c>
      <c r="G136" s="1" t="s">
        <v>4</v>
      </c>
      <c r="H136" s="2">
        <v>40448</v>
      </c>
      <c r="I136" s="1" t="s">
        <v>32</v>
      </c>
      <c r="J136" s="1" t="s">
        <v>33</v>
      </c>
      <c r="K136" s="6">
        <v>112320</v>
      </c>
      <c r="L136" s="1">
        <f t="shared" si="4"/>
        <v>0</v>
      </c>
    </row>
    <row r="137" spans="2:12" x14ac:dyDescent="0.2">
      <c r="B137" s="1" t="s">
        <v>206</v>
      </c>
      <c r="C137" s="1" t="s">
        <v>352</v>
      </c>
      <c r="D137" s="1">
        <v>43</v>
      </c>
      <c r="E137" s="1" t="s">
        <v>7</v>
      </c>
      <c r="F137" s="1" t="s">
        <v>46</v>
      </c>
      <c r="G137" s="1" t="s">
        <v>4</v>
      </c>
      <c r="H137" s="2">
        <v>41407</v>
      </c>
      <c r="I137" s="1" t="s">
        <v>27</v>
      </c>
      <c r="J137" s="1" t="s">
        <v>31</v>
      </c>
      <c r="K137" s="6">
        <v>60320</v>
      </c>
      <c r="L137" s="1">
        <f t="shared" si="4"/>
        <v>0</v>
      </c>
    </row>
    <row r="138" spans="2:12" x14ac:dyDescent="0.2">
      <c r="B138" s="1" t="s">
        <v>120</v>
      </c>
      <c r="C138" s="1" t="s">
        <v>285</v>
      </c>
      <c r="D138" s="1">
        <v>39</v>
      </c>
      <c r="E138" s="1" t="s">
        <v>3</v>
      </c>
      <c r="F138" s="1" t="s">
        <v>46</v>
      </c>
      <c r="G138" s="1" t="s">
        <v>4</v>
      </c>
      <c r="H138" s="2">
        <v>41827</v>
      </c>
      <c r="I138" s="1" t="s">
        <v>27</v>
      </c>
      <c r="J138" s="1" t="s">
        <v>31</v>
      </c>
      <c r="K138" s="6">
        <v>56160</v>
      </c>
      <c r="L138" s="1">
        <f t="shared" si="4"/>
        <v>0</v>
      </c>
    </row>
    <row r="139" spans="2:12" x14ac:dyDescent="0.2">
      <c r="B139" s="1" t="s">
        <v>99</v>
      </c>
      <c r="C139" s="1" t="s">
        <v>264</v>
      </c>
      <c r="D139" s="1">
        <v>35</v>
      </c>
      <c r="E139" s="1" t="s">
        <v>3</v>
      </c>
      <c r="F139" s="1" t="s">
        <v>46</v>
      </c>
      <c r="G139" s="1" t="s">
        <v>4</v>
      </c>
      <c r="H139" s="2">
        <v>41505</v>
      </c>
      <c r="I139" s="1" t="s">
        <v>27</v>
      </c>
      <c r="J139" s="1" t="s">
        <v>31</v>
      </c>
      <c r="K139" s="6">
        <v>54288</v>
      </c>
      <c r="L139" s="1">
        <f t="shared" si="4"/>
        <v>0</v>
      </c>
    </row>
    <row r="140" spans="2:12" x14ac:dyDescent="0.2">
      <c r="B140" s="1" t="s">
        <v>106</v>
      </c>
      <c r="C140" s="1" t="s">
        <v>271</v>
      </c>
      <c r="D140" s="1">
        <v>37</v>
      </c>
      <c r="E140" s="1" t="s">
        <v>3</v>
      </c>
      <c r="F140" s="1" t="s">
        <v>46</v>
      </c>
      <c r="G140" s="1" t="s">
        <v>4</v>
      </c>
      <c r="H140" s="2">
        <v>40973</v>
      </c>
      <c r="I140" s="1" t="s">
        <v>27</v>
      </c>
      <c r="J140" s="1" t="s">
        <v>31</v>
      </c>
      <c r="K140" s="6">
        <v>52000</v>
      </c>
      <c r="L140" s="1">
        <f t="shared" si="4"/>
        <v>0</v>
      </c>
    </row>
    <row r="141" spans="2:12" x14ac:dyDescent="0.2">
      <c r="B141" s="1" t="s">
        <v>136</v>
      </c>
      <c r="C141" s="1" t="s">
        <v>295</v>
      </c>
      <c r="D141" s="1">
        <v>47</v>
      </c>
      <c r="E141" s="1" t="s">
        <v>3</v>
      </c>
      <c r="F141" s="1" t="s">
        <v>46</v>
      </c>
      <c r="G141" s="1" t="s">
        <v>4</v>
      </c>
      <c r="H141" s="2">
        <v>41407</v>
      </c>
      <c r="I141" s="1" t="s">
        <v>27</v>
      </c>
      <c r="J141" s="1" t="s">
        <v>31</v>
      </c>
      <c r="K141" s="6">
        <v>52000</v>
      </c>
      <c r="L141" s="1">
        <f t="shared" si="4"/>
        <v>0</v>
      </c>
    </row>
    <row r="142" spans="2:12" x14ac:dyDescent="0.2">
      <c r="B142" s="1" t="s">
        <v>76</v>
      </c>
      <c r="C142" s="1" t="s">
        <v>243</v>
      </c>
      <c r="D142" s="1">
        <v>30</v>
      </c>
      <c r="E142" s="1" t="s">
        <v>3</v>
      </c>
      <c r="F142" s="1" t="s">
        <v>46</v>
      </c>
      <c r="G142" s="1" t="s">
        <v>4</v>
      </c>
      <c r="H142" s="2">
        <v>41687</v>
      </c>
      <c r="I142" s="1" t="s">
        <v>27</v>
      </c>
      <c r="J142" s="1" t="s">
        <v>31</v>
      </c>
      <c r="K142" s="6">
        <v>49920</v>
      </c>
      <c r="L142" s="1">
        <f t="shared" si="4"/>
        <v>0</v>
      </c>
    </row>
    <row r="143" spans="2:12" x14ac:dyDescent="0.2">
      <c r="B143" s="1" t="s">
        <v>85</v>
      </c>
      <c r="C143" s="1" t="s">
        <v>251</v>
      </c>
      <c r="D143" s="1">
        <v>31</v>
      </c>
      <c r="E143" s="1" t="s">
        <v>3</v>
      </c>
      <c r="F143" s="1" t="s">
        <v>46</v>
      </c>
      <c r="G143" s="1" t="s">
        <v>4</v>
      </c>
      <c r="H143" s="2">
        <v>40729</v>
      </c>
      <c r="I143" s="1" t="s">
        <v>27</v>
      </c>
      <c r="J143" s="1" t="s">
        <v>31</v>
      </c>
      <c r="K143" s="6">
        <v>46800</v>
      </c>
      <c r="L143" s="1">
        <f t="shared" si="4"/>
        <v>0</v>
      </c>
    </row>
    <row r="144" spans="2:12" x14ac:dyDescent="0.2">
      <c r="B144" s="1" t="s">
        <v>200</v>
      </c>
      <c r="C144" s="1" t="s">
        <v>348</v>
      </c>
      <c r="D144" s="1">
        <v>41</v>
      </c>
      <c r="E144" s="1" t="s">
        <v>7</v>
      </c>
      <c r="F144" s="1" t="s">
        <v>46</v>
      </c>
      <c r="G144" s="1" t="s">
        <v>4</v>
      </c>
      <c r="H144" s="2">
        <v>41869</v>
      </c>
      <c r="I144" s="1" t="s">
        <v>27</v>
      </c>
      <c r="J144" s="1" t="s">
        <v>31</v>
      </c>
      <c r="K144" s="6">
        <v>45760</v>
      </c>
      <c r="L144" s="1">
        <f t="shared" si="4"/>
        <v>0</v>
      </c>
    </row>
    <row r="145" spans="2:12" x14ac:dyDescent="0.2">
      <c r="B145" s="1" t="s">
        <v>96</v>
      </c>
      <c r="C145" s="1" t="s">
        <v>262</v>
      </c>
      <c r="D145" s="1">
        <v>34</v>
      </c>
      <c r="E145" s="1" t="s">
        <v>3</v>
      </c>
      <c r="F145" s="1" t="s">
        <v>46</v>
      </c>
      <c r="G145" s="1" t="s">
        <v>4</v>
      </c>
      <c r="H145" s="2">
        <v>40679</v>
      </c>
      <c r="I145" s="1" t="s">
        <v>27</v>
      </c>
      <c r="J145" s="1" t="s">
        <v>30</v>
      </c>
      <c r="K145" s="6">
        <v>49920</v>
      </c>
      <c r="L145" s="1">
        <f t="shared" si="4"/>
        <v>0</v>
      </c>
    </row>
    <row r="146" spans="2:12" x14ac:dyDescent="0.2">
      <c r="B146" s="1" t="s">
        <v>84</v>
      </c>
      <c r="C146" s="1" t="s">
        <v>250</v>
      </c>
      <c r="D146" s="1">
        <v>31</v>
      </c>
      <c r="E146" s="1" t="s">
        <v>3</v>
      </c>
      <c r="F146" s="1" t="s">
        <v>46</v>
      </c>
      <c r="G146" s="1" t="s">
        <v>4</v>
      </c>
      <c r="H146" s="2">
        <v>41281</v>
      </c>
      <c r="I146" s="1" t="s">
        <v>27</v>
      </c>
      <c r="J146" s="1" t="s">
        <v>30</v>
      </c>
      <c r="K146" s="6">
        <v>49920</v>
      </c>
      <c r="L146" s="1">
        <f t="shared" si="4"/>
        <v>0</v>
      </c>
    </row>
    <row r="147" spans="2:12" x14ac:dyDescent="0.2">
      <c r="B147" s="1" t="s">
        <v>142</v>
      </c>
      <c r="C147" s="1" t="s">
        <v>299</v>
      </c>
      <c r="D147" s="1">
        <v>50</v>
      </c>
      <c r="E147" s="1" t="s">
        <v>3</v>
      </c>
      <c r="F147" s="1" t="s">
        <v>46</v>
      </c>
      <c r="G147" s="1" t="s">
        <v>4</v>
      </c>
      <c r="H147" s="2">
        <v>41323</v>
      </c>
      <c r="I147" s="1" t="s">
        <v>27</v>
      </c>
      <c r="J147" s="1" t="s">
        <v>30</v>
      </c>
      <c r="K147" s="6">
        <v>49920</v>
      </c>
      <c r="L147" s="1">
        <f t="shared" si="4"/>
        <v>0</v>
      </c>
    </row>
    <row r="148" spans="2:12" x14ac:dyDescent="0.2">
      <c r="B148" s="1" t="s">
        <v>71</v>
      </c>
      <c r="C148" s="1" t="s">
        <v>238</v>
      </c>
      <c r="D148" s="1">
        <v>29</v>
      </c>
      <c r="E148" s="1" t="s">
        <v>3</v>
      </c>
      <c r="F148" s="1" t="s">
        <v>47</v>
      </c>
      <c r="G148" s="1" t="s">
        <v>4</v>
      </c>
      <c r="H148" s="2">
        <v>40819</v>
      </c>
      <c r="I148" s="1" t="s">
        <v>27</v>
      </c>
      <c r="J148" s="1" t="s">
        <v>30</v>
      </c>
      <c r="K148" s="6">
        <v>45760</v>
      </c>
      <c r="L148" s="1">
        <f t="shared" si="4"/>
        <v>0</v>
      </c>
    </row>
    <row r="149" spans="2:12" x14ac:dyDescent="0.2">
      <c r="B149" s="1" t="s">
        <v>118</v>
      </c>
      <c r="C149" s="1" t="s">
        <v>283</v>
      </c>
      <c r="D149" s="1">
        <v>39</v>
      </c>
      <c r="E149" s="1" t="s">
        <v>3</v>
      </c>
      <c r="F149" s="1" t="s">
        <v>46</v>
      </c>
      <c r="G149" s="1" t="s">
        <v>4</v>
      </c>
      <c r="H149" s="2">
        <v>41281</v>
      </c>
      <c r="I149" s="1" t="s">
        <v>27</v>
      </c>
      <c r="J149" s="1" t="s">
        <v>30</v>
      </c>
      <c r="K149" s="6">
        <v>45760</v>
      </c>
      <c r="L149" s="1">
        <f t="shared" si="4"/>
        <v>0</v>
      </c>
    </row>
    <row r="150" spans="2:12" x14ac:dyDescent="0.2">
      <c r="B150" s="1" t="s">
        <v>192</v>
      </c>
      <c r="C150" s="1" t="s">
        <v>341</v>
      </c>
      <c r="D150" s="1">
        <v>38</v>
      </c>
      <c r="E150" s="1" t="s">
        <v>7</v>
      </c>
      <c r="F150" s="1" t="s">
        <v>46</v>
      </c>
      <c r="G150" s="1" t="s">
        <v>4</v>
      </c>
      <c r="H150" s="2">
        <v>41687</v>
      </c>
      <c r="I150" s="1" t="s">
        <v>27</v>
      </c>
      <c r="J150" s="1" t="s">
        <v>30</v>
      </c>
      <c r="K150" s="6">
        <v>45760</v>
      </c>
      <c r="L150" s="1">
        <f t="shared" si="4"/>
        <v>0</v>
      </c>
    </row>
    <row r="151" spans="2:12" x14ac:dyDescent="0.2">
      <c r="B151" s="1" t="s">
        <v>72</v>
      </c>
      <c r="C151" s="1" t="s">
        <v>239</v>
      </c>
      <c r="D151" s="1">
        <v>29</v>
      </c>
      <c r="E151" s="1" t="s">
        <v>3</v>
      </c>
      <c r="F151" s="1" t="s">
        <v>46</v>
      </c>
      <c r="G151" s="1" t="s">
        <v>4</v>
      </c>
      <c r="H151" s="2">
        <v>41911</v>
      </c>
      <c r="I151" s="1" t="s">
        <v>27</v>
      </c>
      <c r="J151" s="1" t="s">
        <v>30</v>
      </c>
      <c r="K151" s="6">
        <v>43680</v>
      </c>
      <c r="L151" s="1">
        <f t="shared" si="4"/>
        <v>0</v>
      </c>
    </row>
    <row r="152" spans="2:12" x14ac:dyDescent="0.2">
      <c r="B152" s="1" t="s">
        <v>177</v>
      </c>
      <c r="C152" s="1" t="s">
        <v>329</v>
      </c>
      <c r="D152" s="1">
        <v>34</v>
      </c>
      <c r="E152" s="1" t="s">
        <v>7</v>
      </c>
      <c r="F152" s="1" t="s">
        <v>46</v>
      </c>
      <c r="G152" s="1" t="s">
        <v>4</v>
      </c>
      <c r="H152" s="2">
        <v>41729</v>
      </c>
      <c r="I152" s="1" t="s">
        <v>27</v>
      </c>
      <c r="J152" s="1" t="s">
        <v>30</v>
      </c>
      <c r="K152" s="6">
        <v>41600</v>
      </c>
      <c r="L152" s="1">
        <f t="shared" si="4"/>
        <v>0</v>
      </c>
    </row>
    <row r="153" spans="2:12" x14ac:dyDescent="0.2">
      <c r="B153" s="1" t="s">
        <v>56</v>
      </c>
      <c r="C153" s="1" t="s">
        <v>226</v>
      </c>
      <c r="D153" s="1">
        <v>27</v>
      </c>
      <c r="E153" s="1" t="s">
        <v>3</v>
      </c>
      <c r="F153" s="1" t="s">
        <v>46</v>
      </c>
      <c r="G153" s="1" t="s">
        <v>4</v>
      </c>
      <c r="H153" s="2">
        <v>42093</v>
      </c>
      <c r="I153" s="1" t="s">
        <v>27</v>
      </c>
      <c r="J153" s="1" t="s">
        <v>30</v>
      </c>
      <c r="K153" s="6">
        <v>39520</v>
      </c>
      <c r="L153" s="1">
        <f t="shared" si="4"/>
        <v>0</v>
      </c>
    </row>
    <row r="154" spans="2:12" x14ac:dyDescent="0.2">
      <c r="B154" s="1" t="s">
        <v>187</v>
      </c>
      <c r="C154" s="1" t="s">
        <v>338</v>
      </c>
      <c r="D154" s="1">
        <v>36</v>
      </c>
      <c r="E154" s="1" t="s">
        <v>7</v>
      </c>
      <c r="F154" s="1" t="s">
        <v>46</v>
      </c>
      <c r="G154" s="1" t="s">
        <v>4</v>
      </c>
      <c r="H154" s="2">
        <v>39391</v>
      </c>
      <c r="I154" s="1" t="s">
        <v>27</v>
      </c>
      <c r="J154" s="1" t="s">
        <v>30</v>
      </c>
      <c r="K154" s="6">
        <v>35360</v>
      </c>
      <c r="L154" s="1">
        <f t="shared" si="4"/>
        <v>0</v>
      </c>
    </row>
    <row r="155" spans="2:12" x14ac:dyDescent="0.2">
      <c r="B155" s="1" t="s">
        <v>101</v>
      </c>
      <c r="C155" s="1" t="s">
        <v>357</v>
      </c>
      <c r="D155" s="1">
        <v>48</v>
      </c>
      <c r="E155" s="1" t="s">
        <v>7</v>
      </c>
      <c r="F155" s="1" t="s">
        <v>46</v>
      </c>
      <c r="G155" s="1" t="s">
        <v>4</v>
      </c>
      <c r="H155" s="2">
        <v>40735</v>
      </c>
      <c r="I155" s="1" t="s">
        <v>27</v>
      </c>
      <c r="J155" s="1" t="s">
        <v>30</v>
      </c>
      <c r="K155" s="6">
        <v>33280</v>
      </c>
      <c r="L155" s="1">
        <f t="shared" si="4"/>
        <v>0</v>
      </c>
    </row>
    <row r="156" spans="2:12" x14ac:dyDescent="0.2">
      <c r="B156" s="1" t="s">
        <v>197</v>
      </c>
      <c r="C156" s="1" t="s">
        <v>365</v>
      </c>
      <c r="D156" s="1">
        <v>40</v>
      </c>
      <c r="E156" s="1" t="s">
        <v>7</v>
      </c>
      <c r="F156" s="1" t="s">
        <v>46</v>
      </c>
      <c r="G156" s="1" t="s">
        <v>4</v>
      </c>
      <c r="H156" s="2">
        <v>41687</v>
      </c>
      <c r="I156" s="1" t="s">
        <v>27</v>
      </c>
      <c r="J156" s="1" t="s">
        <v>30</v>
      </c>
      <c r="K156" s="6">
        <v>29120</v>
      </c>
      <c r="L156" s="1">
        <f t="shared" si="4"/>
        <v>0</v>
      </c>
    </row>
    <row r="157" spans="2:12" x14ac:dyDescent="0.2">
      <c r="B157" s="1" t="s">
        <v>116</v>
      </c>
      <c r="C157" s="1" t="s">
        <v>281</v>
      </c>
      <c r="D157" s="1">
        <v>39</v>
      </c>
      <c r="E157" s="1" t="s">
        <v>3</v>
      </c>
      <c r="F157" s="1" t="s">
        <v>46</v>
      </c>
      <c r="G157" s="1" t="s">
        <v>4</v>
      </c>
      <c r="H157" s="2">
        <v>39821</v>
      </c>
      <c r="I157" s="1" t="s">
        <v>27</v>
      </c>
      <c r="J157" s="1" t="s">
        <v>29</v>
      </c>
      <c r="K157" s="6">
        <v>114400</v>
      </c>
      <c r="L157" s="1">
        <f t="shared" si="4"/>
        <v>0</v>
      </c>
    </row>
    <row r="158" spans="2:12" x14ac:dyDescent="0.2">
      <c r="B158" s="1" t="s">
        <v>95</v>
      </c>
      <c r="C158" s="1" t="s">
        <v>261</v>
      </c>
      <c r="D158" s="1">
        <v>34</v>
      </c>
      <c r="E158" s="1" t="s">
        <v>3</v>
      </c>
      <c r="F158" s="1" t="s">
        <v>46</v>
      </c>
      <c r="G158" s="1" t="s">
        <v>4</v>
      </c>
      <c r="H158" s="2">
        <v>39818</v>
      </c>
      <c r="I158" s="1" t="s">
        <v>27</v>
      </c>
      <c r="J158" s="1" t="s">
        <v>28</v>
      </c>
      <c r="K158" s="6">
        <v>124800</v>
      </c>
      <c r="L158" s="1">
        <f t="shared" si="4"/>
        <v>0</v>
      </c>
    </row>
    <row r="159" spans="2:12" x14ac:dyDescent="0.2">
      <c r="B159" s="1" t="s">
        <v>130</v>
      </c>
      <c r="C159" s="1" t="s">
        <v>274</v>
      </c>
      <c r="D159" s="1">
        <v>44</v>
      </c>
      <c r="E159" s="1" t="s">
        <v>3</v>
      </c>
      <c r="F159" s="1" t="s">
        <v>46</v>
      </c>
      <c r="G159" s="1" t="s">
        <v>4</v>
      </c>
      <c r="H159" s="2">
        <v>40704</v>
      </c>
      <c r="I159" s="1" t="s">
        <v>15</v>
      </c>
      <c r="J159" s="1" t="s">
        <v>24</v>
      </c>
      <c r="K159" s="6">
        <v>57179.199999999997</v>
      </c>
      <c r="L159" s="1">
        <f t="shared" si="4"/>
        <v>0</v>
      </c>
    </row>
    <row r="160" spans="2:12" x14ac:dyDescent="0.2">
      <c r="B160" s="1" t="s">
        <v>188</v>
      </c>
      <c r="C160" s="1" t="s">
        <v>323</v>
      </c>
      <c r="D160" s="1">
        <v>37</v>
      </c>
      <c r="E160" s="1" t="s">
        <v>7</v>
      </c>
      <c r="F160" s="1" t="s">
        <v>46</v>
      </c>
      <c r="G160" s="1" t="s">
        <v>4</v>
      </c>
      <c r="H160" s="2">
        <v>40648</v>
      </c>
      <c r="I160" s="1" t="s">
        <v>15</v>
      </c>
      <c r="J160" s="1" t="s">
        <v>18</v>
      </c>
      <c r="K160" s="6">
        <v>135200</v>
      </c>
      <c r="L160" s="1">
        <f t="shared" si="4"/>
        <v>0</v>
      </c>
    </row>
    <row r="161" spans="2:12" x14ac:dyDescent="0.2">
      <c r="B161" s="1" t="s">
        <v>155</v>
      </c>
      <c r="C161" s="1" t="s">
        <v>310</v>
      </c>
      <c r="D161" s="1">
        <v>29</v>
      </c>
      <c r="E161" s="1" t="s">
        <v>7</v>
      </c>
      <c r="F161" s="1" t="s">
        <v>46</v>
      </c>
      <c r="G161" s="1" t="s">
        <v>4</v>
      </c>
      <c r="H161" s="2">
        <v>41953</v>
      </c>
      <c r="I161" s="1" t="s">
        <v>15</v>
      </c>
      <c r="J161" s="1" t="s">
        <v>17</v>
      </c>
      <c r="K161" s="6">
        <v>73840</v>
      </c>
      <c r="L161" s="1">
        <f t="shared" si="4"/>
        <v>0</v>
      </c>
    </row>
    <row r="162" spans="2:12" x14ac:dyDescent="0.2">
      <c r="B162" s="1" t="s">
        <v>87</v>
      </c>
      <c r="C162" s="1" t="s">
        <v>253</v>
      </c>
      <c r="D162" s="1">
        <v>32</v>
      </c>
      <c r="E162" s="1" t="s">
        <v>3</v>
      </c>
      <c r="F162" s="1" t="s">
        <v>46</v>
      </c>
      <c r="G162" s="1" t="s">
        <v>4</v>
      </c>
      <c r="H162" s="2">
        <v>39748</v>
      </c>
      <c r="I162" s="1" t="s">
        <v>5</v>
      </c>
      <c r="J162" s="1" t="s">
        <v>6</v>
      </c>
      <c r="K162" s="6">
        <v>59280</v>
      </c>
      <c r="L162" s="1">
        <f t="shared" si="4"/>
        <v>0</v>
      </c>
    </row>
    <row r="163" spans="2:12" x14ac:dyDescent="0.2">
      <c r="B163" s="1" t="s">
        <v>170</v>
      </c>
      <c r="C163" s="1" t="s">
        <v>324</v>
      </c>
      <c r="D163" s="1">
        <v>33</v>
      </c>
      <c r="E163" s="1" t="s">
        <v>7</v>
      </c>
      <c r="F163" s="1" t="s">
        <v>46</v>
      </c>
      <c r="G163" s="1" t="s">
        <v>4</v>
      </c>
      <c r="H163" s="2">
        <v>41645</v>
      </c>
      <c r="I163" s="1" t="s">
        <v>5</v>
      </c>
      <c r="J163" s="1" t="s">
        <v>6</v>
      </c>
      <c r="K163" s="6">
        <v>47840</v>
      </c>
      <c r="L163" s="1">
        <f t="shared" si="4"/>
        <v>0</v>
      </c>
    </row>
    <row r="164" spans="2:12" x14ac:dyDescent="0.2">
      <c r="B164" s="1" t="s">
        <v>80</v>
      </c>
      <c r="C164" s="1" t="s">
        <v>247</v>
      </c>
      <c r="D164" s="1">
        <v>30</v>
      </c>
      <c r="E164" s="1" t="s">
        <v>3</v>
      </c>
      <c r="F164" s="1" t="s">
        <v>46</v>
      </c>
      <c r="G164" s="1" t="s">
        <v>10</v>
      </c>
      <c r="H164" s="2">
        <v>41589</v>
      </c>
      <c r="I164" s="1" t="s">
        <v>36</v>
      </c>
      <c r="J164" s="1" t="s">
        <v>37</v>
      </c>
      <c r="K164" s="6">
        <v>115460.8</v>
      </c>
      <c r="L164" s="1">
        <f t="shared" si="4"/>
        <v>0</v>
      </c>
    </row>
    <row r="165" spans="2:12" x14ac:dyDescent="0.2">
      <c r="B165" s="1" t="s">
        <v>154</v>
      </c>
      <c r="C165" s="1" t="s">
        <v>309</v>
      </c>
      <c r="D165" s="1">
        <v>28</v>
      </c>
      <c r="E165" s="1" t="s">
        <v>7</v>
      </c>
      <c r="F165" s="1" t="s">
        <v>46</v>
      </c>
      <c r="G165" s="1" t="s">
        <v>10</v>
      </c>
      <c r="H165" s="2">
        <v>40973</v>
      </c>
      <c r="I165" s="1" t="s">
        <v>32</v>
      </c>
      <c r="J165" s="1" t="s">
        <v>33</v>
      </c>
      <c r="K165" s="6">
        <v>116480</v>
      </c>
      <c r="L165" s="1">
        <f t="shared" ref="L165:L178" si="5">IF(G165="White",1,0)</f>
        <v>0</v>
      </c>
    </row>
    <row r="166" spans="2:12" x14ac:dyDescent="0.2">
      <c r="B166" s="1" t="s">
        <v>112</v>
      </c>
      <c r="C166" s="1" t="s">
        <v>277</v>
      </c>
      <c r="D166" s="1">
        <v>38</v>
      </c>
      <c r="E166" s="1" t="s">
        <v>3</v>
      </c>
      <c r="F166" s="1" t="s">
        <v>48</v>
      </c>
      <c r="G166" s="1" t="s">
        <v>10</v>
      </c>
      <c r="H166" s="2">
        <v>41001</v>
      </c>
      <c r="I166" s="1" t="s">
        <v>27</v>
      </c>
      <c r="J166" s="1" t="s">
        <v>31</v>
      </c>
      <c r="K166" s="6">
        <v>54080</v>
      </c>
      <c r="L166" s="1">
        <f t="shared" si="5"/>
        <v>0</v>
      </c>
    </row>
    <row r="167" spans="2:12" x14ac:dyDescent="0.2">
      <c r="B167" s="1" t="s">
        <v>149</v>
      </c>
      <c r="C167" s="1" t="s">
        <v>370</v>
      </c>
      <c r="D167" s="1">
        <v>59</v>
      </c>
      <c r="E167" s="1" t="s">
        <v>3</v>
      </c>
      <c r="F167" s="1" t="s">
        <v>46</v>
      </c>
      <c r="G167" s="1" t="s">
        <v>10</v>
      </c>
      <c r="H167" s="2">
        <v>41505</v>
      </c>
      <c r="I167" s="1" t="s">
        <v>27</v>
      </c>
      <c r="J167" s="1" t="s">
        <v>30</v>
      </c>
      <c r="K167" s="6">
        <v>45760</v>
      </c>
      <c r="L167" s="1">
        <f t="shared" si="5"/>
        <v>0</v>
      </c>
    </row>
    <row r="168" spans="2:12" x14ac:dyDescent="0.2">
      <c r="B168" s="1" t="s">
        <v>134</v>
      </c>
      <c r="C168" s="1" t="s">
        <v>293</v>
      </c>
      <c r="D168" s="1">
        <v>45</v>
      </c>
      <c r="E168" s="1" t="s">
        <v>3</v>
      </c>
      <c r="F168" s="1" t="s">
        <v>46</v>
      </c>
      <c r="G168" s="1" t="s">
        <v>10</v>
      </c>
      <c r="H168" s="2">
        <v>40875</v>
      </c>
      <c r="I168" s="1" t="s">
        <v>27</v>
      </c>
      <c r="J168" s="1" t="s">
        <v>30</v>
      </c>
      <c r="K168" s="6">
        <v>45760</v>
      </c>
      <c r="L168" s="1">
        <f t="shared" si="5"/>
        <v>0</v>
      </c>
    </row>
    <row r="169" spans="2:12" x14ac:dyDescent="0.2">
      <c r="B169" s="1" t="s">
        <v>168</v>
      </c>
      <c r="C169" s="1" t="s">
        <v>321</v>
      </c>
      <c r="D169" s="1">
        <v>32</v>
      </c>
      <c r="E169" s="1" t="s">
        <v>7</v>
      </c>
      <c r="F169" s="1" t="s">
        <v>46</v>
      </c>
      <c r="G169" s="1" t="s">
        <v>10</v>
      </c>
      <c r="H169" s="2">
        <v>41687</v>
      </c>
      <c r="I169" s="1" t="s">
        <v>27</v>
      </c>
      <c r="J169" s="1" t="s">
        <v>30</v>
      </c>
      <c r="K169" s="6">
        <v>45760</v>
      </c>
      <c r="L169" s="1">
        <f t="shared" si="5"/>
        <v>0</v>
      </c>
    </row>
    <row r="170" spans="2:12" x14ac:dyDescent="0.2">
      <c r="B170" s="1" t="s">
        <v>183</v>
      </c>
      <c r="C170" s="1" t="s">
        <v>333</v>
      </c>
      <c r="D170" s="1">
        <v>35</v>
      </c>
      <c r="E170" s="1" t="s">
        <v>7</v>
      </c>
      <c r="F170" s="1" t="s">
        <v>46</v>
      </c>
      <c r="G170" s="1" t="s">
        <v>10</v>
      </c>
      <c r="H170" s="2">
        <v>41043</v>
      </c>
      <c r="I170" s="1" t="s">
        <v>27</v>
      </c>
      <c r="J170" s="1" t="s">
        <v>30</v>
      </c>
      <c r="K170" s="6">
        <v>43680</v>
      </c>
      <c r="L170" s="1">
        <f t="shared" si="5"/>
        <v>0</v>
      </c>
    </row>
    <row r="171" spans="2:12" x14ac:dyDescent="0.2">
      <c r="B171" s="1" t="s">
        <v>190</v>
      </c>
      <c r="C171" s="1" t="s">
        <v>326</v>
      </c>
      <c r="D171" s="1">
        <v>37</v>
      </c>
      <c r="E171" s="1" t="s">
        <v>7</v>
      </c>
      <c r="F171" s="1" t="s">
        <v>46</v>
      </c>
      <c r="G171" s="1" t="s">
        <v>10</v>
      </c>
      <c r="H171" s="2">
        <v>40553</v>
      </c>
      <c r="I171" s="1" t="s">
        <v>27</v>
      </c>
      <c r="J171" s="1" t="s">
        <v>30</v>
      </c>
      <c r="K171" s="6">
        <v>43680</v>
      </c>
      <c r="L171" s="1">
        <f t="shared" si="5"/>
        <v>0</v>
      </c>
    </row>
    <row r="172" spans="2:12" x14ac:dyDescent="0.2">
      <c r="B172" s="1" t="s">
        <v>189</v>
      </c>
      <c r="C172" s="1" t="s">
        <v>339</v>
      </c>
      <c r="D172" s="1">
        <v>37</v>
      </c>
      <c r="E172" s="1" t="s">
        <v>7</v>
      </c>
      <c r="F172" s="1" t="s">
        <v>46</v>
      </c>
      <c r="G172" s="1" t="s">
        <v>10</v>
      </c>
      <c r="H172" s="2">
        <v>41463</v>
      </c>
      <c r="I172" s="1" t="s">
        <v>27</v>
      </c>
      <c r="J172" s="1" t="s">
        <v>30</v>
      </c>
      <c r="K172" s="6">
        <v>37440</v>
      </c>
      <c r="L172" s="1">
        <f t="shared" si="5"/>
        <v>0</v>
      </c>
    </row>
    <row r="173" spans="2:12" x14ac:dyDescent="0.2">
      <c r="B173" s="1" t="s">
        <v>141</v>
      </c>
      <c r="C173" s="1" t="s">
        <v>298</v>
      </c>
      <c r="D173" s="1">
        <v>50</v>
      </c>
      <c r="E173" s="1" t="s">
        <v>3</v>
      </c>
      <c r="F173" s="1" t="s">
        <v>46</v>
      </c>
      <c r="G173" s="1" t="s">
        <v>10</v>
      </c>
      <c r="H173" s="2">
        <v>41365</v>
      </c>
      <c r="I173" s="1" t="s">
        <v>27</v>
      </c>
      <c r="J173" s="1" t="s">
        <v>30</v>
      </c>
      <c r="K173" s="6">
        <v>31200</v>
      </c>
      <c r="L173" s="1">
        <f t="shared" si="5"/>
        <v>0</v>
      </c>
    </row>
    <row r="174" spans="2:12" x14ac:dyDescent="0.2">
      <c r="B174" s="1" t="s">
        <v>119</v>
      </c>
      <c r="C174" s="1" t="s">
        <v>284</v>
      </c>
      <c r="D174" s="1">
        <v>39</v>
      </c>
      <c r="E174" s="1" t="s">
        <v>3</v>
      </c>
      <c r="F174" s="1" t="s">
        <v>46</v>
      </c>
      <c r="G174" s="1" t="s">
        <v>10</v>
      </c>
      <c r="H174" s="2">
        <v>41911</v>
      </c>
      <c r="I174" s="1" t="s">
        <v>27</v>
      </c>
      <c r="J174" s="1" t="s">
        <v>30</v>
      </c>
      <c r="K174" s="6">
        <v>31200</v>
      </c>
      <c r="L174" s="1">
        <f t="shared" si="5"/>
        <v>0</v>
      </c>
    </row>
    <row r="175" spans="2:12" x14ac:dyDescent="0.2">
      <c r="B175" s="1" t="s">
        <v>140</v>
      </c>
      <c r="C175" s="1" t="s">
        <v>262</v>
      </c>
      <c r="D175" s="1">
        <v>49</v>
      </c>
      <c r="E175" s="1" t="s">
        <v>3</v>
      </c>
      <c r="F175" s="1" t="s">
        <v>48</v>
      </c>
      <c r="G175" s="1" t="s">
        <v>10</v>
      </c>
      <c r="H175" s="2">
        <v>41043</v>
      </c>
      <c r="I175" s="1" t="s">
        <v>27</v>
      </c>
      <c r="J175" s="1" t="s">
        <v>30</v>
      </c>
      <c r="K175" s="6">
        <v>29120</v>
      </c>
      <c r="L175" s="1">
        <f t="shared" si="5"/>
        <v>0</v>
      </c>
    </row>
    <row r="176" spans="2:12" x14ac:dyDescent="0.2">
      <c r="B176" s="1" t="s">
        <v>115</v>
      </c>
      <c r="C176" s="1" t="s">
        <v>280</v>
      </c>
      <c r="D176" s="1">
        <v>39</v>
      </c>
      <c r="E176" s="1" t="s">
        <v>3</v>
      </c>
      <c r="F176" s="1" t="s">
        <v>46</v>
      </c>
      <c r="G176" s="1" t="s">
        <v>10</v>
      </c>
      <c r="H176" s="2">
        <v>42093</v>
      </c>
      <c r="I176" s="1" t="s">
        <v>15</v>
      </c>
      <c r="J176" s="1" t="s">
        <v>26</v>
      </c>
      <c r="K176" s="6">
        <v>114816</v>
      </c>
      <c r="L176" s="1">
        <f t="shared" si="5"/>
        <v>0</v>
      </c>
    </row>
    <row r="177" spans="2:12" x14ac:dyDescent="0.2">
      <c r="B177" s="1" t="s">
        <v>93</v>
      </c>
      <c r="C177" s="1" t="s">
        <v>258</v>
      </c>
      <c r="D177" s="1">
        <v>33</v>
      </c>
      <c r="E177" s="1" t="s">
        <v>3</v>
      </c>
      <c r="F177" s="1" t="s">
        <v>46</v>
      </c>
      <c r="G177" s="1" t="s">
        <v>10</v>
      </c>
      <c r="H177" s="2">
        <v>41953</v>
      </c>
      <c r="I177" s="1" t="s">
        <v>15</v>
      </c>
      <c r="J177" s="1" t="s">
        <v>17</v>
      </c>
      <c r="K177" s="6">
        <v>88920</v>
      </c>
      <c r="L177" s="1">
        <f t="shared" si="5"/>
        <v>0</v>
      </c>
    </row>
    <row r="178" spans="2:12" x14ac:dyDescent="0.2">
      <c r="B178" s="1" t="s">
        <v>75</v>
      </c>
      <c r="C178" s="1" t="s">
        <v>242</v>
      </c>
      <c r="D178" s="1">
        <v>30</v>
      </c>
      <c r="E178" s="1" t="s">
        <v>3</v>
      </c>
      <c r="F178" s="1" t="s">
        <v>46</v>
      </c>
      <c r="G178" s="1" t="s">
        <v>10</v>
      </c>
      <c r="H178" s="2">
        <v>42051</v>
      </c>
      <c r="I178" s="1" t="s">
        <v>5</v>
      </c>
      <c r="J178" s="1" t="s">
        <v>12</v>
      </c>
      <c r="K178" s="6">
        <v>72696</v>
      </c>
      <c r="L178" s="1">
        <f t="shared" si="5"/>
        <v>0</v>
      </c>
    </row>
  </sheetData>
  <sortState xmlns:xlrd2="http://schemas.microsoft.com/office/spreadsheetml/2017/richdata2" ref="B5:L178">
    <sortCondition descending="1" ref="G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8930-1B40-454C-A087-8B026472BC0C}">
  <dimension ref="A1:L178"/>
  <sheetViews>
    <sheetView topLeftCell="A80" workbookViewId="0">
      <selection activeCell="B4" sqref="B4"/>
    </sheetView>
  </sheetViews>
  <sheetFormatPr defaultColWidth="8.85546875" defaultRowHeight="12" x14ac:dyDescent="0.2"/>
  <cols>
    <col min="1" max="1" width="2" style="1" customWidth="1"/>
    <col min="2" max="2" width="12.7109375" style="1" customWidth="1"/>
    <col min="3" max="3" width="10.28515625" style="1" bestFit="1" customWidth="1"/>
    <col min="4" max="4" width="3.7109375" style="1" bestFit="1" customWidth="1"/>
    <col min="5" max="5" width="6.7109375" style="1" bestFit="1" customWidth="1"/>
    <col min="6" max="6" width="10.42578125" style="1" bestFit="1" customWidth="1"/>
    <col min="7" max="7" width="19.7109375" style="1" bestFit="1" customWidth="1"/>
    <col min="8" max="8" width="18.28515625" style="1" customWidth="1"/>
    <col min="9" max="9" width="16.85546875" style="1" customWidth="1"/>
    <col min="10" max="10" width="19.5703125" style="1" customWidth="1"/>
    <col min="11" max="11" width="20.140625" style="1" customWidth="1"/>
    <col min="12" max="12" width="19.140625" style="1" customWidth="1"/>
    <col min="13" max="16384" width="8.85546875" style="1"/>
  </cols>
  <sheetData>
    <row r="1" spans="1:12" ht="15.75" x14ac:dyDescent="0.25">
      <c r="B1" s="3" t="s">
        <v>41</v>
      </c>
      <c r="C1" s="3"/>
    </row>
    <row r="2" spans="1:12" x14ac:dyDescent="0.2">
      <c r="B2" s="4" t="s">
        <v>42</v>
      </c>
      <c r="C2" s="4"/>
    </row>
    <row r="4" spans="1:12" ht="12.75" thickBot="1" x14ac:dyDescent="0.25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2">
      <c r="B5" s="1" t="s">
        <v>218</v>
      </c>
      <c r="C5" s="1" t="s">
        <v>360</v>
      </c>
      <c r="D5" s="1">
        <v>51</v>
      </c>
      <c r="E5" s="1" t="s">
        <v>7</v>
      </c>
      <c r="F5" s="1" t="s">
        <v>46</v>
      </c>
      <c r="G5" s="1" t="s">
        <v>8</v>
      </c>
      <c r="H5" s="2">
        <v>40770</v>
      </c>
      <c r="I5" s="1" t="s">
        <v>38</v>
      </c>
      <c r="J5" s="1" t="s">
        <v>39</v>
      </c>
      <c r="K5" s="6">
        <v>56160</v>
      </c>
      <c r="L5" s="1">
        <f t="shared" ref="L5:L36" si="0">IF(G5="White",1,0)</f>
        <v>1</v>
      </c>
    </row>
    <row r="6" spans="1:12" x14ac:dyDescent="0.2">
      <c r="B6" s="1" t="s">
        <v>79</v>
      </c>
      <c r="C6" s="1" t="s">
        <v>246</v>
      </c>
      <c r="D6" s="1">
        <v>30</v>
      </c>
      <c r="E6" s="1" t="s">
        <v>3</v>
      </c>
      <c r="F6" s="1" t="s">
        <v>46</v>
      </c>
      <c r="G6" s="1" t="s">
        <v>8</v>
      </c>
      <c r="H6" s="2">
        <v>41589</v>
      </c>
      <c r="I6" s="1" t="s">
        <v>36</v>
      </c>
      <c r="J6" s="1" t="s">
        <v>37</v>
      </c>
      <c r="K6" s="6">
        <v>116480</v>
      </c>
      <c r="L6" s="1">
        <f t="shared" si="0"/>
        <v>1</v>
      </c>
    </row>
    <row r="7" spans="1:12" x14ac:dyDescent="0.2">
      <c r="B7" s="1" t="s">
        <v>86</v>
      </c>
      <c r="C7" s="1" t="s">
        <v>252</v>
      </c>
      <c r="D7" s="1">
        <v>31</v>
      </c>
      <c r="E7" s="1" t="s">
        <v>3</v>
      </c>
      <c r="F7" s="1" t="s">
        <v>46</v>
      </c>
      <c r="G7" s="1" t="s">
        <v>8</v>
      </c>
      <c r="H7" s="2">
        <v>41218</v>
      </c>
      <c r="I7" s="1" t="s">
        <v>36</v>
      </c>
      <c r="J7" s="1" t="s">
        <v>37</v>
      </c>
      <c r="K7" s="6">
        <v>102440</v>
      </c>
      <c r="L7" s="1">
        <f t="shared" si="0"/>
        <v>1</v>
      </c>
    </row>
    <row r="8" spans="1:12" x14ac:dyDescent="0.2">
      <c r="B8" s="1" t="s">
        <v>181</v>
      </c>
      <c r="C8" s="1" t="s">
        <v>331</v>
      </c>
      <c r="D8" s="1">
        <v>34</v>
      </c>
      <c r="E8" s="1" t="s">
        <v>7</v>
      </c>
      <c r="F8" s="1" t="s">
        <v>46</v>
      </c>
      <c r="G8" s="1" t="s">
        <v>8</v>
      </c>
      <c r="H8" s="2">
        <v>41827</v>
      </c>
      <c r="I8" s="1" t="s">
        <v>36</v>
      </c>
      <c r="J8" s="1" t="s">
        <v>37</v>
      </c>
      <c r="K8" s="6">
        <v>99840</v>
      </c>
      <c r="L8" s="1">
        <f t="shared" si="0"/>
        <v>1</v>
      </c>
    </row>
    <row r="9" spans="1:12" x14ac:dyDescent="0.2">
      <c r="B9" s="1" t="s">
        <v>113</v>
      </c>
      <c r="C9" s="1" t="s">
        <v>278</v>
      </c>
      <c r="D9" s="1">
        <v>38</v>
      </c>
      <c r="E9" s="1" t="s">
        <v>3</v>
      </c>
      <c r="F9" s="1" t="s">
        <v>46</v>
      </c>
      <c r="G9" s="1" t="s">
        <v>8</v>
      </c>
      <c r="H9" s="2">
        <v>41953</v>
      </c>
      <c r="I9" s="1" t="s">
        <v>36</v>
      </c>
      <c r="J9" s="1" t="s">
        <v>37</v>
      </c>
      <c r="K9" s="6">
        <v>99008</v>
      </c>
      <c r="L9" s="1">
        <f t="shared" si="0"/>
        <v>1</v>
      </c>
    </row>
    <row r="10" spans="1:12" x14ac:dyDescent="0.2">
      <c r="B10" s="1" t="s">
        <v>60</v>
      </c>
      <c r="C10" s="1" t="s">
        <v>229</v>
      </c>
      <c r="D10" s="1">
        <v>27</v>
      </c>
      <c r="E10" s="1" t="s">
        <v>3</v>
      </c>
      <c r="F10" s="1" t="s">
        <v>46</v>
      </c>
      <c r="G10" s="1" t="s">
        <v>8</v>
      </c>
      <c r="H10" s="2">
        <v>41764</v>
      </c>
      <c r="I10" s="1" t="s">
        <v>32</v>
      </c>
      <c r="J10" s="1" t="s">
        <v>35</v>
      </c>
      <c r="K10" s="6">
        <v>112320</v>
      </c>
      <c r="L10" s="1">
        <f t="shared" si="0"/>
        <v>1</v>
      </c>
    </row>
    <row r="11" spans="1:12" x14ac:dyDescent="0.2">
      <c r="B11" s="1" t="s">
        <v>144</v>
      </c>
      <c r="C11" s="1" t="s">
        <v>301</v>
      </c>
      <c r="D11" s="1">
        <v>51</v>
      </c>
      <c r="E11" s="1" t="s">
        <v>3</v>
      </c>
      <c r="F11" s="1" t="s">
        <v>46</v>
      </c>
      <c r="G11" s="1" t="s">
        <v>8</v>
      </c>
      <c r="H11" s="2">
        <v>41764</v>
      </c>
      <c r="I11" s="1" t="s">
        <v>32</v>
      </c>
      <c r="J11" s="1" t="s">
        <v>34</v>
      </c>
      <c r="K11" s="6">
        <v>124800</v>
      </c>
      <c r="L11" s="1">
        <f t="shared" si="0"/>
        <v>1</v>
      </c>
    </row>
    <row r="12" spans="1:12" x14ac:dyDescent="0.2">
      <c r="B12" s="1" t="s">
        <v>59</v>
      </c>
      <c r="C12" s="1" t="s">
        <v>228</v>
      </c>
      <c r="D12" s="1">
        <v>27</v>
      </c>
      <c r="E12" s="1" t="s">
        <v>3</v>
      </c>
      <c r="F12" s="1" t="s">
        <v>46</v>
      </c>
      <c r="G12" s="1" t="s">
        <v>8</v>
      </c>
      <c r="H12" s="2">
        <v>41547</v>
      </c>
      <c r="I12" s="1" t="s">
        <v>32</v>
      </c>
      <c r="J12" s="1" t="s">
        <v>33</v>
      </c>
      <c r="K12" s="6">
        <v>118560</v>
      </c>
      <c r="L12" s="1">
        <f t="shared" si="0"/>
        <v>1</v>
      </c>
    </row>
    <row r="13" spans="1:12" x14ac:dyDescent="0.2">
      <c r="B13" s="1" t="s">
        <v>353</v>
      </c>
      <c r="C13" s="1" t="s">
        <v>318</v>
      </c>
      <c r="D13" s="1">
        <v>43</v>
      </c>
      <c r="E13" s="1" t="s">
        <v>7</v>
      </c>
      <c r="F13" s="1" t="s">
        <v>46</v>
      </c>
      <c r="G13" s="1" t="s">
        <v>8</v>
      </c>
      <c r="H13" s="2">
        <v>41771</v>
      </c>
      <c r="I13" s="1" t="s">
        <v>32</v>
      </c>
      <c r="J13" s="1" t="s">
        <v>33</v>
      </c>
      <c r="K13" s="6">
        <v>116480</v>
      </c>
      <c r="L13" s="1">
        <f t="shared" si="0"/>
        <v>1</v>
      </c>
    </row>
    <row r="14" spans="1:12" x14ac:dyDescent="0.2">
      <c r="B14" s="1" t="s">
        <v>222</v>
      </c>
      <c r="C14" s="1" t="s">
        <v>364</v>
      </c>
      <c r="D14" s="1">
        <v>63</v>
      </c>
      <c r="E14" s="1" t="s">
        <v>7</v>
      </c>
      <c r="F14" s="1" t="s">
        <v>46</v>
      </c>
      <c r="G14" s="1" t="s">
        <v>8</v>
      </c>
      <c r="H14" s="2">
        <v>41771</v>
      </c>
      <c r="I14" s="1" t="s">
        <v>32</v>
      </c>
      <c r="J14" s="1" t="s">
        <v>33</v>
      </c>
      <c r="K14" s="6">
        <v>115440</v>
      </c>
      <c r="L14" s="1">
        <f t="shared" si="0"/>
        <v>1</v>
      </c>
    </row>
    <row r="15" spans="1:12" x14ac:dyDescent="0.2">
      <c r="B15" s="1" t="s">
        <v>203</v>
      </c>
      <c r="C15" s="1" t="s">
        <v>350</v>
      </c>
      <c r="D15" s="1">
        <v>42</v>
      </c>
      <c r="E15" s="1" t="s">
        <v>7</v>
      </c>
      <c r="F15" s="1" t="s">
        <v>46</v>
      </c>
      <c r="G15" s="1" t="s">
        <v>8</v>
      </c>
      <c r="H15" s="2">
        <v>41911</v>
      </c>
      <c r="I15" s="1" t="s">
        <v>32</v>
      </c>
      <c r="J15" s="1" t="s">
        <v>33</v>
      </c>
      <c r="K15" s="6">
        <v>114400</v>
      </c>
      <c r="L15" s="1">
        <f t="shared" si="0"/>
        <v>1</v>
      </c>
    </row>
    <row r="16" spans="1:12" x14ac:dyDescent="0.2">
      <c r="B16" s="1" t="s">
        <v>148</v>
      </c>
      <c r="C16" s="1" t="s">
        <v>305</v>
      </c>
      <c r="D16" s="1">
        <v>54</v>
      </c>
      <c r="E16" s="1" t="s">
        <v>3</v>
      </c>
      <c r="F16" s="1" t="s">
        <v>46</v>
      </c>
      <c r="G16" s="1" t="s">
        <v>8</v>
      </c>
      <c r="H16" s="2">
        <v>41869</v>
      </c>
      <c r="I16" s="1" t="s">
        <v>32</v>
      </c>
      <c r="J16" s="1" t="s">
        <v>33</v>
      </c>
      <c r="K16" s="6">
        <v>114400</v>
      </c>
      <c r="L16" s="1">
        <f t="shared" si="0"/>
        <v>1</v>
      </c>
    </row>
    <row r="17" spans="2:12" x14ac:dyDescent="0.2">
      <c r="B17" s="1" t="s">
        <v>73</v>
      </c>
      <c r="C17" s="1" t="s">
        <v>240</v>
      </c>
      <c r="D17" s="1">
        <v>29</v>
      </c>
      <c r="E17" s="1" t="s">
        <v>3</v>
      </c>
      <c r="F17" s="1" t="s">
        <v>46</v>
      </c>
      <c r="G17" s="1" t="s">
        <v>8</v>
      </c>
      <c r="H17" s="2">
        <v>40553</v>
      </c>
      <c r="I17" s="1" t="s">
        <v>32</v>
      </c>
      <c r="J17" s="1" t="s">
        <v>33</v>
      </c>
      <c r="K17" s="6">
        <v>114400</v>
      </c>
      <c r="L17" s="1">
        <f t="shared" si="0"/>
        <v>1</v>
      </c>
    </row>
    <row r="18" spans="2:12" x14ac:dyDescent="0.2">
      <c r="B18" s="1" t="s">
        <v>78</v>
      </c>
      <c r="C18" s="1" t="s">
        <v>245</v>
      </c>
      <c r="D18" s="1">
        <v>30</v>
      </c>
      <c r="E18" s="1" t="s">
        <v>3</v>
      </c>
      <c r="F18" s="1" t="s">
        <v>46</v>
      </c>
      <c r="G18" s="1" t="s">
        <v>8</v>
      </c>
      <c r="H18" s="2">
        <v>40959</v>
      </c>
      <c r="I18" s="1" t="s">
        <v>32</v>
      </c>
      <c r="J18" s="1" t="s">
        <v>33</v>
      </c>
      <c r="K18" s="6">
        <v>114400</v>
      </c>
      <c r="L18" s="1">
        <f t="shared" si="0"/>
        <v>1</v>
      </c>
    </row>
    <row r="19" spans="2:12" x14ac:dyDescent="0.2">
      <c r="B19" s="1" t="s">
        <v>63</v>
      </c>
      <c r="C19" s="1" t="s">
        <v>232</v>
      </c>
      <c r="D19" s="1">
        <v>28</v>
      </c>
      <c r="E19" s="1" t="s">
        <v>3</v>
      </c>
      <c r="F19" s="1" t="s">
        <v>46</v>
      </c>
      <c r="G19" s="1" t="s">
        <v>8</v>
      </c>
      <c r="H19" s="2">
        <v>42051</v>
      </c>
      <c r="I19" s="1" t="s">
        <v>32</v>
      </c>
      <c r="J19" s="1" t="s">
        <v>33</v>
      </c>
      <c r="K19" s="6">
        <v>114400</v>
      </c>
      <c r="L19" s="1">
        <f t="shared" si="0"/>
        <v>1</v>
      </c>
    </row>
    <row r="20" spans="2:12" x14ac:dyDescent="0.2">
      <c r="B20" s="1" t="s">
        <v>194</v>
      </c>
      <c r="C20" s="1" t="s">
        <v>343</v>
      </c>
      <c r="D20" s="1">
        <v>38</v>
      </c>
      <c r="E20" s="1" t="s">
        <v>7</v>
      </c>
      <c r="F20" s="1" t="s">
        <v>46</v>
      </c>
      <c r="G20" s="1" t="s">
        <v>8</v>
      </c>
      <c r="H20" s="2">
        <v>41505</v>
      </c>
      <c r="I20" s="1" t="s">
        <v>32</v>
      </c>
      <c r="J20" s="1" t="s">
        <v>33</v>
      </c>
      <c r="K20" s="6">
        <v>114400</v>
      </c>
      <c r="L20" s="1">
        <f t="shared" si="0"/>
        <v>1</v>
      </c>
    </row>
    <row r="21" spans="2:12" x14ac:dyDescent="0.2">
      <c r="B21" s="1" t="s">
        <v>184</v>
      </c>
      <c r="C21" s="1" t="s">
        <v>335</v>
      </c>
      <c r="D21" s="1">
        <v>35</v>
      </c>
      <c r="E21" s="1" t="s">
        <v>7</v>
      </c>
      <c r="F21" s="1" t="s">
        <v>46</v>
      </c>
      <c r="G21" s="1" t="s">
        <v>8</v>
      </c>
      <c r="H21" s="2">
        <v>42009</v>
      </c>
      <c r="I21" s="1" t="s">
        <v>32</v>
      </c>
      <c r="J21" s="1" t="s">
        <v>33</v>
      </c>
      <c r="K21" s="6">
        <v>114400</v>
      </c>
      <c r="L21" s="1">
        <f t="shared" si="0"/>
        <v>1</v>
      </c>
    </row>
    <row r="22" spans="2:12" x14ac:dyDescent="0.2">
      <c r="B22" s="1" t="s">
        <v>217</v>
      </c>
      <c r="C22" s="1" t="s">
        <v>329</v>
      </c>
      <c r="D22" s="1">
        <v>50</v>
      </c>
      <c r="E22" s="1" t="s">
        <v>7</v>
      </c>
      <c r="F22" s="1" t="s">
        <v>46</v>
      </c>
      <c r="G22" s="1" t="s">
        <v>8</v>
      </c>
      <c r="H22" s="2">
        <v>38726</v>
      </c>
      <c r="I22" s="1" t="s">
        <v>32</v>
      </c>
      <c r="J22" s="1" t="s">
        <v>33</v>
      </c>
      <c r="K22" s="6">
        <v>114400</v>
      </c>
      <c r="L22" s="1">
        <f t="shared" si="0"/>
        <v>1</v>
      </c>
    </row>
    <row r="23" spans="2:12" x14ac:dyDescent="0.2">
      <c r="B23" s="1" t="s">
        <v>165</v>
      </c>
      <c r="C23" s="1" t="s">
        <v>320</v>
      </c>
      <c r="D23" s="1">
        <v>31</v>
      </c>
      <c r="E23" s="1" t="s">
        <v>7</v>
      </c>
      <c r="F23" s="1" t="s">
        <v>46</v>
      </c>
      <c r="G23" s="1" t="s">
        <v>8</v>
      </c>
      <c r="H23" s="2">
        <v>40420</v>
      </c>
      <c r="I23" s="1" t="s">
        <v>27</v>
      </c>
      <c r="J23" s="1" t="s">
        <v>31</v>
      </c>
      <c r="K23" s="6">
        <v>60320</v>
      </c>
      <c r="L23" s="1">
        <f t="shared" si="0"/>
        <v>1</v>
      </c>
    </row>
    <row r="24" spans="2:12" x14ac:dyDescent="0.2">
      <c r="B24" s="1" t="s">
        <v>58</v>
      </c>
      <c r="C24" s="1" t="s">
        <v>227</v>
      </c>
      <c r="D24" s="1">
        <v>27</v>
      </c>
      <c r="E24" s="1" t="s">
        <v>3</v>
      </c>
      <c r="F24" s="1" t="s">
        <v>46</v>
      </c>
      <c r="G24" s="1" t="s">
        <v>8</v>
      </c>
      <c r="H24" s="2">
        <v>40637</v>
      </c>
      <c r="I24" s="1" t="s">
        <v>27</v>
      </c>
      <c r="J24" s="1" t="s">
        <v>31</v>
      </c>
      <c r="K24" s="6">
        <v>56160</v>
      </c>
      <c r="L24" s="1">
        <f t="shared" si="0"/>
        <v>1</v>
      </c>
    </row>
    <row r="25" spans="2:12" x14ac:dyDescent="0.2">
      <c r="B25" s="1" t="s">
        <v>151</v>
      </c>
      <c r="C25" s="1" t="s">
        <v>306</v>
      </c>
      <c r="D25" s="1">
        <v>25</v>
      </c>
      <c r="E25" s="1" t="s">
        <v>7</v>
      </c>
      <c r="F25" s="1" t="s">
        <v>46</v>
      </c>
      <c r="G25" s="1" t="s">
        <v>8</v>
      </c>
      <c r="H25" s="2">
        <v>40854</v>
      </c>
      <c r="I25" s="1" t="s">
        <v>27</v>
      </c>
      <c r="J25" s="1" t="s">
        <v>31</v>
      </c>
      <c r="K25" s="6">
        <v>56160</v>
      </c>
      <c r="L25" s="1">
        <f t="shared" si="0"/>
        <v>1</v>
      </c>
    </row>
    <row r="26" spans="2:12" x14ac:dyDescent="0.2">
      <c r="B26" s="1" t="s">
        <v>90</v>
      </c>
      <c r="C26" s="1" t="s">
        <v>256</v>
      </c>
      <c r="D26" s="1">
        <v>32</v>
      </c>
      <c r="E26" s="1" t="s">
        <v>3</v>
      </c>
      <c r="F26" s="1" t="s">
        <v>46</v>
      </c>
      <c r="G26" s="1" t="s">
        <v>8</v>
      </c>
      <c r="H26" s="2">
        <v>41953</v>
      </c>
      <c r="I26" s="1" t="s">
        <v>27</v>
      </c>
      <c r="J26" s="1" t="s">
        <v>31</v>
      </c>
      <c r="K26" s="6">
        <v>54891.199999999997</v>
      </c>
      <c r="L26" s="1">
        <f t="shared" si="0"/>
        <v>1</v>
      </c>
    </row>
    <row r="27" spans="2:12" x14ac:dyDescent="0.2">
      <c r="B27" s="1" t="s">
        <v>198</v>
      </c>
      <c r="C27" s="1" t="s">
        <v>346</v>
      </c>
      <c r="D27" s="1">
        <v>40</v>
      </c>
      <c r="E27" s="1" t="s">
        <v>7</v>
      </c>
      <c r="F27" s="1" t="s">
        <v>46</v>
      </c>
      <c r="G27" s="1" t="s">
        <v>8</v>
      </c>
      <c r="H27" s="2">
        <v>40637</v>
      </c>
      <c r="I27" s="1" t="s">
        <v>27</v>
      </c>
      <c r="J27" s="1" t="s">
        <v>31</v>
      </c>
      <c r="K27" s="6">
        <v>54080</v>
      </c>
      <c r="L27" s="1">
        <f t="shared" si="0"/>
        <v>1</v>
      </c>
    </row>
    <row r="28" spans="2:12" x14ac:dyDescent="0.2">
      <c r="B28" s="1" t="s">
        <v>77</v>
      </c>
      <c r="C28" s="1" t="s">
        <v>244</v>
      </c>
      <c r="D28" s="1">
        <v>30</v>
      </c>
      <c r="E28" s="1" t="s">
        <v>3</v>
      </c>
      <c r="F28" s="1" t="s">
        <v>46</v>
      </c>
      <c r="G28" s="1" t="s">
        <v>8</v>
      </c>
      <c r="H28" s="2">
        <v>42093</v>
      </c>
      <c r="I28" s="1" t="s">
        <v>27</v>
      </c>
      <c r="J28" s="1" t="s">
        <v>31</v>
      </c>
      <c r="K28" s="6">
        <v>54080</v>
      </c>
      <c r="L28" s="1">
        <f t="shared" si="0"/>
        <v>1</v>
      </c>
    </row>
    <row r="29" spans="2:12" x14ac:dyDescent="0.2">
      <c r="B29" s="1" t="s">
        <v>137</v>
      </c>
      <c r="C29" s="1" t="s">
        <v>296</v>
      </c>
      <c r="D29" s="1">
        <v>48</v>
      </c>
      <c r="E29" s="1" t="s">
        <v>3</v>
      </c>
      <c r="F29" s="1" t="s">
        <v>46</v>
      </c>
      <c r="G29" s="1" t="s">
        <v>8</v>
      </c>
      <c r="H29" s="2">
        <v>41827</v>
      </c>
      <c r="I29" s="1" t="s">
        <v>27</v>
      </c>
      <c r="J29" s="1" t="s">
        <v>31</v>
      </c>
      <c r="K29" s="6">
        <v>52000</v>
      </c>
      <c r="L29" s="1">
        <f t="shared" si="0"/>
        <v>1</v>
      </c>
    </row>
    <row r="30" spans="2:12" x14ac:dyDescent="0.2">
      <c r="B30" s="1" t="s">
        <v>169</v>
      </c>
      <c r="C30" s="1" t="s">
        <v>323</v>
      </c>
      <c r="D30" s="1">
        <v>32</v>
      </c>
      <c r="E30" s="1" t="s">
        <v>7</v>
      </c>
      <c r="F30" s="1" t="s">
        <v>46</v>
      </c>
      <c r="G30" s="1" t="s">
        <v>8</v>
      </c>
      <c r="H30" s="2">
        <v>41827</v>
      </c>
      <c r="I30" s="1" t="s">
        <v>27</v>
      </c>
      <c r="J30" s="1" t="s">
        <v>31</v>
      </c>
      <c r="K30" s="6">
        <v>50440</v>
      </c>
      <c r="L30" s="1">
        <f t="shared" si="0"/>
        <v>1</v>
      </c>
    </row>
    <row r="31" spans="2:12" x14ac:dyDescent="0.2">
      <c r="B31" s="1" t="s">
        <v>62</v>
      </c>
      <c r="C31" s="1" t="s">
        <v>231</v>
      </c>
      <c r="D31" s="1">
        <v>28</v>
      </c>
      <c r="E31" s="1" t="s">
        <v>3</v>
      </c>
      <c r="F31" s="1" t="s">
        <v>46</v>
      </c>
      <c r="G31" s="1" t="s">
        <v>8</v>
      </c>
      <c r="H31" s="2">
        <v>41827</v>
      </c>
      <c r="I31" s="1" t="s">
        <v>27</v>
      </c>
      <c r="J31" s="1" t="s">
        <v>31</v>
      </c>
      <c r="K31" s="6">
        <v>49920</v>
      </c>
      <c r="L31" s="1">
        <f t="shared" si="0"/>
        <v>1</v>
      </c>
    </row>
    <row r="32" spans="2:12" x14ac:dyDescent="0.2">
      <c r="B32" s="1" t="s">
        <v>156</v>
      </c>
      <c r="C32" s="1" t="s">
        <v>311</v>
      </c>
      <c r="D32" s="1">
        <v>29</v>
      </c>
      <c r="E32" s="1" t="s">
        <v>7</v>
      </c>
      <c r="F32" s="1" t="s">
        <v>46</v>
      </c>
      <c r="G32" s="1" t="s">
        <v>8</v>
      </c>
      <c r="H32" s="2">
        <v>41589</v>
      </c>
      <c r="I32" s="1" t="s">
        <v>27</v>
      </c>
      <c r="J32" s="1" t="s">
        <v>31</v>
      </c>
      <c r="K32" s="6">
        <v>49920</v>
      </c>
      <c r="L32" s="1">
        <f t="shared" si="0"/>
        <v>1</v>
      </c>
    </row>
    <row r="33" spans="2:12" x14ac:dyDescent="0.2">
      <c r="B33" s="1" t="s">
        <v>180</v>
      </c>
      <c r="C33" s="1" t="s">
        <v>330</v>
      </c>
      <c r="D33" s="1">
        <v>34</v>
      </c>
      <c r="E33" s="1" t="s">
        <v>7</v>
      </c>
      <c r="F33" s="1" t="s">
        <v>46</v>
      </c>
      <c r="G33" s="1" t="s">
        <v>8</v>
      </c>
      <c r="H33" s="2">
        <v>41911</v>
      </c>
      <c r="I33" s="1" t="s">
        <v>27</v>
      </c>
      <c r="J33" s="1" t="s">
        <v>31</v>
      </c>
      <c r="K33" s="6">
        <v>45760</v>
      </c>
      <c r="L33" s="1">
        <f t="shared" si="0"/>
        <v>1</v>
      </c>
    </row>
    <row r="34" spans="2:12" x14ac:dyDescent="0.2">
      <c r="B34" s="1" t="s">
        <v>147</v>
      </c>
      <c r="C34" s="1" t="s">
        <v>361</v>
      </c>
      <c r="D34" s="1">
        <v>54</v>
      </c>
      <c r="E34" s="1" t="s">
        <v>7</v>
      </c>
      <c r="F34" s="1" t="s">
        <v>46</v>
      </c>
      <c r="G34" s="1" t="s">
        <v>8</v>
      </c>
      <c r="H34" s="2">
        <v>41911</v>
      </c>
      <c r="I34" s="1" t="s">
        <v>27</v>
      </c>
      <c r="J34" s="1" t="s">
        <v>31</v>
      </c>
      <c r="K34" s="6">
        <v>45760</v>
      </c>
      <c r="L34" s="1">
        <f t="shared" si="0"/>
        <v>1</v>
      </c>
    </row>
    <row r="35" spans="2:12" x14ac:dyDescent="0.2">
      <c r="B35" s="1" t="s">
        <v>91</v>
      </c>
      <c r="C35" s="1" t="s">
        <v>371</v>
      </c>
      <c r="D35" s="1">
        <v>32</v>
      </c>
      <c r="E35" s="1" t="s">
        <v>3</v>
      </c>
      <c r="F35" s="1" t="s">
        <v>46</v>
      </c>
      <c r="G35" s="1" t="s">
        <v>8</v>
      </c>
      <c r="H35" s="2">
        <v>41911</v>
      </c>
      <c r="I35" s="1" t="s">
        <v>27</v>
      </c>
      <c r="J35" s="1" t="s">
        <v>31</v>
      </c>
      <c r="K35" s="6">
        <v>45760</v>
      </c>
      <c r="L35" s="1">
        <f t="shared" si="0"/>
        <v>1</v>
      </c>
    </row>
    <row r="36" spans="2:12" x14ac:dyDescent="0.2">
      <c r="B36" s="1" t="s">
        <v>147</v>
      </c>
      <c r="C36" s="1" t="s">
        <v>304</v>
      </c>
      <c r="D36" s="1">
        <v>53</v>
      </c>
      <c r="E36" s="1" t="s">
        <v>3</v>
      </c>
      <c r="F36" s="1" t="s">
        <v>46</v>
      </c>
      <c r="G36" s="1" t="s">
        <v>8</v>
      </c>
      <c r="H36" s="2">
        <v>41589</v>
      </c>
      <c r="I36" s="1" t="s">
        <v>27</v>
      </c>
      <c r="J36" s="1" t="s">
        <v>30</v>
      </c>
      <c r="K36" s="6">
        <v>50960</v>
      </c>
      <c r="L36" s="1">
        <f t="shared" si="0"/>
        <v>1</v>
      </c>
    </row>
    <row r="37" spans="2:12" x14ac:dyDescent="0.2">
      <c r="B37" s="1" t="s">
        <v>104</v>
      </c>
      <c r="C37" s="1" t="s">
        <v>269</v>
      </c>
      <c r="D37" s="1">
        <v>36</v>
      </c>
      <c r="E37" s="1" t="s">
        <v>3</v>
      </c>
      <c r="F37" s="1" t="s">
        <v>46</v>
      </c>
      <c r="G37" s="1" t="s">
        <v>8</v>
      </c>
      <c r="H37" s="2">
        <v>40917</v>
      </c>
      <c r="I37" s="1" t="s">
        <v>27</v>
      </c>
      <c r="J37" s="1" t="s">
        <v>30</v>
      </c>
      <c r="K37" s="6">
        <v>49920</v>
      </c>
      <c r="L37" s="1">
        <f t="shared" ref="L37:L68" si="1">IF(G37="White",1,0)</f>
        <v>1</v>
      </c>
    </row>
    <row r="38" spans="2:12" x14ac:dyDescent="0.2">
      <c r="B38" s="1" t="s">
        <v>123</v>
      </c>
      <c r="C38" s="1" t="s">
        <v>286</v>
      </c>
      <c r="D38" s="1">
        <v>40</v>
      </c>
      <c r="E38" s="1" t="s">
        <v>3</v>
      </c>
      <c r="F38" s="1" t="s">
        <v>46</v>
      </c>
      <c r="G38" s="1" t="s">
        <v>8</v>
      </c>
      <c r="H38" s="2">
        <v>40875</v>
      </c>
      <c r="I38" s="1" t="s">
        <v>27</v>
      </c>
      <c r="J38" s="1" t="s">
        <v>30</v>
      </c>
      <c r="K38" s="6">
        <v>49920</v>
      </c>
      <c r="L38" s="1">
        <f t="shared" si="1"/>
        <v>1</v>
      </c>
    </row>
    <row r="39" spans="2:12" x14ac:dyDescent="0.2">
      <c r="B39" s="1" t="s">
        <v>121</v>
      </c>
      <c r="C39" s="1" t="s">
        <v>237</v>
      </c>
      <c r="D39" s="1">
        <v>40</v>
      </c>
      <c r="E39" s="1" t="s">
        <v>3</v>
      </c>
      <c r="F39" s="1" t="s">
        <v>46</v>
      </c>
      <c r="G39" s="1" t="s">
        <v>8</v>
      </c>
      <c r="H39" s="2">
        <v>40917</v>
      </c>
      <c r="I39" s="1" t="s">
        <v>27</v>
      </c>
      <c r="J39" s="1" t="s">
        <v>30</v>
      </c>
      <c r="K39" s="6">
        <v>47840</v>
      </c>
      <c r="L39" s="1">
        <f t="shared" si="1"/>
        <v>1</v>
      </c>
    </row>
    <row r="40" spans="2:12" x14ac:dyDescent="0.2">
      <c r="B40" s="1" t="s">
        <v>82</v>
      </c>
      <c r="C40" s="1" t="s">
        <v>248</v>
      </c>
      <c r="D40" s="1">
        <v>31</v>
      </c>
      <c r="E40" s="1" t="s">
        <v>3</v>
      </c>
      <c r="F40" s="1" t="s">
        <v>46</v>
      </c>
      <c r="G40" s="1" t="s">
        <v>8</v>
      </c>
      <c r="H40" s="2">
        <v>40959</v>
      </c>
      <c r="I40" s="1" t="s">
        <v>27</v>
      </c>
      <c r="J40" s="1" t="s">
        <v>30</v>
      </c>
      <c r="K40" s="6">
        <v>47840</v>
      </c>
      <c r="L40" s="1">
        <f t="shared" si="1"/>
        <v>1</v>
      </c>
    </row>
    <row r="41" spans="2:12" x14ac:dyDescent="0.2">
      <c r="B41" s="1" t="s">
        <v>128</v>
      </c>
      <c r="C41" s="1" t="s">
        <v>289</v>
      </c>
      <c r="D41" s="1">
        <v>43</v>
      </c>
      <c r="E41" s="1" t="s">
        <v>3</v>
      </c>
      <c r="F41" s="1" t="s">
        <v>46</v>
      </c>
      <c r="G41" s="1" t="s">
        <v>8</v>
      </c>
      <c r="H41" s="2">
        <v>41589</v>
      </c>
      <c r="I41" s="1" t="s">
        <v>27</v>
      </c>
      <c r="J41" s="1" t="s">
        <v>30</v>
      </c>
      <c r="K41" s="6">
        <v>47840</v>
      </c>
      <c r="L41" s="1">
        <f t="shared" si="1"/>
        <v>1</v>
      </c>
    </row>
    <row r="42" spans="2:12" x14ac:dyDescent="0.2">
      <c r="B42" s="1" t="s">
        <v>175</v>
      </c>
      <c r="C42" s="1" t="s">
        <v>328</v>
      </c>
      <c r="D42" s="1">
        <v>34</v>
      </c>
      <c r="E42" s="1" t="s">
        <v>7</v>
      </c>
      <c r="F42" s="1" t="s">
        <v>46</v>
      </c>
      <c r="G42" s="1" t="s">
        <v>8</v>
      </c>
      <c r="H42" s="2">
        <v>41547</v>
      </c>
      <c r="I42" s="1" t="s">
        <v>27</v>
      </c>
      <c r="J42" s="1" t="s">
        <v>30</v>
      </c>
      <c r="K42" s="6">
        <v>45760</v>
      </c>
      <c r="L42" s="1">
        <f t="shared" si="1"/>
        <v>1</v>
      </c>
    </row>
    <row r="43" spans="2:12" x14ac:dyDescent="0.2">
      <c r="B43" s="1" t="s">
        <v>135</v>
      </c>
      <c r="C43" s="1" t="s">
        <v>294</v>
      </c>
      <c r="D43" s="1">
        <v>47</v>
      </c>
      <c r="E43" s="1" t="s">
        <v>3</v>
      </c>
      <c r="F43" s="1" t="s">
        <v>48</v>
      </c>
      <c r="G43" s="1" t="s">
        <v>8</v>
      </c>
      <c r="H43" s="2">
        <v>40637</v>
      </c>
      <c r="I43" s="1" t="s">
        <v>27</v>
      </c>
      <c r="J43" s="1" t="s">
        <v>30</v>
      </c>
      <c r="K43" s="6">
        <v>45760</v>
      </c>
      <c r="L43" s="1">
        <f t="shared" si="1"/>
        <v>1</v>
      </c>
    </row>
    <row r="44" spans="2:12" x14ac:dyDescent="0.2">
      <c r="B44" s="1" t="s">
        <v>178</v>
      </c>
      <c r="C44" s="1" t="s">
        <v>366</v>
      </c>
      <c r="D44" s="1">
        <v>34</v>
      </c>
      <c r="E44" s="1" t="s">
        <v>7</v>
      </c>
      <c r="F44" s="1" t="s">
        <v>46</v>
      </c>
      <c r="G44" s="1" t="s">
        <v>8</v>
      </c>
      <c r="H44" s="2">
        <v>41463</v>
      </c>
      <c r="I44" s="1" t="s">
        <v>27</v>
      </c>
      <c r="J44" s="1" t="s">
        <v>30</v>
      </c>
      <c r="K44" s="6">
        <v>45760</v>
      </c>
      <c r="L44" s="1">
        <f t="shared" si="1"/>
        <v>1</v>
      </c>
    </row>
    <row r="45" spans="2:12" x14ac:dyDescent="0.2">
      <c r="B45" s="1" t="s">
        <v>97</v>
      </c>
      <c r="C45" s="1" t="s">
        <v>263</v>
      </c>
      <c r="D45" s="1">
        <v>34</v>
      </c>
      <c r="E45" s="1" t="s">
        <v>3</v>
      </c>
      <c r="F45" s="1" t="s">
        <v>46</v>
      </c>
      <c r="G45" s="1" t="s">
        <v>8</v>
      </c>
      <c r="H45" s="2">
        <v>41687</v>
      </c>
      <c r="I45" s="1" t="s">
        <v>27</v>
      </c>
      <c r="J45" s="1" t="s">
        <v>30</v>
      </c>
      <c r="K45" s="6">
        <v>45760</v>
      </c>
      <c r="L45" s="1">
        <f t="shared" si="1"/>
        <v>1</v>
      </c>
    </row>
    <row r="46" spans="2:12" x14ac:dyDescent="0.2">
      <c r="B46" s="1" t="s">
        <v>205</v>
      </c>
      <c r="C46" s="1" t="s">
        <v>351</v>
      </c>
      <c r="D46" s="1">
        <v>43</v>
      </c>
      <c r="E46" s="1" t="s">
        <v>7</v>
      </c>
      <c r="F46" s="1" t="s">
        <v>46</v>
      </c>
      <c r="G46" s="1" t="s">
        <v>8</v>
      </c>
      <c r="H46" s="2">
        <v>41953</v>
      </c>
      <c r="I46" s="1" t="s">
        <v>27</v>
      </c>
      <c r="J46" s="1" t="s">
        <v>30</v>
      </c>
      <c r="K46" s="6">
        <v>44200</v>
      </c>
      <c r="L46" s="1">
        <f t="shared" si="1"/>
        <v>1</v>
      </c>
    </row>
    <row r="47" spans="2:12" x14ac:dyDescent="0.2">
      <c r="B47" s="1" t="s">
        <v>69</v>
      </c>
      <c r="C47" s="1" t="s">
        <v>70</v>
      </c>
      <c r="D47" s="1">
        <v>29</v>
      </c>
      <c r="E47" s="1" t="s">
        <v>3</v>
      </c>
      <c r="F47" s="1" t="s">
        <v>46</v>
      </c>
      <c r="G47" s="1" t="s">
        <v>8</v>
      </c>
      <c r="H47" s="2">
        <v>39454</v>
      </c>
      <c r="I47" s="1" t="s">
        <v>27</v>
      </c>
      <c r="J47" s="1" t="s">
        <v>30</v>
      </c>
      <c r="K47" s="6">
        <v>43680</v>
      </c>
      <c r="L47" s="1">
        <f t="shared" si="1"/>
        <v>1</v>
      </c>
    </row>
    <row r="48" spans="2:12" x14ac:dyDescent="0.2">
      <c r="B48" s="1" t="s">
        <v>182</v>
      </c>
      <c r="C48" s="1" t="s">
        <v>332</v>
      </c>
      <c r="D48" s="1">
        <v>35</v>
      </c>
      <c r="E48" s="1" t="s">
        <v>7</v>
      </c>
      <c r="F48" s="1" t="s">
        <v>46</v>
      </c>
      <c r="G48" s="1" t="s">
        <v>8</v>
      </c>
      <c r="H48" s="2">
        <v>41771</v>
      </c>
      <c r="I48" s="1" t="s">
        <v>27</v>
      </c>
      <c r="J48" s="1" t="s">
        <v>30</v>
      </c>
      <c r="K48" s="6">
        <v>43680</v>
      </c>
      <c r="L48" s="1">
        <f t="shared" si="1"/>
        <v>1</v>
      </c>
    </row>
    <row r="49" spans="2:12" x14ac:dyDescent="0.2">
      <c r="B49" s="1" t="s">
        <v>195</v>
      </c>
      <c r="C49" s="1" t="s">
        <v>344</v>
      </c>
      <c r="D49" s="1">
        <v>39</v>
      </c>
      <c r="E49" s="1" t="s">
        <v>7</v>
      </c>
      <c r="F49" s="1" t="s">
        <v>46</v>
      </c>
      <c r="G49" s="1" t="s">
        <v>8</v>
      </c>
      <c r="H49" s="2">
        <v>41729</v>
      </c>
      <c r="I49" s="1" t="s">
        <v>27</v>
      </c>
      <c r="J49" s="1" t="s">
        <v>30</v>
      </c>
      <c r="K49" s="6">
        <v>43680</v>
      </c>
      <c r="L49" s="1">
        <f t="shared" si="1"/>
        <v>1</v>
      </c>
    </row>
    <row r="50" spans="2:12" x14ac:dyDescent="0.2">
      <c r="B50" s="1" t="s">
        <v>143</v>
      </c>
      <c r="C50" s="1" t="s">
        <v>300</v>
      </c>
      <c r="D50" s="1">
        <v>51</v>
      </c>
      <c r="E50" s="1" t="s">
        <v>3</v>
      </c>
      <c r="F50" s="1" t="s">
        <v>46</v>
      </c>
      <c r="G50" s="1" t="s">
        <v>8</v>
      </c>
      <c r="H50" s="2">
        <v>41547</v>
      </c>
      <c r="I50" s="1" t="s">
        <v>27</v>
      </c>
      <c r="J50" s="1" t="s">
        <v>30</v>
      </c>
      <c r="K50" s="6">
        <v>43680</v>
      </c>
      <c r="L50" s="1">
        <f t="shared" si="1"/>
        <v>1</v>
      </c>
    </row>
    <row r="51" spans="2:12" x14ac:dyDescent="0.2">
      <c r="B51" s="1" t="s">
        <v>174</v>
      </c>
      <c r="C51" s="1" t="s">
        <v>327</v>
      </c>
      <c r="D51" s="1">
        <v>34</v>
      </c>
      <c r="E51" s="1" t="s">
        <v>7</v>
      </c>
      <c r="F51" s="1" t="s">
        <v>46</v>
      </c>
      <c r="G51" s="1" t="s">
        <v>8</v>
      </c>
      <c r="H51" s="2">
        <v>40729</v>
      </c>
      <c r="I51" s="1" t="s">
        <v>27</v>
      </c>
      <c r="J51" s="1" t="s">
        <v>30</v>
      </c>
      <c r="K51" s="6">
        <v>41600</v>
      </c>
      <c r="L51" s="1">
        <f t="shared" si="1"/>
        <v>1</v>
      </c>
    </row>
    <row r="52" spans="2:12" x14ac:dyDescent="0.2">
      <c r="B52" s="1" t="s">
        <v>216</v>
      </c>
      <c r="C52" s="1" t="s">
        <v>359</v>
      </c>
      <c r="D52" s="1">
        <v>50</v>
      </c>
      <c r="E52" s="1" t="s">
        <v>7</v>
      </c>
      <c r="F52" s="1" t="s">
        <v>46</v>
      </c>
      <c r="G52" s="1" t="s">
        <v>8</v>
      </c>
      <c r="H52" s="2">
        <v>41827</v>
      </c>
      <c r="I52" s="1" t="s">
        <v>27</v>
      </c>
      <c r="J52" s="1" t="s">
        <v>30</v>
      </c>
      <c r="K52" s="6">
        <v>41600</v>
      </c>
      <c r="L52" s="1">
        <f t="shared" si="1"/>
        <v>1</v>
      </c>
    </row>
    <row r="53" spans="2:12" x14ac:dyDescent="0.2">
      <c r="B53" s="1" t="s">
        <v>127</v>
      </c>
      <c r="C53" s="1" t="s">
        <v>288</v>
      </c>
      <c r="D53" s="1">
        <v>43</v>
      </c>
      <c r="E53" s="1" t="s">
        <v>3</v>
      </c>
      <c r="F53" s="1" t="s">
        <v>46</v>
      </c>
      <c r="G53" s="1" t="s">
        <v>8</v>
      </c>
      <c r="H53" s="2">
        <v>41771</v>
      </c>
      <c r="I53" s="1" t="s">
        <v>27</v>
      </c>
      <c r="J53" s="1" t="s">
        <v>30</v>
      </c>
      <c r="K53" s="6">
        <v>41600</v>
      </c>
      <c r="L53" s="1">
        <f t="shared" si="1"/>
        <v>1</v>
      </c>
    </row>
    <row r="54" spans="2:12" x14ac:dyDescent="0.2">
      <c r="B54" s="1" t="s">
        <v>133</v>
      </c>
      <c r="C54" s="1" t="s">
        <v>292</v>
      </c>
      <c r="D54" s="1">
        <v>45</v>
      </c>
      <c r="E54" s="1" t="s">
        <v>3</v>
      </c>
      <c r="F54" s="1" t="s">
        <v>46</v>
      </c>
      <c r="G54" s="1" t="s">
        <v>8</v>
      </c>
      <c r="H54" s="2">
        <v>41218</v>
      </c>
      <c r="I54" s="1" t="s">
        <v>27</v>
      </c>
      <c r="J54" s="1" t="s">
        <v>30</v>
      </c>
      <c r="K54" s="6">
        <v>41600</v>
      </c>
      <c r="L54" s="1">
        <f t="shared" si="1"/>
        <v>1</v>
      </c>
    </row>
    <row r="55" spans="2:12" x14ac:dyDescent="0.2">
      <c r="B55" s="1" t="s">
        <v>124</v>
      </c>
      <c r="C55" s="1" t="s">
        <v>277</v>
      </c>
      <c r="D55" s="1">
        <v>40</v>
      </c>
      <c r="E55" s="1" t="s">
        <v>3</v>
      </c>
      <c r="F55" s="1" t="s">
        <v>46</v>
      </c>
      <c r="G55" s="1" t="s">
        <v>8</v>
      </c>
      <c r="H55" s="2">
        <v>40694</v>
      </c>
      <c r="I55" s="1" t="s">
        <v>27</v>
      </c>
      <c r="J55" s="1" t="s">
        <v>30</v>
      </c>
      <c r="K55" s="6">
        <v>41600</v>
      </c>
      <c r="L55" s="1">
        <f t="shared" si="1"/>
        <v>1</v>
      </c>
    </row>
    <row r="56" spans="2:12" x14ac:dyDescent="0.2">
      <c r="B56" s="1" t="s">
        <v>125</v>
      </c>
      <c r="C56" s="1" t="s">
        <v>273</v>
      </c>
      <c r="D56" s="1">
        <v>41</v>
      </c>
      <c r="E56" s="1" t="s">
        <v>3</v>
      </c>
      <c r="F56" s="1" t="s">
        <v>46</v>
      </c>
      <c r="G56" s="1" t="s">
        <v>8</v>
      </c>
      <c r="H56" s="2">
        <v>42093</v>
      </c>
      <c r="I56" s="1" t="s">
        <v>27</v>
      </c>
      <c r="J56" s="1" t="s">
        <v>30</v>
      </c>
      <c r="K56" s="6">
        <v>41600</v>
      </c>
      <c r="L56" s="1">
        <f t="shared" si="1"/>
        <v>1</v>
      </c>
    </row>
    <row r="57" spans="2:12" x14ac:dyDescent="0.2">
      <c r="B57" s="1" t="s">
        <v>111</v>
      </c>
      <c r="C57" s="1" t="s">
        <v>276</v>
      </c>
      <c r="D57" s="1">
        <v>38</v>
      </c>
      <c r="E57" s="1" t="s">
        <v>3</v>
      </c>
      <c r="F57" s="1" t="s">
        <v>46</v>
      </c>
      <c r="G57" s="1" t="s">
        <v>8</v>
      </c>
      <c r="H57" s="2">
        <v>41771</v>
      </c>
      <c r="I57" s="1" t="s">
        <v>27</v>
      </c>
      <c r="J57" s="1" t="s">
        <v>30</v>
      </c>
      <c r="K57" s="6">
        <v>40560</v>
      </c>
      <c r="L57" s="1">
        <f t="shared" si="1"/>
        <v>1</v>
      </c>
    </row>
    <row r="58" spans="2:12" x14ac:dyDescent="0.2">
      <c r="B58" s="1" t="s">
        <v>167</v>
      </c>
      <c r="C58" s="1" t="s">
        <v>322</v>
      </c>
      <c r="D58" s="1">
        <v>32</v>
      </c>
      <c r="E58" s="1" t="s">
        <v>7</v>
      </c>
      <c r="F58" s="1" t="s">
        <v>46</v>
      </c>
      <c r="G58" s="1" t="s">
        <v>8</v>
      </c>
      <c r="H58" s="2">
        <v>42093</v>
      </c>
      <c r="I58" s="1" t="s">
        <v>27</v>
      </c>
      <c r="J58" s="1" t="s">
        <v>30</v>
      </c>
      <c r="K58" s="6">
        <v>39520</v>
      </c>
      <c r="L58" s="1">
        <f t="shared" si="1"/>
        <v>1</v>
      </c>
    </row>
    <row r="59" spans="2:12" x14ac:dyDescent="0.2">
      <c r="B59" s="1" t="s">
        <v>179</v>
      </c>
      <c r="C59" s="1" t="s">
        <v>307</v>
      </c>
      <c r="D59" s="1">
        <v>34</v>
      </c>
      <c r="E59" s="1" t="s">
        <v>7</v>
      </c>
      <c r="F59" s="1" t="s">
        <v>46</v>
      </c>
      <c r="G59" s="1" t="s">
        <v>8</v>
      </c>
      <c r="H59" s="2">
        <v>41134</v>
      </c>
      <c r="I59" s="1" t="s">
        <v>27</v>
      </c>
      <c r="J59" s="1" t="s">
        <v>30</v>
      </c>
      <c r="K59" s="6">
        <v>39520</v>
      </c>
      <c r="L59" s="1">
        <f t="shared" si="1"/>
        <v>1</v>
      </c>
    </row>
    <row r="60" spans="2:12" x14ac:dyDescent="0.2">
      <c r="B60" s="1" t="s">
        <v>146</v>
      </c>
      <c r="C60" s="1" t="s">
        <v>303</v>
      </c>
      <c r="D60" s="1">
        <v>53</v>
      </c>
      <c r="E60" s="1" t="s">
        <v>3</v>
      </c>
      <c r="F60" s="1" t="s">
        <v>46</v>
      </c>
      <c r="G60" s="1" t="s">
        <v>8</v>
      </c>
      <c r="H60" s="2">
        <v>41645</v>
      </c>
      <c r="I60" s="1" t="s">
        <v>27</v>
      </c>
      <c r="J60" s="1" t="s">
        <v>30</v>
      </c>
      <c r="K60" s="6">
        <v>39520</v>
      </c>
      <c r="L60" s="1">
        <f t="shared" si="1"/>
        <v>1</v>
      </c>
    </row>
    <row r="61" spans="2:12" x14ac:dyDescent="0.2">
      <c r="B61" s="1" t="s">
        <v>202</v>
      </c>
      <c r="C61" s="1" t="s">
        <v>349</v>
      </c>
      <c r="D61" s="1">
        <v>42</v>
      </c>
      <c r="E61" s="1" t="s">
        <v>7</v>
      </c>
      <c r="F61" s="1" t="s">
        <v>46</v>
      </c>
      <c r="G61" s="1" t="s">
        <v>8</v>
      </c>
      <c r="H61" s="2">
        <v>41547</v>
      </c>
      <c r="I61" s="1" t="s">
        <v>27</v>
      </c>
      <c r="J61" s="1" t="s">
        <v>30</v>
      </c>
      <c r="K61" s="6">
        <v>39520</v>
      </c>
      <c r="L61" s="1">
        <f t="shared" si="1"/>
        <v>1</v>
      </c>
    </row>
    <row r="62" spans="2:12" x14ac:dyDescent="0.2">
      <c r="B62" s="1" t="s">
        <v>64</v>
      </c>
      <c r="C62" s="1" t="s">
        <v>260</v>
      </c>
      <c r="D62" s="1">
        <v>33</v>
      </c>
      <c r="E62" s="1" t="s">
        <v>3</v>
      </c>
      <c r="F62" s="1" t="s">
        <v>46</v>
      </c>
      <c r="G62" s="1" t="s">
        <v>8</v>
      </c>
      <c r="H62" s="2">
        <v>41463</v>
      </c>
      <c r="I62" s="1" t="s">
        <v>27</v>
      </c>
      <c r="J62" s="1" t="s">
        <v>30</v>
      </c>
      <c r="K62" s="6">
        <v>39520</v>
      </c>
      <c r="L62" s="1">
        <f t="shared" si="1"/>
        <v>1</v>
      </c>
    </row>
    <row r="63" spans="2:12" x14ac:dyDescent="0.2">
      <c r="B63" s="1" t="s">
        <v>116</v>
      </c>
      <c r="C63" s="1" t="s">
        <v>334</v>
      </c>
      <c r="D63" s="1">
        <v>35</v>
      </c>
      <c r="E63" s="1" t="s">
        <v>7</v>
      </c>
      <c r="F63" s="1" t="s">
        <v>46</v>
      </c>
      <c r="G63" s="1" t="s">
        <v>8</v>
      </c>
      <c r="H63" s="2">
        <v>42009</v>
      </c>
      <c r="I63" s="1" t="s">
        <v>27</v>
      </c>
      <c r="J63" s="1" t="s">
        <v>30</v>
      </c>
      <c r="K63" s="6">
        <v>39520</v>
      </c>
      <c r="L63" s="1">
        <f t="shared" si="1"/>
        <v>1</v>
      </c>
    </row>
    <row r="64" spans="2:12" x14ac:dyDescent="0.2">
      <c r="B64" s="1" t="s">
        <v>153</v>
      </c>
      <c r="C64" s="1" t="s">
        <v>308</v>
      </c>
      <c r="D64" s="1">
        <v>28</v>
      </c>
      <c r="E64" s="1" t="s">
        <v>7</v>
      </c>
      <c r="F64" s="1" t="s">
        <v>46</v>
      </c>
      <c r="G64" s="1" t="s">
        <v>8</v>
      </c>
      <c r="H64" s="2">
        <v>42135</v>
      </c>
      <c r="I64" s="1" t="s">
        <v>27</v>
      </c>
      <c r="J64" s="1" t="s">
        <v>30</v>
      </c>
      <c r="K64" s="6">
        <v>37440</v>
      </c>
      <c r="L64" s="1">
        <f t="shared" si="1"/>
        <v>1</v>
      </c>
    </row>
    <row r="65" spans="2:12" x14ac:dyDescent="0.2">
      <c r="B65" s="1" t="s">
        <v>53</v>
      </c>
      <c r="C65" s="1" t="s">
        <v>225</v>
      </c>
      <c r="D65" s="1">
        <v>25</v>
      </c>
      <c r="E65" s="1" t="s">
        <v>3</v>
      </c>
      <c r="F65" s="1" t="s">
        <v>46</v>
      </c>
      <c r="G65" s="1" t="s">
        <v>8</v>
      </c>
      <c r="H65" s="2">
        <v>41589</v>
      </c>
      <c r="I65" s="1" t="s">
        <v>27</v>
      </c>
      <c r="J65" s="1" t="s">
        <v>30</v>
      </c>
      <c r="K65" s="6">
        <v>35360</v>
      </c>
      <c r="L65" s="1">
        <f t="shared" si="1"/>
        <v>1</v>
      </c>
    </row>
    <row r="66" spans="2:12" x14ac:dyDescent="0.2">
      <c r="B66" s="1" t="s">
        <v>164</v>
      </c>
      <c r="C66" s="1" t="s">
        <v>319</v>
      </c>
      <c r="D66" s="1">
        <v>31</v>
      </c>
      <c r="E66" s="1" t="s">
        <v>7</v>
      </c>
      <c r="F66" s="1" t="s">
        <v>46</v>
      </c>
      <c r="G66" s="1" t="s">
        <v>8</v>
      </c>
      <c r="H66" s="2">
        <v>41099</v>
      </c>
      <c r="I66" s="1" t="s">
        <v>27</v>
      </c>
      <c r="J66" s="1" t="s">
        <v>30</v>
      </c>
      <c r="K66" s="6">
        <v>35360</v>
      </c>
      <c r="L66" s="1">
        <f t="shared" si="1"/>
        <v>1</v>
      </c>
    </row>
    <row r="67" spans="2:12" x14ac:dyDescent="0.2">
      <c r="B67" s="1" t="s">
        <v>83</v>
      </c>
      <c r="C67" s="1" t="s">
        <v>249</v>
      </c>
      <c r="D67" s="1">
        <v>31</v>
      </c>
      <c r="E67" s="1" t="s">
        <v>3</v>
      </c>
      <c r="F67" s="1" t="s">
        <v>46</v>
      </c>
      <c r="G67" s="1" t="s">
        <v>8</v>
      </c>
      <c r="H67" s="2">
        <v>41645</v>
      </c>
      <c r="I67" s="1" t="s">
        <v>27</v>
      </c>
      <c r="J67" s="1" t="s">
        <v>30</v>
      </c>
      <c r="K67" s="6">
        <v>35360</v>
      </c>
      <c r="L67" s="1">
        <f t="shared" si="1"/>
        <v>1</v>
      </c>
    </row>
    <row r="68" spans="2:12" x14ac:dyDescent="0.2">
      <c r="B68" s="1" t="s">
        <v>132</v>
      </c>
      <c r="C68" s="1" t="s">
        <v>291</v>
      </c>
      <c r="D68" s="1">
        <v>44</v>
      </c>
      <c r="E68" s="1" t="s">
        <v>3</v>
      </c>
      <c r="F68" s="1" t="s">
        <v>46</v>
      </c>
      <c r="G68" s="1" t="s">
        <v>8</v>
      </c>
      <c r="H68" s="2">
        <v>40294</v>
      </c>
      <c r="I68" s="1" t="s">
        <v>27</v>
      </c>
      <c r="J68" s="1" t="s">
        <v>30</v>
      </c>
      <c r="K68" s="6">
        <v>35360</v>
      </c>
      <c r="L68" s="1">
        <f t="shared" si="1"/>
        <v>1</v>
      </c>
    </row>
    <row r="69" spans="2:12" x14ac:dyDescent="0.2">
      <c r="B69" s="1" t="s">
        <v>172</v>
      </c>
      <c r="C69" s="1" t="s">
        <v>325</v>
      </c>
      <c r="D69" s="1">
        <v>33</v>
      </c>
      <c r="E69" s="1" t="s">
        <v>7</v>
      </c>
      <c r="F69" s="1" t="s">
        <v>46</v>
      </c>
      <c r="G69" s="1" t="s">
        <v>8</v>
      </c>
      <c r="H69" s="2">
        <v>41463</v>
      </c>
      <c r="I69" s="1" t="s">
        <v>27</v>
      </c>
      <c r="J69" s="1" t="s">
        <v>30</v>
      </c>
      <c r="K69" s="6">
        <v>35360</v>
      </c>
      <c r="L69" s="1">
        <f t="shared" ref="L69:L100" si="2">IF(G69="White",1,0)</f>
        <v>1</v>
      </c>
    </row>
    <row r="70" spans="2:12" x14ac:dyDescent="0.2">
      <c r="B70" s="1" t="s">
        <v>129</v>
      </c>
      <c r="C70" s="1" t="s">
        <v>290</v>
      </c>
      <c r="D70" s="1">
        <v>43</v>
      </c>
      <c r="E70" s="1" t="s">
        <v>3</v>
      </c>
      <c r="F70" s="1" t="s">
        <v>46</v>
      </c>
      <c r="G70" s="1" t="s">
        <v>8</v>
      </c>
      <c r="H70" s="2">
        <v>41645</v>
      </c>
      <c r="I70" s="1" t="s">
        <v>27</v>
      </c>
      <c r="J70" s="1" t="s">
        <v>30</v>
      </c>
      <c r="K70" s="6">
        <v>35360</v>
      </c>
      <c r="L70" s="1">
        <f t="shared" si="2"/>
        <v>1</v>
      </c>
    </row>
    <row r="71" spans="2:12" x14ac:dyDescent="0.2">
      <c r="B71" s="1" t="s">
        <v>81</v>
      </c>
      <c r="C71" s="1" t="s">
        <v>373</v>
      </c>
      <c r="D71" s="1">
        <v>31</v>
      </c>
      <c r="E71" s="1" t="s">
        <v>3</v>
      </c>
      <c r="F71" s="1" t="s">
        <v>46</v>
      </c>
      <c r="G71" s="1" t="s">
        <v>8</v>
      </c>
      <c r="H71" s="2">
        <v>41001</v>
      </c>
      <c r="I71" s="1" t="s">
        <v>27</v>
      </c>
      <c r="J71" s="1" t="s">
        <v>30</v>
      </c>
      <c r="K71" s="6">
        <v>34840</v>
      </c>
      <c r="L71" s="1">
        <f t="shared" si="2"/>
        <v>1</v>
      </c>
    </row>
    <row r="72" spans="2:12" x14ac:dyDescent="0.2">
      <c r="B72" s="1" t="s">
        <v>211</v>
      </c>
      <c r="C72" s="1" t="s">
        <v>355</v>
      </c>
      <c r="D72" s="1">
        <v>47</v>
      </c>
      <c r="E72" s="1" t="s">
        <v>7</v>
      </c>
      <c r="F72" s="1" t="s">
        <v>46</v>
      </c>
      <c r="G72" s="1" t="s">
        <v>8</v>
      </c>
      <c r="H72" s="2">
        <v>41001</v>
      </c>
      <c r="I72" s="1" t="s">
        <v>27</v>
      </c>
      <c r="J72" s="1" t="s">
        <v>30</v>
      </c>
      <c r="K72" s="6">
        <v>33280</v>
      </c>
      <c r="L72" s="1">
        <f t="shared" si="2"/>
        <v>1</v>
      </c>
    </row>
    <row r="73" spans="2:12" x14ac:dyDescent="0.2">
      <c r="B73" s="1" t="s">
        <v>61</v>
      </c>
      <c r="C73" s="1" t="s">
        <v>230</v>
      </c>
      <c r="D73" s="1">
        <v>28</v>
      </c>
      <c r="E73" s="1" t="s">
        <v>3</v>
      </c>
      <c r="F73" s="1" t="s">
        <v>46</v>
      </c>
      <c r="G73" s="1" t="s">
        <v>8</v>
      </c>
      <c r="H73" s="2">
        <v>41827</v>
      </c>
      <c r="I73" s="1" t="s">
        <v>27</v>
      </c>
      <c r="J73" s="1" t="s">
        <v>30</v>
      </c>
      <c r="K73" s="6">
        <v>33280</v>
      </c>
      <c r="L73" s="1">
        <f t="shared" si="2"/>
        <v>1</v>
      </c>
    </row>
    <row r="74" spans="2:12" x14ac:dyDescent="0.2">
      <c r="B74" s="1" t="s">
        <v>150</v>
      </c>
      <c r="C74" s="1" t="s">
        <v>135</v>
      </c>
      <c r="D74" s="1">
        <v>67</v>
      </c>
      <c r="E74" s="1" t="s">
        <v>3</v>
      </c>
      <c r="F74" s="1" t="s">
        <v>46</v>
      </c>
      <c r="G74" s="1" t="s">
        <v>8</v>
      </c>
      <c r="H74" s="2">
        <v>41911</v>
      </c>
      <c r="I74" s="1" t="s">
        <v>27</v>
      </c>
      <c r="J74" s="1" t="s">
        <v>30</v>
      </c>
      <c r="K74" s="6">
        <v>33280</v>
      </c>
      <c r="L74" s="1">
        <f t="shared" si="2"/>
        <v>1</v>
      </c>
    </row>
    <row r="75" spans="2:12" x14ac:dyDescent="0.2">
      <c r="B75" s="1" t="s">
        <v>57</v>
      </c>
      <c r="C75" s="1" t="s">
        <v>129</v>
      </c>
      <c r="D75" s="1">
        <v>27</v>
      </c>
      <c r="E75" s="1" t="s">
        <v>3</v>
      </c>
      <c r="F75" s="1" t="s">
        <v>46</v>
      </c>
      <c r="G75" s="1" t="s">
        <v>8</v>
      </c>
      <c r="H75" s="2">
        <v>41505</v>
      </c>
      <c r="I75" s="1" t="s">
        <v>27</v>
      </c>
      <c r="J75" s="1" t="s">
        <v>30</v>
      </c>
      <c r="K75" s="6">
        <v>33280</v>
      </c>
      <c r="L75" s="1">
        <f t="shared" si="2"/>
        <v>1</v>
      </c>
    </row>
    <row r="76" spans="2:12" x14ac:dyDescent="0.2">
      <c r="B76" s="1" t="s">
        <v>199</v>
      </c>
      <c r="C76" s="1" t="s">
        <v>347</v>
      </c>
      <c r="D76" s="1">
        <v>41</v>
      </c>
      <c r="E76" s="1" t="s">
        <v>7</v>
      </c>
      <c r="F76" s="1" t="s">
        <v>46</v>
      </c>
      <c r="G76" s="1" t="s">
        <v>8</v>
      </c>
      <c r="H76" s="2">
        <v>41547</v>
      </c>
      <c r="I76" s="1" t="s">
        <v>27</v>
      </c>
      <c r="J76" s="1" t="s">
        <v>30</v>
      </c>
      <c r="K76" s="6">
        <v>33280</v>
      </c>
      <c r="L76" s="1">
        <f t="shared" si="2"/>
        <v>1</v>
      </c>
    </row>
    <row r="77" spans="2:12" x14ac:dyDescent="0.2">
      <c r="B77" s="1" t="s">
        <v>221</v>
      </c>
      <c r="C77" s="1" t="s">
        <v>363</v>
      </c>
      <c r="D77" s="1">
        <v>56</v>
      </c>
      <c r="E77" s="1" t="s">
        <v>7</v>
      </c>
      <c r="F77" s="1" t="s">
        <v>46</v>
      </c>
      <c r="G77" s="1" t="s">
        <v>8</v>
      </c>
      <c r="H77" s="2">
        <v>41645</v>
      </c>
      <c r="I77" s="1" t="s">
        <v>27</v>
      </c>
      <c r="J77" s="1" t="s">
        <v>30</v>
      </c>
      <c r="K77" s="6">
        <v>33280</v>
      </c>
      <c r="L77" s="1">
        <f t="shared" si="2"/>
        <v>1</v>
      </c>
    </row>
    <row r="78" spans="2:12" x14ac:dyDescent="0.2">
      <c r="B78" s="1" t="s">
        <v>139</v>
      </c>
      <c r="C78" s="1" t="s">
        <v>297</v>
      </c>
      <c r="D78" s="1">
        <v>49</v>
      </c>
      <c r="E78" s="1" t="s">
        <v>3</v>
      </c>
      <c r="F78" s="1" t="s">
        <v>46</v>
      </c>
      <c r="G78" s="1" t="s">
        <v>8</v>
      </c>
      <c r="H78" s="2">
        <v>40959</v>
      </c>
      <c r="I78" s="1" t="s">
        <v>27</v>
      </c>
      <c r="J78" s="1" t="s">
        <v>30</v>
      </c>
      <c r="K78" s="6">
        <v>33280</v>
      </c>
      <c r="L78" s="1">
        <f t="shared" si="2"/>
        <v>1</v>
      </c>
    </row>
    <row r="79" spans="2:12" x14ac:dyDescent="0.2">
      <c r="B79" s="1" t="s">
        <v>122</v>
      </c>
      <c r="C79" s="1" t="s">
        <v>264</v>
      </c>
      <c r="D79" s="1">
        <v>40</v>
      </c>
      <c r="E79" s="1" t="s">
        <v>3</v>
      </c>
      <c r="F79" s="1" t="s">
        <v>46</v>
      </c>
      <c r="G79" s="1" t="s">
        <v>8</v>
      </c>
      <c r="H79" s="2">
        <v>42009</v>
      </c>
      <c r="I79" s="1" t="s">
        <v>27</v>
      </c>
      <c r="J79" s="1" t="s">
        <v>30</v>
      </c>
      <c r="K79" s="6">
        <v>32760</v>
      </c>
      <c r="L79" s="1">
        <f t="shared" si="2"/>
        <v>1</v>
      </c>
    </row>
    <row r="80" spans="2:12" x14ac:dyDescent="0.2">
      <c r="B80" s="1" t="s">
        <v>196</v>
      </c>
      <c r="C80" s="1" t="s">
        <v>345</v>
      </c>
      <c r="D80" s="1">
        <v>40</v>
      </c>
      <c r="E80" s="1" t="s">
        <v>7</v>
      </c>
      <c r="F80" s="1" t="s">
        <v>46</v>
      </c>
      <c r="G80" s="1" t="s">
        <v>8</v>
      </c>
      <c r="H80" s="2">
        <v>41463</v>
      </c>
      <c r="I80" s="1" t="s">
        <v>27</v>
      </c>
      <c r="J80" s="1" t="s">
        <v>30</v>
      </c>
      <c r="K80" s="6">
        <v>31200</v>
      </c>
      <c r="L80" s="1">
        <f t="shared" si="2"/>
        <v>1</v>
      </c>
    </row>
    <row r="81" spans="2:12" x14ac:dyDescent="0.2">
      <c r="B81" s="1" t="s">
        <v>117</v>
      </c>
      <c r="C81" s="1" t="s">
        <v>282</v>
      </c>
      <c r="D81" s="1">
        <v>39</v>
      </c>
      <c r="E81" s="1" t="s">
        <v>3</v>
      </c>
      <c r="F81" s="1" t="s">
        <v>46</v>
      </c>
      <c r="G81" s="1" t="s">
        <v>8</v>
      </c>
      <c r="H81" s="2">
        <v>41092</v>
      </c>
      <c r="I81" s="1" t="s">
        <v>27</v>
      </c>
      <c r="J81" s="1" t="s">
        <v>30</v>
      </c>
      <c r="K81" s="6">
        <v>31200</v>
      </c>
      <c r="L81" s="1">
        <f t="shared" si="2"/>
        <v>1</v>
      </c>
    </row>
    <row r="82" spans="2:12" x14ac:dyDescent="0.2">
      <c r="B82" s="1" t="s">
        <v>191</v>
      </c>
      <c r="C82" s="1" t="s">
        <v>340</v>
      </c>
      <c r="D82" s="1">
        <v>38</v>
      </c>
      <c r="E82" s="1" t="s">
        <v>7</v>
      </c>
      <c r="F82" s="1" t="s">
        <v>46</v>
      </c>
      <c r="G82" s="1" t="s">
        <v>8</v>
      </c>
      <c r="H82" s="2">
        <v>41092</v>
      </c>
      <c r="I82" s="1" t="s">
        <v>27</v>
      </c>
      <c r="J82" s="1" t="s">
        <v>30</v>
      </c>
      <c r="K82" s="6">
        <v>31200</v>
      </c>
      <c r="L82" s="1">
        <f t="shared" si="2"/>
        <v>1</v>
      </c>
    </row>
    <row r="83" spans="2:12" x14ac:dyDescent="0.2">
      <c r="B83" s="1" t="s">
        <v>94</v>
      </c>
      <c r="C83" s="1" t="s">
        <v>259</v>
      </c>
      <c r="D83" s="1">
        <v>33</v>
      </c>
      <c r="E83" s="1" t="s">
        <v>3</v>
      </c>
      <c r="F83" s="1" t="s">
        <v>46</v>
      </c>
      <c r="G83" s="1" t="s">
        <v>8</v>
      </c>
      <c r="H83" s="2">
        <v>41365</v>
      </c>
      <c r="I83" s="1" t="s">
        <v>27</v>
      </c>
      <c r="J83" s="1" t="s">
        <v>30</v>
      </c>
      <c r="K83" s="6">
        <v>31200</v>
      </c>
      <c r="L83" s="1">
        <f t="shared" si="2"/>
        <v>1</v>
      </c>
    </row>
    <row r="84" spans="2:12" x14ac:dyDescent="0.2">
      <c r="B84" s="1" t="s">
        <v>89</v>
      </c>
      <c r="C84" s="1" t="s">
        <v>255</v>
      </c>
      <c r="D84" s="1">
        <v>32</v>
      </c>
      <c r="E84" s="1" t="s">
        <v>3</v>
      </c>
      <c r="F84" s="1" t="s">
        <v>46</v>
      </c>
      <c r="G84" s="1" t="s">
        <v>8</v>
      </c>
      <c r="H84" s="2">
        <v>41505</v>
      </c>
      <c r="I84" s="1" t="s">
        <v>27</v>
      </c>
      <c r="J84" s="1" t="s">
        <v>30</v>
      </c>
      <c r="K84" s="6">
        <v>31200</v>
      </c>
      <c r="L84" s="1">
        <f t="shared" si="2"/>
        <v>1</v>
      </c>
    </row>
    <row r="85" spans="2:12" x14ac:dyDescent="0.2">
      <c r="B85" s="1" t="s">
        <v>173</v>
      </c>
      <c r="C85" s="1" t="s">
        <v>368</v>
      </c>
      <c r="D85" s="1">
        <v>34</v>
      </c>
      <c r="E85" s="1" t="s">
        <v>7</v>
      </c>
      <c r="F85" s="1" t="s">
        <v>46</v>
      </c>
      <c r="G85" s="1" t="s">
        <v>8</v>
      </c>
      <c r="H85" s="2">
        <v>42397</v>
      </c>
      <c r="I85" s="1" t="s">
        <v>27</v>
      </c>
      <c r="J85" s="1" t="s">
        <v>29</v>
      </c>
      <c r="K85" s="6">
        <v>114400</v>
      </c>
      <c r="L85" s="1">
        <f t="shared" si="2"/>
        <v>1</v>
      </c>
    </row>
    <row r="86" spans="2:12" x14ac:dyDescent="0.2">
      <c r="B86" s="1" t="s">
        <v>103</v>
      </c>
      <c r="C86" s="1" t="s">
        <v>268</v>
      </c>
      <c r="D86" s="1">
        <v>36</v>
      </c>
      <c r="E86" s="1" t="s">
        <v>3</v>
      </c>
      <c r="F86" s="1" t="s">
        <v>46</v>
      </c>
      <c r="G86" s="1" t="s">
        <v>8</v>
      </c>
      <c r="H86" s="2">
        <v>41547</v>
      </c>
      <c r="I86" s="1" t="s">
        <v>27</v>
      </c>
      <c r="J86" s="1" t="s">
        <v>29</v>
      </c>
      <c r="K86" s="6">
        <v>114400</v>
      </c>
      <c r="L86" s="1">
        <f t="shared" si="2"/>
        <v>1</v>
      </c>
    </row>
    <row r="87" spans="2:12" x14ac:dyDescent="0.2">
      <c r="B87" s="1" t="s">
        <v>215</v>
      </c>
      <c r="C87" s="1" t="s">
        <v>329</v>
      </c>
      <c r="D87" s="1">
        <v>49</v>
      </c>
      <c r="E87" s="1" t="s">
        <v>7</v>
      </c>
      <c r="F87" s="1" t="s">
        <v>46</v>
      </c>
      <c r="G87" s="1" t="s">
        <v>8</v>
      </c>
      <c r="H87" s="2">
        <v>40756</v>
      </c>
      <c r="I87" s="1" t="s">
        <v>27</v>
      </c>
      <c r="J87" s="1" t="s">
        <v>29</v>
      </c>
      <c r="K87" s="6">
        <v>113360</v>
      </c>
      <c r="L87" s="1">
        <f t="shared" si="2"/>
        <v>1</v>
      </c>
    </row>
    <row r="88" spans="2:12" x14ac:dyDescent="0.2">
      <c r="B88" s="1" t="s">
        <v>185</v>
      </c>
      <c r="C88" s="1" t="s">
        <v>336</v>
      </c>
      <c r="D88" s="1">
        <v>36</v>
      </c>
      <c r="E88" s="1" t="s">
        <v>7</v>
      </c>
      <c r="F88" s="1" t="s">
        <v>46</v>
      </c>
      <c r="G88" s="1" t="s">
        <v>8</v>
      </c>
      <c r="H88" s="2">
        <v>42157</v>
      </c>
      <c r="I88" s="1" t="s">
        <v>27</v>
      </c>
      <c r="J88" s="1" t="s">
        <v>29</v>
      </c>
      <c r="K88" s="6">
        <v>112320</v>
      </c>
      <c r="L88" s="1">
        <f t="shared" si="2"/>
        <v>1</v>
      </c>
    </row>
    <row r="89" spans="2:12" x14ac:dyDescent="0.2">
      <c r="B89" s="1" t="s">
        <v>201</v>
      </c>
      <c r="C89" s="1" t="s">
        <v>340</v>
      </c>
      <c r="D89" s="1">
        <v>42</v>
      </c>
      <c r="E89" s="1" t="s">
        <v>7</v>
      </c>
      <c r="F89" s="1" t="s">
        <v>46</v>
      </c>
      <c r="G89" s="1" t="s">
        <v>8</v>
      </c>
      <c r="H89" s="2">
        <v>40379</v>
      </c>
      <c r="I89" s="1" t="s">
        <v>27</v>
      </c>
      <c r="J89" s="1" t="s">
        <v>29</v>
      </c>
      <c r="K89" s="6">
        <v>110240</v>
      </c>
      <c r="L89" s="1">
        <f t="shared" si="2"/>
        <v>1</v>
      </c>
    </row>
    <row r="90" spans="2:12" x14ac:dyDescent="0.2">
      <c r="B90" s="1" t="s">
        <v>126</v>
      </c>
      <c r="C90" s="1" t="s">
        <v>287</v>
      </c>
      <c r="D90" s="1">
        <v>42</v>
      </c>
      <c r="E90" s="1" t="s">
        <v>3</v>
      </c>
      <c r="F90" s="1" t="s">
        <v>46</v>
      </c>
      <c r="G90" s="1" t="s">
        <v>8</v>
      </c>
      <c r="H90" s="2">
        <v>41184</v>
      </c>
      <c r="I90" s="1" t="s">
        <v>27</v>
      </c>
      <c r="J90" s="1" t="s">
        <v>29</v>
      </c>
      <c r="K90" s="6">
        <v>108160</v>
      </c>
      <c r="L90" s="1">
        <f t="shared" si="2"/>
        <v>1</v>
      </c>
    </row>
    <row r="91" spans="2:12" x14ac:dyDescent="0.2">
      <c r="B91" s="1" t="s">
        <v>131</v>
      </c>
      <c r="C91" s="1" t="s">
        <v>272</v>
      </c>
      <c r="D91" s="1">
        <v>44</v>
      </c>
      <c r="E91" s="1" t="s">
        <v>3</v>
      </c>
      <c r="F91" s="1" t="s">
        <v>46</v>
      </c>
      <c r="G91" s="1" t="s">
        <v>8</v>
      </c>
      <c r="H91" s="2">
        <v>41900</v>
      </c>
      <c r="I91" s="1" t="s">
        <v>27</v>
      </c>
      <c r="J91" s="1" t="s">
        <v>29</v>
      </c>
      <c r="K91" s="6">
        <v>106080</v>
      </c>
      <c r="L91" s="1">
        <f t="shared" si="2"/>
        <v>1</v>
      </c>
    </row>
    <row r="92" spans="2:12" x14ac:dyDescent="0.2">
      <c r="B92" s="1" t="s">
        <v>219</v>
      </c>
      <c r="C92" s="1" t="s">
        <v>361</v>
      </c>
      <c r="D92" s="1">
        <v>52</v>
      </c>
      <c r="E92" s="1" t="s">
        <v>7</v>
      </c>
      <c r="F92" s="1" t="s">
        <v>46</v>
      </c>
      <c r="G92" s="1" t="s">
        <v>8</v>
      </c>
      <c r="H92" s="2">
        <v>41953</v>
      </c>
      <c r="I92" s="1" t="s">
        <v>15</v>
      </c>
      <c r="J92" s="1" t="s">
        <v>26</v>
      </c>
      <c r="K92" s="6">
        <v>110240</v>
      </c>
      <c r="L92" s="1">
        <f t="shared" si="2"/>
        <v>1</v>
      </c>
    </row>
    <row r="93" spans="2:12" x14ac:dyDescent="0.2">
      <c r="B93" s="1" t="s">
        <v>213</v>
      </c>
      <c r="C93" s="1" t="s">
        <v>356</v>
      </c>
      <c r="D93" s="1">
        <v>48</v>
      </c>
      <c r="E93" s="1" t="s">
        <v>7</v>
      </c>
      <c r="F93" s="1" t="s">
        <v>50</v>
      </c>
      <c r="G93" s="1" t="s">
        <v>8</v>
      </c>
      <c r="H93" s="2">
        <v>42093</v>
      </c>
      <c r="I93" s="1" t="s">
        <v>15</v>
      </c>
      <c r="J93" s="1" t="s">
        <v>25</v>
      </c>
      <c r="K93" s="6">
        <v>102128</v>
      </c>
      <c r="L93" s="1">
        <f t="shared" si="2"/>
        <v>1</v>
      </c>
    </row>
    <row r="94" spans="2:12" x14ac:dyDescent="0.2">
      <c r="B94" s="1" t="s">
        <v>102</v>
      </c>
      <c r="C94" s="1" t="s">
        <v>267</v>
      </c>
      <c r="D94" s="1">
        <v>36</v>
      </c>
      <c r="E94" s="1" t="s">
        <v>3</v>
      </c>
      <c r="F94" s="1" t="s">
        <v>46</v>
      </c>
      <c r="G94" s="1" t="s">
        <v>8</v>
      </c>
      <c r="H94" s="2">
        <v>41912</v>
      </c>
      <c r="I94" s="1" t="s">
        <v>15</v>
      </c>
      <c r="J94" s="1" t="s">
        <v>25</v>
      </c>
      <c r="K94" s="6">
        <v>97760</v>
      </c>
      <c r="L94" s="1">
        <f t="shared" si="2"/>
        <v>1</v>
      </c>
    </row>
    <row r="95" spans="2:12" x14ac:dyDescent="0.2">
      <c r="B95" s="1" t="s">
        <v>159</v>
      </c>
      <c r="C95" s="1" t="s">
        <v>314</v>
      </c>
      <c r="D95" s="1">
        <v>30</v>
      </c>
      <c r="E95" s="1" t="s">
        <v>7</v>
      </c>
      <c r="F95" s="1" t="s">
        <v>46</v>
      </c>
      <c r="G95" s="1" t="s">
        <v>8</v>
      </c>
      <c r="H95" s="2">
        <v>42009</v>
      </c>
      <c r="I95" s="1" t="s">
        <v>15</v>
      </c>
      <c r="J95" s="1" t="s">
        <v>25</v>
      </c>
      <c r="K95" s="6">
        <v>93600</v>
      </c>
      <c r="L95" s="1">
        <f t="shared" si="2"/>
        <v>1</v>
      </c>
    </row>
    <row r="96" spans="2:12" x14ac:dyDescent="0.2">
      <c r="B96" s="1" t="s">
        <v>160</v>
      </c>
      <c r="C96" s="1" t="s">
        <v>315</v>
      </c>
      <c r="D96" s="1">
        <v>30</v>
      </c>
      <c r="E96" s="1" t="s">
        <v>7</v>
      </c>
      <c r="F96" s="1" t="s">
        <v>46</v>
      </c>
      <c r="G96" s="1" t="s">
        <v>8</v>
      </c>
      <c r="H96" s="2">
        <v>42093</v>
      </c>
      <c r="I96" s="1" t="s">
        <v>15</v>
      </c>
      <c r="J96" s="1" t="s">
        <v>25</v>
      </c>
      <c r="K96" s="6">
        <v>89440</v>
      </c>
      <c r="L96" s="1">
        <f t="shared" si="2"/>
        <v>1</v>
      </c>
    </row>
    <row r="97" spans="2:12" x14ac:dyDescent="0.2">
      <c r="B97" s="1" t="s">
        <v>152</v>
      </c>
      <c r="C97" s="1" t="s">
        <v>307</v>
      </c>
      <c r="D97" s="1">
        <v>28</v>
      </c>
      <c r="E97" s="1" t="s">
        <v>7</v>
      </c>
      <c r="F97" s="1" t="s">
        <v>46</v>
      </c>
      <c r="G97" s="1" t="s">
        <v>8</v>
      </c>
      <c r="H97" s="2">
        <v>42093</v>
      </c>
      <c r="I97" s="1" t="s">
        <v>15</v>
      </c>
      <c r="J97" s="1" t="s">
        <v>25</v>
      </c>
      <c r="K97" s="6">
        <v>87360</v>
      </c>
      <c r="L97" s="1">
        <f t="shared" si="2"/>
        <v>1</v>
      </c>
    </row>
    <row r="98" spans="2:12" x14ac:dyDescent="0.2">
      <c r="B98" s="1" t="s">
        <v>101</v>
      </c>
      <c r="C98" s="1" t="s">
        <v>266</v>
      </c>
      <c r="D98" s="1">
        <v>36</v>
      </c>
      <c r="E98" s="1" t="s">
        <v>3</v>
      </c>
      <c r="F98" s="1" t="s">
        <v>46</v>
      </c>
      <c r="G98" s="1" t="s">
        <v>8</v>
      </c>
      <c r="H98" s="2">
        <v>42009</v>
      </c>
      <c r="I98" s="1" t="s">
        <v>15</v>
      </c>
      <c r="J98" s="1" t="s">
        <v>25</v>
      </c>
      <c r="K98" s="6">
        <v>81120</v>
      </c>
      <c r="L98" s="1">
        <f t="shared" si="2"/>
        <v>1</v>
      </c>
    </row>
    <row r="99" spans="2:12" x14ac:dyDescent="0.2">
      <c r="B99" s="1" t="s">
        <v>68</v>
      </c>
      <c r="C99" s="1" t="s">
        <v>237</v>
      </c>
      <c r="D99" s="1">
        <v>29</v>
      </c>
      <c r="E99" s="1" t="s">
        <v>3</v>
      </c>
      <c r="F99" s="1" t="s">
        <v>46</v>
      </c>
      <c r="G99" s="1" t="s">
        <v>8</v>
      </c>
      <c r="H99" s="2">
        <v>42009</v>
      </c>
      <c r="I99" s="1" t="s">
        <v>15</v>
      </c>
      <c r="J99" s="1" t="s">
        <v>25</v>
      </c>
      <c r="K99" s="6">
        <v>76960</v>
      </c>
      <c r="L99" s="1">
        <f t="shared" si="2"/>
        <v>1</v>
      </c>
    </row>
    <row r="100" spans="2:12" x14ac:dyDescent="0.2">
      <c r="B100" s="1" t="s">
        <v>110</v>
      </c>
      <c r="C100" s="1" t="s">
        <v>275</v>
      </c>
      <c r="D100" s="1">
        <v>38</v>
      </c>
      <c r="E100" s="1" t="s">
        <v>3</v>
      </c>
      <c r="F100" s="1" t="s">
        <v>46</v>
      </c>
      <c r="G100" s="1" t="s">
        <v>8</v>
      </c>
      <c r="H100" s="2">
        <v>42051</v>
      </c>
      <c r="I100" s="1" t="s">
        <v>15</v>
      </c>
      <c r="J100" s="1" t="s">
        <v>25</v>
      </c>
      <c r="K100" s="6">
        <v>56160</v>
      </c>
      <c r="L100" s="1">
        <f t="shared" si="2"/>
        <v>1</v>
      </c>
    </row>
    <row r="101" spans="2:12" x14ac:dyDescent="0.2">
      <c r="B101" s="1" t="s">
        <v>138</v>
      </c>
      <c r="C101" s="1" t="s">
        <v>264</v>
      </c>
      <c r="D101" s="1">
        <v>49</v>
      </c>
      <c r="E101" s="1" t="s">
        <v>3</v>
      </c>
      <c r="F101" s="1" t="s">
        <v>46</v>
      </c>
      <c r="G101" s="1" t="s">
        <v>8</v>
      </c>
      <c r="H101" s="2">
        <v>40299</v>
      </c>
      <c r="I101" s="1" t="s">
        <v>15</v>
      </c>
      <c r="J101" s="1" t="s">
        <v>24</v>
      </c>
      <c r="K101" s="6">
        <v>65312</v>
      </c>
      <c r="L101" s="1">
        <f t="shared" ref="L101:L132" si="3">IF(G101="White",1,0)</f>
        <v>1</v>
      </c>
    </row>
    <row r="102" spans="2:12" x14ac:dyDescent="0.2">
      <c r="B102" s="1" t="s">
        <v>166</v>
      </c>
      <c r="C102" s="1" t="s">
        <v>321</v>
      </c>
      <c r="D102" s="1">
        <v>32</v>
      </c>
      <c r="E102" s="1" t="s">
        <v>7</v>
      </c>
      <c r="F102" s="1" t="s">
        <v>46</v>
      </c>
      <c r="G102" s="1" t="s">
        <v>8</v>
      </c>
      <c r="H102" s="2">
        <v>41157</v>
      </c>
      <c r="I102" s="1" t="s">
        <v>15</v>
      </c>
      <c r="J102" s="1" t="s">
        <v>24</v>
      </c>
      <c r="K102" s="6">
        <v>60299.199999999997</v>
      </c>
      <c r="L102" s="1">
        <f t="shared" si="3"/>
        <v>1</v>
      </c>
    </row>
    <row r="103" spans="2:12" x14ac:dyDescent="0.2">
      <c r="B103" s="1" t="s">
        <v>210</v>
      </c>
      <c r="C103" s="1" t="s">
        <v>354</v>
      </c>
      <c r="D103" s="1">
        <v>47</v>
      </c>
      <c r="E103" s="1" t="s">
        <v>7</v>
      </c>
      <c r="F103" s="1" t="s">
        <v>46</v>
      </c>
      <c r="G103" s="1" t="s">
        <v>8</v>
      </c>
      <c r="H103" s="2">
        <v>41644</v>
      </c>
      <c r="I103" s="1" t="s">
        <v>15</v>
      </c>
      <c r="J103" s="1" t="s">
        <v>23</v>
      </c>
      <c r="K103" s="6">
        <v>133120</v>
      </c>
      <c r="L103" s="1">
        <f t="shared" si="3"/>
        <v>1</v>
      </c>
    </row>
    <row r="104" spans="2:12" x14ac:dyDescent="0.2">
      <c r="B104" s="1" t="s">
        <v>207</v>
      </c>
      <c r="C104" s="1" t="s">
        <v>208</v>
      </c>
      <c r="D104" s="1">
        <v>44</v>
      </c>
      <c r="E104" s="1" t="s">
        <v>7</v>
      </c>
      <c r="F104" s="1" t="s">
        <v>46</v>
      </c>
      <c r="G104" s="1" t="s">
        <v>8</v>
      </c>
      <c r="H104" s="2">
        <v>41294</v>
      </c>
      <c r="I104" s="1" t="s">
        <v>15</v>
      </c>
      <c r="J104" s="1" t="s">
        <v>19</v>
      </c>
      <c r="K104" s="6">
        <v>128960</v>
      </c>
      <c r="L104" s="1">
        <f t="shared" si="3"/>
        <v>1</v>
      </c>
    </row>
    <row r="105" spans="2:12" x14ac:dyDescent="0.2">
      <c r="B105" s="1" t="s">
        <v>162</v>
      </c>
      <c r="C105" s="1" t="s">
        <v>317</v>
      </c>
      <c r="D105" s="1">
        <v>31</v>
      </c>
      <c r="E105" s="1" t="s">
        <v>7</v>
      </c>
      <c r="F105" s="1" t="s">
        <v>46</v>
      </c>
      <c r="G105" s="1" t="s">
        <v>8</v>
      </c>
      <c r="H105" s="2">
        <v>42093</v>
      </c>
      <c r="I105" s="1" t="s">
        <v>15</v>
      </c>
      <c r="J105" s="1" t="s">
        <v>17</v>
      </c>
      <c r="K105" s="6">
        <v>87776</v>
      </c>
      <c r="L105" s="1">
        <f t="shared" si="3"/>
        <v>1</v>
      </c>
    </row>
    <row r="106" spans="2:12" x14ac:dyDescent="0.2">
      <c r="B106" s="1" t="s">
        <v>100</v>
      </c>
      <c r="C106" s="1" t="s">
        <v>265</v>
      </c>
      <c r="D106" s="1">
        <v>36</v>
      </c>
      <c r="E106" s="1" t="s">
        <v>3</v>
      </c>
      <c r="F106" s="1" t="s">
        <v>46</v>
      </c>
      <c r="G106" s="1" t="s">
        <v>8</v>
      </c>
      <c r="H106" s="2">
        <v>42051</v>
      </c>
      <c r="I106" s="1" t="s">
        <v>15</v>
      </c>
      <c r="J106" s="1" t="s">
        <v>17</v>
      </c>
      <c r="K106" s="6">
        <v>82264</v>
      </c>
      <c r="L106" s="1">
        <f t="shared" si="3"/>
        <v>1</v>
      </c>
    </row>
    <row r="107" spans="2:12" x14ac:dyDescent="0.2">
      <c r="B107" s="1" t="s">
        <v>92</v>
      </c>
      <c r="C107" s="1" t="s">
        <v>257</v>
      </c>
      <c r="D107" s="1">
        <v>33</v>
      </c>
      <c r="E107" s="1" t="s">
        <v>3</v>
      </c>
      <c r="F107" s="1" t="s">
        <v>46</v>
      </c>
      <c r="G107" s="1" t="s">
        <v>8</v>
      </c>
      <c r="H107" s="2">
        <v>42093</v>
      </c>
      <c r="I107" s="1" t="s">
        <v>15</v>
      </c>
      <c r="J107" s="1" t="s">
        <v>17</v>
      </c>
      <c r="K107" s="6">
        <v>70720</v>
      </c>
      <c r="L107" s="1">
        <f t="shared" si="3"/>
        <v>1</v>
      </c>
    </row>
    <row r="108" spans="2:12" x14ac:dyDescent="0.2">
      <c r="B108" s="1" t="s">
        <v>109</v>
      </c>
      <c r="C108" s="1" t="s">
        <v>274</v>
      </c>
      <c r="D108" s="1">
        <v>38</v>
      </c>
      <c r="E108" s="1" t="s">
        <v>3</v>
      </c>
      <c r="F108" s="1" t="s">
        <v>46</v>
      </c>
      <c r="G108" s="1" t="s">
        <v>8</v>
      </c>
      <c r="H108" s="2">
        <v>42093</v>
      </c>
      <c r="I108" s="1" t="s">
        <v>15</v>
      </c>
      <c r="J108" s="1" t="s">
        <v>17</v>
      </c>
      <c r="K108" s="6">
        <v>65312</v>
      </c>
      <c r="L108" s="1">
        <f t="shared" si="3"/>
        <v>1</v>
      </c>
    </row>
    <row r="109" spans="2:12" x14ac:dyDescent="0.2">
      <c r="B109" s="1" t="s">
        <v>209</v>
      </c>
      <c r="C109" s="1" t="s">
        <v>349</v>
      </c>
      <c r="D109" s="1">
        <v>47</v>
      </c>
      <c r="E109" s="1" t="s">
        <v>7</v>
      </c>
      <c r="F109" s="1" t="s">
        <v>46</v>
      </c>
      <c r="G109" s="1" t="s">
        <v>8</v>
      </c>
      <c r="H109" s="2">
        <v>42009</v>
      </c>
      <c r="I109" s="1" t="s">
        <v>15</v>
      </c>
      <c r="J109" s="1" t="s">
        <v>17</v>
      </c>
      <c r="K109" s="6">
        <v>62816</v>
      </c>
      <c r="L109" s="1">
        <f t="shared" si="3"/>
        <v>1</v>
      </c>
    </row>
    <row r="110" spans="2:12" x14ac:dyDescent="0.2">
      <c r="B110" s="1" t="s">
        <v>108</v>
      </c>
      <c r="C110" s="1" t="s">
        <v>273</v>
      </c>
      <c r="D110" s="1">
        <v>38</v>
      </c>
      <c r="E110" s="1" t="s">
        <v>3</v>
      </c>
      <c r="F110" s="1" t="s">
        <v>46</v>
      </c>
      <c r="G110" s="1" t="s">
        <v>8</v>
      </c>
      <c r="H110" s="2">
        <v>40278</v>
      </c>
      <c r="I110" s="1" t="s">
        <v>15</v>
      </c>
      <c r="J110" s="1" t="s">
        <v>16</v>
      </c>
      <c r="K110" s="6">
        <v>135200</v>
      </c>
      <c r="L110" s="1">
        <f t="shared" si="3"/>
        <v>1</v>
      </c>
    </row>
    <row r="111" spans="2:12" x14ac:dyDescent="0.2">
      <c r="B111" s="1" t="s">
        <v>382</v>
      </c>
      <c r="C111" s="1" t="s">
        <v>238</v>
      </c>
      <c r="D111" s="1">
        <v>63</v>
      </c>
      <c r="E111" s="1" t="s">
        <v>3</v>
      </c>
      <c r="F111" s="1" t="s">
        <v>46</v>
      </c>
      <c r="G111" s="1" t="s">
        <v>8</v>
      </c>
      <c r="H111" s="2">
        <v>41092</v>
      </c>
      <c r="I111" s="1" t="s">
        <v>13</v>
      </c>
      <c r="J111" s="1" t="s">
        <v>14</v>
      </c>
      <c r="K111" s="6">
        <v>166400</v>
      </c>
      <c r="L111" s="1">
        <f t="shared" si="3"/>
        <v>1</v>
      </c>
    </row>
    <row r="112" spans="2:12" x14ac:dyDescent="0.2">
      <c r="B112" s="1" t="s">
        <v>107</v>
      </c>
      <c r="C112" s="1" t="s">
        <v>272</v>
      </c>
      <c r="D112" s="1">
        <v>38</v>
      </c>
      <c r="E112" s="1" t="s">
        <v>3</v>
      </c>
      <c r="F112" s="1" t="s">
        <v>46</v>
      </c>
      <c r="G112" s="1" t="s">
        <v>8</v>
      </c>
      <c r="H112" s="2">
        <v>39818</v>
      </c>
      <c r="I112" s="1" t="s">
        <v>5</v>
      </c>
      <c r="J112" s="1" t="s">
        <v>12</v>
      </c>
      <c r="K112" s="6">
        <v>72696</v>
      </c>
      <c r="L112" s="1">
        <f t="shared" si="3"/>
        <v>1</v>
      </c>
    </row>
    <row r="113" spans="2:12" x14ac:dyDescent="0.2">
      <c r="B113" s="1" t="s">
        <v>171</v>
      </c>
      <c r="C113" s="1" t="s">
        <v>369</v>
      </c>
      <c r="D113" s="1">
        <v>33</v>
      </c>
      <c r="E113" s="1" t="s">
        <v>7</v>
      </c>
      <c r="F113" s="1" t="s">
        <v>46</v>
      </c>
      <c r="G113" s="1" t="s">
        <v>8</v>
      </c>
      <c r="H113" s="2">
        <v>42374</v>
      </c>
      <c r="I113" s="1" t="s">
        <v>5</v>
      </c>
      <c r="J113" s="1" t="s">
        <v>11</v>
      </c>
      <c r="K113" s="6">
        <v>114400</v>
      </c>
      <c r="L113" s="1">
        <f t="shared" si="3"/>
        <v>1</v>
      </c>
    </row>
    <row r="114" spans="2:12" x14ac:dyDescent="0.2">
      <c r="B114" s="1" t="s">
        <v>88</v>
      </c>
      <c r="C114" s="1" t="s">
        <v>254</v>
      </c>
      <c r="D114" s="1">
        <v>32</v>
      </c>
      <c r="E114" s="1" t="s">
        <v>3</v>
      </c>
      <c r="F114" s="1" t="s">
        <v>46</v>
      </c>
      <c r="G114" s="1" t="s">
        <v>8</v>
      </c>
      <c r="H114" s="2">
        <v>42051</v>
      </c>
      <c r="I114" s="1" t="s">
        <v>5</v>
      </c>
      <c r="J114" s="1" t="s">
        <v>9</v>
      </c>
      <c r="K114" s="6">
        <v>44720</v>
      </c>
      <c r="L114" s="1">
        <f t="shared" si="3"/>
        <v>1</v>
      </c>
    </row>
    <row r="115" spans="2:12" x14ac:dyDescent="0.2">
      <c r="B115" s="1" t="s">
        <v>66</v>
      </c>
      <c r="C115" s="1" t="s">
        <v>235</v>
      </c>
      <c r="D115" s="1">
        <v>29</v>
      </c>
      <c r="E115" s="1" t="s">
        <v>3</v>
      </c>
      <c r="F115" s="1" t="s">
        <v>46</v>
      </c>
      <c r="G115" s="1" t="s">
        <v>8</v>
      </c>
      <c r="H115" s="2">
        <v>42125</v>
      </c>
      <c r="I115" s="1" t="s">
        <v>5</v>
      </c>
      <c r="J115" s="1" t="s">
        <v>9</v>
      </c>
      <c r="K115" s="6">
        <v>34444.799999999996</v>
      </c>
      <c r="L115" s="1">
        <f t="shared" si="3"/>
        <v>1</v>
      </c>
    </row>
    <row r="116" spans="2:12" x14ac:dyDescent="0.2">
      <c r="B116" s="1" t="s">
        <v>161</v>
      </c>
      <c r="C116" s="1" t="s">
        <v>316</v>
      </c>
      <c r="D116" s="1">
        <v>31</v>
      </c>
      <c r="E116" s="1" t="s">
        <v>7</v>
      </c>
      <c r="F116" s="1" t="s">
        <v>46</v>
      </c>
      <c r="G116" s="1" t="s">
        <v>8</v>
      </c>
      <c r="H116" s="2">
        <v>41911</v>
      </c>
      <c r="I116" s="1" t="s">
        <v>5</v>
      </c>
      <c r="J116" s="1" t="s">
        <v>6</v>
      </c>
      <c r="K116" s="6">
        <v>60320</v>
      </c>
      <c r="L116" s="1">
        <f t="shared" si="3"/>
        <v>1</v>
      </c>
    </row>
    <row r="117" spans="2:12" x14ac:dyDescent="0.2">
      <c r="H117" s="2"/>
      <c r="K117" s="6"/>
      <c r="L117" s="1">
        <f t="shared" si="3"/>
        <v>0</v>
      </c>
    </row>
    <row r="118" spans="2:12" x14ac:dyDescent="0.2">
      <c r="H118" s="2"/>
      <c r="K118" s="6"/>
      <c r="L118" s="1">
        <f t="shared" si="3"/>
        <v>0</v>
      </c>
    </row>
    <row r="119" spans="2:12" x14ac:dyDescent="0.2">
      <c r="H119" s="2"/>
      <c r="K119" s="6"/>
      <c r="L119" s="1">
        <f t="shared" si="3"/>
        <v>0</v>
      </c>
    </row>
    <row r="120" spans="2:12" x14ac:dyDescent="0.2">
      <c r="H120" s="2"/>
      <c r="K120" s="6"/>
      <c r="L120" s="1">
        <f t="shared" si="3"/>
        <v>0</v>
      </c>
    </row>
    <row r="121" spans="2:12" x14ac:dyDescent="0.2">
      <c r="H121" s="2"/>
      <c r="K121" s="6"/>
      <c r="L121" s="1">
        <f t="shared" si="3"/>
        <v>0</v>
      </c>
    </row>
    <row r="122" spans="2:12" x14ac:dyDescent="0.2">
      <c r="H122" s="2"/>
      <c r="K122" s="6"/>
      <c r="L122" s="1">
        <f t="shared" si="3"/>
        <v>0</v>
      </c>
    </row>
    <row r="123" spans="2:12" x14ac:dyDescent="0.2">
      <c r="H123" s="2"/>
      <c r="K123" s="6"/>
      <c r="L123" s="1">
        <f t="shared" si="3"/>
        <v>0</v>
      </c>
    </row>
    <row r="124" spans="2:12" x14ac:dyDescent="0.2">
      <c r="H124" s="2"/>
      <c r="K124" s="6"/>
      <c r="L124" s="1">
        <f t="shared" si="3"/>
        <v>0</v>
      </c>
    </row>
    <row r="125" spans="2:12" x14ac:dyDescent="0.2">
      <c r="H125" s="2"/>
      <c r="K125" s="6"/>
      <c r="L125" s="1">
        <f t="shared" si="3"/>
        <v>0</v>
      </c>
    </row>
    <row r="126" spans="2:12" x14ac:dyDescent="0.2">
      <c r="H126" s="2"/>
      <c r="K126" s="6"/>
      <c r="L126" s="1">
        <f t="shared" si="3"/>
        <v>0</v>
      </c>
    </row>
    <row r="127" spans="2:12" x14ac:dyDescent="0.2">
      <c r="H127" s="2"/>
      <c r="K127" s="6"/>
      <c r="L127" s="1">
        <f t="shared" si="3"/>
        <v>0</v>
      </c>
    </row>
    <row r="128" spans="2:12" x14ac:dyDescent="0.2">
      <c r="H128" s="2"/>
      <c r="K128" s="6"/>
      <c r="L128" s="1">
        <f t="shared" si="3"/>
        <v>0</v>
      </c>
    </row>
    <row r="129" spans="8:12" x14ac:dyDescent="0.2">
      <c r="H129" s="2"/>
      <c r="K129" s="6"/>
      <c r="L129" s="1">
        <f t="shared" si="3"/>
        <v>0</v>
      </c>
    </row>
    <row r="130" spans="8:12" x14ac:dyDescent="0.2">
      <c r="H130" s="2"/>
      <c r="K130" s="6"/>
      <c r="L130" s="1">
        <f t="shared" si="3"/>
        <v>0</v>
      </c>
    </row>
    <row r="131" spans="8:12" x14ac:dyDescent="0.2">
      <c r="H131" s="2"/>
      <c r="K131" s="6"/>
      <c r="L131" s="1">
        <f t="shared" si="3"/>
        <v>0</v>
      </c>
    </row>
    <row r="132" spans="8:12" x14ac:dyDescent="0.2">
      <c r="H132" s="2"/>
      <c r="K132" s="6"/>
      <c r="L132" s="1">
        <f t="shared" si="3"/>
        <v>0</v>
      </c>
    </row>
    <row r="133" spans="8:12" x14ac:dyDescent="0.2">
      <c r="H133" s="2"/>
      <c r="K133" s="6"/>
      <c r="L133" s="1">
        <f t="shared" ref="L133:L164" si="4">IF(G133="White",1,0)</f>
        <v>0</v>
      </c>
    </row>
    <row r="134" spans="8:12" x14ac:dyDescent="0.2">
      <c r="H134" s="2"/>
      <c r="K134" s="6"/>
      <c r="L134" s="1">
        <f t="shared" si="4"/>
        <v>0</v>
      </c>
    </row>
    <row r="135" spans="8:12" x14ac:dyDescent="0.2">
      <c r="H135" s="2"/>
      <c r="K135" s="6"/>
      <c r="L135" s="1">
        <f t="shared" si="4"/>
        <v>0</v>
      </c>
    </row>
    <row r="136" spans="8:12" x14ac:dyDescent="0.2">
      <c r="H136" s="2"/>
      <c r="K136" s="6"/>
      <c r="L136" s="1">
        <f t="shared" si="4"/>
        <v>0</v>
      </c>
    </row>
    <row r="137" spans="8:12" x14ac:dyDescent="0.2">
      <c r="H137" s="2"/>
      <c r="K137" s="6"/>
      <c r="L137" s="1">
        <f t="shared" si="4"/>
        <v>0</v>
      </c>
    </row>
    <row r="138" spans="8:12" x14ac:dyDescent="0.2">
      <c r="H138" s="2"/>
      <c r="K138" s="6"/>
      <c r="L138" s="1">
        <f t="shared" si="4"/>
        <v>0</v>
      </c>
    </row>
    <row r="139" spans="8:12" x14ac:dyDescent="0.2">
      <c r="H139" s="2"/>
      <c r="K139" s="6"/>
      <c r="L139" s="1">
        <f t="shared" si="4"/>
        <v>0</v>
      </c>
    </row>
    <row r="140" spans="8:12" x14ac:dyDescent="0.2">
      <c r="H140" s="2"/>
      <c r="K140" s="6"/>
      <c r="L140" s="1">
        <f t="shared" si="4"/>
        <v>0</v>
      </c>
    </row>
    <row r="141" spans="8:12" x14ac:dyDescent="0.2">
      <c r="H141" s="2"/>
      <c r="K141" s="6"/>
      <c r="L141" s="1">
        <f t="shared" si="4"/>
        <v>0</v>
      </c>
    </row>
    <row r="142" spans="8:12" x14ac:dyDescent="0.2">
      <c r="H142" s="2"/>
      <c r="K142" s="6"/>
      <c r="L142" s="1">
        <f t="shared" si="4"/>
        <v>0</v>
      </c>
    </row>
    <row r="143" spans="8:12" x14ac:dyDescent="0.2">
      <c r="H143" s="2"/>
      <c r="K143" s="6"/>
      <c r="L143" s="1">
        <f t="shared" si="4"/>
        <v>0</v>
      </c>
    </row>
    <row r="144" spans="8:12" x14ac:dyDescent="0.2">
      <c r="H144" s="2"/>
      <c r="K144" s="6"/>
      <c r="L144" s="1">
        <f t="shared" si="4"/>
        <v>0</v>
      </c>
    </row>
    <row r="145" spans="8:12" x14ac:dyDescent="0.2">
      <c r="H145" s="2"/>
      <c r="K145" s="6"/>
      <c r="L145" s="1">
        <f t="shared" si="4"/>
        <v>0</v>
      </c>
    </row>
    <row r="146" spans="8:12" x14ac:dyDescent="0.2">
      <c r="H146" s="2"/>
      <c r="K146" s="6"/>
      <c r="L146" s="1">
        <f t="shared" si="4"/>
        <v>0</v>
      </c>
    </row>
    <row r="147" spans="8:12" x14ac:dyDescent="0.2">
      <c r="H147" s="2"/>
      <c r="K147" s="6"/>
      <c r="L147" s="1">
        <f t="shared" si="4"/>
        <v>0</v>
      </c>
    </row>
    <row r="148" spans="8:12" x14ac:dyDescent="0.2">
      <c r="H148" s="2"/>
      <c r="K148" s="6"/>
      <c r="L148" s="1">
        <f t="shared" si="4"/>
        <v>0</v>
      </c>
    </row>
    <row r="149" spans="8:12" x14ac:dyDescent="0.2">
      <c r="H149" s="2"/>
      <c r="K149" s="6"/>
      <c r="L149" s="1">
        <f t="shared" si="4"/>
        <v>0</v>
      </c>
    </row>
    <row r="150" spans="8:12" x14ac:dyDescent="0.2">
      <c r="H150" s="2"/>
      <c r="K150" s="6"/>
      <c r="L150" s="1">
        <f t="shared" si="4"/>
        <v>0</v>
      </c>
    </row>
    <row r="151" spans="8:12" x14ac:dyDescent="0.2">
      <c r="H151" s="2"/>
      <c r="K151" s="6"/>
      <c r="L151" s="1">
        <f t="shared" si="4"/>
        <v>0</v>
      </c>
    </row>
    <row r="152" spans="8:12" x14ac:dyDescent="0.2">
      <c r="H152" s="2"/>
      <c r="K152" s="6"/>
      <c r="L152" s="1">
        <f t="shared" si="4"/>
        <v>0</v>
      </c>
    </row>
    <row r="153" spans="8:12" x14ac:dyDescent="0.2">
      <c r="H153" s="2"/>
      <c r="K153" s="6"/>
      <c r="L153" s="1">
        <f t="shared" si="4"/>
        <v>0</v>
      </c>
    </row>
    <row r="154" spans="8:12" x14ac:dyDescent="0.2">
      <c r="H154" s="2"/>
      <c r="K154" s="6"/>
      <c r="L154" s="1">
        <f t="shared" si="4"/>
        <v>0</v>
      </c>
    </row>
    <row r="155" spans="8:12" x14ac:dyDescent="0.2">
      <c r="H155" s="2"/>
      <c r="K155" s="6"/>
      <c r="L155" s="1">
        <f t="shared" si="4"/>
        <v>0</v>
      </c>
    </row>
    <row r="156" spans="8:12" x14ac:dyDescent="0.2">
      <c r="H156" s="2"/>
      <c r="K156" s="6"/>
      <c r="L156" s="1">
        <f t="shared" si="4"/>
        <v>0</v>
      </c>
    </row>
    <row r="157" spans="8:12" x14ac:dyDescent="0.2">
      <c r="H157" s="2"/>
      <c r="K157" s="6"/>
      <c r="L157" s="1">
        <f t="shared" si="4"/>
        <v>0</v>
      </c>
    </row>
    <row r="158" spans="8:12" x14ac:dyDescent="0.2">
      <c r="H158" s="2"/>
      <c r="K158" s="6"/>
      <c r="L158" s="1">
        <f t="shared" si="4"/>
        <v>0</v>
      </c>
    </row>
    <row r="159" spans="8:12" x14ac:dyDescent="0.2">
      <c r="H159" s="2"/>
      <c r="K159" s="6"/>
      <c r="L159" s="1">
        <f t="shared" si="4"/>
        <v>0</v>
      </c>
    </row>
    <row r="160" spans="8:12" x14ac:dyDescent="0.2">
      <c r="H160" s="2"/>
      <c r="K160" s="6"/>
      <c r="L160" s="1">
        <f t="shared" si="4"/>
        <v>0</v>
      </c>
    </row>
    <row r="161" spans="8:12" x14ac:dyDescent="0.2">
      <c r="H161" s="2"/>
      <c r="K161" s="6"/>
      <c r="L161" s="1">
        <f t="shared" si="4"/>
        <v>0</v>
      </c>
    </row>
    <row r="162" spans="8:12" x14ac:dyDescent="0.2">
      <c r="H162" s="2"/>
      <c r="K162" s="6"/>
      <c r="L162" s="1">
        <f t="shared" si="4"/>
        <v>0</v>
      </c>
    </row>
    <row r="163" spans="8:12" x14ac:dyDescent="0.2">
      <c r="H163" s="2"/>
      <c r="K163" s="6"/>
      <c r="L163" s="1">
        <f t="shared" si="4"/>
        <v>0</v>
      </c>
    </row>
    <row r="164" spans="8:12" x14ac:dyDescent="0.2">
      <c r="H164" s="2"/>
      <c r="K164" s="6"/>
      <c r="L164" s="1">
        <f t="shared" si="4"/>
        <v>0</v>
      </c>
    </row>
    <row r="165" spans="8:12" x14ac:dyDescent="0.2">
      <c r="H165" s="2"/>
      <c r="K165" s="6"/>
      <c r="L165" s="1">
        <f t="shared" ref="L165:L178" si="5">IF(G165="White",1,0)</f>
        <v>0</v>
      </c>
    </row>
    <row r="166" spans="8:12" x14ac:dyDescent="0.2">
      <c r="H166" s="2"/>
      <c r="K166" s="6"/>
      <c r="L166" s="1">
        <f t="shared" si="5"/>
        <v>0</v>
      </c>
    </row>
    <row r="167" spans="8:12" x14ac:dyDescent="0.2">
      <c r="H167" s="2"/>
      <c r="K167" s="6"/>
      <c r="L167" s="1">
        <f t="shared" si="5"/>
        <v>0</v>
      </c>
    </row>
    <row r="168" spans="8:12" x14ac:dyDescent="0.2">
      <c r="H168" s="2"/>
      <c r="K168" s="6"/>
      <c r="L168" s="1">
        <f t="shared" si="5"/>
        <v>0</v>
      </c>
    </row>
    <row r="169" spans="8:12" x14ac:dyDescent="0.2">
      <c r="H169" s="2"/>
      <c r="K169" s="6"/>
      <c r="L169" s="1">
        <f t="shared" si="5"/>
        <v>0</v>
      </c>
    </row>
    <row r="170" spans="8:12" x14ac:dyDescent="0.2">
      <c r="H170" s="2"/>
      <c r="K170" s="6"/>
      <c r="L170" s="1">
        <f t="shared" si="5"/>
        <v>0</v>
      </c>
    </row>
    <row r="171" spans="8:12" x14ac:dyDescent="0.2">
      <c r="H171" s="2"/>
      <c r="K171" s="6"/>
      <c r="L171" s="1">
        <f t="shared" si="5"/>
        <v>0</v>
      </c>
    </row>
    <row r="172" spans="8:12" x14ac:dyDescent="0.2">
      <c r="H172" s="2"/>
      <c r="K172" s="6"/>
      <c r="L172" s="1">
        <f t="shared" si="5"/>
        <v>0</v>
      </c>
    </row>
    <row r="173" spans="8:12" x14ac:dyDescent="0.2">
      <c r="H173" s="2"/>
      <c r="K173" s="6"/>
      <c r="L173" s="1">
        <f t="shared" si="5"/>
        <v>0</v>
      </c>
    </row>
    <row r="174" spans="8:12" x14ac:dyDescent="0.2">
      <c r="H174" s="2"/>
      <c r="K174" s="6"/>
      <c r="L174" s="1">
        <f t="shared" si="5"/>
        <v>0</v>
      </c>
    </row>
    <row r="175" spans="8:12" x14ac:dyDescent="0.2">
      <c r="H175" s="2"/>
      <c r="K175" s="6"/>
      <c r="L175" s="1">
        <f t="shared" si="5"/>
        <v>0</v>
      </c>
    </row>
    <row r="176" spans="8:12" x14ac:dyDescent="0.2">
      <c r="H176" s="2"/>
      <c r="K176" s="6"/>
      <c r="L176" s="1">
        <f t="shared" si="5"/>
        <v>0</v>
      </c>
    </row>
    <row r="177" spans="8:12" x14ac:dyDescent="0.2">
      <c r="H177" s="2"/>
      <c r="K177" s="6"/>
      <c r="L177" s="1">
        <f t="shared" si="5"/>
        <v>0</v>
      </c>
    </row>
    <row r="178" spans="8:12" x14ac:dyDescent="0.2">
      <c r="H178" s="2"/>
      <c r="K178" s="6"/>
      <c r="L178" s="1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CEC06-AA75-436A-A5F7-40CC42DE6035}">
  <dimension ref="A1:L66"/>
  <sheetViews>
    <sheetView topLeftCell="A30" workbookViewId="0">
      <selection activeCell="K5" sqref="K5:K66"/>
    </sheetView>
  </sheetViews>
  <sheetFormatPr defaultColWidth="8.85546875" defaultRowHeight="12" x14ac:dyDescent="0.2"/>
  <cols>
    <col min="1" max="1" width="2" style="1" customWidth="1"/>
    <col min="2" max="2" width="12.7109375" style="1" customWidth="1"/>
    <col min="3" max="3" width="10.28515625" style="1" bestFit="1" customWidth="1"/>
    <col min="4" max="4" width="3.7109375" style="1" bestFit="1" customWidth="1"/>
    <col min="5" max="5" width="6.7109375" style="1" bestFit="1" customWidth="1"/>
    <col min="6" max="6" width="10.42578125" style="1" bestFit="1" customWidth="1"/>
    <col min="7" max="7" width="19.7109375" style="1" bestFit="1" customWidth="1"/>
    <col min="8" max="8" width="8.85546875" style="1" bestFit="1" customWidth="1"/>
    <col min="9" max="9" width="16.85546875" style="1" customWidth="1"/>
    <col min="10" max="10" width="19.5703125" style="1" customWidth="1"/>
    <col min="11" max="11" width="19.85546875" style="1" customWidth="1"/>
    <col min="12" max="12" width="0" style="1" hidden="1" customWidth="1"/>
    <col min="13" max="16384" width="8.85546875" style="1"/>
  </cols>
  <sheetData>
    <row r="1" spans="1:12" ht="15.75" x14ac:dyDescent="0.25">
      <c r="B1" s="3" t="s">
        <v>41</v>
      </c>
      <c r="C1" s="3"/>
    </row>
    <row r="2" spans="1:12" x14ac:dyDescent="0.2">
      <c r="B2" s="4" t="s">
        <v>42</v>
      </c>
      <c r="C2" s="4"/>
    </row>
    <row r="4" spans="1:12" ht="12.75" thickBot="1" x14ac:dyDescent="0.25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2">
      <c r="B5" s="1" t="s">
        <v>214</v>
      </c>
      <c r="C5" s="1" t="s">
        <v>358</v>
      </c>
      <c r="D5" s="1">
        <v>48</v>
      </c>
      <c r="E5" s="1" t="s">
        <v>7</v>
      </c>
      <c r="F5" s="1" t="s">
        <v>46</v>
      </c>
      <c r="G5" s="1" t="s">
        <v>20</v>
      </c>
      <c r="H5" s="2">
        <v>40609</v>
      </c>
      <c r="I5" s="1" t="s">
        <v>32</v>
      </c>
      <c r="J5" s="1" t="s">
        <v>33</v>
      </c>
      <c r="K5" s="6">
        <v>115440</v>
      </c>
      <c r="L5" s="1">
        <f t="shared" ref="L5:L36" si="0">IF(G5="White",1,0)</f>
        <v>0</v>
      </c>
    </row>
    <row r="6" spans="1:12" x14ac:dyDescent="0.2">
      <c r="B6" s="1" t="s">
        <v>204</v>
      </c>
      <c r="C6" s="1" t="s">
        <v>88</v>
      </c>
      <c r="D6" s="1">
        <v>42</v>
      </c>
      <c r="E6" s="1" t="s">
        <v>7</v>
      </c>
      <c r="F6" s="1" t="s">
        <v>46</v>
      </c>
      <c r="G6" s="1" t="s">
        <v>20</v>
      </c>
      <c r="H6" s="2">
        <v>41911</v>
      </c>
      <c r="I6" s="1" t="s">
        <v>32</v>
      </c>
      <c r="J6" s="1" t="s">
        <v>33</v>
      </c>
      <c r="K6" s="6">
        <v>114400</v>
      </c>
      <c r="L6" s="1">
        <f t="shared" si="0"/>
        <v>0</v>
      </c>
    </row>
    <row r="7" spans="1:12" x14ac:dyDescent="0.2">
      <c r="B7" s="1" t="s">
        <v>64</v>
      </c>
      <c r="C7" s="1" t="s">
        <v>233</v>
      </c>
      <c r="D7" s="1">
        <v>28</v>
      </c>
      <c r="E7" s="1" t="s">
        <v>3</v>
      </c>
      <c r="F7" s="1" t="s">
        <v>46</v>
      </c>
      <c r="G7" s="1" t="s">
        <v>20</v>
      </c>
      <c r="H7" s="2">
        <v>41463</v>
      </c>
      <c r="I7" s="1" t="s">
        <v>32</v>
      </c>
      <c r="J7" s="1" t="s">
        <v>33</v>
      </c>
      <c r="K7" s="6">
        <v>114400</v>
      </c>
      <c r="L7" s="1">
        <f t="shared" si="0"/>
        <v>0</v>
      </c>
    </row>
    <row r="8" spans="1:12" x14ac:dyDescent="0.2">
      <c r="B8" s="1" t="s">
        <v>54</v>
      </c>
      <c r="C8" s="1" t="s">
        <v>55</v>
      </c>
      <c r="D8" s="1">
        <v>26</v>
      </c>
      <c r="E8" s="1" t="s">
        <v>3</v>
      </c>
      <c r="F8" s="1" t="s">
        <v>46</v>
      </c>
      <c r="G8" s="1" t="s">
        <v>20</v>
      </c>
      <c r="H8" s="2">
        <v>40729</v>
      </c>
      <c r="I8" s="1" t="s">
        <v>32</v>
      </c>
      <c r="J8" s="1" t="s">
        <v>33</v>
      </c>
      <c r="K8" s="6">
        <v>114400</v>
      </c>
      <c r="L8" s="1">
        <f t="shared" si="0"/>
        <v>0</v>
      </c>
    </row>
    <row r="9" spans="1:12" x14ac:dyDescent="0.2">
      <c r="B9" s="1" t="s">
        <v>193</v>
      </c>
      <c r="C9" s="1" t="s">
        <v>342</v>
      </c>
      <c r="D9" s="1">
        <v>38</v>
      </c>
      <c r="E9" s="1" t="s">
        <v>7</v>
      </c>
      <c r="F9" s="1" t="s">
        <v>48</v>
      </c>
      <c r="G9" s="1" t="s">
        <v>20</v>
      </c>
      <c r="H9" s="2">
        <v>40854</v>
      </c>
      <c r="I9" s="1" t="s">
        <v>27</v>
      </c>
      <c r="J9" s="1" t="s">
        <v>31</v>
      </c>
      <c r="K9" s="6">
        <v>52000</v>
      </c>
      <c r="L9" s="1">
        <f t="shared" si="0"/>
        <v>0</v>
      </c>
    </row>
    <row r="10" spans="1:12" x14ac:dyDescent="0.2">
      <c r="B10" s="1" t="s">
        <v>176</v>
      </c>
      <c r="C10" s="1" t="s">
        <v>367</v>
      </c>
      <c r="D10" s="1">
        <v>34</v>
      </c>
      <c r="E10" s="1" t="s">
        <v>7</v>
      </c>
      <c r="F10" s="1" t="s">
        <v>46</v>
      </c>
      <c r="G10" s="1" t="s">
        <v>20</v>
      </c>
      <c r="H10" s="2">
        <v>40959</v>
      </c>
      <c r="I10" s="1" t="s">
        <v>27</v>
      </c>
      <c r="J10" s="1" t="s">
        <v>30</v>
      </c>
      <c r="K10" s="6">
        <v>34860.800000000003</v>
      </c>
      <c r="L10" s="1">
        <f t="shared" si="0"/>
        <v>0</v>
      </c>
    </row>
    <row r="11" spans="1:12" x14ac:dyDescent="0.2">
      <c r="B11" s="1" t="s">
        <v>105</v>
      </c>
      <c r="C11" s="1" t="s">
        <v>270</v>
      </c>
      <c r="D11" s="1">
        <v>37</v>
      </c>
      <c r="E11" s="1" t="s">
        <v>3</v>
      </c>
      <c r="F11" s="1" t="s">
        <v>46</v>
      </c>
      <c r="G11" s="1" t="s">
        <v>20</v>
      </c>
      <c r="H11" s="2">
        <v>41911</v>
      </c>
      <c r="I11" s="1" t="s">
        <v>27</v>
      </c>
      <c r="J11" s="1" t="s">
        <v>30</v>
      </c>
      <c r="K11" s="6">
        <v>33280</v>
      </c>
      <c r="L11" s="1">
        <f t="shared" si="0"/>
        <v>0</v>
      </c>
    </row>
    <row r="12" spans="1:12" x14ac:dyDescent="0.2">
      <c r="B12" s="1" t="s">
        <v>98</v>
      </c>
      <c r="C12" s="1" t="s">
        <v>372</v>
      </c>
      <c r="D12" s="1">
        <v>35</v>
      </c>
      <c r="E12" s="1" t="s">
        <v>3</v>
      </c>
      <c r="F12" s="1" t="s">
        <v>46</v>
      </c>
      <c r="G12" s="1" t="s">
        <v>20</v>
      </c>
      <c r="H12" s="2">
        <v>40553</v>
      </c>
      <c r="I12" s="1" t="s">
        <v>27</v>
      </c>
      <c r="J12" s="1" t="s">
        <v>30</v>
      </c>
      <c r="K12" s="6">
        <v>29120</v>
      </c>
      <c r="L12" s="1">
        <f t="shared" si="0"/>
        <v>0</v>
      </c>
    </row>
    <row r="13" spans="1:12" x14ac:dyDescent="0.2">
      <c r="B13" s="1" t="s">
        <v>67</v>
      </c>
      <c r="C13" s="1" t="s">
        <v>236</v>
      </c>
      <c r="D13" s="1">
        <v>29</v>
      </c>
      <c r="E13" s="1" t="s">
        <v>3</v>
      </c>
      <c r="F13" s="1" t="s">
        <v>46</v>
      </c>
      <c r="G13" s="1" t="s">
        <v>20</v>
      </c>
      <c r="H13" s="2">
        <v>40564</v>
      </c>
      <c r="I13" s="1" t="s">
        <v>15</v>
      </c>
      <c r="J13" s="1" t="s">
        <v>24</v>
      </c>
      <c r="K13" s="6">
        <v>54080</v>
      </c>
      <c r="L13" s="1">
        <f t="shared" si="0"/>
        <v>0</v>
      </c>
    </row>
    <row r="14" spans="1:12" x14ac:dyDescent="0.2">
      <c r="B14" s="1" t="s">
        <v>186</v>
      </c>
      <c r="C14" s="1" t="s">
        <v>337</v>
      </c>
      <c r="D14" s="1">
        <v>36</v>
      </c>
      <c r="E14" s="1" t="s">
        <v>7</v>
      </c>
      <c r="F14" s="1" t="s">
        <v>46</v>
      </c>
      <c r="G14" s="1" t="s">
        <v>21</v>
      </c>
      <c r="H14" s="2">
        <v>41137</v>
      </c>
      <c r="I14" s="1" t="s">
        <v>27</v>
      </c>
      <c r="J14" s="1" t="s">
        <v>29</v>
      </c>
      <c r="K14" s="6">
        <v>110240</v>
      </c>
      <c r="L14" s="1">
        <f t="shared" si="0"/>
        <v>0</v>
      </c>
    </row>
    <row r="15" spans="1:12" x14ac:dyDescent="0.2">
      <c r="B15" s="1" t="s">
        <v>163</v>
      </c>
      <c r="C15" s="1" t="s">
        <v>318</v>
      </c>
      <c r="D15" s="1">
        <v>31</v>
      </c>
      <c r="E15" s="1" t="s">
        <v>7</v>
      </c>
      <c r="F15" s="1" t="s">
        <v>51</v>
      </c>
      <c r="G15" s="1" t="s">
        <v>21</v>
      </c>
      <c r="H15" s="2">
        <v>40954</v>
      </c>
      <c r="I15" s="1" t="s">
        <v>15</v>
      </c>
      <c r="J15" s="1" t="s">
        <v>22</v>
      </c>
      <c r="K15" s="6">
        <v>131040</v>
      </c>
      <c r="L15" s="1">
        <f t="shared" si="0"/>
        <v>0</v>
      </c>
    </row>
    <row r="16" spans="1:12" x14ac:dyDescent="0.2">
      <c r="B16" s="1" t="s">
        <v>114</v>
      </c>
      <c r="C16" s="1" t="s">
        <v>279</v>
      </c>
      <c r="D16" s="1">
        <v>38</v>
      </c>
      <c r="E16" s="1" t="s">
        <v>3</v>
      </c>
      <c r="F16" s="1" t="s">
        <v>46</v>
      </c>
      <c r="G16" s="1" t="s">
        <v>4</v>
      </c>
      <c r="H16" s="2">
        <v>40917</v>
      </c>
      <c r="I16" s="1" t="s">
        <v>36</v>
      </c>
      <c r="J16" s="1" t="s">
        <v>37</v>
      </c>
      <c r="K16" s="6">
        <v>118809.59999999999</v>
      </c>
      <c r="L16" s="1">
        <f t="shared" si="0"/>
        <v>0</v>
      </c>
    </row>
    <row r="17" spans="2:12" x14ac:dyDescent="0.2">
      <c r="B17" s="1" t="s">
        <v>147</v>
      </c>
      <c r="C17" s="1" t="s">
        <v>326</v>
      </c>
      <c r="D17" s="1">
        <v>33</v>
      </c>
      <c r="E17" s="1" t="s">
        <v>7</v>
      </c>
      <c r="F17" s="1" t="s">
        <v>46</v>
      </c>
      <c r="G17" s="1" t="s">
        <v>4</v>
      </c>
      <c r="H17" s="2">
        <v>41777</v>
      </c>
      <c r="I17" s="1" t="s">
        <v>32</v>
      </c>
      <c r="J17" s="1" t="s">
        <v>35</v>
      </c>
      <c r="K17" s="6">
        <v>116480</v>
      </c>
      <c r="L17" s="1">
        <f t="shared" si="0"/>
        <v>0</v>
      </c>
    </row>
    <row r="18" spans="2:12" x14ac:dyDescent="0.2">
      <c r="B18" s="1" t="s">
        <v>157</v>
      </c>
      <c r="C18" s="1" t="s">
        <v>312</v>
      </c>
      <c r="D18" s="1">
        <v>29</v>
      </c>
      <c r="E18" s="1" t="s">
        <v>7</v>
      </c>
      <c r="F18" s="1" t="s">
        <v>46</v>
      </c>
      <c r="G18" s="1" t="s">
        <v>4</v>
      </c>
      <c r="H18" s="2">
        <v>41869</v>
      </c>
      <c r="I18" s="1" t="s">
        <v>32</v>
      </c>
      <c r="J18" s="1" t="s">
        <v>33</v>
      </c>
      <c r="K18" s="6">
        <v>116480</v>
      </c>
      <c r="L18" s="1">
        <f t="shared" si="0"/>
        <v>0</v>
      </c>
    </row>
    <row r="19" spans="2:12" x14ac:dyDescent="0.2">
      <c r="B19" s="1" t="s">
        <v>212</v>
      </c>
      <c r="C19" s="1" t="s">
        <v>330</v>
      </c>
      <c r="D19" s="1">
        <v>47</v>
      </c>
      <c r="E19" s="1" t="s">
        <v>7</v>
      </c>
      <c r="F19" s="1" t="s">
        <v>49</v>
      </c>
      <c r="G19" s="1" t="s">
        <v>4</v>
      </c>
      <c r="H19" s="2">
        <v>41043</v>
      </c>
      <c r="I19" s="1" t="s">
        <v>32</v>
      </c>
      <c r="J19" s="1" t="s">
        <v>33</v>
      </c>
      <c r="K19" s="6">
        <v>116480</v>
      </c>
      <c r="L19" s="1">
        <f t="shared" si="0"/>
        <v>0</v>
      </c>
    </row>
    <row r="20" spans="2:12" x14ac:dyDescent="0.2">
      <c r="B20" s="1" t="s">
        <v>220</v>
      </c>
      <c r="C20" s="1" t="s">
        <v>362</v>
      </c>
      <c r="D20" s="1">
        <v>54</v>
      </c>
      <c r="E20" s="1" t="s">
        <v>7</v>
      </c>
      <c r="F20" s="1" t="s">
        <v>46</v>
      </c>
      <c r="G20" s="1" t="s">
        <v>4</v>
      </c>
      <c r="H20" s="2">
        <v>40792</v>
      </c>
      <c r="I20" s="1" t="s">
        <v>32</v>
      </c>
      <c r="J20" s="1" t="s">
        <v>33</v>
      </c>
      <c r="K20" s="6">
        <v>114400</v>
      </c>
      <c r="L20" s="1">
        <f t="shared" si="0"/>
        <v>0</v>
      </c>
    </row>
    <row r="21" spans="2:12" x14ac:dyDescent="0.2">
      <c r="B21" s="1" t="s">
        <v>158</v>
      </c>
      <c r="C21" s="1" t="s">
        <v>313</v>
      </c>
      <c r="D21" s="1">
        <v>29</v>
      </c>
      <c r="E21" s="1" t="s">
        <v>7</v>
      </c>
      <c r="F21" s="1" t="s">
        <v>46</v>
      </c>
      <c r="G21" s="1" t="s">
        <v>4</v>
      </c>
      <c r="H21" s="2">
        <v>41029</v>
      </c>
      <c r="I21" s="1" t="s">
        <v>32</v>
      </c>
      <c r="J21" s="1" t="s">
        <v>33</v>
      </c>
      <c r="K21" s="6">
        <v>114400</v>
      </c>
      <c r="L21" s="1">
        <f t="shared" si="0"/>
        <v>0</v>
      </c>
    </row>
    <row r="22" spans="2:12" x14ac:dyDescent="0.2">
      <c r="B22" s="1" t="s">
        <v>74</v>
      </c>
      <c r="C22" s="1" t="s">
        <v>241</v>
      </c>
      <c r="D22" s="1">
        <v>29</v>
      </c>
      <c r="E22" s="1" t="s">
        <v>3</v>
      </c>
      <c r="F22" s="1" t="s">
        <v>46</v>
      </c>
      <c r="G22" s="1" t="s">
        <v>4</v>
      </c>
      <c r="H22" s="2">
        <v>40917</v>
      </c>
      <c r="I22" s="1" t="s">
        <v>32</v>
      </c>
      <c r="J22" s="1" t="s">
        <v>33</v>
      </c>
      <c r="K22" s="6">
        <v>114400</v>
      </c>
      <c r="L22" s="1">
        <f t="shared" si="0"/>
        <v>0</v>
      </c>
    </row>
    <row r="23" spans="2:12" x14ac:dyDescent="0.2">
      <c r="B23" s="1" t="s">
        <v>145</v>
      </c>
      <c r="C23" s="1" t="s">
        <v>302</v>
      </c>
      <c r="D23" s="1">
        <v>52</v>
      </c>
      <c r="E23" s="1" t="s">
        <v>3</v>
      </c>
      <c r="F23" s="1" t="s">
        <v>46</v>
      </c>
      <c r="G23" s="1" t="s">
        <v>4</v>
      </c>
      <c r="H23" s="2">
        <v>41911</v>
      </c>
      <c r="I23" s="1" t="s">
        <v>32</v>
      </c>
      <c r="J23" s="1" t="s">
        <v>33</v>
      </c>
      <c r="K23" s="6">
        <v>114400</v>
      </c>
      <c r="L23" s="1">
        <f t="shared" si="0"/>
        <v>0</v>
      </c>
    </row>
    <row r="24" spans="2:12" x14ac:dyDescent="0.2">
      <c r="B24" s="1" t="s">
        <v>65</v>
      </c>
      <c r="C24" s="1" t="s">
        <v>234</v>
      </c>
      <c r="D24" s="1">
        <v>28</v>
      </c>
      <c r="E24" s="1" t="s">
        <v>3</v>
      </c>
      <c r="F24" s="1" t="s">
        <v>46</v>
      </c>
      <c r="G24" s="1" t="s">
        <v>4</v>
      </c>
      <c r="H24" s="2">
        <v>40448</v>
      </c>
      <c r="I24" s="1" t="s">
        <v>32</v>
      </c>
      <c r="J24" s="1" t="s">
        <v>33</v>
      </c>
      <c r="K24" s="6">
        <v>112320</v>
      </c>
      <c r="L24" s="1">
        <f t="shared" si="0"/>
        <v>0</v>
      </c>
    </row>
    <row r="25" spans="2:12" x14ac:dyDescent="0.2">
      <c r="B25" s="1" t="s">
        <v>206</v>
      </c>
      <c r="C25" s="1" t="s">
        <v>352</v>
      </c>
      <c r="D25" s="1">
        <v>43</v>
      </c>
      <c r="E25" s="1" t="s">
        <v>7</v>
      </c>
      <c r="F25" s="1" t="s">
        <v>46</v>
      </c>
      <c r="G25" s="1" t="s">
        <v>4</v>
      </c>
      <c r="H25" s="2">
        <v>41407</v>
      </c>
      <c r="I25" s="1" t="s">
        <v>27</v>
      </c>
      <c r="J25" s="1" t="s">
        <v>31</v>
      </c>
      <c r="K25" s="6">
        <v>60320</v>
      </c>
      <c r="L25" s="1">
        <f t="shared" si="0"/>
        <v>0</v>
      </c>
    </row>
    <row r="26" spans="2:12" x14ac:dyDescent="0.2">
      <c r="B26" s="1" t="s">
        <v>120</v>
      </c>
      <c r="C26" s="1" t="s">
        <v>285</v>
      </c>
      <c r="D26" s="1">
        <v>39</v>
      </c>
      <c r="E26" s="1" t="s">
        <v>3</v>
      </c>
      <c r="F26" s="1" t="s">
        <v>46</v>
      </c>
      <c r="G26" s="1" t="s">
        <v>4</v>
      </c>
      <c r="H26" s="2">
        <v>41827</v>
      </c>
      <c r="I26" s="1" t="s">
        <v>27</v>
      </c>
      <c r="J26" s="1" t="s">
        <v>31</v>
      </c>
      <c r="K26" s="6">
        <v>56160</v>
      </c>
      <c r="L26" s="1">
        <f t="shared" si="0"/>
        <v>0</v>
      </c>
    </row>
    <row r="27" spans="2:12" x14ac:dyDescent="0.2">
      <c r="B27" s="1" t="s">
        <v>99</v>
      </c>
      <c r="C27" s="1" t="s">
        <v>264</v>
      </c>
      <c r="D27" s="1">
        <v>35</v>
      </c>
      <c r="E27" s="1" t="s">
        <v>3</v>
      </c>
      <c r="F27" s="1" t="s">
        <v>46</v>
      </c>
      <c r="G27" s="1" t="s">
        <v>4</v>
      </c>
      <c r="H27" s="2">
        <v>41505</v>
      </c>
      <c r="I27" s="1" t="s">
        <v>27</v>
      </c>
      <c r="J27" s="1" t="s">
        <v>31</v>
      </c>
      <c r="K27" s="6">
        <v>54288</v>
      </c>
      <c r="L27" s="1">
        <f t="shared" si="0"/>
        <v>0</v>
      </c>
    </row>
    <row r="28" spans="2:12" x14ac:dyDescent="0.2">
      <c r="B28" s="1" t="s">
        <v>106</v>
      </c>
      <c r="C28" s="1" t="s">
        <v>271</v>
      </c>
      <c r="D28" s="1">
        <v>37</v>
      </c>
      <c r="E28" s="1" t="s">
        <v>3</v>
      </c>
      <c r="F28" s="1" t="s">
        <v>46</v>
      </c>
      <c r="G28" s="1" t="s">
        <v>4</v>
      </c>
      <c r="H28" s="2">
        <v>40973</v>
      </c>
      <c r="I28" s="1" t="s">
        <v>27</v>
      </c>
      <c r="J28" s="1" t="s">
        <v>31</v>
      </c>
      <c r="K28" s="6">
        <v>52000</v>
      </c>
      <c r="L28" s="1">
        <f t="shared" si="0"/>
        <v>0</v>
      </c>
    </row>
    <row r="29" spans="2:12" x14ac:dyDescent="0.2">
      <c r="B29" s="1" t="s">
        <v>136</v>
      </c>
      <c r="C29" s="1" t="s">
        <v>295</v>
      </c>
      <c r="D29" s="1">
        <v>47</v>
      </c>
      <c r="E29" s="1" t="s">
        <v>3</v>
      </c>
      <c r="F29" s="1" t="s">
        <v>46</v>
      </c>
      <c r="G29" s="1" t="s">
        <v>4</v>
      </c>
      <c r="H29" s="2">
        <v>41407</v>
      </c>
      <c r="I29" s="1" t="s">
        <v>27</v>
      </c>
      <c r="J29" s="1" t="s">
        <v>31</v>
      </c>
      <c r="K29" s="6">
        <v>52000</v>
      </c>
      <c r="L29" s="1">
        <f t="shared" si="0"/>
        <v>0</v>
      </c>
    </row>
    <row r="30" spans="2:12" x14ac:dyDescent="0.2">
      <c r="B30" s="1" t="s">
        <v>76</v>
      </c>
      <c r="C30" s="1" t="s">
        <v>243</v>
      </c>
      <c r="D30" s="1">
        <v>30</v>
      </c>
      <c r="E30" s="1" t="s">
        <v>3</v>
      </c>
      <c r="F30" s="1" t="s">
        <v>46</v>
      </c>
      <c r="G30" s="1" t="s">
        <v>4</v>
      </c>
      <c r="H30" s="2">
        <v>41687</v>
      </c>
      <c r="I30" s="1" t="s">
        <v>27</v>
      </c>
      <c r="J30" s="1" t="s">
        <v>31</v>
      </c>
      <c r="K30" s="6">
        <v>49920</v>
      </c>
      <c r="L30" s="1">
        <f t="shared" si="0"/>
        <v>0</v>
      </c>
    </row>
    <row r="31" spans="2:12" x14ac:dyDescent="0.2">
      <c r="B31" s="1" t="s">
        <v>85</v>
      </c>
      <c r="C31" s="1" t="s">
        <v>251</v>
      </c>
      <c r="D31" s="1">
        <v>31</v>
      </c>
      <c r="E31" s="1" t="s">
        <v>3</v>
      </c>
      <c r="F31" s="1" t="s">
        <v>46</v>
      </c>
      <c r="G31" s="1" t="s">
        <v>4</v>
      </c>
      <c r="H31" s="2">
        <v>40729</v>
      </c>
      <c r="I31" s="1" t="s">
        <v>27</v>
      </c>
      <c r="J31" s="1" t="s">
        <v>31</v>
      </c>
      <c r="K31" s="6">
        <v>46800</v>
      </c>
      <c r="L31" s="1">
        <f t="shared" si="0"/>
        <v>0</v>
      </c>
    </row>
    <row r="32" spans="2:12" x14ac:dyDescent="0.2">
      <c r="B32" s="1" t="s">
        <v>200</v>
      </c>
      <c r="C32" s="1" t="s">
        <v>348</v>
      </c>
      <c r="D32" s="1">
        <v>41</v>
      </c>
      <c r="E32" s="1" t="s">
        <v>7</v>
      </c>
      <c r="F32" s="1" t="s">
        <v>46</v>
      </c>
      <c r="G32" s="1" t="s">
        <v>4</v>
      </c>
      <c r="H32" s="2">
        <v>41869</v>
      </c>
      <c r="I32" s="1" t="s">
        <v>27</v>
      </c>
      <c r="J32" s="1" t="s">
        <v>31</v>
      </c>
      <c r="K32" s="6">
        <v>45760</v>
      </c>
      <c r="L32" s="1">
        <f t="shared" si="0"/>
        <v>0</v>
      </c>
    </row>
    <row r="33" spans="2:12" x14ac:dyDescent="0.2">
      <c r="B33" s="1" t="s">
        <v>96</v>
      </c>
      <c r="C33" s="1" t="s">
        <v>262</v>
      </c>
      <c r="D33" s="1">
        <v>34</v>
      </c>
      <c r="E33" s="1" t="s">
        <v>3</v>
      </c>
      <c r="F33" s="1" t="s">
        <v>46</v>
      </c>
      <c r="G33" s="1" t="s">
        <v>4</v>
      </c>
      <c r="H33" s="2">
        <v>40679</v>
      </c>
      <c r="I33" s="1" t="s">
        <v>27</v>
      </c>
      <c r="J33" s="1" t="s">
        <v>30</v>
      </c>
      <c r="K33" s="6">
        <v>49920</v>
      </c>
      <c r="L33" s="1">
        <f t="shared" si="0"/>
        <v>0</v>
      </c>
    </row>
    <row r="34" spans="2:12" x14ac:dyDescent="0.2">
      <c r="B34" s="1" t="s">
        <v>84</v>
      </c>
      <c r="C34" s="1" t="s">
        <v>250</v>
      </c>
      <c r="D34" s="1">
        <v>31</v>
      </c>
      <c r="E34" s="1" t="s">
        <v>3</v>
      </c>
      <c r="F34" s="1" t="s">
        <v>46</v>
      </c>
      <c r="G34" s="1" t="s">
        <v>4</v>
      </c>
      <c r="H34" s="2">
        <v>41281</v>
      </c>
      <c r="I34" s="1" t="s">
        <v>27</v>
      </c>
      <c r="J34" s="1" t="s">
        <v>30</v>
      </c>
      <c r="K34" s="6">
        <v>49920</v>
      </c>
      <c r="L34" s="1">
        <f t="shared" si="0"/>
        <v>0</v>
      </c>
    </row>
    <row r="35" spans="2:12" x14ac:dyDescent="0.2">
      <c r="B35" s="1" t="s">
        <v>142</v>
      </c>
      <c r="C35" s="1" t="s">
        <v>299</v>
      </c>
      <c r="D35" s="1">
        <v>50</v>
      </c>
      <c r="E35" s="1" t="s">
        <v>3</v>
      </c>
      <c r="F35" s="1" t="s">
        <v>46</v>
      </c>
      <c r="G35" s="1" t="s">
        <v>4</v>
      </c>
      <c r="H35" s="2">
        <v>41323</v>
      </c>
      <c r="I35" s="1" t="s">
        <v>27</v>
      </c>
      <c r="J35" s="1" t="s">
        <v>30</v>
      </c>
      <c r="K35" s="6">
        <v>49920</v>
      </c>
      <c r="L35" s="1">
        <f t="shared" si="0"/>
        <v>0</v>
      </c>
    </row>
    <row r="36" spans="2:12" x14ac:dyDescent="0.2">
      <c r="B36" s="1" t="s">
        <v>71</v>
      </c>
      <c r="C36" s="1" t="s">
        <v>238</v>
      </c>
      <c r="D36" s="1">
        <v>29</v>
      </c>
      <c r="E36" s="1" t="s">
        <v>3</v>
      </c>
      <c r="F36" s="1" t="s">
        <v>47</v>
      </c>
      <c r="G36" s="1" t="s">
        <v>4</v>
      </c>
      <c r="H36" s="2">
        <v>40819</v>
      </c>
      <c r="I36" s="1" t="s">
        <v>27</v>
      </c>
      <c r="J36" s="1" t="s">
        <v>30</v>
      </c>
      <c r="K36" s="6">
        <v>45760</v>
      </c>
      <c r="L36" s="1">
        <f t="shared" si="0"/>
        <v>0</v>
      </c>
    </row>
    <row r="37" spans="2:12" x14ac:dyDescent="0.2">
      <c r="B37" s="1" t="s">
        <v>118</v>
      </c>
      <c r="C37" s="1" t="s">
        <v>283</v>
      </c>
      <c r="D37" s="1">
        <v>39</v>
      </c>
      <c r="E37" s="1" t="s">
        <v>3</v>
      </c>
      <c r="F37" s="1" t="s">
        <v>46</v>
      </c>
      <c r="G37" s="1" t="s">
        <v>4</v>
      </c>
      <c r="H37" s="2">
        <v>41281</v>
      </c>
      <c r="I37" s="1" t="s">
        <v>27</v>
      </c>
      <c r="J37" s="1" t="s">
        <v>30</v>
      </c>
      <c r="K37" s="6">
        <v>45760</v>
      </c>
      <c r="L37" s="1">
        <f t="shared" ref="L37:L66" si="1">IF(G37="White",1,0)</f>
        <v>0</v>
      </c>
    </row>
    <row r="38" spans="2:12" x14ac:dyDescent="0.2">
      <c r="B38" s="1" t="s">
        <v>192</v>
      </c>
      <c r="C38" s="1" t="s">
        <v>341</v>
      </c>
      <c r="D38" s="1">
        <v>38</v>
      </c>
      <c r="E38" s="1" t="s">
        <v>7</v>
      </c>
      <c r="F38" s="1" t="s">
        <v>46</v>
      </c>
      <c r="G38" s="1" t="s">
        <v>4</v>
      </c>
      <c r="H38" s="2">
        <v>41687</v>
      </c>
      <c r="I38" s="1" t="s">
        <v>27</v>
      </c>
      <c r="J38" s="1" t="s">
        <v>30</v>
      </c>
      <c r="K38" s="6">
        <v>45760</v>
      </c>
      <c r="L38" s="1">
        <f t="shared" si="1"/>
        <v>0</v>
      </c>
    </row>
    <row r="39" spans="2:12" x14ac:dyDescent="0.2">
      <c r="B39" s="1" t="s">
        <v>72</v>
      </c>
      <c r="C39" s="1" t="s">
        <v>239</v>
      </c>
      <c r="D39" s="1">
        <v>29</v>
      </c>
      <c r="E39" s="1" t="s">
        <v>3</v>
      </c>
      <c r="F39" s="1" t="s">
        <v>46</v>
      </c>
      <c r="G39" s="1" t="s">
        <v>4</v>
      </c>
      <c r="H39" s="2">
        <v>41911</v>
      </c>
      <c r="I39" s="1" t="s">
        <v>27</v>
      </c>
      <c r="J39" s="1" t="s">
        <v>30</v>
      </c>
      <c r="K39" s="6">
        <v>43680</v>
      </c>
      <c r="L39" s="1">
        <f t="shared" si="1"/>
        <v>0</v>
      </c>
    </row>
    <row r="40" spans="2:12" x14ac:dyDescent="0.2">
      <c r="B40" s="1" t="s">
        <v>177</v>
      </c>
      <c r="C40" s="1" t="s">
        <v>329</v>
      </c>
      <c r="D40" s="1">
        <v>34</v>
      </c>
      <c r="E40" s="1" t="s">
        <v>7</v>
      </c>
      <c r="F40" s="1" t="s">
        <v>46</v>
      </c>
      <c r="G40" s="1" t="s">
        <v>4</v>
      </c>
      <c r="H40" s="2">
        <v>41729</v>
      </c>
      <c r="I40" s="1" t="s">
        <v>27</v>
      </c>
      <c r="J40" s="1" t="s">
        <v>30</v>
      </c>
      <c r="K40" s="6">
        <v>41600</v>
      </c>
      <c r="L40" s="1">
        <f t="shared" si="1"/>
        <v>0</v>
      </c>
    </row>
    <row r="41" spans="2:12" x14ac:dyDescent="0.2">
      <c r="B41" s="1" t="s">
        <v>56</v>
      </c>
      <c r="C41" s="1" t="s">
        <v>226</v>
      </c>
      <c r="D41" s="1">
        <v>27</v>
      </c>
      <c r="E41" s="1" t="s">
        <v>3</v>
      </c>
      <c r="F41" s="1" t="s">
        <v>46</v>
      </c>
      <c r="G41" s="1" t="s">
        <v>4</v>
      </c>
      <c r="H41" s="2">
        <v>42093</v>
      </c>
      <c r="I41" s="1" t="s">
        <v>27</v>
      </c>
      <c r="J41" s="1" t="s">
        <v>30</v>
      </c>
      <c r="K41" s="6">
        <v>39520</v>
      </c>
      <c r="L41" s="1">
        <f t="shared" si="1"/>
        <v>0</v>
      </c>
    </row>
    <row r="42" spans="2:12" x14ac:dyDescent="0.2">
      <c r="B42" s="1" t="s">
        <v>187</v>
      </c>
      <c r="C42" s="1" t="s">
        <v>338</v>
      </c>
      <c r="D42" s="1">
        <v>36</v>
      </c>
      <c r="E42" s="1" t="s">
        <v>7</v>
      </c>
      <c r="F42" s="1" t="s">
        <v>46</v>
      </c>
      <c r="G42" s="1" t="s">
        <v>4</v>
      </c>
      <c r="H42" s="2">
        <v>39391</v>
      </c>
      <c r="I42" s="1" t="s">
        <v>27</v>
      </c>
      <c r="J42" s="1" t="s">
        <v>30</v>
      </c>
      <c r="K42" s="6">
        <v>35360</v>
      </c>
      <c r="L42" s="1">
        <f t="shared" si="1"/>
        <v>0</v>
      </c>
    </row>
    <row r="43" spans="2:12" x14ac:dyDescent="0.2">
      <c r="B43" s="1" t="s">
        <v>101</v>
      </c>
      <c r="C43" s="1" t="s">
        <v>357</v>
      </c>
      <c r="D43" s="1">
        <v>48</v>
      </c>
      <c r="E43" s="1" t="s">
        <v>7</v>
      </c>
      <c r="F43" s="1" t="s">
        <v>46</v>
      </c>
      <c r="G43" s="1" t="s">
        <v>4</v>
      </c>
      <c r="H43" s="2">
        <v>40735</v>
      </c>
      <c r="I43" s="1" t="s">
        <v>27</v>
      </c>
      <c r="J43" s="1" t="s">
        <v>30</v>
      </c>
      <c r="K43" s="6">
        <v>33280</v>
      </c>
      <c r="L43" s="1">
        <f t="shared" si="1"/>
        <v>0</v>
      </c>
    </row>
    <row r="44" spans="2:12" x14ac:dyDescent="0.2">
      <c r="B44" s="1" t="s">
        <v>197</v>
      </c>
      <c r="C44" s="1" t="s">
        <v>365</v>
      </c>
      <c r="D44" s="1">
        <v>40</v>
      </c>
      <c r="E44" s="1" t="s">
        <v>7</v>
      </c>
      <c r="F44" s="1" t="s">
        <v>46</v>
      </c>
      <c r="G44" s="1" t="s">
        <v>4</v>
      </c>
      <c r="H44" s="2">
        <v>41687</v>
      </c>
      <c r="I44" s="1" t="s">
        <v>27</v>
      </c>
      <c r="J44" s="1" t="s">
        <v>30</v>
      </c>
      <c r="K44" s="6">
        <v>29120</v>
      </c>
      <c r="L44" s="1">
        <f t="shared" si="1"/>
        <v>0</v>
      </c>
    </row>
    <row r="45" spans="2:12" x14ac:dyDescent="0.2">
      <c r="B45" s="1" t="s">
        <v>116</v>
      </c>
      <c r="C45" s="1" t="s">
        <v>281</v>
      </c>
      <c r="D45" s="1">
        <v>39</v>
      </c>
      <c r="E45" s="1" t="s">
        <v>3</v>
      </c>
      <c r="F45" s="1" t="s">
        <v>46</v>
      </c>
      <c r="G45" s="1" t="s">
        <v>4</v>
      </c>
      <c r="H45" s="2">
        <v>39821</v>
      </c>
      <c r="I45" s="1" t="s">
        <v>27</v>
      </c>
      <c r="J45" s="1" t="s">
        <v>29</v>
      </c>
      <c r="K45" s="6">
        <v>114400</v>
      </c>
      <c r="L45" s="1">
        <f t="shared" si="1"/>
        <v>0</v>
      </c>
    </row>
    <row r="46" spans="2:12" x14ac:dyDescent="0.2">
      <c r="B46" s="1" t="s">
        <v>95</v>
      </c>
      <c r="C46" s="1" t="s">
        <v>261</v>
      </c>
      <c r="D46" s="1">
        <v>34</v>
      </c>
      <c r="E46" s="1" t="s">
        <v>3</v>
      </c>
      <c r="F46" s="1" t="s">
        <v>46</v>
      </c>
      <c r="G46" s="1" t="s">
        <v>4</v>
      </c>
      <c r="H46" s="2">
        <v>39818</v>
      </c>
      <c r="I46" s="1" t="s">
        <v>27</v>
      </c>
      <c r="J46" s="1" t="s">
        <v>28</v>
      </c>
      <c r="K46" s="6">
        <v>124800</v>
      </c>
      <c r="L46" s="1">
        <f t="shared" si="1"/>
        <v>0</v>
      </c>
    </row>
    <row r="47" spans="2:12" x14ac:dyDescent="0.2">
      <c r="B47" s="1" t="s">
        <v>130</v>
      </c>
      <c r="C47" s="1" t="s">
        <v>274</v>
      </c>
      <c r="D47" s="1">
        <v>44</v>
      </c>
      <c r="E47" s="1" t="s">
        <v>3</v>
      </c>
      <c r="F47" s="1" t="s">
        <v>46</v>
      </c>
      <c r="G47" s="1" t="s">
        <v>4</v>
      </c>
      <c r="H47" s="2">
        <v>40704</v>
      </c>
      <c r="I47" s="1" t="s">
        <v>15</v>
      </c>
      <c r="J47" s="1" t="s">
        <v>24</v>
      </c>
      <c r="K47" s="6">
        <v>57179.199999999997</v>
      </c>
      <c r="L47" s="1">
        <f t="shared" si="1"/>
        <v>0</v>
      </c>
    </row>
    <row r="48" spans="2:12" x14ac:dyDescent="0.2">
      <c r="B48" s="1" t="s">
        <v>188</v>
      </c>
      <c r="C48" s="1" t="s">
        <v>323</v>
      </c>
      <c r="D48" s="1">
        <v>37</v>
      </c>
      <c r="E48" s="1" t="s">
        <v>7</v>
      </c>
      <c r="F48" s="1" t="s">
        <v>46</v>
      </c>
      <c r="G48" s="1" t="s">
        <v>4</v>
      </c>
      <c r="H48" s="2">
        <v>40648</v>
      </c>
      <c r="I48" s="1" t="s">
        <v>15</v>
      </c>
      <c r="J48" s="1" t="s">
        <v>18</v>
      </c>
      <c r="K48" s="6">
        <v>135200</v>
      </c>
      <c r="L48" s="1">
        <f t="shared" si="1"/>
        <v>0</v>
      </c>
    </row>
    <row r="49" spans="2:12" x14ac:dyDescent="0.2">
      <c r="B49" s="1" t="s">
        <v>155</v>
      </c>
      <c r="C49" s="1" t="s">
        <v>310</v>
      </c>
      <c r="D49" s="1">
        <v>29</v>
      </c>
      <c r="E49" s="1" t="s">
        <v>7</v>
      </c>
      <c r="F49" s="1" t="s">
        <v>46</v>
      </c>
      <c r="G49" s="1" t="s">
        <v>4</v>
      </c>
      <c r="H49" s="2">
        <v>41953</v>
      </c>
      <c r="I49" s="1" t="s">
        <v>15</v>
      </c>
      <c r="J49" s="1" t="s">
        <v>17</v>
      </c>
      <c r="K49" s="6">
        <v>73840</v>
      </c>
      <c r="L49" s="1">
        <f t="shared" si="1"/>
        <v>0</v>
      </c>
    </row>
    <row r="50" spans="2:12" x14ac:dyDescent="0.2">
      <c r="B50" s="1" t="s">
        <v>87</v>
      </c>
      <c r="C50" s="1" t="s">
        <v>253</v>
      </c>
      <c r="D50" s="1">
        <v>32</v>
      </c>
      <c r="E50" s="1" t="s">
        <v>3</v>
      </c>
      <c r="F50" s="1" t="s">
        <v>46</v>
      </c>
      <c r="G50" s="1" t="s">
        <v>4</v>
      </c>
      <c r="H50" s="2">
        <v>39748</v>
      </c>
      <c r="I50" s="1" t="s">
        <v>5</v>
      </c>
      <c r="J50" s="1" t="s">
        <v>6</v>
      </c>
      <c r="K50" s="6">
        <v>59280</v>
      </c>
      <c r="L50" s="1">
        <f t="shared" si="1"/>
        <v>0</v>
      </c>
    </row>
    <row r="51" spans="2:12" x14ac:dyDescent="0.2">
      <c r="B51" s="1" t="s">
        <v>170</v>
      </c>
      <c r="C51" s="1" t="s">
        <v>324</v>
      </c>
      <c r="D51" s="1">
        <v>33</v>
      </c>
      <c r="E51" s="1" t="s">
        <v>7</v>
      </c>
      <c r="F51" s="1" t="s">
        <v>46</v>
      </c>
      <c r="G51" s="1" t="s">
        <v>4</v>
      </c>
      <c r="H51" s="2">
        <v>41645</v>
      </c>
      <c r="I51" s="1" t="s">
        <v>5</v>
      </c>
      <c r="J51" s="1" t="s">
        <v>6</v>
      </c>
      <c r="K51" s="6">
        <v>47840</v>
      </c>
      <c r="L51" s="1">
        <f t="shared" si="1"/>
        <v>0</v>
      </c>
    </row>
    <row r="52" spans="2:12" x14ac:dyDescent="0.2">
      <c r="B52" s="1" t="s">
        <v>80</v>
      </c>
      <c r="C52" s="1" t="s">
        <v>247</v>
      </c>
      <c r="D52" s="1">
        <v>30</v>
      </c>
      <c r="E52" s="1" t="s">
        <v>3</v>
      </c>
      <c r="F52" s="1" t="s">
        <v>46</v>
      </c>
      <c r="G52" s="1" t="s">
        <v>10</v>
      </c>
      <c r="H52" s="2">
        <v>41589</v>
      </c>
      <c r="I52" s="1" t="s">
        <v>36</v>
      </c>
      <c r="J52" s="1" t="s">
        <v>37</v>
      </c>
      <c r="K52" s="6">
        <v>115460.8</v>
      </c>
      <c r="L52" s="1">
        <f t="shared" si="1"/>
        <v>0</v>
      </c>
    </row>
    <row r="53" spans="2:12" x14ac:dyDescent="0.2">
      <c r="B53" s="1" t="s">
        <v>154</v>
      </c>
      <c r="C53" s="1" t="s">
        <v>309</v>
      </c>
      <c r="D53" s="1">
        <v>28</v>
      </c>
      <c r="E53" s="1" t="s">
        <v>7</v>
      </c>
      <c r="F53" s="1" t="s">
        <v>46</v>
      </c>
      <c r="G53" s="1" t="s">
        <v>10</v>
      </c>
      <c r="H53" s="2">
        <v>40973</v>
      </c>
      <c r="I53" s="1" t="s">
        <v>32</v>
      </c>
      <c r="J53" s="1" t="s">
        <v>33</v>
      </c>
      <c r="K53" s="6">
        <v>116480</v>
      </c>
      <c r="L53" s="1">
        <f t="shared" si="1"/>
        <v>0</v>
      </c>
    </row>
    <row r="54" spans="2:12" x14ac:dyDescent="0.2">
      <c r="B54" s="1" t="s">
        <v>112</v>
      </c>
      <c r="C54" s="1" t="s">
        <v>277</v>
      </c>
      <c r="D54" s="1">
        <v>38</v>
      </c>
      <c r="E54" s="1" t="s">
        <v>3</v>
      </c>
      <c r="F54" s="1" t="s">
        <v>48</v>
      </c>
      <c r="G54" s="1" t="s">
        <v>10</v>
      </c>
      <c r="H54" s="2">
        <v>41001</v>
      </c>
      <c r="I54" s="1" t="s">
        <v>27</v>
      </c>
      <c r="J54" s="1" t="s">
        <v>31</v>
      </c>
      <c r="K54" s="6">
        <v>54080</v>
      </c>
      <c r="L54" s="1">
        <f t="shared" si="1"/>
        <v>0</v>
      </c>
    </row>
    <row r="55" spans="2:12" x14ac:dyDescent="0.2">
      <c r="B55" s="1" t="s">
        <v>149</v>
      </c>
      <c r="C55" s="1" t="s">
        <v>370</v>
      </c>
      <c r="D55" s="1">
        <v>59</v>
      </c>
      <c r="E55" s="1" t="s">
        <v>3</v>
      </c>
      <c r="F55" s="1" t="s">
        <v>46</v>
      </c>
      <c r="G55" s="1" t="s">
        <v>10</v>
      </c>
      <c r="H55" s="2">
        <v>41505</v>
      </c>
      <c r="I55" s="1" t="s">
        <v>27</v>
      </c>
      <c r="J55" s="1" t="s">
        <v>30</v>
      </c>
      <c r="K55" s="6">
        <v>45760</v>
      </c>
      <c r="L55" s="1">
        <f t="shared" si="1"/>
        <v>0</v>
      </c>
    </row>
    <row r="56" spans="2:12" x14ac:dyDescent="0.2">
      <c r="B56" s="1" t="s">
        <v>134</v>
      </c>
      <c r="C56" s="1" t="s">
        <v>293</v>
      </c>
      <c r="D56" s="1">
        <v>45</v>
      </c>
      <c r="E56" s="1" t="s">
        <v>3</v>
      </c>
      <c r="F56" s="1" t="s">
        <v>46</v>
      </c>
      <c r="G56" s="1" t="s">
        <v>10</v>
      </c>
      <c r="H56" s="2">
        <v>40875</v>
      </c>
      <c r="I56" s="1" t="s">
        <v>27</v>
      </c>
      <c r="J56" s="1" t="s">
        <v>30</v>
      </c>
      <c r="K56" s="6">
        <v>45760</v>
      </c>
      <c r="L56" s="1">
        <f t="shared" si="1"/>
        <v>0</v>
      </c>
    </row>
    <row r="57" spans="2:12" x14ac:dyDescent="0.2">
      <c r="B57" s="1" t="s">
        <v>168</v>
      </c>
      <c r="C57" s="1" t="s">
        <v>321</v>
      </c>
      <c r="D57" s="1">
        <v>32</v>
      </c>
      <c r="E57" s="1" t="s">
        <v>7</v>
      </c>
      <c r="F57" s="1" t="s">
        <v>46</v>
      </c>
      <c r="G57" s="1" t="s">
        <v>10</v>
      </c>
      <c r="H57" s="2">
        <v>41687</v>
      </c>
      <c r="I57" s="1" t="s">
        <v>27</v>
      </c>
      <c r="J57" s="1" t="s">
        <v>30</v>
      </c>
      <c r="K57" s="6">
        <v>45760</v>
      </c>
      <c r="L57" s="1">
        <f t="shared" si="1"/>
        <v>0</v>
      </c>
    </row>
    <row r="58" spans="2:12" x14ac:dyDescent="0.2">
      <c r="B58" s="1" t="s">
        <v>183</v>
      </c>
      <c r="C58" s="1" t="s">
        <v>333</v>
      </c>
      <c r="D58" s="1">
        <v>35</v>
      </c>
      <c r="E58" s="1" t="s">
        <v>7</v>
      </c>
      <c r="F58" s="1" t="s">
        <v>46</v>
      </c>
      <c r="G58" s="1" t="s">
        <v>10</v>
      </c>
      <c r="H58" s="2">
        <v>41043</v>
      </c>
      <c r="I58" s="1" t="s">
        <v>27</v>
      </c>
      <c r="J58" s="1" t="s">
        <v>30</v>
      </c>
      <c r="K58" s="6">
        <v>43680</v>
      </c>
      <c r="L58" s="1">
        <f t="shared" si="1"/>
        <v>0</v>
      </c>
    </row>
    <row r="59" spans="2:12" x14ac:dyDescent="0.2">
      <c r="B59" s="1" t="s">
        <v>190</v>
      </c>
      <c r="C59" s="1" t="s">
        <v>326</v>
      </c>
      <c r="D59" s="1">
        <v>37</v>
      </c>
      <c r="E59" s="1" t="s">
        <v>7</v>
      </c>
      <c r="F59" s="1" t="s">
        <v>46</v>
      </c>
      <c r="G59" s="1" t="s">
        <v>10</v>
      </c>
      <c r="H59" s="2">
        <v>40553</v>
      </c>
      <c r="I59" s="1" t="s">
        <v>27</v>
      </c>
      <c r="J59" s="1" t="s">
        <v>30</v>
      </c>
      <c r="K59" s="6">
        <v>43680</v>
      </c>
      <c r="L59" s="1">
        <f t="shared" si="1"/>
        <v>0</v>
      </c>
    </row>
    <row r="60" spans="2:12" x14ac:dyDescent="0.2">
      <c r="B60" s="1" t="s">
        <v>189</v>
      </c>
      <c r="C60" s="1" t="s">
        <v>339</v>
      </c>
      <c r="D60" s="1">
        <v>37</v>
      </c>
      <c r="E60" s="1" t="s">
        <v>7</v>
      </c>
      <c r="F60" s="1" t="s">
        <v>46</v>
      </c>
      <c r="G60" s="1" t="s">
        <v>10</v>
      </c>
      <c r="H60" s="2">
        <v>41463</v>
      </c>
      <c r="I60" s="1" t="s">
        <v>27</v>
      </c>
      <c r="J60" s="1" t="s">
        <v>30</v>
      </c>
      <c r="K60" s="6">
        <v>37440</v>
      </c>
      <c r="L60" s="1">
        <f t="shared" si="1"/>
        <v>0</v>
      </c>
    </row>
    <row r="61" spans="2:12" x14ac:dyDescent="0.2">
      <c r="B61" s="1" t="s">
        <v>141</v>
      </c>
      <c r="C61" s="1" t="s">
        <v>298</v>
      </c>
      <c r="D61" s="1">
        <v>50</v>
      </c>
      <c r="E61" s="1" t="s">
        <v>3</v>
      </c>
      <c r="F61" s="1" t="s">
        <v>46</v>
      </c>
      <c r="G61" s="1" t="s">
        <v>10</v>
      </c>
      <c r="H61" s="2">
        <v>41365</v>
      </c>
      <c r="I61" s="1" t="s">
        <v>27</v>
      </c>
      <c r="J61" s="1" t="s">
        <v>30</v>
      </c>
      <c r="K61" s="6">
        <v>31200</v>
      </c>
      <c r="L61" s="1">
        <f t="shared" si="1"/>
        <v>0</v>
      </c>
    </row>
    <row r="62" spans="2:12" x14ac:dyDescent="0.2">
      <c r="B62" s="1" t="s">
        <v>119</v>
      </c>
      <c r="C62" s="1" t="s">
        <v>284</v>
      </c>
      <c r="D62" s="1">
        <v>39</v>
      </c>
      <c r="E62" s="1" t="s">
        <v>3</v>
      </c>
      <c r="F62" s="1" t="s">
        <v>46</v>
      </c>
      <c r="G62" s="1" t="s">
        <v>10</v>
      </c>
      <c r="H62" s="2">
        <v>41911</v>
      </c>
      <c r="I62" s="1" t="s">
        <v>27</v>
      </c>
      <c r="J62" s="1" t="s">
        <v>30</v>
      </c>
      <c r="K62" s="6">
        <v>31200</v>
      </c>
      <c r="L62" s="1">
        <f t="shared" si="1"/>
        <v>0</v>
      </c>
    </row>
    <row r="63" spans="2:12" x14ac:dyDescent="0.2">
      <c r="B63" s="1" t="s">
        <v>140</v>
      </c>
      <c r="C63" s="1" t="s">
        <v>262</v>
      </c>
      <c r="D63" s="1">
        <v>49</v>
      </c>
      <c r="E63" s="1" t="s">
        <v>3</v>
      </c>
      <c r="F63" s="1" t="s">
        <v>48</v>
      </c>
      <c r="G63" s="1" t="s">
        <v>10</v>
      </c>
      <c r="H63" s="2">
        <v>41043</v>
      </c>
      <c r="I63" s="1" t="s">
        <v>27</v>
      </c>
      <c r="J63" s="1" t="s">
        <v>30</v>
      </c>
      <c r="K63" s="6">
        <v>29120</v>
      </c>
      <c r="L63" s="1">
        <f t="shared" si="1"/>
        <v>0</v>
      </c>
    </row>
    <row r="64" spans="2:12" x14ac:dyDescent="0.2">
      <c r="B64" s="1" t="s">
        <v>115</v>
      </c>
      <c r="C64" s="1" t="s">
        <v>280</v>
      </c>
      <c r="D64" s="1">
        <v>39</v>
      </c>
      <c r="E64" s="1" t="s">
        <v>3</v>
      </c>
      <c r="F64" s="1" t="s">
        <v>46</v>
      </c>
      <c r="G64" s="1" t="s">
        <v>10</v>
      </c>
      <c r="H64" s="2">
        <v>42093</v>
      </c>
      <c r="I64" s="1" t="s">
        <v>15</v>
      </c>
      <c r="J64" s="1" t="s">
        <v>26</v>
      </c>
      <c r="K64" s="6">
        <v>114816</v>
      </c>
      <c r="L64" s="1">
        <f t="shared" si="1"/>
        <v>0</v>
      </c>
    </row>
    <row r="65" spans="2:12" x14ac:dyDescent="0.2">
      <c r="B65" s="1" t="s">
        <v>93</v>
      </c>
      <c r="C65" s="1" t="s">
        <v>258</v>
      </c>
      <c r="D65" s="1">
        <v>33</v>
      </c>
      <c r="E65" s="1" t="s">
        <v>3</v>
      </c>
      <c r="F65" s="1" t="s">
        <v>46</v>
      </c>
      <c r="G65" s="1" t="s">
        <v>10</v>
      </c>
      <c r="H65" s="2">
        <v>41953</v>
      </c>
      <c r="I65" s="1" t="s">
        <v>15</v>
      </c>
      <c r="J65" s="1" t="s">
        <v>17</v>
      </c>
      <c r="K65" s="6">
        <v>88920</v>
      </c>
      <c r="L65" s="1">
        <f t="shared" si="1"/>
        <v>0</v>
      </c>
    </row>
    <row r="66" spans="2:12" x14ac:dyDescent="0.2">
      <c r="B66" s="1" t="s">
        <v>75</v>
      </c>
      <c r="C66" s="1" t="s">
        <v>242</v>
      </c>
      <c r="D66" s="1">
        <v>30</v>
      </c>
      <c r="E66" s="1" t="s">
        <v>3</v>
      </c>
      <c r="F66" s="1" t="s">
        <v>46</v>
      </c>
      <c r="G66" s="1" t="s">
        <v>10</v>
      </c>
      <c r="H66" s="2">
        <v>42051</v>
      </c>
      <c r="I66" s="1" t="s">
        <v>5</v>
      </c>
      <c r="J66" s="1" t="s">
        <v>12</v>
      </c>
      <c r="K66" s="6">
        <v>72696</v>
      </c>
      <c r="L66" s="1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22"/>
  <sheetViews>
    <sheetView tabSelected="1" workbookViewId="0">
      <selection activeCell="B22" sqref="B22"/>
    </sheetView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4" style="1" bestFit="1" customWidth="1"/>
    <col min="4" max="4" width="11" style="1" bestFit="1" customWidth="1"/>
    <col min="5" max="5" width="17.7109375" style="1" bestFit="1" customWidth="1"/>
    <col min="6" max="6" width="20.5703125" style="1" customWidth="1"/>
    <col min="7" max="7" width="15.28515625" style="1" customWidth="1"/>
    <col min="8" max="8" width="21.140625" style="1" customWidth="1"/>
    <col min="9" max="10" width="8.85546875" style="1"/>
    <col min="11" max="11" width="8.85546875" style="9"/>
    <col min="12" max="16384" width="8.85546875" style="1"/>
  </cols>
  <sheetData>
    <row r="1" spans="2:11" ht="15.75" x14ac:dyDescent="0.25">
      <c r="B1" s="3" t="s">
        <v>41</v>
      </c>
      <c r="K1" s="1"/>
    </row>
    <row r="2" spans="2:11" x14ac:dyDescent="0.2">
      <c r="B2" s="4" t="s">
        <v>381</v>
      </c>
    </row>
    <row r="4" spans="2:11" x14ac:dyDescent="0.2">
      <c r="B4" s="4" t="s">
        <v>384</v>
      </c>
      <c r="C4" s="1" t="s">
        <v>386</v>
      </c>
    </row>
    <row r="5" spans="2:11" x14ac:dyDescent="0.2">
      <c r="C5" s="1" t="s">
        <v>387</v>
      </c>
      <c r="D5" s="9"/>
      <c r="E5" s="9"/>
      <c r="F5" s="9"/>
    </row>
    <row r="6" spans="2:11" x14ac:dyDescent="0.2">
      <c r="B6" s="4" t="s">
        <v>385</v>
      </c>
      <c r="C6" s="9" t="s">
        <v>388</v>
      </c>
      <c r="D6" s="9"/>
      <c r="E6" s="9"/>
      <c r="F6" s="9"/>
    </row>
    <row r="7" spans="2:11" x14ac:dyDescent="0.2">
      <c r="B7" s="21"/>
      <c r="C7" s="9"/>
      <c r="D7" s="17"/>
      <c r="E7" s="18"/>
      <c r="F7" s="9"/>
    </row>
    <row r="8" spans="2:11" x14ac:dyDescent="0.2">
      <c r="B8" s="4"/>
      <c r="C8" s="9"/>
      <c r="D8" s="21"/>
      <c r="E8" s="9"/>
      <c r="F8" s="9"/>
    </row>
    <row r="10" spans="2:11" x14ac:dyDescent="0.2">
      <c r="B10" s="7" t="s">
        <v>379</v>
      </c>
      <c r="C10" s="7" t="s">
        <v>40</v>
      </c>
      <c r="D10" s="7" t="s">
        <v>375</v>
      </c>
      <c r="E10" s="7" t="s">
        <v>376</v>
      </c>
      <c r="F10" s="7" t="s">
        <v>377</v>
      </c>
      <c r="G10" s="7" t="s">
        <v>378</v>
      </c>
      <c r="H10" s="7" t="s">
        <v>383</v>
      </c>
    </row>
    <row r="11" spans="2:11" x14ac:dyDescent="0.2">
      <c r="B11" s="1" t="s">
        <v>8</v>
      </c>
      <c r="C11" s="1">
        <f>COUNT(White!K5:K116)</f>
        <v>112</v>
      </c>
      <c r="D11" s="6">
        <f>AVERAGE(White!K5:K116)</f>
        <v>67323.100000000006</v>
      </c>
      <c r="E11" s="14">
        <f>_xlfn.VAR.S(White!K5:K116)</f>
        <v>1136728018.0252261</v>
      </c>
      <c r="F11" s="14">
        <f>((C11-1)*E11+(C12-1)*E12)/(C11+C12-2)</f>
        <v>1168051481.9473374</v>
      </c>
      <c r="G11" s="13">
        <f>(D11-D12)/SQRT(F11/C11+F11/C12)</f>
        <v>-0.66435038620328624</v>
      </c>
      <c r="H11" s="1">
        <v>0.51</v>
      </c>
    </row>
    <row r="12" spans="2:11" x14ac:dyDescent="0.2">
      <c r="B12" s="10" t="s">
        <v>380</v>
      </c>
      <c r="C12" s="11">
        <f>COUNT(Nonwhite!K5:K66)</f>
        <v>62</v>
      </c>
      <c r="D12" s="12">
        <f>AVERAGE(Nonwhite!K5:K66)</f>
        <v>70917.264516129042</v>
      </c>
      <c r="E12" s="15">
        <f>_xlfn.VAR.S(Nonwhite!K5:K66)</f>
        <v>1225049916.2974083</v>
      </c>
      <c r="F12" s="11"/>
      <c r="G12" s="11"/>
      <c r="H12" s="11"/>
    </row>
    <row r="15" spans="2:11" x14ac:dyDescent="0.2">
      <c r="B15" s="9"/>
      <c r="C15" s="9"/>
      <c r="D15" s="9"/>
      <c r="E15" s="9"/>
      <c r="F15" s="9"/>
      <c r="G15" s="9"/>
      <c r="H15" s="9"/>
    </row>
    <row r="16" spans="2:11" x14ac:dyDescent="0.2">
      <c r="B16" s="16"/>
      <c r="C16" s="16"/>
      <c r="D16" s="16"/>
      <c r="E16" s="16"/>
      <c r="F16" s="16"/>
      <c r="G16" s="16"/>
      <c r="H16" s="16"/>
    </row>
    <row r="17" spans="2:8" x14ac:dyDescent="0.2">
      <c r="B17" s="9"/>
      <c r="C17" s="9"/>
      <c r="D17" s="17"/>
      <c r="E17" s="18"/>
      <c r="F17" s="18"/>
      <c r="G17" s="19"/>
      <c r="H17" s="9"/>
    </row>
    <row r="18" spans="2:8" x14ac:dyDescent="0.2">
      <c r="B18" s="20"/>
      <c r="C18" s="9"/>
      <c r="D18" s="17"/>
      <c r="E18" s="18"/>
      <c r="F18" s="9"/>
      <c r="G18" s="9"/>
      <c r="H18" s="9"/>
    </row>
    <row r="19" spans="2:8" x14ac:dyDescent="0.2">
      <c r="B19" s="1" t="s">
        <v>389</v>
      </c>
      <c r="C19" s="9"/>
      <c r="D19" s="9"/>
      <c r="E19" s="18"/>
      <c r="F19" s="9"/>
      <c r="G19" s="9"/>
    </row>
    <row r="20" spans="2:8" x14ac:dyDescent="0.2">
      <c r="B20" s="5"/>
    </row>
    <row r="22" spans="2:8" x14ac:dyDescent="0.2">
      <c r="B22" s="1" t="s">
        <v>390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White</vt:lpstr>
      <vt:lpstr>Nonwhite</vt:lpstr>
      <vt:lpstr>Homework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chris</cp:lastModifiedBy>
  <dcterms:created xsi:type="dcterms:W3CDTF">2017-08-02T12:34:00Z</dcterms:created>
  <dcterms:modified xsi:type="dcterms:W3CDTF">2020-04-30T06:49:32Z</dcterms:modified>
</cp:coreProperties>
</file>