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620" tabRatio="500"/>
  </bookViews>
  <sheets>
    <sheet name="BOM" sheetId="6" r:id="rId1"/>
    <sheet name="Cost Estimator" sheetId="5" r:id="rId2"/>
    <sheet name="Stats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7" l="1"/>
  <c r="I19" i="6"/>
  <c r="I20" i="6"/>
  <c r="I21" i="6"/>
  <c r="I22" i="6"/>
  <c r="I23" i="6"/>
  <c r="I24" i="6"/>
  <c r="I18" i="6"/>
  <c r="B11" i="5"/>
</calcChain>
</file>

<file path=xl/sharedStrings.xml><?xml version="1.0" encoding="utf-8"?>
<sst xmlns="http://schemas.openxmlformats.org/spreadsheetml/2006/main" count="256" uniqueCount="197">
  <si>
    <t>Reference</t>
  </si>
  <si>
    <t>Mfg Part Num</t>
  </si>
  <si>
    <t>Quantity</t>
  </si>
  <si>
    <t>Description</t>
  </si>
  <si>
    <t>C1,C4,C15</t>
  </si>
  <si>
    <t>Capacitor - 2.2uF</t>
  </si>
  <si>
    <t>C17</t>
  </si>
  <si>
    <t>Capacitor - 100uF</t>
  </si>
  <si>
    <t>Capacitor - 10 uF</t>
  </si>
  <si>
    <t>C34,C35,C36,C37,C38,C39,C40,C41,C42,C43,C44,C45,C46,C47,C48,C49,C62</t>
  </si>
  <si>
    <t>Capacitor - 4.7nF</t>
  </si>
  <si>
    <t>C7,C9,C11,C13,C18,C19,C21,C22,C23,C26,C28,C29,C30,C31,C32,C50,C51,C52,C54,C56,C58,C60,C61,C70,C72</t>
  </si>
  <si>
    <t>Capacitor - 1uF</t>
  </si>
  <si>
    <t>C8,C10,C12,C14,C20,C33,C53,C55,C57,C59,C71,C73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</si>
  <si>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</si>
  <si>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</si>
  <si>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</si>
  <si>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</si>
  <si>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</si>
  <si>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</si>
  <si>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</si>
  <si>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</si>
  <si>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</si>
  <si>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</si>
  <si>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</si>
  <si>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</si>
  <si>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</si>
  <si>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</si>
  <si>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</si>
  <si>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</si>
  <si>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</si>
  <si>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</si>
  <si>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</si>
  <si>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</si>
  <si>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</si>
  <si>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</si>
  <si>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</si>
  <si>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</si>
  <si>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</si>
  <si>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</si>
  <si>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</si>
  <si>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</si>
  <si>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</si>
  <si>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</si>
  <si>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</si>
  <si>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</si>
  <si>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</si>
  <si>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</si>
  <si>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</si>
  <si>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</si>
  <si>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</si>
  <si>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Cost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</si>
  <si>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</si>
  <si>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</si>
  <si>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</si>
  <si>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</si>
  <si>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</si>
  <si>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</si>
  <si>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</si>
  <si>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</si>
  <si>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C2,C3,C5,C16,C6,C24,C27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</si>
  <si>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</si>
  <si>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</si>
  <si>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</si>
  <si>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</si>
  <si>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</si>
  <si>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BOARD_ADDRESS - 2x4 male header</t>
  </si>
  <si>
    <t>PIN HEADER - Electrode Connector - 2x15 RA male shrouded header</t>
  </si>
  <si>
    <t>PIN HEADER - CONFIG3 - 2x10 male header</t>
  </si>
  <si>
    <t>PIN HEADER - 5V-2.5V - 1x3 male header</t>
  </si>
  <si>
    <t>PIN HEADER - PWMH - 1x10 female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</si>
  <si>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</si>
  <si>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</si>
  <si>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</si>
  <si>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</si>
  <si>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</si>
  <si>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</si>
  <si>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</si>
  <si>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ADS1299IPAG - 8-Channel, 24-Bit Analog-To-Digital Converter With Integrated EEG Front End.</t>
  </si>
  <si>
    <t>Size</t>
  </si>
  <si>
    <t>0603</t>
  </si>
  <si>
    <t>1206</t>
  </si>
  <si>
    <t>587-1965-1-ND</t>
  </si>
  <si>
    <t>http://www.digikey.com/product-detail/en/LMK325BJ107MM-T/587-1965-1-ND/1646628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</si>
  <si>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</si>
  <si>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</si>
  <si>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</si>
  <si>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</si>
  <si>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</si>
  <si>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</si>
  <si>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</si>
  <si>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</si>
  <si>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</si>
  <si>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</si>
  <si>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</si>
  <si>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</si>
  <si>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</si>
  <si>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adafruit :: JST_3PIN PH Series - EXTERNAL_SYNC</t>
  </si>
  <si>
    <t>http://www.digikey.com/product-search/en?mpart=S3B-PH-K-S%28LF%29%28SN%29&amp;vendor=455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</si>
  <si>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</si>
  <si>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</si>
  <si>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</si>
  <si>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</si>
  <si>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</si>
  <si>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</si>
  <si>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</si>
  <si>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</si>
  <si>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</si>
  <si>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</si>
  <si>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</si>
  <si>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</si>
  <si>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</si>
  <si>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</si>
  <si>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http://www.digikey.com/product-detail/en/MLF1608A3R3K/445-1019-1-ND/504417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</si>
  <si>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</si>
  <si>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</si>
  <si>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</si>
  <si>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</si>
  <si>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</si>
  <si>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</si>
  <si>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</si>
  <si>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</si>
  <si>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</si>
  <si>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</si>
  <si>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</si>
  <si>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</si>
  <si>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</si>
  <si>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</si>
  <si>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</si>
  <si>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http://www.digikey.com/product-detail/en/TXS0102DCTR/296-21978-1-ND/1632671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</si>
  <si>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</si>
  <si>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</si>
  <si>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</si>
  <si>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</si>
  <si>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</si>
  <si>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</si>
  <si>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</si>
  <si>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</si>
  <si>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</si>
  <si>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http://www.digikey.com/product-search/en?pv88=34&amp;FV=fff40016%2Cfff80370%2C7004d3&amp;k=header&amp;mnonly=0&amp;newproducts=0&amp;ColumnSort=0&amp;page=1&amp;stock=1&amp;quantity=0&amp;ptm=0&amp;fid=0&amp;pageSize=100</t>
  </si>
  <si>
    <t>must use part of 1x20 breakaway headers to be affordable</t>
  </si>
  <si>
    <t>http://www.4uconnector.com/online/SearchPro.asp?FormName=ProSearch&amp;FormAction=search&amp;s_GroupNo=&amp;s_keyword=18689</t>
  </si>
  <si>
    <t>http://www.digikey.com/product-detail/en/M20-9761246/952-1848-ND/3727815</t>
  </si>
  <si>
    <t>952-1848-ND</t>
  </si>
  <si>
    <t>http://www.4uconnector.com/online/SearchPro.asp?FormName=ProSearch&amp;FormAction=search&amp;s_GroupNo=&amp;s_keyword=19950</t>
  </si>
  <si>
    <t>A113802-ND</t>
  </si>
  <si>
    <t>SMT?</t>
  </si>
  <si>
    <t>Yes</t>
  </si>
  <si>
    <t>No</t>
  </si>
  <si>
    <t>NI</t>
  </si>
  <si>
    <t>SMT</t>
  </si>
  <si>
    <t>Through-hole</t>
  </si>
  <si>
    <t>Pins</t>
  </si>
  <si>
    <t>Placements</t>
  </si>
  <si>
    <t>Pins extension</t>
  </si>
  <si>
    <t>Total components</t>
  </si>
  <si>
    <t>CL10A225KP8NNNC</t>
  </si>
  <si>
    <t>Samsung Electro-Mechanics America, Inc</t>
  </si>
  <si>
    <t>LMK325BJ107MM-T</t>
  </si>
  <si>
    <t>Taiyo Yuden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</si>
  <si>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</si>
  <si>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</si>
  <si>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</si>
  <si>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</si>
  <si>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</si>
  <si>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</si>
  <si>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</si>
  <si>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</si>
  <si>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</si>
  <si>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</si>
  <si>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</si>
  <si>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</si>
  <si>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ADS1299IPAG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</si>
  <si>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</si>
  <si>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</si>
  <si>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</si>
  <si>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</si>
  <si>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</si>
  <si>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</si>
  <si>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</si>
  <si>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</si>
  <si>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</si>
  <si>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</si>
  <si>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</si>
  <si>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</si>
  <si>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M20-9761246</t>
  </si>
  <si>
    <t>5176264-9</t>
  </si>
  <si>
    <t>TE Connectivity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</si>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</sst>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1002V/P10.0KHCT-ND/198102" TargetMode="External"/><Relationship Id="rId20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21" Type="http://schemas.openxmlformats.org/officeDocument/2006/relationships/hyperlink" Target="http://www.digikey.com/product-detail/en/70247-3051/WM9827-ND/774624" TargetMode="External"/><Relationship Id="rId22" Type="http://schemas.openxmlformats.org/officeDocument/2006/relationships/hyperlink" Target="http://www.digikey.com/product-detail/en/M20-9980446/952-2123-ND/3728087" TargetMode="External"/><Relationship Id="rId23" Type="http://schemas.openxmlformats.org/officeDocument/2006/relationships/hyperlink" Target="http://www.digikey.com/product-detail/en/M20-9981246/952-1917-ND/3727884" TargetMode="External"/><Relationship Id="rId24" Type="http://schemas.openxmlformats.org/officeDocument/2006/relationships/hyperlink" Target="http://www.digikey.com/product-search/en?pv88=34&amp;FV=fff40016%2Cfff80370%2C7004d3&amp;k=header&amp;mnonly=0&amp;newproducts=0&amp;ColumnSort=0&amp;page=1&amp;stock=1&amp;quantity=0&amp;ptm=0&amp;fid=0&amp;pageSize=100" TargetMode="External"/><Relationship Id="rId25" Type="http://schemas.openxmlformats.org/officeDocument/2006/relationships/hyperlink" Target="http://www.digikey.com/product-detail/en/M20-9761246/952-1848-ND/3727815" TargetMode="External"/><Relationship Id="rId26" Type="http://schemas.openxmlformats.org/officeDocument/2006/relationships/hyperlink" Target="http://www.4uconnector.com/online/SearchPro.asp?FormName=ProSearch&amp;FormAction=search&amp;s_GroupNo=&amp;s_keyword=19950" TargetMode="External"/><Relationship Id="rId27" Type="http://schemas.openxmlformats.org/officeDocument/2006/relationships/hyperlink" Target="http://digikey.com/Suppliers/us/Lite-On.page?lang=en" TargetMode="External"/><Relationship Id="rId28" Type="http://schemas.openxmlformats.org/officeDocument/2006/relationships/hyperlink" Target="http://digikey.com/Suppliers/us/Panasonic-Electronic-Components.page?lang=en" TargetMode="External"/><Relationship Id="rId29" Type="http://schemas.openxmlformats.org/officeDocument/2006/relationships/hyperlink" Target="http://digikey.com/Suppliers/us/Panasonic-Electronic-Components.page?lang=en" TargetMode="External"/><Relationship Id="rId10" Type="http://schemas.openxmlformats.org/officeDocument/2006/relationships/hyperlink" Target="http://www.digikey.com/product-detail/en/ERJ-3EKF2004V/P2.00MHCT-ND/282732" TargetMode="External"/><Relationship Id="rId11" Type="http://schemas.openxmlformats.org/officeDocument/2006/relationships/hyperlink" Target="http://www.digikey.com/product-detail/en/ERJ-3EKF2700V/P270HCT-ND/1746751" TargetMode="External"/><Relationship Id="rId12" Type="http://schemas.openxmlformats.org/officeDocument/2006/relationships/hyperlink" Target="http://www.digikey.com/product-detail/en/MLF1608A3R3K/445-1019-1-ND/504417" TargetMode="External"/><Relationship Id="rId13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24AA256UID-I%2FSN/24AA256UID-I%2FSN-ND/4439784?WT.z_cid=ref_octopart_dkc_buynow" TargetMode="External"/><Relationship Id="rId17" Type="http://schemas.openxmlformats.org/officeDocument/2006/relationships/hyperlink" Target="http://www.digikey.com/product-detail/en/TPS60403DBVT/296-13418-1-ND/484487" TargetMode="External"/><Relationship Id="rId18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TXS0102DCTR/296-21978-1-ND/1632671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mpart=S3B-PH-K-S%28LF%29%28SN%29&amp;vendor=455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7" workbookViewId="0">
      <selection activeCell="A40" sqref="A40"/>
    </sheetView>
  </sheetViews>
  <sheetFormatPr baseColWidth="10" defaultRowHeight="15" x14ac:dyDescent="0"/>
  <cols>
    <col min="1" max="1" width="33.332031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1640625" customWidth="1"/>
  </cols>
  <sheetData>
    <row r="1" spans="1:12">
      <c r="A1" s="2" t="s">
        <v>0</v>
      </c>
      <c r="B1" s="2" t="s">
        <v>146</v>
      </c>
      <c r="C1" s="2" t="s">
        <v>79</v>
      </c>
      <c r="D1" s="2" t="s">
        <v>72</v>
      </c>
      <c r="E1" t="s">
        <v>1</v>
      </c>
      <c r="F1" t="s">
        <v>48</v>
      </c>
      <c r="G1" t="s">
        <v>2</v>
      </c>
      <c r="H1" t="s">
        <v>152</v>
      </c>
      <c r="I1" t="s">
        <v>154</v>
      </c>
      <c r="J1" t="s">
        <v>3</v>
      </c>
      <c r="K1" t="s">
        <v>71</v>
      </c>
      <c r="L1" t="s">
        <v>56</v>
      </c>
    </row>
    <row r="2" spans="1:12" ht="45">
      <c r="A2" s="2" t="s">
        <v>4</v>
      </c>
      <c r="B2" s="2" t="s">
        <v>147</v>
      </c>
      <c r="C2" s="2" t="s">
        <v>80</v>
      </c>
      <c r="D2" s="2" t="s">
        <v>157</v>
      </c>
      <c r="E2" t="s">
        <v>156</v>
      </c>
      <c r="F2" t="s">
        <v>55</v>
      </c>
      <c r="G2">
        <v>3</v>
      </c>
      <c r="J2" t="s">
        <v>5</v>
      </c>
      <c r="L2" s="3" t="s">
        <v>57</v>
      </c>
    </row>
    <row r="3" spans="1:12">
      <c r="A3" s="2" t="s">
        <v>6</v>
      </c>
      <c r="B3" s="2" t="s">
        <v>147</v>
      </c>
      <c r="C3" s="2" t="s">
        <v>84</v>
      </c>
      <c r="D3" s="2" t="s">
        <v>159</v>
      </c>
      <c r="E3" t="s">
        <v>158</v>
      </c>
      <c r="F3" t="s">
        <v>82</v>
      </c>
      <c r="G3">
        <v>1</v>
      </c>
      <c r="J3" t="s">
        <v>7</v>
      </c>
      <c r="L3" s="3" t="s">
        <v>83</v>
      </c>
    </row>
    <row r="4" spans="1:12">
      <c r="A4" s="2" t="s">
        <v>60</v>
      </c>
      <c r="B4" s="2" t="s">
        <v>147</v>
      </c>
      <c r="C4" s="2" t="s">
        <v>80</v>
      </c>
      <c r="D4" s="2" t="s">
        <v>161</v>
      </c>
      <c r="E4" t="s">
        <v>160</v>
      </c>
      <c r="F4" t="s">
        <v>58</v>
      </c>
      <c r="G4">
        <v>7</v>
      </c>
      <c r="J4" t="s">
        <v>8</v>
      </c>
      <c r="L4" s="3" t="s">
        <v>59</v>
      </c>
    </row>
    <row r="5" spans="1:12" ht="30">
      <c r="A5" s="2" t="s">
        <v>9</v>
      </c>
      <c r="B5" s="2" t="s">
        <v>147</v>
      </c>
      <c r="C5" s="2" t="s">
        <v>80</v>
      </c>
      <c r="D5" s="2" t="s">
        <v>163</v>
      </c>
      <c r="E5" t="s">
        <v>162</v>
      </c>
      <c r="F5" t="s">
        <v>88</v>
      </c>
      <c r="G5">
        <v>17</v>
      </c>
      <c r="J5" t="s">
        <v>10</v>
      </c>
      <c r="K5" t="s">
        <v>86</v>
      </c>
      <c r="L5" s="3" t="s">
        <v>87</v>
      </c>
    </row>
    <row r="6" spans="1:12" ht="45">
      <c r="A6" s="2" t="s">
        <v>11</v>
      </c>
      <c r="B6" s="2" t="s">
        <v>147</v>
      </c>
      <c r="C6" s="2" t="s">
        <v>80</v>
      </c>
      <c r="D6" s="2" t="s">
        <v>165</v>
      </c>
      <c r="E6" t="s">
        <v>164</v>
      </c>
      <c r="F6" t="s">
        <v>61</v>
      </c>
      <c r="G6">
        <v>25</v>
      </c>
      <c r="J6" t="s">
        <v>12</v>
      </c>
      <c r="L6" s="3" t="s">
        <v>62</v>
      </c>
    </row>
    <row r="7" spans="1:12" ht="30">
      <c r="A7" s="2" t="s">
        <v>13</v>
      </c>
      <c r="B7" s="2" t="s">
        <v>147</v>
      </c>
      <c r="C7" s="2" t="s">
        <v>80</v>
      </c>
      <c r="D7" s="2" t="s">
        <v>165</v>
      </c>
      <c r="E7" t="s">
        <v>166</v>
      </c>
      <c r="F7" t="s">
        <v>63</v>
      </c>
      <c r="G7">
        <v>12</v>
      </c>
      <c r="J7" t="s">
        <v>14</v>
      </c>
      <c r="L7" s="3" t="s">
        <v>64</v>
      </c>
    </row>
    <row r="8" spans="1:12" ht="30">
      <c r="A8" s="2" t="s">
        <v>90</v>
      </c>
      <c r="B8" s="2" t="s">
        <v>147</v>
      </c>
      <c r="C8" s="2" t="s">
        <v>81</v>
      </c>
      <c r="D8" s="2" t="s">
        <v>168</v>
      </c>
      <c r="E8" t="s">
        <v>167</v>
      </c>
      <c r="F8" t="s">
        <v>93</v>
      </c>
      <c r="G8">
        <v>1</v>
      </c>
      <c r="J8" t="s">
        <v>89</v>
      </c>
      <c r="L8" s="3" t="s">
        <v>92</v>
      </c>
    </row>
    <row r="9" spans="1:12">
      <c r="A9" s="2" t="s">
        <v>91</v>
      </c>
      <c r="B9" s="2" t="s">
        <v>147</v>
      </c>
      <c r="C9" s="2" t="s">
        <v>81</v>
      </c>
      <c r="D9" t="s">
        <v>170</v>
      </c>
      <c r="E9" t="s">
        <v>169</v>
      </c>
      <c r="F9" t="s">
        <v>96</v>
      </c>
      <c r="G9">
        <v>1</v>
      </c>
      <c r="J9" t="s">
        <v>94</v>
      </c>
      <c r="L9" s="3" t="s">
        <v>95</v>
      </c>
    </row>
    <row r="10" spans="1:12">
      <c r="A10" s="2" t="s">
        <v>15</v>
      </c>
      <c r="B10" s="2" t="s">
        <v>147</v>
      </c>
      <c r="D10" s="9" t="s">
        <v>195</v>
      </c>
      <c r="E10" t="s">
        <v>172</v>
      </c>
      <c r="F10" t="s">
        <v>114</v>
      </c>
      <c r="G10">
        <v>1</v>
      </c>
      <c r="J10" t="s">
        <v>78</v>
      </c>
      <c r="L10" s="3" t="s">
        <v>115</v>
      </c>
    </row>
    <row r="11" spans="1:12">
      <c r="A11" s="2" t="s">
        <v>16</v>
      </c>
      <c r="B11" s="2" t="s">
        <v>147</v>
      </c>
      <c r="D11" s="9" t="s">
        <v>195</v>
      </c>
      <c r="E11" t="s">
        <v>173</v>
      </c>
      <c r="F11" t="s">
        <v>116</v>
      </c>
      <c r="G11">
        <v>1</v>
      </c>
      <c r="J11" t="s">
        <v>76</v>
      </c>
      <c r="L11" s="3" t="s">
        <v>117</v>
      </c>
    </row>
    <row r="12" spans="1:12">
      <c r="A12" s="2" t="s">
        <v>17</v>
      </c>
      <c r="B12" s="2" t="s">
        <v>147</v>
      </c>
      <c r="D12" s="9" t="s">
        <v>195</v>
      </c>
      <c r="E12" s="2" t="s">
        <v>174</v>
      </c>
      <c r="F12" t="s">
        <v>118</v>
      </c>
      <c r="G12">
        <v>1</v>
      </c>
      <c r="J12" t="s">
        <v>77</v>
      </c>
      <c r="L12" s="3" t="s">
        <v>119</v>
      </c>
    </row>
    <row r="13" spans="1:12">
      <c r="A13" s="2" t="s">
        <v>18</v>
      </c>
      <c r="B13" s="2" t="s">
        <v>147</v>
      </c>
      <c r="D13" s="2" t="s">
        <v>171</v>
      </c>
      <c r="E13" t="s">
        <v>175</v>
      </c>
      <c r="F13" t="s">
        <v>120</v>
      </c>
      <c r="G13">
        <v>1</v>
      </c>
      <c r="J13" t="s">
        <v>121</v>
      </c>
      <c r="L13" s="3" t="s">
        <v>122</v>
      </c>
    </row>
    <row r="14" spans="1:12">
      <c r="A14" s="2" t="s">
        <v>19</v>
      </c>
      <c r="B14" s="2" t="s">
        <v>147</v>
      </c>
      <c r="D14" s="9" t="s">
        <v>195</v>
      </c>
      <c r="E14" t="s">
        <v>176</v>
      </c>
      <c r="F14" t="s">
        <v>123</v>
      </c>
      <c r="G14">
        <v>1</v>
      </c>
      <c r="J14" t="s">
        <v>74</v>
      </c>
      <c r="L14" s="3" t="s">
        <v>124</v>
      </c>
    </row>
    <row r="15" spans="1:12">
      <c r="A15" s="2" t="s">
        <v>20</v>
      </c>
      <c r="B15" s="2" t="s">
        <v>147</v>
      </c>
      <c r="D15" s="9" t="s">
        <v>195</v>
      </c>
      <c r="E15" t="s">
        <v>177</v>
      </c>
      <c r="F15" t="s">
        <v>125</v>
      </c>
      <c r="G15">
        <v>2</v>
      </c>
      <c r="J15" t="s">
        <v>127</v>
      </c>
      <c r="L15" s="3" t="s">
        <v>126</v>
      </c>
    </row>
    <row r="16" spans="1:12">
      <c r="A16" s="2" t="s">
        <v>21</v>
      </c>
      <c r="B16" s="2" t="s">
        <v>147</v>
      </c>
      <c r="D16" s="9" t="s">
        <v>195</v>
      </c>
      <c r="E16" t="s">
        <v>178</v>
      </c>
      <c r="F16" t="s">
        <v>128</v>
      </c>
      <c r="G16">
        <v>1</v>
      </c>
      <c r="J16" t="s">
        <v>75</v>
      </c>
      <c r="L16" s="3" t="s">
        <v>129</v>
      </c>
    </row>
    <row r="17" spans="1:12">
      <c r="A17" s="2" t="s">
        <v>22</v>
      </c>
      <c r="B17" s="2" t="s">
        <v>147</v>
      </c>
      <c r="D17" t="s">
        <v>180</v>
      </c>
      <c r="E17" t="s">
        <v>179</v>
      </c>
      <c r="F17" t="s">
        <v>99</v>
      </c>
      <c r="G17">
        <v>1</v>
      </c>
      <c r="J17" t="s">
        <v>97</v>
      </c>
      <c r="L17" s="3" t="s">
        <v>98</v>
      </c>
    </row>
    <row r="18" spans="1:12">
      <c r="A18" s="2" t="s">
        <v>23</v>
      </c>
      <c r="B18" s="2" t="s">
        <v>148</v>
      </c>
      <c r="D18" t="s">
        <v>132</v>
      </c>
      <c r="E18" t="s">
        <v>181</v>
      </c>
      <c r="F18" t="s">
        <v>133</v>
      </c>
      <c r="G18">
        <v>1</v>
      </c>
      <c r="H18">
        <v>30</v>
      </c>
      <c r="I18">
        <f>G18*H18</f>
        <v>30</v>
      </c>
      <c r="J18" t="s">
        <v>67</v>
      </c>
      <c r="L18" s="3" t="s">
        <v>134</v>
      </c>
    </row>
    <row r="19" spans="1:12">
      <c r="A19" s="2" t="s">
        <v>24</v>
      </c>
      <c r="B19" s="2" t="s">
        <v>148</v>
      </c>
      <c r="D19" t="s">
        <v>183</v>
      </c>
      <c r="E19" t="s">
        <v>182</v>
      </c>
      <c r="F19" t="s">
        <v>136</v>
      </c>
      <c r="G19">
        <v>1</v>
      </c>
      <c r="H19">
        <v>8</v>
      </c>
      <c r="I19">
        <f t="shared" ref="I19:I24" si="0">G19*H19</f>
        <v>8</v>
      </c>
      <c r="J19" t="s">
        <v>66</v>
      </c>
      <c r="L19" s="3" t="s">
        <v>135</v>
      </c>
    </row>
    <row r="20" spans="1:12">
      <c r="A20" s="2" t="s">
        <v>25</v>
      </c>
      <c r="B20" s="2" t="s">
        <v>148</v>
      </c>
      <c r="D20" t="s">
        <v>183</v>
      </c>
      <c r="E20" t="s">
        <v>184</v>
      </c>
      <c r="F20" t="s">
        <v>138</v>
      </c>
      <c r="G20">
        <v>1</v>
      </c>
      <c r="H20">
        <v>24</v>
      </c>
      <c r="I20">
        <f t="shared" si="0"/>
        <v>24</v>
      </c>
      <c r="J20" t="s">
        <v>65</v>
      </c>
      <c r="L20" s="3" t="s">
        <v>137</v>
      </c>
    </row>
    <row r="21" spans="1:12">
      <c r="A21" s="2" t="s">
        <v>106</v>
      </c>
      <c r="B21" s="2" t="s">
        <v>148</v>
      </c>
      <c r="D21" t="s">
        <v>73</v>
      </c>
      <c r="E21">
        <v>18689</v>
      </c>
      <c r="G21">
        <v>6</v>
      </c>
      <c r="H21">
        <v>8</v>
      </c>
      <c r="I21">
        <f t="shared" si="0"/>
        <v>48</v>
      </c>
      <c r="J21" t="s">
        <v>100</v>
      </c>
      <c r="L21" s="3" t="s">
        <v>141</v>
      </c>
    </row>
    <row r="22" spans="1:12">
      <c r="A22" s="2" t="s">
        <v>26</v>
      </c>
      <c r="B22" s="2" t="s">
        <v>148</v>
      </c>
      <c r="D22" t="s">
        <v>183</v>
      </c>
      <c r="E22" t="s">
        <v>185</v>
      </c>
      <c r="F22" t="s">
        <v>143</v>
      </c>
      <c r="G22">
        <v>1</v>
      </c>
      <c r="H22">
        <v>20</v>
      </c>
      <c r="I22">
        <f t="shared" si="0"/>
        <v>20</v>
      </c>
      <c r="J22" t="s">
        <v>68</v>
      </c>
      <c r="L22" s="3" t="s">
        <v>142</v>
      </c>
    </row>
    <row r="23" spans="1:12">
      <c r="A23" s="2" t="s">
        <v>105</v>
      </c>
      <c r="B23" s="2" t="s">
        <v>148</v>
      </c>
      <c r="D23" t="s">
        <v>187</v>
      </c>
      <c r="E23" t="s">
        <v>186</v>
      </c>
      <c r="F23" t="s">
        <v>145</v>
      </c>
      <c r="G23">
        <v>1</v>
      </c>
      <c r="H23">
        <v>15</v>
      </c>
      <c r="I23">
        <f t="shared" si="0"/>
        <v>15</v>
      </c>
      <c r="J23" t="s">
        <v>69</v>
      </c>
      <c r="K23" t="s">
        <v>140</v>
      </c>
      <c r="L23" s="3" t="s">
        <v>139</v>
      </c>
    </row>
    <row r="24" spans="1:12">
      <c r="A24" s="2" t="s">
        <v>27</v>
      </c>
      <c r="B24" s="2" t="s">
        <v>148</v>
      </c>
      <c r="D24" t="s">
        <v>73</v>
      </c>
      <c r="E24">
        <v>19950</v>
      </c>
      <c r="G24">
        <v>1</v>
      </c>
      <c r="H24">
        <v>10</v>
      </c>
      <c r="I24">
        <f t="shared" si="0"/>
        <v>10</v>
      </c>
      <c r="J24" t="s">
        <v>70</v>
      </c>
      <c r="L24" s="3" t="s">
        <v>144</v>
      </c>
    </row>
    <row r="25" spans="1:12">
      <c r="A25" s="2" t="s">
        <v>28</v>
      </c>
      <c r="B25" s="2" t="s">
        <v>147</v>
      </c>
      <c r="C25" s="2" t="s">
        <v>80</v>
      </c>
      <c r="D25" t="s">
        <v>161</v>
      </c>
      <c r="E25" t="s">
        <v>188</v>
      </c>
      <c r="F25" t="s">
        <v>112</v>
      </c>
      <c r="G25">
        <v>4</v>
      </c>
      <c r="J25" t="s">
        <v>29</v>
      </c>
      <c r="L25" s="3" t="s">
        <v>113</v>
      </c>
    </row>
    <row r="26" spans="1:12">
      <c r="A26" s="2" t="s">
        <v>30</v>
      </c>
      <c r="B26" s="2" t="s">
        <v>147</v>
      </c>
      <c r="C26" s="2" t="s">
        <v>80</v>
      </c>
      <c r="D26" t="s">
        <v>190</v>
      </c>
      <c r="E26" t="s">
        <v>189</v>
      </c>
      <c r="F26" t="s">
        <v>109</v>
      </c>
      <c r="G26">
        <v>2</v>
      </c>
      <c r="J26" t="s">
        <v>31</v>
      </c>
      <c r="L26" s="3" t="s">
        <v>110</v>
      </c>
    </row>
    <row r="27" spans="1:12">
      <c r="A27" s="2" t="s">
        <v>32</v>
      </c>
      <c r="B27" s="2" t="s">
        <v>147</v>
      </c>
      <c r="C27" s="2" t="s">
        <v>80</v>
      </c>
      <c r="D27" t="s">
        <v>190</v>
      </c>
      <c r="E27" t="s">
        <v>191</v>
      </c>
      <c r="F27" t="s">
        <v>103</v>
      </c>
      <c r="G27">
        <v>6</v>
      </c>
      <c r="J27" t="s">
        <v>33</v>
      </c>
      <c r="L27" s="3" t="s">
        <v>104</v>
      </c>
    </row>
    <row r="28" spans="1:12">
      <c r="A28" s="2" t="s">
        <v>34</v>
      </c>
      <c r="B28" s="2" t="s">
        <v>147</v>
      </c>
      <c r="C28" s="2" t="s">
        <v>80</v>
      </c>
      <c r="D28" t="s">
        <v>190</v>
      </c>
      <c r="E28" t="s">
        <v>192</v>
      </c>
      <c r="F28" t="s">
        <v>107</v>
      </c>
      <c r="G28">
        <v>2</v>
      </c>
      <c r="J28" t="s">
        <v>35</v>
      </c>
      <c r="L28" s="3" t="s">
        <v>108</v>
      </c>
    </row>
    <row r="29" spans="1:12" ht="45">
      <c r="A29" s="2" t="s">
        <v>36</v>
      </c>
      <c r="B29" s="2" t="s">
        <v>147</v>
      </c>
      <c r="C29" s="2" t="s">
        <v>80</v>
      </c>
      <c r="D29" t="s">
        <v>190</v>
      </c>
      <c r="E29" t="s">
        <v>193</v>
      </c>
      <c r="F29" t="s">
        <v>102</v>
      </c>
      <c r="G29">
        <v>18</v>
      </c>
      <c r="J29" t="s">
        <v>37</v>
      </c>
      <c r="L29" s="3" t="s">
        <v>101</v>
      </c>
    </row>
    <row r="30" spans="1:12">
      <c r="A30" s="2" t="s">
        <v>38</v>
      </c>
      <c r="B30" s="2" t="s">
        <v>148</v>
      </c>
      <c r="D30" s="2" t="s">
        <v>73</v>
      </c>
      <c r="E30">
        <v>18677</v>
      </c>
      <c r="G30">
        <v>1</v>
      </c>
      <c r="J30" t="s">
        <v>39</v>
      </c>
      <c r="L30" t="s">
        <v>196</v>
      </c>
    </row>
    <row r="31" spans="1:12">
      <c r="A31" s="2" t="s">
        <v>40</v>
      </c>
      <c r="B31" s="2" t="s">
        <v>149</v>
      </c>
      <c r="G31">
        <v>0</v>
      </c>
      <c r="J31" t="s">
        <v>41</v>
      </c>
      <c r="K31" t="s">
        <v>111</v>
      </c>
    </row>
    <row r="32" spans="1:12">
      <c r="A32" s="2" t="s">
        <v>42</v>
      </c>
      <c r="B32" s="2" t="s">
        <v>149</v>
      </c>
      <c r="G32">
        <v>0</v>
      </c>
      <c r="J32" t="s">
        <v>43</v>
      </c>
      <c r="K32" t="s">
        <v>111</v>
      </c>
    </row>
    <row r="33" spans="1:12">
      <c r="A33" s="2" t="s">
        <v>44</v>
      </c>
      <c r="B33" s="2" t="s">
        <v>149</v>
      </c>
      <c r="G33">
        <v>0</v>
      </c>
      <c r="J33" t="s">
        <v>45</v>
      </c>
      <c r="K33" t="s">
        <v>111</v>
      </c>
    </row>
    <row r="34" spans="1:12">
      <c r="A34" s="2" t="s">
        <v>46</v>
      </c>
      <c r="B34" s="2" t="s">
        <v>147</v>
      </c>
      <c r="D34" s="9" t="s">
        <v>195</v>
      </c>
      <c r="E34" t="s">
        <v>194</v>
      </c>
      <c r="F34" t="s">
        <v>130</v>
      </c>
      <c r="G34">
        <v>2</v>
      </c>
      <c r="J34" t="s">
        <v>85</v>
      </c>
      <c r="L34" s="3" t="s">
        <v>131</v>
      </c>
    </row>
    <row r="39" spans="1:12">
      <c r="A39" s="6"/>
    </row>
    <row r="40" spans="1:12">
      <c r="B40" s="5"/>
    </row>
    <row r="41" spans="1:12">
      <c r="B41" s="5"/>
    </row>
    <row r="43" spans="1:12">
      <c r="A43" s="6"/>
      <c r="B43" s="5"/>
    </row>
  </sheetData>
  <hyperlinks>
    <hyperlink ref="L2" r:id="rId1"/>
    <hyperlink ref="L4" r:id="rId2"/>
    <hyperlink ref="L6" r:id="rId3"/>
    <hyperlink ref="L7" r:id="rId4"/>
    <hyperlink ref="L3" r:id="rId5"/>
    <hyperlink ref="L5" r:id="rId6"/>
    <hyperlink ref="L17" r:id="rId7"/>
    <hyperlink ref="L29" r:id="rId8"/>
    <hyperlink ref="L27" r:id="rId9"/>
    <hyperlink ref="L28" r:id="rId10"/>
    <hyperlink ref="L26" r:id="rId11"/>
    <hyperlink ref="L25" r:id="rId12"/>
    <hyperlink ref="L10" r:id="rId13"/>
    <hyperlink ref="L11" r:id="rId14"/>
    <hyperlink ref="L12" r:id="rId15"/>
    <hyperlink ref="L13" r:id="rId16"/>
    <hyperlink ref="L14" r:id="rId17"/>
    <hyperlink ref="L15" r:id="rId18"/>
    <hyperlink ref="L16" r:id="rId19"/>
    <hyperlink ref="L34" r:id="rId20"/>
    <hyperlink ref="L18" r:id="rId21"/>
    <hyperlink ref="L19" r:id="rId22"/>
    <hyperlink ref="L20" r:id="rId23"/>
    <hyperlink ref="L23" r:id="rId24"/>
    <hyperlink ref="L22" r:id="rId25"/>
    <hyperlink ref="L24" r:id="rId26"/>
    <hyperlink ref="D9" r:id="rId27"/>
    <hyperlink ref="D26" r:id="rId28"/>
    <hyperlink ref="D27:D29" r:id="rId29" display="Panasonic Electronic Components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baseColWidth="10" defaultRowHeight="15" x14ac:dyDescent="0"/>
  <cols>
    <col min="1" max="1" width="25" customWidth="1"/>
  </cols>
  <sheetData>
    <row r="1" spans="1:2">
      <c r="A1" s="1" t="s">
        <v>49</v>
      </c>
    </row>
    <row r="4" spans="1:2">
      <c r="A4" s="1" t="s">
        <v>3</v>
      </c>
      <c r="B4" s="1" t="s">
        <v>51</v>
      </c>
    </row>
    <row r="5" spans="1:2">
      <c r="A5" t="s">
        <v>52</v>
      </c>
      <c r="B5">
        <v>10</v>
      </c>
    </row>
    <row r="6" spans="1:2">
      <c r="A6" t="s">
        <v>50</v>
      </c>
      <c r="B6">
        <v>80</v>
      </c>
    </row>
    <row r="7" spans="1:2">
      <c r="A7" t="s">
        <v>53</v>
      </c>
      <c r="B7">
        <v>35</v>
      </c>
    </row>
    <row r="8" spans="1:2">
      <c r="A8" t="s">
        <v>54</v>
      </c>
      <c r="B8">
        <v>2</v>
      </c>
    </row>
    <row r="11" spans="1:2">
      <c r="A11" t="s">
        <v>47</v>
      </c>
      <c r="B11">
        <f>SUM(B5:B9)</f>
        <v>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baseColWidth="10" defaultRowHeight="15" x14ac:dyDescent="0"/>
  <cols>
    <col min="1" max="1" width="24.5" customWidth="1"/>
  </cols>
  <sheetData>
    <row r="1" spans="1:4">
      <c r="A1" s="7" t="s">
        <v>153</v>
      </c>
      <c r="B1" s="4"/>
    </row>
    <row r="2" spans="1:4">
      <c r="A2" s="4" t="s">
        <v>150</v>
      </c>
      <c r="B2" s="8">
        <v>110</v>
      </c>
    </row>
    <row r="3" spans="1:4">
      <c r="A3" s="4" t="s">
        <v>151</v>
      </c>
      <c r="B3" s="8">
        <v>13</v>
      </c>
    </row>
    <row r="4" spans="1:4">
      <c r="A4" s="4"/>
      <c r="B4" s="4"/>
    </row>
    <row r="5" spans="1:4">
      <c r="A5" s="7" t="s">
        <v>152</v>
      </c>
      <c r="B5" s="8">
        <v>115</v>
      </c>
    </row>
    <row r="8" spans="1:4">
      <c r="A8" s="2" t="s">
        <v>155</v>
      </c>
      <c r="B8">
        <f>SUM(BOM!G2:G35)</f>
        <v>123</v>
      </c>
      <c r="C8" s="2"/>
      <c r="D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Cost Estimator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dcterms:created xsi:type="dcterms:W3CDTF">2013-11-21T21:13:40Z</dcterms:created>
  <dcterms:modified xsi:type="dcterms:W3CDTF">2013-11-23T01:47:03Z</dcterms:modified>
</cp:coreProperties>
</file>