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los Betancourt\Circuitos Creativos SAS\Proyectos\Clientes\Cerradura electronica_Eduardo Arias\"/>
    </mc:Choice>
  </mc:AlternateContent>
  <bookViews>
    <workbookView xWindow="240" yWindow="36" windowWidth="20112" windowHeight="7488"/>
  </bookViews>
  <sheets>
    <sheet name="Cerradura electronica_component" sheetId="1" r:id="rId1"/>
  </sheets>
  <calcPr calcId="162913"/>
</workbook>
</file>

<file path=xl/calcChain.xml><?xml version="1.0" encoding="utf-8"?>
<calcChain xmlns="http://schemas.openxmlformats.org/spreadsheetml/2006/main">
  <c r="I21" i="1" l="1"/>
  <c r="A21" i="1"/>
  <c r="A20" i="1"/>
  <c r="A18" i="1"/>
  <c r="A15" i="1"/>
  <c r="A14" i="1"/>
  <c r="A12" i="1"/>
  <c r="A11" i="1"/>
  <c r="A8" i="1"/>
  <c r="A4" i="1"/>
  <c r="A3" i="1"/>
  <c r="A6" i="1"/>
  <c r="A5" i="1"/>
  <c r="A2" i="1"/>
</calcChain>
</file>

<file path=xl/comments1.xml><?xml version="1.0" encoding="utf-8"?>
<comments xmlns="http://schemas.openxmlformats.org/spreadsheetml/2006/main">
  <authors>
    <author>Usuario de Windows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Cantidad de PCB a farbicar en este lote</t>
        </r>
      </text>
    </comment>
  </commentList>
</comments>
</file>

<file path=xl/sharedStrings.xml><?xml version="1.0" encoding="utf-8"?>
<sst xmlns="http://schemas.openxmlformats.org/spreadsheetml/2006/main" count="105" uniqueCount="83">
  <si>
    <t>Device</t>
  </si>
  <si>
    <t>Package</t>
  </si>
  <si>
    <t>Parts</t>
  </si>
  <si>
    <t>Description</t>
  </si>
  <si>
    <t>ISP</t>
  </si>
  <si>
    <t>SV1</t>
  </si>
  <si>
    <t>C-USC0805</t>
  </si>
  <si>
    <t>C0805</t>
  </si>
  <si>
    <t>CAPACITOR, American symbol</t>
  </si>
  <si>
    <t>0.1uF</t>
  </si>
  <si>
    <t>10k</t>
  </si>
  <si>
    <t>R-US_R1206</t>
  </si>
  <si>
    <t>R1206</t>
  </si>
  <si>
    <t>RESISTOR, American symbol</t>
  </si>
  <si>
    <t>10u</t>
  </si>
  <si>
    <t>FERRITA-CHOKE</t>
  </si>
  <si>
    <t>L0805</t>
  </si>
  <si>
    <t>L1</t>
  </si>
  <si>
    <t>10uF</t>
  </si>
  <si>
    <t>C10</t>
  </si>
  <si>
    <t>1k</t>
  </si>
  <si>
    <t>1uF</t>
  </si>
  <si>
    <t>C5</t>
  </si>
  <si>
    <t>22pF</t>
  </si>
  <si>
    <t>C1, C2</t>
  </si>
  <si>
    <t>2N3904</t>
  </si>
  <si>
    <t>MMBT3904LT1-NPN-SOT23-BEC</t>
  </si>
  <si>
    <t>SOT23-BEC</t>
  </si>
  <si>
    <t>Q1</t>
  </si>
  <si>
    <t>NPN Transistror</t>
  </si>
  <si>
    <t>DIODE-DO214AC</t>
  </si>
  <si>
    <t>DO214AC</t>
  </si>
  <si>
    <t>D1, D2</t>
  </si>
  <si>
    <t>47uF</t>
  </si>
  <si>
    <t>C11</t>
  </si>
  <si>
    <t>8MHz</t>
  </si>
  <si>
    <t>ATMEGA328P_TQFP</t>
  </si>
  <si>
    <t>TQFP32-08</t>
  </si>
  <si>
    <t>U1</t>
  </si>
  <si>
    <t>Green</t>
  </si>
  <si>
    <t>LEDCHIPLED_0805</t>
  </si>
  <si>
    <t>CHIPLED_0805</t>
  </si>
  <si>
    <t>LED1</t>
  </si>
  <si>
    <t>LED</t>
  </si>
  <si>
    <t>IRF540NS</t>
  </si>
  <si>
    <t>TO-252</t>
  </si>
  <si>
    <t>Q2</t>
  </si>
  <si>
    <t>MOSFET de cabal N 100V - 10A</t>
  </si>
  <si>
    <t>LD117AS50TR</t>
  </si>
  <si>
    <t>SOT223</t>
  </si>
  <si>
    <t>IC1</t>
  </si>
  <si>
    <t>Low drop fixed and adjustable positive voltage regulators 1 A</t>
  </si>
  <si>
    <t>Reset</t>
  </si>
  <si>
    <t>SWITCH-MOMENTARY-2-SMD-1101NE</t>
  </si>
  <si>
    <t>TACTILE-SWITCH-1101NE</t>
  </si>
  <si>
    <t>S1</t>
  </si>
  <si>
    <t>Cantidad</t>
  </si>
  <si>
    <t>Valor</t>
  </si>
  <si>
    <t>Various NO switches push buttons, reed, etc</t>
  </si>
  <si>
    <t>Red</t>
  </si>
  <si>
    <t>LED2</t>
  </si>
  <si>
    <t>PULSADOR5,2X5,2</t>
  </si>
  <si>
    <t>SMT_5,2X5,2MM</t>
  </si>
  <si>
    <t>P1,P2,P3,P4</t>
  </si>
  <si>
    <t>C3,C4,C6, C7, C8, C9, C12</t>
  </si>
  <si>
    <t>Foto</t>
  </si>
  <si>
    <t>Microcontrolador Atmega328P-AU 32 pines</t>
  </si>
  <si>
    <t>RECTIFIER DIODE</t>
  </si>
  <si>
    <t>PULSADOR TACTIL SMD CON 5mm DE ALTURA</t>
  </si>
  <si>
    <t>XT1</t>
  </si>
  <si>
    <t>CRYSTAL5032</t>
  </si>
  <si>
    <t>XT5032</t>
  </si>
  <si>
    <t>CRYSTAL DE CUARZO SMD ENCAPSULADO 5032</t>
  </si>
  <si>
    <t>C1206</t>
  </si>
  <si>
    <t>C-USC1206</t>
  </si>
  <si>
    <t>REGLETA PIN HEADER SIMPLE 40 PINES</t>
  </si>
  <si>
    <t>MA20-1</t>
  </si>
  <si>
    <t>MA20-2</t>
  </si>
  <si>
    <t>REGLETA PIN HEADER DOBLE 40 PINES</t>
  </si>
  <si>
    <t>Inductor para altas frecuencias 10uH</t>
  </si>
  <si>
    <t>Costo</t>
  </si>
  <si>
    <t>R1, R3, R4, R5, R6, R8, R9</t>
  </si>
  <si>
    <t>R2, R7,R10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</si>
</sst>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2" fontId="0" fillId="0" borderId="10" xfId="42" applyFont="1" applyBorder="1" applyAlignment="1">
      <alignment horizontal="center" vertical="center" wrapText="1"/>
    </xf>
    <xf numFmtId="42" fontId="0" fillId="0" borderId="12" xfId="42" applyFont="1" applyBorder="1" applyAlignment="1">
      <alignment horizontal="center" vertical="center" wrapText="1"/>
    </xf>
    <xf numFmtId="42" fontId="21" fillId="0" borderId="11" xfId="42" applyFon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[0]" xfId="42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76201</xdr:colOff>
      <xdr:row>1</xdr:row>
      <xdr:rowOff>38101</xdr:rowOff>
    </xdr:from>
    <xdr:to>
      <xdr:col>6</xdr:col>
      <xdr:colOff>495300</xdr:colOff>
      <xdr:row>1</xdr:row>
      <xdr:rowOff>389603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1" y="419101"/>
          <a:ext cx="419099" cy="351502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</xdr:row>
      <xdr:rowOff>76200</xdr:rowOff>
    </xdr:from>
    <xdr:to>
      <xdr:col>6</xdr:col>
      <xdr:colOff>523874</xdr:colOff>
      <xdr:row>2</xdr:row>
      <xdr:rowOff>427702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085850"/>
          <a:ext cx="419099" cy="351502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4</xdr:row>
      <xdr:rowOff>66675</xdr:rowOff>
    </xdr:from>
    <xdr:to>
      <xdr:col>6</xdr:col>
      <xdr:colOff>523874</xdr:colOff>
      <xdr:row>4</xdr:row>
      <xdr:rowOff>418177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085975"/>
          <a:ext cx="419099" cy="351502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5</xdr:row>
      <xdr:rowOff>57150</xdr:rowOff>
    </xdr:from>
    <xdr:to>
      <xdr:col>6</xdr:col>
      <xdr:colOff>523874</xdr:colOff>
      <xdr:row>5</xdr:row>
      <xdr:rowOff>408652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581275"/>
          <a:ext cx="419099" cy="35150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15</xdr:row>
      <xdr:rowOff>57151</xdr:rowOff>
    </xdr:from>
    <xdr:to>
      <xdr:col>6</xdr:col>
      <xdr:colOff>600075</xdr:colOff>
      <xdr:row>15</xdr:row>
      <xdr:rowOff>452005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1" y="8134351"/>
          <a:ext cx="571499" cy="39485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16</xdr:row>
      <xdr:rowOff>66675</xdr:rowOff>
    </xdr:from>
    <xdr:to>
      <xdr:col>6</xdr:col>
      <xdr:colOff>590549</xdr:colOff>
      <xdr:row>16</xdr:row>
      <xdr:rowOff>461529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8648700"/>
          <a:ext cx="571499" cy="394854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19</xdr:row>
      <xdr:rowOff>47626</xdr:rowOff>
    </xdr:from>
    <xdr:to>
      <xdr:col>6</xdr:col>
      <xdr:colOff>673509</xdr:colOff>
      <xdr:row>19</xdr:row>
      <xdr:rowOff>492544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4" y="10648951"/>
          <a:ext cx="654460" cy="444918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6</xdr:row>
      <xdr:rowOff>8336</xdr:rowOff>
    </xdr:from>
    <xdr:to>
      <xdr:col>6</xdr:col>
      <xdr:colOff>628649</xdr:colOff>
      <xdr:row>6</xdr:row>
      <xdr:rowOff>483394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1" y="3037286"/>
          <a:ext cx="542923" cy="47505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</xdr:row>
      <xdr:rowOff>28576</xdr:rowOff>
    </xdr:from>
    <xdr:to>
      <xdr:col>6</xdr:col>
      <xdr:colOff>619125</xdr:colOff>
      <xdr:row>7</xdr:row>
      <xdr:rowOff>481014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3562351"/>
          <a:ext cx="542925" cy="452438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</xdr:row>
      <xdr:rowOff>9526</xdr:rowOff>
    </xdr:from>
    <xdr:to>
      <xdr:col>6</xdr:col>
      <xdr:colOff>657225</xdr:colOff>
      <xdr:row>8</xdr:row>
      <xdr:rowOff>480266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4048126"/>
          <a:ext cx="619125" cy="47074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47627</xdr:colOff>
      <xdr:row>9</xdr:row>
      <xdr:rowOff>19050</xdr:rowOff>
    </xdr:from>
    <xdr:to>
      <xdr:col>6</xdr:col>
      <xdr:colOff>570783</xdr:colOff>
      <xdr:row>9</xdr:row>
      <xdr:rowOff>476249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2" y="4562475"/>
          <a:ext cx="523156" cy="457199"/>
        </a:xfrm>
        <a:prstGeom prst="rect">
          <a:avLst/>
        </a:prstGeom>
      </xdr:spPr>
    </xdr:pic>
    <xdr:clientData/>
  </xdr:twoCellAnchor>
  <xdr:twoCellAnchor editAs="oneCell">
    <xdr:from>
      <xdr:col>6</xdr:col>
      <xdr:colOff>55418</xdr:colOff>
      <xdr:row>10</xdr:row>
      <xdr:rowOff>25977</xdr:rowOff>
    </xdr:from>
    <xdr:to>
      <xdr:col>6</xdr:col>
      <xdr:colOff>637070</xdr:colOff>
      <xdr:row>10</xdr:row>
      <xdr:rowOff>465857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1918" y="5048250"/>
          <a:ext cx="581652" cy="43988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11</xdr:row>
      <xdr:rowOff>34637</xdr:rowOff>
    </xdr:from>
    <xdr:to>
      <xdr:col>6</xdr:col>
      <xdr:colOff>676902</xdr:colOff>
      <xdr:row>11</xdr:row>
      <xdr:rowOff>474517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5559137"/>
          <a:ext cx="581652" cy="439880"/>
        </a:xfrm>
        <a:prstGeom prst="rect">
          <a:avLst/>
        </a:prstGeom>
      </xdr:spPr>
    </xdr:pic>
    <xdr:clientData/>
  </xdr:twoCellAnchor>
  <xdr:twoCellAnchor editAs="oneCell">
    <xdr:from>
      <xdr:col>6</xdr:col>
      <xdr:colOff>25977</xdr:colOff>
      <xdr:row>12</xdr:row>
      <xdr:rowOff>60613</xdr:rowOff>
    </xdr:from>
    <xdr:to>
      <xdr:col>6</xdr:col>
      <xdr:colOff>698756</xdr:colOff>
      <xdr:row>12</xdr:row>
      <xdr:rowOff>441613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477" y="6589568"/>
          <a:ext cx="672779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34637</xdr:colOff>
      <xdr:row>13</xdr:row>
      <xdr:rowOff>77668</xdr:rowOff>
    </xdr:from>
    <xdr:to>
      <xdr:col>6</xdr:col>
      <xdr:colOff>640772</xdr:colOff>
      <xdr:row>13</xdr:row>
      <xdr:rowOff>476249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137" y="7108850"/>
          <a:ext cx="606135" cy="398581"/>
        </a:xfrm>
        <a:prstGeom prst="rect">
          <a:avLst/>
        </a:prstGeom>
      </xdr:spPr>
    </xdr:pic>
    <xdr:clientData/>
  </xdr:twoCellAnchor>
  <xdr:twoCellAnchor editAs="oneCell">
    <xdr:from>
      <xdr:col>6</xdr:col>
      <xdr:colOff>77931</xdr:colOff>
      <xdr:row>14</xdr:row>
      <xdr:rowOff>8662</xdr:rowOff>
    </xdr:from>
    <xdr:to>
      <xdr:col>6</xdr:col>
      <xdr:colOff>562841</xdr:colOff>
      <xdr:row>14</xdr:row>
      <xdr:rowOff>496660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431" y="7542071"/>
          <a:ext cx="484910" cy="487998"/>
        </a:xfrm>
        <a:prstGeom prst="rect">
          <a:avLst/>
        </a:prstGeom>
      </xdr:spPr>
    </xdr:pic>
    <xdr:clientData/>
  </xdr:twoCellAnchor>
  <xdr:twoCellAnchor editAs="oneCell">
    <xdr:from>
      <xdr:col>6</xdr:col>
      <xdr:colOff>8659</xdr:colOff>
      <xdr:row>17</xdr:row>
      <xdr:rowOff>72977</xdr:rowOff>
    </xdr:from>
    <xdr:to>
      <xdr:col>6</xdr:col>
      <xdr:colOff>710045</xdr:colOff>
      <xdr:row>17</xdr:row>
      <xdr:rowOff>490572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5159" y="9113068"/>
          <a:ext cx="701386" cy="417595"/>
        </a:xfrm>
        <a:prstGeom prst="rect">
          <a:avLst/>
        </a:prstGeom>
      </xdr:spPr>
    </xdr:pic>
    <xdr:clientData/>
  </xdr:twoCellAnchor>
  <xdr:twoCellAnchor editAs="oneCell">
    <xdr:from>
      <xdr:col>6</xdr:col>
      <xdr:colOff>25978</xdr:colOff>
      <xdr:row>18</xdr:row>
      <xdr:rowOff>37518</xdr:rowOff>
    </xdr:from>
    <xdr:to>
      <xdr:col>6</xdr:col>
      <xdr:colOff>675410</xdr:colOff>
      <xdr:row>18</xdr:row>
      <xdr:rowOff>469900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478" y="9579836"/>
          <a:ext cx="649432" cy="432382"/>
        </a:xfrm>
        <a:prstGeom prst="rect">
          <a:avLst/>
        </a:prstGeom>
      </xdr:spPr>
    </xdr:pic>
    <xdr:clientData/>
  </xdr:twoCellAnchor>
  <xdr:twoCellAnchor editAs="oneCell">
    <xdr:from>
      <xdr:col>6</xdr:col>
      <xdr:colOff>43296</xdr:colOff>
      <xdr:row>3</xdr:row>
      <xdr:rowOff>34635</xdr:rowOff>
    </xdr:from>
    <xdr:to>
      <xdr:col>6</xdr:col>
      <xdr:colOff>697884</xdr:colOff>
      <xdr:row>3</xdr:row>
      <xdr:rowOff>502226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9796" y="1541317"/>
          <a:ext cx="654588" cy="46759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13855</xdr:colOff>
      <xdr:row>20</xdr:row>
      <xdr:rowOff>27709</xdr:rowOff>
    </xdr:from>
    <xdr:to>
      <xdr:col>6</xdr:col>
      <xdr:colOff>671723</xdr:colOff>
      <xdr:row>20</xdr:row>
      <xdr:rowOff>495298</xdr:rowOff>
    </xdr:to>
    <xdr:pic>
      <xdr:nvPicPr>
        <xdr:cNvPr id="30" name="Imagen 29" descr="Resultado de imagen para crystal 8mhz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0073" y="10141527"/>
          <a:ext cx="657868" cy="46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topLeftCell="A13" zoomScale="110" zoomScaleNormal="110" workbookViewId="0">
      <selection activeCell="F18" sqref="F18"/>
    </sheetView>
  </sheetViews>
  <sheetFormatPr baseColWidth="10" defaultRowHeight="14.4" x14ac:dyDescent="0.3"/>
  <cols>
    <col min="1" max="1" width="12.109375" bestFit="1" customWidth="1"/>
    <col min="2" max="2" width="12.6640625" customWidth="1"/>
    <col min="5" max="5" width="15.6640625" customWidth="1"/>
    <col min="6" max="6" width="30.6640625" customWidth="1"/>
    <col min="7" max="8" width="10.6640625" customWidth="1"/>
  </cols>
  <sheetData>
    <row r="1" spans="1:9" ht="39.9" customHeight="1" x14ac:dyDescent="0.3">
      <c r="A1" s="1" t="s">
        <v>56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65</v>
      </c>
      <c r="H1" s="1" t="s">
        <v>80</v>
      </c>
      <c r="I1" s="1">
        <v>40</v>
      </c>
    </row>
    <row r="2" spans="1:9" ht="39.9" customHeight="1" x14ac:dyDescent="0.3">
      <c r="A2" s="2">
        <f>2*I1</f>
        <v>80</v>
      </c>
      <c r="B2" s="2" t="s">
        <v>23</v>
      </c>
      <c r="C2" s="2" t="s">
        <v>6</v>
      </c>
      <c r="D2" s="2" t="s">
        <v>7</v>
      </c>
      <c r="E2" s="2" t="s">
        <v>24</v>
      </c>
      <c r="F2" s="2" t="s">
        <v>8</v>
      </c>
      <c r="G2" s="2"/>
      <c r="H2" s="3"/>
    </row>
    <row r="3" spans="1:9" ht="39.9" customHeight="1" x14ac:dyDescent="0.3">
      <c r="A3" s="2">
        <f>$I$1</f>
        <v>40</v>
      </c>
      <c r="B3" s="2" t="s">
        <v>18</v>
      </c>
      <c r="C3" s="2" t="s">
        <v>6</v>
      </c>
      <c r="D3" s="2" t="s">
        <v>7</v>
      </c>
      <c r="E3" s="2" t="s">
        <v>19</v>
      </c>
      <c r="F3" s="2" t="s">
        <v>8</v>
      </c>
      <c r="G3" s="2"/>
      <c r="H3" s="3"/>
    </row>
    <row r="4" spans="1:9" ht="39.9" customHeight="1" x14ac:dyDescent="0.3">
      <c r="A4" s="2">
        <f>$I$1</f>
        <v>40</v>
      </c>
      <c r="B4" s="2" t="s">
        <v>33</v>
      </c>
      <c r="C4" s="2" t="s">
        <v>74</v>
      </c>
      <c r="D4" s="2" t="s">
        <v>73</v>
      </c>
      <c r="E4" s="2" t="s">
        <v>34</v>
      </c>
      <c r="F4" s="2" t="s">
        <v>8</v>
      </c>
      <c r="G4" s="2"/>
      <c r="H4" s="3"/>
    </row>
    <row r="5" spans="1:9" ht="39.9" customHeight="1" x14ac:dyDescent="0.3">
      <c r="A5" s="2">
        <f>7*I1</f>
        <v>280</v>
      </c>
      <c r="B5" s="2" t="s">
        <v>9</v>
      </c>
      <c r="C5" s="2" t="s">
        <v>6</v>
      </c>
      <c r="D5" s="2" t="s">
        <v>7</v>
      </c>
      <c r="E5" s="2" t="s">
        <v>64</v>
      </c>
      <c r="F5" s="2" t="s">
        <v>8</v>
      </c>
      <c r="G5" s="2"/>
      <c r="H5" s="3"/>
    </row>
    <row r="6" spans="1:9" ht="39.9" customHeight="1" x14ac:dyDescent="0.3">
      <c r="A6" s="2">
        <f>$I$1</f>
        <v>40</v>
      </c>
      <c r="B6" s="2" t="s">
        <v>21</v>
      </c>
      <c r="C6" s="2" t="s">
        <v>6</v>
      </c>
      <c r="D6" s="2" t="s">
        <v>7</v>
      </c>
      <c r="E6" s="2" t="s">
        <v>22</v>
      </c>
      <c r="F6" s="2" t="s">
        <v>8</v>
      </c>
      <c r="G6" s="2"/>
      <c r="H6" s="3"/>
    </row>
    <row r="7" spans="1:9" ht="39.9" customHeight="1" x14ac:dyDescent="0.3">
      <c r="A7" s="2">
        <v>100</v>
      </c>
      <c r="B7" s="2">
        <v>4004</v>
      </c>
      <c r="C7" s="2" t="s">
        <v>30</v>
      </c>
      <c r="D7" s="2" t="s">
        <v>31</v>
      </c>
      <c r="E7" s="2" t="s">
        <v>32</v>
      </c>
      <c r="F7" s="2" t="s">
        <v>67</v>
      </c>
      <c r="G7" s="2"/>
      <c r="H7" s="3"/>
    </row>
    <row r="8" spans="1:9" ht="39.9" customHeight="1" x14ac:dyDescent="0.3">
      <c r="A8" s="2">
        <f>$I$1</f>
        <v>40</v>
      </c>
      <c r="B8" s="2" t="s">
        <v>48</v>
      </c>
      <c r="C8" s="2" t="s">
        <v>48</v>
      </c>
      <c r="D8" s="2" t="s">
        <v>49</v>
      </c>
      <c r="E8" s="2" t="s">
        <v>50</v>
      </c>
      <c r="F8" s="2" t="s">
        <v>51</v>
      </c>
      <c r="G8" s="2"/>
      <c r="H8" s="3"/>
    </row>
    <row r="9" spans="1:9" ht="39.9" customHeight="1" x14ac:dyDescent="0.3">
      <c r="A9" s="2">
        <v>5</v>
      </c>
      <c r="B9" s="2"/>
      <c r="C9" s="2" t="s">
        <v>77</v>
      </c>
      <c r="D9" s="2" t="s">
        <v>77</v>
      </c>
      <c r="E9" s="2" t="s">
        <v>4</v>
      </c>
      <c r="F9" s="2" t="s">
        <v>78</v>
      </c>
      <c r="G9" s="2"/>
      <c r="H9" s="3"/>
    </row>
    <row r="10" spans="1:9" ht="39.9" customHeight="1" x14ac:dyDescent="0.3">
      <c r="A10" s="2">
        <v>100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79</v>
      </c>
      <c r="G10" s="2"/>
      <c r="H10" s="3"/>
    </row>
    <row r="11" spans="1:9" ht="39.9" customHeight="1" x14ac:dyDescent="0.3">
      <c r="A11" s="2">
        <f>$I$1</f>
        <v>40</v>
      </c>
      <c r="B11" s="2" t="s">
        <v>59</v>
      </c>
      <c r="C11" s="2" t="s">
        <v>40</v>
      </c>
      <c r="D11" s="2" t="s">
        <v>41</v>
      </c>
      <c r="E11" s="2" t="s">
        <v>42</v>
      </c>
      <c r="F11" s="2" t="s">
        <v>43</v>
      </c>
      <c r="G11" s="2"/>
      <c r="H11" s="3"/>
    </row>
    <row r="12" spans="1:9" ht="39.9" customHeight="1" x14ac:dyDescent="0.3">
      <c r="A12" s="2">
        <f>$I$1</f>
        <v>40</v>
      </c>
      <c r="B12" s="2" t="s">
        <v>39</v>
      </c>
      <c r="C12" s="2" t="s">
        <v>40</v>
      </c>
      <c r="D12" s="2" t="s">
        <v>41</v>
      </c>
      <c r="E12" s="2" t="s">
        <v>60</v>
      </c>
      <c r="F12" s="2" t="s">
        <v>43</v>
      </c>
      <c r="G12" s="2"/>
      <c r="H12" s="3"/>
    </row>
    <row r="13" spans="1:9" ht="39.9" customHeight="1" x14ac:dyDescent="0.3">
      <c r="A13" s="2">
        <v>200</v>
      </c>
      <c r="B13" s="2" t="s">
        <v>61</v>
      </c>
      <c r="C13" s="2" t="s">
        <v>61</v>
      </c>
      <c r="D13" s="2" t="s">
        <v>62</v>
      </c>
      <c r="E13" s="2" t="s">
        <v>63</v>
      </c>
      <c r="F13" s="2" t="s">
        <v>68</v>
      </c>
      <c r="G13" s="2"/>
      <c r="H13" s="3"/>
    </row>
    <row r="14" spans="1:9" ht="39.9" customHeight="1" x14ac:dyDescent="0.3">
      <c r="A14" s="2">
        <f>$I$1</f>
        <v>40</v>
      </c>
      <c r="B14" s="2" t="s">
        <v>25</v>
      </c>
      <c r="C14" s="2" t="s">
        <v>26</v>
      </c>
      <c r="D14" s="2" t="s">
        <v>27</v>
      </c>
      <c r="E14" s="2" t="s">
        <v>28</v>
      </c>
      <c r="F14" s="2" t="s">
        <v>29</v>
      </c>
      <c r="G14" s="2"/>
      <c r="H14" s="3"/>
    </row>
    <row r="15" spans="1:9" ht="39.9" customHeight="1" x14ac:dyDescent="0.3">
      <c r="A15" s="2">
        <f>$I$1</f>
        <v>40</v>
      </c>
      <c r="B15" s="2" t="s">
        <v>44</v>
      </c>
      <c r="C15" s="2" t="s">
        <v>44</v>
      </c>
      <c r="D15" s="2" t="s">
        <v>45</v>
      </c>
      <c r="E15" s="2" t="s">
        <v>46</v>
      </c>
      <c r="F15" s="2" t="s">
        <v>47</v>
      </c>
      <c r="G15" s="2"/>
      <c r="H15" s="3"/>
    </row>
    <row r="16" spans="1:9" ht="39.9" customHeight="1" x14ac:dyDescent="0.3">
      <c r="A16" s="2">
        <v>1000</v>
      </c>
      <c r="B16" s="2" t="s">
        <v>10</v>
      </c>
      <c r="C16" s="2" t="s">
        <v>11</v>
      </c>
      <c r="D16" s="2" t="s">
        <v>12</v>
      </c>
      <c r="E16" s="2" t="s">
        <v>81</v>
      </c>
      <c r="F16" s="2" t="s">
        <v>13</v>
      </c>
      <c r="G16" s="2"/>
      <c r="H16" s="3"/>
    </row>
    <row r="17" spans="1:9" ht="39.9" customHeight="1" x14ac:dyDescent="0.3">
      <c r="A17" s="2">
        <v>1000</v>
      </c>
      <c r="B17" s="2" t="s">
        <v>20</v>
      </c>
      <c r="C17" s="2" t="s">
        <v>11</v>
      </c>
      <c r="D17" s="2" t="s">
        <v>12</v>
      </c>
      <c r="E17" s="2" t="s">
        <v>82</v>
      </c>
      <c r="F17" s="2" t="s">
        <v>13</v>
      </c>
      <c r="G17" s="2"/>
      <c r="H17" s="3"/>
    </row>
    <row r="18" spans="1:9" ht="39.9" customHeight="1" x14ac:dyDescent="0.3">
      <c r="A18" s="2">
        <f>$I$1</f>
        <v>40</v>
      </c>
      <c r="B18" s="2" t="s">
        <v>52</v>
      </c>
      <c r="C18" s="2" t="s">
        <v>53</v>
      </c>
      <c r="D18" s="2" t="s">
        <v>54</v>
      </c>
      <c r="E18" s="2" t="s">
        <v>55</v>
      </c>
      <c r="F18" s="2" t="s">
        <v>58</v>
      </c>
      <c r="G18" s="2"/>
      <c r="H18" s="3"/>
    </row>
    <row r="19" spans="1:9" ht="39.9" customHeight="1" x14ac:dyDescent="0.3">
      <c r="A19" s="2">
        <v>20</v>
      </c>
      <c r="B19" s="2"/>
      <c r="C19" s="2" t="s">
        <v>76</v>
      </c>
      <c r="D19" s="2" t="s">
        <v>76</v>
      </c>
      <c r="E19" s="2" t="s">
        <v>5</v>
      </c>
      <c r="F19" s="2" t="s">
        <v>75</v>
      </c>
      <c r="G19" s="2"/>
      <c r="H19" s="3"/>
    </row>
    <row r="20" spans="1:9" ht="39.9" customHeight="1" thickBot="1" x14ac:dyDescent="0.35">
      <c r="A20" s="2">
        <f>$I$1</f>
        <v>40</v>
      </c>
      <c r="B20" s="2" t="s">
        <v>36</v>
      </c>
      <c r="C20" s="2" t="s">
        <v>36</v>
      </c>
      <c r="D20" s="2" t="s">
        <v>37</v>
      </c>
      <c r="E20" s="2" t="s">
        <v>38</v>
      </c>
      <c r="F20" s="2" t="s">
        <v>66</v>
      </c>
      <c r="G20" s="2"/>
      <c r="H20" s="3"/>
    </row>
    <row r="21" spans="1:9" ht="39.9" customHeight="1" thickBot="1" x14ac:dyDescent="0.35">
      <c r="A21" s="2">
        <f>$I$1</f>
        <v>40</v>
      </c>
      <c r="B21" s="2" t="s">
        <v>35</v>
      </c>
      <c r="C21" s="2" t="s">
        <v>70</v>
      </c>
      <c r="D21" s="2" t="s">
        <v>71</v>
      </c>
      <c r="E21" s="2" t="s">
        <v>69</v>
      </c>
      <c r="F21" s="2" t="s">
        <v>72</v>
      </c>
      <c r="G21" s="2"/>
      <c r="H21" s="4"/>
      <c r="I21" s="5">
        <f>SUM(H2:H21)</f>
        <v>0</v>
      </c>
    </row>
  </sheetData>
  <sortState ref="A2:G24">
    <sortCondition ref="E1"/>
  </sortState>
  <pageMargins left="0.7" right="0.7" top="0.75" bottom="0.75" header="0.3" footer="0.3"/>
  <pageSetup paperSize="9" orientation="portrait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Cerradura electronica_component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 de Windows</cp:lastModifiedBy>
  <dcterms:created xsi:type="dcterms:W3CDTF">2019-02-10T17:35:22Z</dcterms:created>
  <dcterms:modified xsi:type="dcterms:W3CDTF">2019-03-01T14:55:02Z</dcterms:modified>
</cp:coreProperties>
</file>